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weissd2k_ic_ac_uk/Documents/Environmental Geochemistry New/Projects/Yanan/spreadsheets/"/>
    </mc:Choice>
  </mc:AlternateContent>
  <xr:revisionPtr revIDLastSave="23" documentId="14_{1772CE60-3D5B-3849-BF06-13725981625C}" xr6:coauthVersionLast="47" xr6:coauthVersionMax="47" xr10:uidLastSave="{26280CE2-DD43-B44D-89CD-0FA0D47BD882}"/>
  <bookViews>
    <workbookView xWindow="0" yWindow="760" windowWidth="30240" windowHeight="17940" activeTab="3" xr2:uid="{D6BB8956-7E54-104F-B1E6-8E51F74930B5}"/>
  </bookViews>
  <sheets>
    <sheet name="linearised PSO" sheetId="1" r:id="rId1"/>
    <sheet name="nonlinearised PSO" sheetId="2" r:id="rId2"/>
    <sheet name="rPSO" sheetId="4" r:id="rId3"/>
    <sheet name="Monte Carlo" sheetId="3" r:id="rId4"/>
  </sheets>
  <definedNames>
    <definedName name="solver_adj" localSheetId="3" hidden="1">'Monte Carlo'!$CE$14:$ES$15</definedName>
    <definedName name="solver_adj" localSheetId="1" hidden="1">'nonlinearised PSO'!$AG$37:$AG$38</definedName>
    <definedName name="solver_adj" localSheetId="2" hidden="1">rPSO!$G$6:$G$7</definedName>
    <definedName name="solver_cvg" localSheetId="3" hidden="1">0.0001</definedName>
    <definedName name="solver_cvg" localSheetId="1" hidden="1">0.0001</definedName>
    <definedName name="solver_cvg" localSheetId="2" hidden="1">0.0001</definedName>
    <definedName name="solver_drv" localSheetId="3" hidden="1">1</definedName>
    <definedName name="solver_drv" localSheetId="1" hidden="1">1</definedName>
    <definedName name="solver_drv" localSheetId="2" hidden="1">1</definedName>
    <definedName name="solver_eng" localSheetId="3" hidden="1">1</definedName>
    <definedName name="solver_eng" localSheetId="1" hidden="1">1</definedName>
    <definedName name="solver_eng" localSheetId="2" hidden="1">1</definedName>
    <definedName name="solver_itr" localSheetId="3" hidden="1">2147483647</definedName>
    <definedName name="solver_itr" localSheetId="1" hidden="1">2147483647</definedName>
    <definedName name="solver_itr" localSheetId="2" hidden="1">2147483647</definedName>
    <definedName name="solver_lhs1" localSheetId="2" hidden="1">rPSO!$G$7</definedName>
    <definedName name="solver_lin" localSheetId="3" hidden="1">2</definedName>
    <definedName name="solver_lin" localSheetId="1" hidden="1">2</definedName>
    <definedName name="solver_lin" localSheetId="2" hidden="1">2</definedName>
    <definedName name="solver_mip" localSheetId="3" hidden="1">2147483647</definedName>
    <definedName name="solver_mip" localSheetId="1" hidden="1">2147483647</definedName>
    <definedName name="solver_mip" localSheetId="2" hidden="1">2147483647</definedName>
    <definedName name="solver_mni" localSheetId="3" hidden="1">30</definedName>
    <definedName name="solver_mni" localSheetId="1" hidden="1">30</definedName>
    <definedName name="solver_mni" localSheetId="2" hidden="1">30</definedName>
    <definedName name="solver_mrt" localSheetId="3" hidden="1">0.075</definedName>
    <definedName name="solver_mrt" localSheetId="1" hidden="1">0.075</definedName>
    <definedName name="solver_mrt" localSheetId="2" hidden="1">0.075</definedName>
    <definedName name="solver_msl" localSheetId="3" hidden="1">2</definedName>
    <definedName name="solver_msl" localSheetId="1" hidden="1">2</definedName>
    <definedName name="solver_msl" localSheetId="2" hidden="1">2</definedName>
    <definedName name="solver_neg" localSheetId="3" hidden="1">1</definedName>
    <definedName name="solver_neg" localSheetId="1" hidden="1">1</definedName>
    <definedName name="solver_neg" localSheetId="2" hidden="1">1</definedName>
    <definedName name="solver_nod" localSheetId="3" hidden="1">2147483647</definedName>
    <definedName name="solver_nod" localSheetId="1" hidden="1">2147483647</definedName>
    <definedName name="solver_nod" localSheetId="2" hidden="1">2147483647</definedName>
    <definedName name="solver_num" localSheetId="3" hidden="1">0</definedName>
    <definedName name="solver_num" localSheetId="1" hidden="1">0</definedName>
    <definedName name="solver_num" localSheetId="2" hidden="1">1</definedName>
    <definedName name="solver_opt" localSheetId="3" hidden="1">'Monte Carlo'!$C$17</definedName>
    <definedName name="solver_opt" localSheetId="1" hidden="1">'nonlinearised PSO'!$AG$39</definedName>
    <definedName name="solver_opt" localSheetId="2" hidden="1">rPSO!$G$8</definedName>
    <definedName name="solver_pre" localSheetId="3" hidden="1">0.000001</definedName>
    <definedName name="solver_pre" localSheetId="1" hidden="1">0.000001</definedName>
    <definedName name="solver_pre" localSheetId="2" hidden="1">0.000001</definedName>
    <definedName name="solver_rbv" localSheetId="3" hidden="1">1</definedName>
    <definedName name="solver_rbv" localSheetId="1" hidden="1">1</definedName>
    <definedName name="solver_rbv" localSheetId="2" hidden="1">1</definedName>
    <definedName name="solver_rel1" localSheetId="2" hidden="1">3</definedName>
    <definedName name="solver_rhs1" localSheetId="2" hidden="1">0</definedName>
    <definedName name="solver_rlx" localSheetId="3" hidden="1">2</definedName>
    <definedName name="solver_rlx" localSheetId="1" hidden="1">2</definedName>
    <definedName name="solver_rlx" localSheetId="2" hidden="1">2</definedName>
    <definedName name="solver_rsd" localSheetId="3" hidden="1">0</definedName>
    <definedName name="solver_rsd" localSheetId="1" hidden="1">0</definedName>
    <definedName name="solver_rsd" localSheetId="2" hidden="1">0</definedName>
    <definedName name="solver_scl" localSheetId="3" hidden="1">1</definedName>
    <definedName name="solver_scl" localSheetId="1" hidden="1">1</definedName>
    <definedName name="solver_scl" localSheetId="2" hidden="1">1</definedName>
    <definedName name="solver_sho" localSheetId="3" hidden="1">2</definedName>
    <definedName name="solver_sho" localSheetId="1" hidden="1">2</definedName>
    <definedName name="solver_sho" localSheetId="2" hidden="1">2</definedName>
    <definedName name="solver_ssz" localSheetId="3" hidden="1">100</definedName>
    <definedName name="solver_ssz" localSheetId="1" hidden="1">100</definedName>
    <definedName name="solver_ssz" localSheetId="2" hidden="1">100</definedName>
    <definedName name="solver_tim" localSheetId="3" hidden="1">2147483647</definedName>
    <definedName name="solver_tim" localSheetId="1" hidden="1">2147483647</definedName>
    <definedName name="solver_tim" localSheetId="2" hidden="1">2147483647</definedName>
    <definedName name="solver_tol" localSheetId="3" hidden="1">0.01</definedName>
    <definedName name="solver_tol" localSheetId="1" hidden="1">0.01</definedName>
    <definedName name="solver_tol" localSheetId="2" hidden="1">0.01</definedName>
    <definedName name="solver_typ" localSheetId="3" hidden="1">2</definedName>
    <definedName name="solver_typ" localSheetId="1" hidden="1">1</definedName>
    <definedName name="solver_typ" localSheetId="2" hidden="1">1</definedName>
    <definedName name="solver_val" localSheetId="3" hidden="1">0</definedName>
    <definedName name="solver_val" localSheetId="1" hidden="1">0</definedName>
    <definedName name="solver_val" localSheetId="2" hidden="1">0</definedName>
    <definedName name="solver_ver" localSheetId="3" hidden="1">2</definedName>
    <definedName name="solver_ver" localSheetId="1" hidden="1">2</definedName>
    <definedName name="solver_ver" localSheetId="2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4" i="3" l="1"/>
  <c r="G33" i="3"/>
  <c r="E34" i="3"/>
  <c r="J22" i="2"/>
  <c r="V19" i="2"/>
  <c r="V26" i="2"/>
  <c r="AC19" i="2"/>
  <c r="H20" i="3"/>
  <c r="H19" i="3"/>
  <c r="E33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AG17" i="3"/>
  <c r="AH17" i="3"/>
  <c r="AI17" i="3"/>
  <c r="AJ17" i="3"/>
  <c r="AK17" i="3"/>
  <c r="AL17" i="3"/>
  <c r="AM17" i="3"/>
  <c r="AN17" i="3"/>
  <c r="AO17" i="3"/>
  <c r="AP17" i="3"/>
  <c r="AQ17" i="3"/>
  <c r="AR17" i="3"/>
  <c r="AS17" i="3"/>
  <c r="AT17" i="3"/>
  <c r="AU17" i="3"/>
  <c r="AV17" i="3"/>
  <c r="AW17" i="3"/>
  <c r="AX17" i="3"/>
  <c r="AY17" i="3"/>
  <c r="AZ17" i="3"/>
  <c r="BA17" i="3"/>
  <c r="BB17" i="3"/>
  <c r="BC17" i="3"/>
  <c r="BD17" i="3"/>
  <c r="BE17" i="3"/>
  <c r="BF17" i="3"/>
  <c r="BG17" i="3"/>
  <c r="BH17" i="3"/>
  <c r="BI17" i="3"/>
  <c r="BJ17" i="3"/>
  <c r="BK17" i="3"/>
  <c r="BL17" i="3"/>
  <c r="BM17" i="3"/>
  <c r="BN17" i="3"/>
  <c r="BO17" i="3"/>
  <c r="BP17" i="3"/>
  <c r="BQ17" i="3"/>
  <c r="BR17" i="3"/>
  <c r="BS17" i="3"/>
  <c r="BT17" i="3"/>
  <c r="BU17" i="3"/>
  <c r="BV17" i="3"/>
  <c r="BW17" i="3"/>
  <c r="BX17" i="3"/>
  <c r="BY17" i="3"/>
  <c r="BZ17" i="3"/>
  <c r="CA17" i="3"/>
  <c r="CB17" i="3"/>
  <c r="CC17" i="3"/>
  <c r="CD17" i="3"/>
  <c r="CE17" i="3"/>
  <c r="CF17" i="3"/>
  <c r="CG17" i="3"/>
  <c r="CH17" i="3"/>
  <c r="CI17" i="3"/>
  <c r="CJ17" i="3"/>
  <c r="CK17" i="3"/>
  <c r="CL17" i="3"/>
  <c r="CM17" i="3"/>
  <c r="CN17" i="3"/>
  <c r="CO17" i="3"/>
  <c r="CP17" i="3"/>
  <c r="CQ17" i="3"/>
  <c r="CR17" i="3"/>
  <c r="CS17" i="3"/>
  <c r="CT17" i="3"/>
  <c r="CU17" i="3"/>
  <c r="CV17" i="3"/>
  <c r="CW17" i="3"/>
  <c r="CX17" i="3"/>
  <c r="CY17" i="3"/>
  <c r="CZ17" i="3"/>
  <c r="DA17" i="3"/>
  <c r="DB17" i="3"/>
  <c r="DC17" i="3"/>
  <c r="DD17" i="3"/>
  <c r="DE17" i="3"/>
  <c r="DF17" i="3"/>
  <c r="DG17" i="3"/>
  <c r="DH17" i="3"/>
  <c r="DI17" i="3"/>
  <c r="DJ17" i="3"/>
  <c r="DK17" i="3"/>
  <c r="DL17" i="3"/>
  <c r="DM17" i="3"/>
  <c r="DN17" i="3"/>
  <c r="DO17" i="3"/>
  <c r="DP17" i="3"/>
  <c r="DQ17" i="3"/>
  <c r="DR17" i="3"/>
  <c r="DS17" i="3"/>
  <c r="DT17" i="3"/>
  <c r="DU17" i="3"/>
  <c r="DV17" i="3"/>
  <c r="DW17" i="3"/>
  <c r="DX17" i="3"/>
  <c r="DY17" i="3"/>
  <c r="DZ17" i="3"/>
  <c r="EA17" i="3"/>
  <c r="EB17" i="3"/>
  <c r="EC17" i="3"/>
  <c r="ED17" i="3"/>
  <c r="EE17" i="3"/>
  <c r="EF17" i="3"/>
  <c r="EG17" i="3"/>
  <c r="EH17" i="3"/>
  <c r="EI17" i="3"/>
  <c r="EJ17" i="3"/>
  <c r="EK17" i="3"/>
  <c r="EL17" i="3"/>
  <c r="EM17" i="3"/>
  <c r="EN17" i="3"/>
  <c r="EO17" i="3"/>
  <c r="EP17" i="3"/>
  <c r="EQ17" i="3"/>
  <c r="ER17" i="3"/>
  <c r="ES17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AG18" i="3"/>
  <c r="AH18" i="3"/>
  <c r="AI18" i="3"/>
  <c r="AJ18" i="3"/>
  <c r="AK18" i="3"/>
  <c r="AL18" i="3"/>
  <c r="AM18" i="3"/>
  <c r="AN18" i="3"/>
  <c r="AO18" i="3"/>
  <c r="AP18" i="3"/>
  <c r="AQ18" i="3"/>
  <c r="AR18" i="3"/>
  <c r="AS18" i="3"/>
  <c r="AT18" i="3"/>
  <c r="AU18" i="3"/>
  <c r="AV18" i="3"/>
  <c r="AW18" i="3"/>
  <c r="AX18" i="3"/>
  <c r="AY18" i="3"/>
  <c r="AZ18" i="3"/>
  <c r="BA18" i="3"/>
  <c r="BB18" i="3"/>
  <c r="BC18" i="3"/>
  <c r="BD18" i="3"/>
  <c r="BE18" i="3"/>
  <c r="BF18" i="3"/>
  <c r="BG18" i="3"/>
  <c r="BH18" i="3"/>
  <c r="BI18" i="3"/>
  <c r="BJ18" i="3"/>
  <c r="BK18" i="3"/>
  <c r="BL18" i="3"/>
  <c r="BM18" i="3"/>
  <c r="BN18" i="3"/>
  <c r="BO18" i="3"/>
  <c r="BP18" i="3"/>
  <c r="BQ18" i="3"/>
  <c r="BR18" i="3"/>
  <c r="BS18" i="3"/>
  <c r="BT18" i="3"/>
  <c r="BU18" i="3"/>
  <c r="BV18" i="3"/>
  <c r="BW18" i="3"/>
  <c r="BX18" i="3"/>
  <c r="BY18" i="3"/>
  <c r="BZ18" i="3"/>
  <c r="CA18" i="3"/>
  <c r="CB18" i="3"/>
  <c r="CC18" i="3"/>
  <c r="CD18" i="3"/>
  <c r="CE18" i="3"/>
  <c r="CF18" i="3"/>
  <c r="CG18" i="3"/>
  <c r="CH18" i="3"/>
  <c r="CI18" i="3"/>
  <c r="CJ18" i="3"/>
  <c r="CK18" i="3"/>
  <c r="CL18" i="3"/>
  <c r="CM18" i="3"/>
  <c r="CN18" i="3"/>
  <c r="CO18" i="3"/>
  <c r="CP18" i="3"/>
  <c r="CQ18" i="3"/>
  <c r="CR18" i="3"/>
  <c r="CS18" i="3"/>
  <c r="CT18" i="3"/>
  <c r="CU18" i="3"/>
  <c r="CV18" i="3"/>
  <c r="CW18" i="3"/>
  <c r="CX18" i="3"/>
  <c r="CY18" i="3"/>
  <c r="CZ18" i="3"/>
  <c r="DA18" i="3"/>
  <c r="DB18" i="3"/>
  <c r="DC18" i="3"/>
  <c r="DD18" i="3"/>
  <c r="DE18" i="3"/>
  <c r="DF18" i="3"/>
  <c r="DG18" i="3"/>
  <c r="DH18" i="3"/>
  <c r="DI18" i="3"/>
  <c r="DJ18" i="3"/>
  <c r="DK18" i="3"/>
  <c r="DL18" i="3"/>
  <c r="DM18" i="3"/>
  <c r="DN18" i="3"/>
  <c r="DO18" i="3"/>
  <c r="DP18" i="3"/>
  <c r="DQ18" i="3"/>
  <c r="DR18" i="3"/>
  <c r="DS18" i="3"/>
  <c r="DT18" i="3"/>
  <c r="DU18" i="3"/>
  <c r="DV18" i="3"/>
  <c r="DW18" i="3"/>
  <c r="DX18" i="3"/>
  <c r="DY18" i="3"/>
  <c r="DZ18" i="3"/>
  <c r="EA18" i="3"/>
  <c r="EB18" i="3"/>
  <c r="EC18" i="3"/>
  <c r="ED18" i="3"/>
  <c r="EE18" i="3"/>
  <c r="EF18" i="3"/>
  <c r="EG18" i="3"/>
  <c r="EH18" i="3"/>
  <c r="EI18" i="3"/>
  <c r="EJ18" i="3"/>
  <c r="EK18" i="3"/>
  <c r="EL18" i="3"/>
  <c r="EM18" i="3"/>
  <c r="EN18" i="3"/>
  <c r="EO18" i="3"/>
  <c r="EP18" i="3"/>
  <c r="EQ18" i="3"/>
  <c r="ER18" i="3"/>
  <c r="ES18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AG19" i="3"/>
  <c r="AH19" i="3"/>
  <c r="AI19" i="3"/>
  <c r="AJ19" i="3"/>
  <c r="AK19" i="3"/>
  <c r="AL19" i="3"/>
  <c r="AM19" i="3"/>
  <c r="AN19" i="3"/>
  <c r="AO19" i="3"/>
  <c r="AP19" i="3"/>
  <c r="AQ19" i="3"/>
  <c r="AR19" i="3"/>
  <c r="AS19" i="3"/>
  <c r="AT19" i="3"/>
  <c r="AU19" i="3"/>
  <c r="AV19" i="3"/>
  <c r="AW19" i="3"/>
  <c r="AX19" i="3"/>
  <c r="AY19" i="3"/>
  <c r="AZ19" i="3"/>
  <c r="BA19" i="3"/>
  <c r="BB19" i="3"/>
  <c r="BC19" i="3"/>
  <c r="BD19" i="3"/>
  <c r="BE19" i="3"/>
  <c r="BF19" i="3"/>
  <c r="BG19" i="3"/>
  <c r="BH19" i="3"/>
  <c r="BI19" i="3"/>
  <c r="BJ19" i="3"/>
  <c r="BK19" i="3"/>
  <c r="BL19" i="3"/>
  <c r="BM19" i="3"/>
  <c r="BN19" i="3"/>
  <c r="BO19" i="3"/>
  <c r="BP19" i="3"/>
  <c r="BQ19" i="3"/>
  <c r="BR19" i="3"/>
  <c r="BS19" i="3"/>
  <c r="BT19" i="3"/>
  <c r="BU19" i="3"/>
  <c r="BV19" i="3"/>
  <c r="BW19" i="3"/>
  <c r="BX19" i="3"/>
  <c r="BY19" i="3"/>
  <c r="BZ19" i="3"/>
  <c r="CA19" i="3"/>
  <c r="CB19" i="3"/>
  <c r="CC19" i="3"/>
  <c r="CD19" i="3"/>
  <c r="CE19" i="3"/>
  <c r="CF19" i="3"/>
  <c r="CG19" i="3"/>
  <c r="CH19" i="3"/>
  <c r="CI19" i="3"/>
  <c r="CJ19" i="3"/>
  <c r="CK19" i="3"/>
  <c r="CL19" i="3"/>
  <c r="CM19" i="3"/>
  <c r="CN19" i="3"/>
  <c r="CO19" i="3"/>
  <c r="CP19" i="3"/>
  <c r="CQ19" i="3"/>
  <c r="CR19" i="3"/>
  <c r="CS19" i="3"/>
  <c r="CT19" i="3"/>
  <c r="CU19" i="3"/>
  <c r="CV19" i="3"/>
  <c r="CW19" i="3"/>
  <c r="CX19" i="3"/>
  <c r="CY19" i="3"/>
  <c r="CZ19" i="3"/>
  <c r="DA19" i="3"/>
  <c r="DB19" i="3"/>
  <c r="DC19" i="3"/>
  <c r="DD19" i="3"/>
  <c r="DE19" i="3"/>
  <c r="DF19" i="3"/>
  <c r="DG19" i="3"/>
  <c r="DH19" i="3"/>
  <c r="DI19" i="3"/>
  <c r="DJ19" i="3"/>
  <c r="DK19" i="3"/>
  <c r="DL19" i="3"/>
  <c r="DM19" i="3"/>
  <c r="DN19" i="3"/>
  <c r="DO19" i="3"/>
  <c r="DP19" i="3"/>
  <c r="DQ19" i="3"/>
  <c r="DR19" i="3"/>
  <c r="DS19" i="3"/>
  <c r="DT19" i="3"/>
  <c r="DU19" i="3"/>
  <c r="DV19" i="3"/>
  <c r="DW19" i="3"/>
  <c r="DX19" i="3"/>
  <c r="DY19" i="3"/>
  <c r="DZ19" i="3"/>
  <c r="EA19" i="3"/>
  <c r="EB19" i="3"/>
  <c r="EC19" i="3"/>
  <c r="ED19" i="3"/>
  <c r="EE19" i="3"/>
  <c r="EF19" i="3"/>
  <c r="EG19" i="3"/>
  <c r="EH19" i="3"/>
  <c r="EI19" i="3"/>
  <c r="EJ19" i="3"/>
  <c r="EK19" i="3"/>
  <c r="EL19" i="3"/>
  <c r="EM19" i="3"/>
  <c r="EN19" i="3"/>
  <c r="EO19" i="3"/>
  <c r="EP19" i="3"/>
  <c r="EQ19" i="3"/>
  <c r="ER19" i="3"/>
  <c r="ES19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AG20" i="3"/>
  <c r="AH20" i="3"/>
  <c r="AI20" i="3"/>
  <c r="AJ20" i="3"/>
  <c r="AK20" i="3"/>
  <c r="AL20" i="3"/>
  <c r="AM20" i="3"/>
  <c r="AN20" i="3"/>
  <c r="AO20" i="3"/>
  <c r="AP20" i="3"/>
  <c r="AQ20" i="3"/>
  <c r="AR20" i="3"/>
  <c r="AS20" i="3"/>
  <c r="AT20" i="3"/>
  <c r="AU20" i="3"/>
  <c r="AV20" i="3"/>
  <c r="AW20" i="3"/>
  <c r="AX20" i="3"/>
  <c r="AY20" i="3"/>
  <c r="AZ20" i="3"/>
  <c r="BA20" i="3"/>
  <c r="BB20" i="3"/>
  <c r="BC20" i="3"/>
  <c r="BD20" i="3"/>
  <c r="BE20" i="3"/>
  <c r="BF20" i="3"/>
  <c r="BG20" i="3"/>
  <c r="BH20" i="3"/>
  <c r="BI20" i="3"/>
  <c r="BJ20" i="3"/>
  <c r="BK20" i="3"/>
  <c r="BL20" i="3"/>
  <c r="BM20" i="3"/>
  <c r="BN20" i="3"/>
  <c r="BO20" i="3"/>
  <c r="BP20" i="3"/>
  <c r="BQ20" i="3"/>
  <c r="BR20" i="3"/>
  <c r="BS20" i="3"/>
  <c r="BT20" i="3"/>
  <c r="BU20" i="3"/>
  <c r="BV20" i="3"/>
  <c r="BW20" i="3"/>
  <c r="BX20" i="3"/>
  <c r="BY20" i="3"/>
  <c r="BZ20" i="3"/>
  <c r="CA20" i="3"/>
  <c r="CB20" i="3"/>
  <c r="CC20" i="3"/>
  <c r="CD20" i="3"/>
  <c r="CE20" i="3"/>
  <c r="CF20" i="3"/>
  <c r="CG20" i="3"/>
  <c r="CH20" i="3"/>
  <c r="CI20" i="3"/>
  <c r="CJ20" i="3"/>
  <c r="CK20" i="3"/>
  <c r="CL20" i="3"/>
  <c r="CM20" i="3"/>
  <c r="CN20" i="3"/>
  <c r="CO20" i="3"/>
  <c r="CP20" i="3"/>
  <c r="CQ20" i="3"/>
  <c r="CR20" i="3"/>
  <c r="CS20" i="3"/>
  <c r="CT20" i="3"/>
  <c r="CU20" i="3"/>
  <c r="CV20" i="3"/>
  <c r="CW20" i="3"/>
  <c r="CX20" i="3"/>
  <c r="CY20" i="3"/>
  <c r="CZ20" i="3"/>
  <c r="DA20" i="3"/>
  <c r="DB20" i="3"/>
  <c r="DC20" i="3"/>
  <c r="DD20" i="3"/>
  <c r="DE20" i="3"/>
  <c r="DF20" i="3"/>
  <c r="DG20" i="3"/>
  <c r="DH20" i="3"/>
  <c r="DI20" i="3"/>
  <c r="DJ20" i="3"/>
  <c r="DK20" i="3"/>
  <c r="DL20" i="3"/>
  <c r="DM20" i="3"/>
  <c r="DN20" i="3"/>
  <c r="DO20" i="3"/>
  <c r="DP20" i="3"/>
  <c r="DQ20" i="3"/>
  <c r="DR20" i="3"/>
  <c r="DS20" i="3"/>
  <c r="DT20" i="3"/>
  <c r="DU20" i="3"/>
  <c r="DV20" i="3"/>
  <c r="DW20" i="3"/>
  <c r="DX20" i="3"/>
  <c r="DY20" i="3"/>
  <c r="DZ20" i="3"/>
  <c r="EA20" i="3"/>
  <c r="EB20" i="3"/>
  <c r="EC20" i="3"/>
  <c r="ED20" i="3"/>
  <c r="EE20" i="3"/>
  <c r="EF20" i="3"/>
  <c r="EG20" i="3"/>
  <c r="EH20" i="3"/>
  <c r="EI20" i="3"/>
  <c r="EJ20" i="3"/>
  <c r="EK20" i="3"/>
  <c r="EL20" i="3"/>
  <c r="EM20" i="3"/>
  <c r="EN20" i="3"/>
  <c r="EO20" i="3"/>
  <c r="EP20" i="3"/>
  <c r="EQ20" i="3"/>
  <c r="ER20" i="3"/>
  <c r="ES20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AD21" i="3"/>
  <c r="AE21" i="3"/>
  <c r="AF21" i="3"/>
  <c r="AG21" i="3"/>
  <c r="AH21" i="3"/>
  <c r="AI21" i="3"/>
  <c r="AJ21" i="3"/>
  <c r="AK21" i="3"/>
  <c r="AL21" i="3"/>
  <c r="AM21" i="3"/>
  <c r="AN21" i="3"/>
  <c r="AO21" i="3"/>
  <c r="AP21" i="3"/>
  <c r="AQ21" i="3"/>
  <c r="AR21" i="3"/>
  <c r="AS21" i="3"/>
  <c r="AT21" i="3"/>
  <c r="AU21" i="3"/>
  <c r="AV21" i="3"/>
  <c r="AW21" i="3"/>
  <c r="AX21" i="3"/>
  <c r="AY21" i="3"/>
  <c r="AZ21" i="3"/>
  <c r="BA21" i="3"/>
  <c r="BB21" i="3"/>
  <c r="BC21" i="3"/>
  <c r="BD21" i="3"/>
  <c r="BE21" i="3"/>
  <c r="BF21" i="3"/>
  <c r="BG21" i="3"/>
  <c r="BH21" i="3"/>
  <c r="BI21" i="3"/>
  <c r="BJ21" i="3"/>
  <c r="BK21" i="3"/>
  <c r="BL21" i="3"/>
  <c r="BM21" i="3"/>
  <c r="BN21" i="3"/>
  <c r="BO21" i="3"/>
  <c r="BP21" i="3"/>
  <c r="BQ21" i="3"/>
  <c r="BR21" i="3"/>
  <c r="BS21" i="3"/>
  <c r="BT21" i="3"/>
  <c r="BU21" i="3"/>
  <c r="BV21" i="3"/>
  <c r="BW21" i="3"/>
  <c r="BX21" i="3"/>
  <c r="BY21" i="3"/>
  <c r="BZ21" i="3"/>
  <c r="CA21" i="3"/>
  <c r="CB21" i="3"/>
  <c r="CC21" i="3"/>
  <c r="CD21" i="3"/>
  <c r="CE21" i="3"/>
  <c r="CF21" i="3"/>
  <c r="CG21" i="3"/>
  <c r="CH21" i="3"/>
  <c r="CI21" i="3"/>
  <c r="CJ21" i="3"/>
  <c r="CK21" i="3"/>
  <c r="CL21" i="3"/>
  <c r="CM21" i="3"/>
  <c r="CN21" i="3"/>
  <c r="CO21" i="3"/>
  <c r="CP21" i="3"/>
  <c r="CQ21" i="3"/>
  <c r="CR21" i="3"/>
  <c r="CS21" i="3"/>
  <c r="CT21" i="3"/>
  <c r="CU21" i="3"/>
  <c r="CV21" i="3"/>
  <c r="CW21" i="3"/>
  <c r="CX21" i="3"/>
  <c r="CY21" i="3"/>
  <c r="CZ21" i="3"/>
  <c r="DA21" i="3"/>
  <c r="DB21" i="3"/>
  <c r="DC21" i="3"/>
  <c r="DD21" i="3"/>
  <c r="DE21" i="3"/>
  <c r="DF21" i="3"/>
  <c r="DG21" i="3"/>
  <c r="DH21" i="3"/>
  <c r="DI21" i="3"/>
  <c r="DJ21" i="3"/>
  <c r="DK21" i="3"/>
  <c r="DL21" i="3"/>
  <c r="DM21" i="3"/>
  <c r="DN21" i="3"/>
  <c r="DO21" i="3"/>
  <c r="DP21" i="3"/>
  <c r="DQ21" i="3"/>
  <c r="DR21" i="3"/>
  <c r="DS21" i="3"/>
  <c r="DT21" i="3"/>
  <c r="DU21" i="3"/>
  <c r="DV21" i="3"/>
  <c r="DW21" i="3"/>
  <c r="DX21" i="3"/>
  <c r="DY21" i="3"/>
  <c r="DZ21" i="3"/>
  <c r="EA21" i="3"/>
  <c r="EB21" i="3"/>
  <c r="EC21" i="3"/>
  <c r="ED21" i="3"/>
  <c r="EE21" i="3"/>
  <c r="EF21" i="3"/>
  <c r="EG21" i="3"/>
  <c r="EH21" i="3"/>
  <c r="EI21" i="3"/>
  <c r="EJ21" i="3"/>
  <c r="EK21" i="3"/>
  <c r="EL21" i="3"/>
  <c r="EM21" i="3"/>
  <c r="EN21" i="3"/>
  <c r="EO21" i="3"/>
  <c r="EP21" i="3"/>
  <c r="EQ21" i="3"/>
  <c r="ER21" i="3"/>
  <c r="ES21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AG22" i="3"/>
  <c r="AH22" i="3"/>
  <c r="AI22" i="3"/>
  <c r="AJ22" i="3"/>
  <c r="AK22" i="3"/>
  <c r="AL22" i="3"/>
  <c r="AM22" i="3"/>
  <c r="AN22" i="3"/>
  <c r="AO22" i="3"/>
  <c r="AP22" i="3"/>
  <c r="AQ22" i="3"/>
  <c r="AR22" i="3"/>
  <c r="AS22" i="3"/>
  <c r="AT22" i="3"/>
  <c r="AU22" i="3"/>
  <c r="AV22" i="3"/>
  <c r="AW22" i="3"/>
  <c r="AX22" i="3"/>
  <c r="AY22" i="3"/>
  <c r="AZ22" i="3"/>
  <c r="BA22" i="3"/>
  <c r="BB22" i="3"/>
  <c r="BC22" i="3"/>
  <c r="BD22" i="3"/>
  <c r="BE22" i="3"/>
  <c r="BF22" i="3"/>
  <c r="BG22" i="3"/>
  <c r="BH22" i="3"/>
  <c r="BI22" i="3"/>
  <c r="BJ22" i="3"/>
  <c r="BK22" i="3"/>
  <c r="BL22" i="3"/>
  <c r="BM22" i="3"/>
  <c r="BN22" i="3"/>
  <c r="BO22" i="3"/>
  <c r="BP22" i="3"/>
  <c r="BQ22" i="3"/>
  <c r="BR22" i="3"/>
  <c r="BS22" i="3"/>
  <c r="BT22" i="3"/>
  <c r="BU22" i="3"/>
  <c r="BV22" i="3"/>
  <c r="BW22" i="3"/>
  <c r="BX22" i="3"/>
  <c r="BY22" i="3"/>
  <c r="BZ22" i="3"/>
  <c r="CA22" i="3"/>
  <c r="CB22" i="3"/>
  <c r="CC22" i="3"/>
  <c r="CD22" i="3"/>
  <c r="CE22" i="3"/>
  <c r="CF22" i="3"/>
  <c r="CG22" i="3"/>
  <c r="CH22" i="3"/>
  <c r="CI22" i="3"/>
  <c r="CJ22" i="3"/>
  <c r="CK22" i="3"/>
  <c r="CL22" i="3"/>
  <c r="CM22" i="3"/>
  <c r="CN22" i="3"/>
  <c r="CO22" i="3"/>
  <c r="CP22" i="3"/>
  <c r="CQ22" i="3"/>
  <c r="CR22" i="3"/>
  <c r="CS22" i="3"/>
  <c r="CT22" i="3"/>
  <c r="CU22" i="3"/>
  <c r="CV22" i="3"/>
  <c r="CW22" i="3"/>
  <c r="CX22" i="3"/>
  <c r="CY22" i="3"/>
  <c r="CZ22" i="3"/>
  <c r="DA22" i="3"/>
  <c r="DB22" i="3"/>
  <c r="DC22" i="3"/>
  <c r="DD22" i="3"/>
  <c r="DE22" i="3"/>
  <c r="DF22" i="3"/>
  <c r="DG22" i="3"/>
  <c r="DH22" i="3"/>
  <c r="DI22" i="3"/>
  <c r="DJ22" i="3"/>
  <c r="DK22" i="3"/>
  <c r="DL22" i="3"/>
  <c r="DM22" i="3"/>
  <c r="DN22" i="3"/>
  <c r="DO22" i="3"/>
  <c r="DP22" i="3"/>
  <c r="DQ22" i="3"/>
  <c r="DR22" i="3"/>
  <c r="DS22" i="3"/>
  <c r="DT22" i="3"/>
  <c r="DU22" i="3"/>
  <c r="DV22" i="3"/>
  <c r="DW22" i="3"/>
  <c r="DX22" i="3"/>
  <c r="DY22" i="3"/>
  <c r="DZ22" i="3"/>
  <c r="EA22" i="3"/>
  <c r="EB22" i="3"/>
  <c r="EC22" i="3"/>
  <c r="ED22" i="3"/>
  <c r="EE22" i="3"/>
  <c r="EF22" i="3"/>
  <c r="EG22" i="3"/>
  <c r="EH22" i="3"/>
  <c r="EI22" i="3"/>
  <c r="EJ22" i="3"/>
  <c r="EK22" i="3"/>
  <c r="EL22" i="3"/>
  <c r="EM22" i="3"/>
  <c r="EN22" i="3"/>
  <c r="EO22" i="3"/>
  <c r="EP22" i="3"/>
  <c r="EQ22" i="3"/>
  <c r="ER22" i="3"/>
  <c r="ES22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AG23" i="3"/>
  <c r="AH23" i="3"/>
  <c r="AI23" i="3"/>
  <c r="AJ23" i="3"/>
  <c r="AK23" i="3"/>
  <c r="AL23" i="3"/>
  <c r="AM23" i="3"/>
  <c r="AN23" i="3"/>
  <c r="AO23" i="3"/>
  <c r="AP23" i="3"/>
  <c r="AQ23" i="3"/>
  <c r="AR23" i="3"/>
  <c r="AS23" i="3"/>
  <c r="AT23" i="3"/>
  <c r="AU23" i="3"/>
  <c r="AV23" i="3"/>
  <c r="AW23" i="3"/>
  <c r="AX23" i="3"/>
  <c r="AY23" i="3"/>
  <c r="AZ23" i="3"/>
  <c r="BA23" i="3"/>
  <c r="BB23" i="3"/>
  <c r="BC23" i="3"/>
  <c r="BD23" i="3"/>
  <c r="BE23" i="3"/>
  <c r="BF23" i="3"/>
  <c r="BG23" i="3"/>
  <c r="BH23" i="3"/>
  <c r="BI23" i="3"/>
  <c r="BJ23" i="3"/>
  <c r="BK23" i="3"/>
  <c r="BL23" i="3"/>
  <c r="BM23" i="3"/>
  <c r="BN23" i="3"/>
  <c r="BO23" i="3"/>
  <c r="BP23" i="3"/>
  <c r="BQ23" i="3"/>
  <c r="BR23" i="3"/>
  <c r="BS23" i="3"/>
  <c r="BT23" i="3"/>
  <c r="BU23" i="3"/>
  <c r="BV23" i="3"/>
  <c r="BW23" i="3"/>
  <c r="BX23" i="3"/>
  <c r="BY23" i="3"/>
  <c r="BZ23" i="3"/>
  <c r="CA23" i="3"/>
  <c r="CB23" i="3"/>
  <c r="CC23" i="3"/>
  <c r="CD23" i="3"/>
  <c r="CE23" i="3"/>
  <c r="CF23" i="3"/>
  <c r="CG23" i="3"/>
  <c r="CH23" i="3"/>
  <c r="CI23" i="3"/>
  <c r="CJ23" i="3"/>
  <c r="CK23" i="3"/>
  <c r="CL23" i="3"/>
  <c r="CM23" i="3"/>
  <c r="CN23" i="3"/>
  <c r="CO23" i="3"/>
  <c r="CP23" i="3"/>
  <c r="CQ23" i="3"/>
  <c r="CR23" i="3"/>
  <c r="CS23" i="3"/>
  <c r="CT23" i="3"/>
  <c r="CU23" i="3"/>
  <c r="CV23" i="3"/>
  <c r="CW23" i="3"/>
  <c r="CX23" i="3"/>
  <c r="CY23" i="3"/>
  <c r="CZ23" i="3"/>
  <c r="DA23" i="3"/>
  <c r="DB23" i="3"/>
  <c r="DC23" i="3"/>
  <c r="DD23" i="3"/>
  <c r="DE23" i="3"/>
  <c r="DF23" i="3"/>
  <c r="DG23" i="3"/>
  <c r="DH23" i="3"/>
  <c r="DI23" i="3"/>
  <c r="DJ23" i="3"/>
  <c r="DK23" i="3"/>
  <c r="DL23" i="3"/>
  <c r="DM23" i="3"/>
  <c r="DN23" i="3"/>
  <c r="DO23" i="3"/>
  <c r="DP23" i="3"/>
  <c r="DQ23" i="3"/>
  <c r="DR23" i="3"/>
  <c r="DS23" i="3"/>
  <c r="DT23" i="3"/>
  <c r="DU23" i="3"/>
  <c r="DV23" i="3"/>
  <c r="DW23" i="3"/>
  <c r="DX23" i="3"/>
  <c r="DY23" i="3"/>
  <c r="DZ23" i="3"/>
  <c r="EA23" i="3"/>
  <c r="EB23" i="3"/>
  <c r="EC23" i="3"/>
  <c r="ED23" i="3"/>
  <c r="EE23" i="3"/>
  <c r="EF23" i="3"/>
  <c r="EG23" i="3"/>
  <c r="EH23" i="3"/>
  <c r="EI23" i="3"/>
  <c r="EJ23" i="3"/>
  <c r="EK23" i="3"/>
  <c r="EL23" i="3"/>
  <c r="EM23" i="3"/>
  <c r="EN23" i="3"/>
  <c r="EO23" i="3"/>
  <c r="EP23" i="3"/>
  <c r="EQ23" i="3"/>
  <c r="ER23" i="3"/>
  <c r="ES23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AG24" i="3"/>
  <c r="AH24" i="3"/>
  <c r="AI24" i="3"/>
  <c r="AJ24" i="3"/>
  <c r="AK24" i="3"/>
  <c r="AL24" i="3"/>
  <c r="AM24" i="3"/>
  <c r="AN24" i="3"/>
  <c r="AO24" i="3"/>
  <c r="AP24" i="3"/>
  <c r="AQ24" i="3"/>
  <c r="AR24" i="3"/>
  <c r="AS24" i="3"/>
  <c r="AT24" i="3"/>
  <c r="AU24" i="3"/>
  <c r="AV24" i="3"/>
  <c r="AW24" i="3"/>
  <c r="AX24" i="3"/>
  <c r="AY24" i="3"/>
  <c r="AZ24" i="3"/>
  <c r="BA24" i="3"/>
  <c r="BB24" i="3"/>
  <c r="BC24" i="3"/>
  <c r="BD24" i="3"/>
  <c r="BE24" i="3"/>
  <c r="BF24" i="3"/>
  <c r="BG24" i="3"/>
  <c r="BH24" i="3"/>
  <c r="BI24" i="3"/>
  <c r="BJ24" i="3"/>
  <c r="BK24" i="3"/>
  <c r="BL24" i="3"/>
  <c r="BM24" i="3"/>
  <c r="BN24" i="3"/>
  <c r="BO24" i="3"/>
  <c r="BP24" i="3"/>
  <c r="BQ24" i="3"/>
  <c r="BR24" i="3"/>
  <c r="BS24" i="3"/>
  <c r="BT24" i="3"/>
  <c r="BU24" i="3"/>
  <c r="BV24" i="3"/>
  <c r="BW24" i="3"/>
  <c r="BX24" i="3"/>
  <c r="BY24" i="3"/>
  <c r="BZ24" i="3"/>
  <c r="CA24" i="3"/>
  <c r="CB24" i="3"/>
  <c r="CC24" i="3"/>
  <c r="CD24" i="3"/>
  <c r="CE24" i="3"/>
  <c r="CF24" i="3"/>
  <c r="CG24" i="3"/>
  <c r="CH24" i="3"/>
  <c r="CI24" i="3"/>
  <c r="CJ24" i="3"/>
  <c r="CK24" i="3"/>
  <c r="CL24" i="3"/>
  <c r="CM24" i="3"/>
  <c r="CN24" i="3"/>
  <c r="CO24" i="3"/>
  <c r="CP24" i="3"/>
  <c r="CQ24" i="3"/>
  <c r="CR24" i="3"/>
  <c r="CS24" i="3"/>
  <c r="CT24" i="3"/>
  <c r="CU24" i="3"/>
  <c r="CV24" i="3"/>
  <c r="CW24" i="3"/>
  <c r="CX24" i="3"/>
  <c r="CY24" i="3"/>
  <c r="CZ24" i="3"/>
  <c r="DA24" i="3"/>
  <c r="DB24" i="3"/>
  <c r="DC24" i="3"/>
  <c r="DD24" i="3"/>
  <c r="DE24" i="3"/>
  <c r="DF24" i="3"/>
  <c r="DG24" i="3"/>
  <c r="DH24" i="3"/>
  <c r="DI24" i="3"/>
  <c r="DJ24" i="3"/>
  <c r="DK24" i="3"/>
  <c r="DL24" i="3"/>
  <c r="DM24" i="3"/>
  <c r="DN24" i="3"/>
  <c r="DO24" i="3"/>
  <c r="DP24" i="3"/>
  <c r="DQ24" i="3"/>
  <c r="DR24" i="3"/>
  <c r="DS24" i="3"/>
  <c r="DT24" i="3"/>
  <c r="DU24" i="3"/>
  <c r="DV24" i="3"/>
  <c r="DW24" i="3"/>
  <c r="DX24" i="3"/>
  <c r="DY24" i="3"/>
  <c r="DZ24" i="3"/>
  <c r="EA24" i="3"/>
  <c r="EB24" i="3"/>
  <c r="EC24" i="3"/>
  <c r="ED24" i="3"/>
  <c r="EE24" i="3"/>
  <c r="EF24" i="3"/>
  <c r="EG24" i="3"/>
  <c r="EH24" i="3"/>
  <c r="EI24" i="3"/>
  <c r="EJ24" i="3"/>
  <c r="EK24" i="3"/>
  <c r="EL24" i="3"/>
  <c r="EM24" i="3"/>
  <c r="EN24" i="3"/>
  <c r="EO24" i="3"/>
  <c r="EP24" i="3"/>
  <c r="EQ24" i="3"/>
  <c r="ER24" i="3"/>
  <c r="ES24" i="3"/>
  <c r="I24" i="3"/>
  <c r="I17" i="3"/>
  <c r="I18" i="3"/>
  <c r="I19" i="3"/>
  <c r="I20" i="3"/>
  <c r="I21" i="3"/>
  <c r="I22" i="3"/>
  <c r="I23" i="3"/>
  <c r="H18" i="3"/>
  <c r="H17" i="3"/>
  <c r="H21" i="3"/>
  <c r="H22" i="3"/>
  <c r="H23" i="3"/>
  <c r="H24" i="3"/>
  <c r="F6" i="3"/>
  <c r="F5" i="3"/>
  <c r="F8" i="3"/>
  <c r="S19" i="4"/>
  <c r="S18" i="4"/>
  <c r="S17" i="4"/>
  <c r="S16" i="4"/>
  <c r="S15" i="4"/>
  <c r="S14" i="4"/>
  <c r="S13" i="4"/>
  <c r="S12" i="4"/>
  <c r="S11" i="4"/>
  <c r="S10" i="4"/>
  <c r="N5528" i="4"/>
  <c r="R5528" i="4"/>
  <c r="N5529" i="4"/>
  <c r="R5529" i="4"/>
  <c r="S5529" i="4"/>
  <c r="U5529" i="4" s="1"/>
  <c r="N5530" i="4"/>
  <c r="R5530" i="4"/>
  <c r="S5530" i="4"/>
  <c r="U5530" i="4" s="1"/>
  <c r="N5531" i="4"/>
  <c r="R5531" i="4"/>
  <c r="S5531" i="4"/>
  <c r="U5531" i="4" s="1"/>
  <c r="N5532" i="4"/>
  <c r="R5532" i="4"/>
  <c r="S5532" i="4"/>
  <c r="U5532" i="4" s="1"/>
  <c r="N5533" i="4"/>
  <c r="R5533" i="4"/>
  <c r="S5533" i="4"/>
  <c r="U5533" i="4" s="1"/>
  <c r="N5534" i="4"/>
  <c r="R5534" i="4"/>
  <c r="S5534" i="4"/>
  <c r="U5534" i="4" s="1"/>
  <c r="N5535" i="4"/>
  <c r="R5535" i="4"/>
  <c r="S5535" i="4"/>
  <c r="U5535" i="4" s="1"/>
  <c r="N5536" i="4"/>
  <c r="R5536" i="4"/>
  <c r="S5536" i="4"/>
  <c r="U5536" i="4" s="1"/>
  <c r="N5537" i="4"/>
  <c r="R5537" i="4"/>
  <c r="S5537" i="4"/>
  <c r="U5537" i="4" s="1"/>
  <c r="N5538" i="4"/>
  <c r="R5538" i="4"/>
  <c r="S5538" i="4"/>
  <c r="U5538" i="4" s="1"/>
  <c r="N5539" i="4"/>
  <c r="R5539" i="4"/>
  <c r="S5539" i="4"/>
  <c r="U5539" i="4" s="1"/>
  <c r="P5541" i="4"/>
  <c r="R5541" i="4"/>
  <c r="R5545" i="4"/>
  <c r="R5546" i="4"/>
  <c r="S5545" i="4" s="1" a="1"/>
  <c r="S5545" i="4" s="1"/>
  <c r="S5551" i="4" s="1"/>
  <c r="R5547" i="4"/>
  <c r="R5548" i="4"/>
  <c r="R5549" i="4"/>
  <c r="R5550" i="4"/>
  <c r="R5551" i="4"/>
  <c r="R5552" i="4"/>
  <c r="R5553" i="4"/>
  <c r="R5554" i="4"/>
  <c r="R5555" i="4"/>
  <c r="R5556" i="4"/>
  <c r="Y3890" i="4"/>
  <c r="Y3891" i="4"/>
  <c r="Y3892" i="4" s="1"/>
  <c r="Y3893" i="4" s="1"/>
  <c r="Y3894" i="4" s="1"/>
  <c r="Y3895" i="4" s="1"/>
  <c r="Y3896" i="4" s="1"/>
  <c r="Y3897" i="4" s="1"/>
  <c r="Y3898" i="4" s="1"/>
  <c r="Y3899" i="4" s="1"/>
  <c r="Y3900" i="4" s="1"/>
  <c r="Y3901" i="4" s="1"/>
  <c r="Y3902" i="4" s="1"/>
  <c r="Y3903" i="4" s="1"/>
  <c r="Y3904" i="4" s="1"/>
  <c r="Y3905" i="4" s="1"/>
  <c r="Y3906" i="4" s="1"/>
  <c r="Y3907" i="4" s="1"/>
  <c r="Y3908" i="4" s="1"/>
  <c r="Y3909" i="4" s="1"/>
  <c r="Y3910" i="4" s="1"/>
  <c r="Y3911" i="4" s="1"/>
  <c r="Y3912" i="4" s="1"/>
  <c r="Y3913" i="4" s="1"/>
  <c r="Y3914" i="4" s="1"/>
  <c r="Y3915" i="4" s="1"/>
  <c r="Y3916" i="4" s="1"/>
  <c r="Y3917" i="4" s="1"/>
  <c r="Y3918" i="4" s="1"/>
  <c r="Y3919" i="4" s="1"/>
  <c r="Y3920" i="4" s="1"/>
  <c r="Y3921" i="4" s="1"/>
  <c r="Y3922" i="4" s="1"/>
  <c r="Y3923" i="4" s="1"/>
  <c r="Y3924" i="4" s="1"/>
  <c r="Y3925" i="4" s="1"/>
  <c r="Y3926" i="4" s="1"/>
  <c r="Y3927" i="4" s="1"/>
  <c r="Y3928" i="4" s="1"/>
  <c r="Y3929" i="4" s="1"/>
  <c r="Y3930" i="4" s="1"/>
  <c r="Y3931" i="4" s="1"/>
  <c r="Y3932" i="4" s="1"/>
  <c r="Y3933" i="4" s="1"/>
  <c r="Y3934" i="4" s="1"/>
  <c r="Y3935" i="4" s="1"/>
  <c r="Y3936" i="4" s="1"/>
  <c r="Y3937" i="4" s="1"/>
  <c r="Y3938" i="4" s="1"/>
  <c r="Y3939" i="4" s="1"/>
  <c r="Y3940" i="4" s="1"/>
  <c r="Y3941" i="4" s="1"/>
  <c r="Y3942" i="4" s="1"/>
  <c r="Y3943" i="4" s="1"/>
  <c r="Y3944" i="4" s="1"/>
  <c r="Y3945" i="4" s="1"/>
  <c r="Y3946" i="4" s="1"/>
  <c r="Y3947" i="4" s="1"/>
  <c r="Y3948" i="4" s="1"/>
  <c r="Y3949" i="4" s="1"/>
  <c r="Y3950" i="4" s="1"/>
  <c r="Y3951" i="4" s="1"/>
  <c r="Y3952" i="4" s="1"/>
  <c r="Y3953" i="4" s="1"/>
  <c r="Y3954" i="4" s="1"/>
  <c r="Y3955" i="4" s="1"/>
  <c r="Y3956" i="4" s="1"/>
  <c r="Y3957" i="4" s="1"/>
  <c r="Y3958" i="4" s="1"/>
  <c r="Y3959" i="4" s="1"/>
  <c r="Y3960" i="4" s="1"/>
  <c r="Y3961" i="4" s="1"/>
  <c r="Y3962" i="4" s="1"/>
  <c r="Y3963" i="4" s="1"/>
  <c r="Y3964" i="4" s="1"/>
  <c r="Y3965" i="4" s="1"/>
  <c r="Y3966" i="4" s="1"/>
  <c r="Y3967" i="4" s="1"/>
  <c r="Y3968" i="4" s="1"/>
  <c r="Y3969" i="4" s="1"/>
  <c r="Y3970" i="4" s="1"/>
  <c r="Y3971" i="4" s="1"/>
  <c r="Y3972" i="4" s="1"/>
  <c r="Y3973" i="4" s="1"/>
  <c r="Y3974" i="4" s="1"/>
  <c r="Y3975" i="4" s="1"/>
  <c r="Y3976" i="4" s="1"/>
  <c r="Y3977" i="4" s="1"/>
  <c r="Y3978" i="4" s="1"/>
  <c r="Y3979" i="4" s="1"/>
  <c r="Y3980" i="4" s="1"/>
  <c r="Y3981" i="4" s="1"/>
  <c r="Y3982" i="4" s="1"/>
  <c r="Y3983" i="4" s="1"/>
  <c r="Y3984" i="4" s="1"/>
  <c r="Y3985" i="4" s="1"/>
  <c r="Y3986" i="4" s="1"/>
  <c r="Y3987" i="4" s="1"/>
  <c r="Y3988" i="4" s="1"/>
  <c r="Y3989" i="4" s="1"/>
  <c r="Y3990" i="4" s="1"/>
  <c r="Y3991" i="4" s="1"/>
  <c r="Y3992" i="4" s="1"/>
  <c r="Y3993" i="4" s="1"/>
  <c r="Y3994" i="4" s="1"/>
  <c r="Y3995" i="4" s="1"/>
  <c r="Y3996" i="4" s="1"/>
  <c r="Y3997" i="4" s="1"/>
  <c r="Y3998" i="4" s="1"/>
  <c r="Y3999" i="4" s="1"/>
  <c r="Y4000" i="4" s="1"/>
  <c r="Y4001" i="4" s="1"/>
  <c r="Y4002" i="4" s="1"/>
  <c r="Y4003" i="4" s="1"/>
  <c r="Y4004" i="4" s="1"/>
  <c r="Y4005" i="4" s="1"/>
  <c r="Y4006" i="4" s="1"/>
  <c r="Y4007" i="4" s="1"/>
  <c r="Y4008" i="4" s="1"/>
  <c r="Y4009" i="4" s="1"/>
  <c r="Y4010" i="4" s="1"/>
  <c r="Y4011" i="4" s="1"/>
  <c r="Y4012" i="4" s="1"/>
  <c r="Y4013" i="4" s="1"/>
  <c r="Y4014" i="4" s="1"/>
  <c r="Y4015" i="4" s="1"/>
  <c r="Y4016" i="4" s="1"/>
  <c r="Y4017" i="4" s="1"/>
  <c r="Y4018" i="4" s="1"/>
  <c r="Y4019" i="4" s="1"/>
  <c r="Y4020" i="4" s="1"/>
  <c r="Y4021" i="4" s="1"/>
  <c r="Y4022" i="4" s="1"/>
  <c r="Y4023" i="4" s="1"/>
  <c r="Y4024" i="4" s="1"/>
  <c r="Y4025" i="4" s="1"/>
  <c r="Y4026" i="4" s="1"/>
  <c r="Y4027" i="4" s="1"/>
  <c r="Y4028" i="4" s="1"/>
  <c r="Y4029" i="4" s="1"/>
  <c r="Y4030" i="4" s="1"/>
  <c r="Y4031" i="4" s="1"/>
  <c r="Y4032" i="4" s="1"/>
  <c r="Y4033" i="4" s="1"/>
  <c r="Y4034" i="4" s="1"/>
  <c r="Y4035" i="4" s="1"/>
  <c r="Y4036" i="4" s="1"/>
  <c r="Y4037" i="4" s="1"/>
  <c r="Y4038" i="4" s="1"/>
  <c r="Y4039" i="4" s="1"/>
  <c r="Y4040" i="4" s="1"/>
  <c r="Y4041" i="4" s="1"/>
  <c r="Y4042" i="4" s="1"/>
  <c r="Y4043" i="4" s="1"/>
  <c r="Y4044" i="4" s="1"/>
  <c r="Y4045" i="4" s="1"/>
  <c r="Y4046" i="4" s="1"/>
  <c r="Y4047" i="4" s="1"/>
  <c r="Y4048" i="4" s="1"/>
  <c r="Y4049" i="4" s="1"/>
  <c r="Y4050" i="4" s="1"/>
  <c r="Y4051" i="4" s="1"/>
  <c r="Y4052" i="4" s="1"/>
  <c r="Y4053" i="4" s="1"/>
  <c r="Y4054" i="4" s="1"/>
  <c r="Y4055" i="4" s="1"/>
  <c r="Y4056" i="4" s="1"/>
  <c r="Y4057" i="4" s="1"/>
  <c r="Y4058" i="4" s="1"/>
  <c r="Y4059" i="4" s="1"/>
  <c r="Y4060" i="4" s="1"/>
  <c r="Y4061" i="4" s="1"/>
  <c r="Y4062" i="4" s="1"/>
  <c r="Y4063" i="4" s="1"/>
  <c r="Y4064" i="4" s="1"/>
  <c r="Y4065" i="4" s="1"/>
  <c r="Y4066" i="4" s="1"/>
  <c r="Y4067" i="4" s="1"/>
  <c r="Y4068" i="4" s="1"/>
  <c r="Y4069" i="4" s="1"/>
  <c r="Y4070" i="4" s="1"/>
  <c r="Y4071" i="4" s="1"/>
  <c r="Y4072" i="4" s="1"/>
  <c r="Y4073" i="4" s="1"/>
  <c r="Y4074" i="4" s="1"/>
  <c r="Y4075" i="4" s="1"/>
  <c r="Y4076" i="4" s="1"/>
  <c r="Y4077" i="4" s="1"/>
  <c r="Y4078" i="4" s="1"/>
  <c r="Y4079" i="4" s="1"/>
  <c r="Y4080" i="4" s="1"/>
  <c r="Y4081" i="4" s="1"/>
  <c r="Y4082" i="4" s="1"/>
  <c r="Y4083" i="4" s="1"/>
  <c r="Y4084" i="4" s="1"/>
  <c r="Y4085" i="4" s="1"/>
  <c r="Y4086" i="4" s="1"/>
  <c r="Y4087" i="4" s="1"/>
  <c r="Y4088" i="4" s="1"/>
  <c r="Y4089" i="4" s="1"/>
  <c r="Y4090" i="4" s="1"/>
  <c r="Y4091" i="4" s="1"/>
  <c r="Y4092" i="4" s="1"/>
  <c r="Y4093" i="4" s="1"/>
  <c r="Y4094" i="4" s="1"/>
  <c r="Y4095" i="4" s="1"/>
  <c r="Y4096" i="4" s="1"/>
  <c r="Y4097" i="4" s="1"/>
  <c r="Y4098" i="4" s="1"/>
  <c r="Y4099" i="4" s="1"/>
  <c r="Y4100" i="4" s="1"/>
  <c r="Y4101" i="4" s="1"/>
  <c r="Y4102" i="4" s="1"/>
  <c r="Y4103" i="4" s="1"/>
  <c r="Y4104" i="4" s="1"/>
  <c r="Y4105" i="4" s="1"/>
  <c r="Y4106" i="4" s="1"/>
  <c r="Y4107" i="4" s="1"/>
  <c r="Y4108" i="4" s="1"/>
  <c r="Y4109" i="4" s="1"/>
  <c r="Y4110" i="4" s="1"/>
  <c r="Y4111" i="4" s="1"/>
  <c r="Y4112" i="4" s="1"/>
  <c r="Y4113" i="4" s="1"/>
  <c r="Y4114" i="4" s="1"/>
  <c r="Y4115" i="4" s="1"/>
  <c r="Y4116" i="4" s="1"/>
  <c r="Y4117" i="4" s="1"/>
  <c r="Y4118" i="4" s="1"/>
  <c r="Y4119" i="4" s="1"/>
  <c r="Y4120" i="4" s="1"/>
  <c r="Y4121" i="4" s="1"/>
  <c r="Y4122" i="4" s="1"/>
  <c r="Y4123" i="4" s="1"/>
  <c r="Y4124" i="4" s="1"/>
  <c r="Y4125" i="4" s="1"/>
  <c r="Y4126" i="4" s="1"/>
  <c r="Y4127" i="4" s="1"/>
  <c r="Y4128" i="4" s="1"/>
  <c r="Y4129" i="4" s="1"/>
  <c r="Y4130" i="4" s="1"/>
  <c r="Y4131" i="4" s="1"/>
  <c r="Y4132" i="4" s="1"/>
  <c r="Y4133" i="4" s="1"/>
  <c r="Y4134" i="4" s="1"/>
  <c r="Y4135" i="4" s="1"/>
  <c r="Y4136" i="4" s="1"/>
  <c r="Y4137" i="4" s="1"/>
  <c r="Y4138" i="4" s="1"/>
  <c r="Y4139" i="4" s="1"/>
  <c r="Y4140" i="4" s="1"/>
  <c r="Y4141" i="4" s="1"/>
  <c r="Y4142" i="4" s="1"/>
  <c r="Y4143" i="4" s="1"/>
  <c r="Y4144" i="4" s="1"/>
  <c r="Y4145" i="4" s="1"/>
  <c r="Y4146" i="4" s="1"/>
  <c r="Y4147" i="4" s="1"/>
  <c r="Y4148" i="4" s="1"/>
  <c r="Y4149" i="4" s="1"/>
  <c r="Y4150" i="4" s="1"/>
  <c r="Y4151" i="4" s="1"/>
  <c r="Y4152" i="4" s="1"/>
  <c r="Y4153" i="4" s="1"/>
  <c r="Y4154" i="4" s="1"/>
  <c r="Y4155" i="4" s="1"/>
  <c r="Y4156" i="4" s="1"/>
  <c r="Y4157" i="4" s="1"/>
  <c r="Y4158" i="4" s="1"/>
  <c r="Y4159" i="4" s="1"/>
  <c r="Y4160" i="4" s="1"/>
  <c r="Y4161" i="4" s="1"/>
  <c r="Y4162" i="4" s="1"/>
  <c r="Y4163" i="4" s="1"/>
  <c r="Y4164" i="4" s="1"/>
  <c r="Y4165" i="4" s="1"/>
  <c r="Y4166" i="4" s="1"/>
  <c r="Y4167" i="4" s="1"/>
  <c r="Y4168" i="4" s="1"/>
  <c r="Y4169" i="4" s="1"/>
  <c r="Y4170" i="4" s="1"/>
  <c r="Y4171" i="4" s="1"/>
  <c r="Y4172" i="4" s="1"/>
  <c r="Y4173" i="4" s="1"/>
  <c r="Y4174" i="4" s="1"/>
  <c r="Y4175" i="4" s="1"/>
  <c r="Y4176" i="4" s="1"/>
  <c r="Y4177" i="4" s="1"/>
  <c r="Y4178" i="4" s="1"/>
  <c r="Y4179" i="4" s="1"/>
  <c r="Y4180" i="4" s="1"/>
  <c r="Y4181" i="4" s="1"/>
  <c r="Y4182" i="4" s="1"/>
  <c r="Y4183" i="4" s="1"/>
  <c r="Y4184" i="4" s="1"/>
  <c r="Y4185" i="4" s="1"/>
  <c r="Y4186" i="4" s="1"/>
  <c r="Y4187" i="4" s="1"/>
  <c r="Y4188" i="4" s="1"/>
  <c r="Y4189" i="4" s="1"/>
  <c r="Y4190" i="4" s="1"/>
  <c r="Y4191" i="4" s="1"/>
  <c r="Y4192" i="4" s="1"/>
  <c r="Y4193" i="4" s="1"/>
  <c r="Y4194" i="4" s="1"/>
  <c r="Y4195" i="4" s="1"/>
  <c r="Y4196" i="4" s="1"/>
  <c r="Y4197" i="4" s="1"/>
  <c r="Y4198" i="4" s="1"/>
  <c r="Y4199" i="4" s="1"/>
  <c r="Y4200" i="4" s="1"/>
  <c r="Y4201" i="4" s="1"/>
  <c r="Y4202" i="4" s="1"/>
  <c r="Y4203" i="4" s="1"/>
  <c r="Y4204" i="4" s="1"/>
  <c r="Y4205" i="4" s="1"/>
  <c r="Y4206" i="4" s="1"/>
  <c r="Y4207" i="4" s="1"/>
  <c r="Y4208" i="4" s="1"/>
  <c r="Y4209" i="4" s="1"/>
  <c r="Y4210" i="4" s="1"/>
  <c r="Y4211" i="4" s="1"/>
  <c r="Y4212" i="4" s="1"/>
  <c r="Y4213" i="4" s="1"/>
  <c r="Y4214" i="4" s="1"/>
  <c r="Y4215" i="4" s="1"/>
  <c r="Y4216" i="4" s="1"/>
  <c r="Y4217" i="4" s="1"/>
  <c r="Y4218" i="4" s="1"/>
  <c r="Y4219" i="4" s="1"/>
  <c r="Y4220" i="4" s="1"/>
  <c r="Y4221" i="4" s="1"/>
  <c r="Y4222" i="4" s="1"/>
  <c r="Y4223" i="4" s="1"/>
  <c r="Y4224" i="4" s="1"/>
  <c r="Y4225" i="4" s="1"/>
  <c r="Y4226" i="4" s="1"/>
  <c r="Y4227" i="4" s="1"/>
  <c r="Y4228" i="4" s="1"/>
  <c r="Y4229" i="4" s="1"/>
  <c r="Y4230" i="4" s="1"/>
  <c r="Y4231" i="4" s="1"/>
  <c r="Y4232" i="4" s="1"/>
  <c r="Y4233" i="4" s="1"/>
  <c r="Y4234" i="4" s="1"/>
  <c r="Y4235" i="4" s="1"/>
  <c r="Y4236" i="4" s="1"/>
  <c r="Y4237" i="4" s="1"/>
  <c r="Y4238" i="4" s="1"/>
  <c r="Y4239" i="4" s="1"/>
  <c r="Y4240" i="4" s="1"/>
  <c r="Y4241" i="4" s="1"/>
  <c r="Y4242" i="4" s="1"/>
  <c r="Y4243" i="4" s="1"/>
  <c r="Y4244" i="4" s="1"/>
  <c r="Y4245" i="4" s="1"/>
  <c r="Y4246" i="4" s="1"/>
  <c r="Y4247" i="4" s="1"/>
  <c r="Y4248" i="4" s="1"/>
  <c r="Y4249" i="4" s="1"/>
  <c r="Y4250" i="4" s="1"/>
  <c r="Y4251" i="4" s="1"/>
  <c r="Y4252" i="4" s="1"/>
  <c r="Y4253" i="4" s="1"/>
  <c r="Y4254" i="4" s="1"/>
  <c r="Y4255" i="4" s="1"/>
  <c r="Y4256" i="4" s="1"/>
  <c r="Y4257" i="4" s="1"/>
  <c r="Y4258" i="4" s="1"/>
  <c r="Y4259" i="4" s="1"/>
  <c r="Y4260" i="4" s="1"/>
  <c r="Y4261" i="4" s="1"/>
  <c r="Y4262" i="4" s="1"/>
  <c r="Y4263" i="4" s="1"/>
  <c r="Y4264" i="4" s="1"/>
  <c r="Y4265" i="4" s="1"/>
  <c r="Y4266" i="4" s="1"/>
  <c r="Y4267" i="4" s="1"/>
  <c r="Y4268" i="4" s="1"/>
  <c r="Y4269" i="4" s="1"/>
  <c r="Y4270" i="4" s="1"/>
  <c r="Y4271" i="4" s="1"/>
  <c r="Y4272" i="4" s="1"/>
  <c r="Y4273" i="4" s="1"/>
  <c r="Y4274" i="4" s="1"/>
  <c r="Y4275" i="4" s="1"/>
  <c r="Y4276" i="4" s="1"/>
  <c r="Y4277" i="4" s="1"/>
  <c r="Y4278" i="4" s="1"/>
  <c r="Y4279" i="4" s="1"/>
  <c r="Y4280" i="4" s="1"/>
  <c r="Y4281" i="4" s="1"/>
  <c r="Y4282" i="4" s="1"/>
  <c r="Y4283" i="4" s="1"/>
  <c r="Y4284" i="4" s="1"/>
  <c r="Y4285" i="4" s="1"/>
  <c r="Y4286" i="4" s="1"/>
  <c r="Y4287" i="4" s="1"/>
  <c r="Y4288" i="4" s="1"/>
  <c r="Y4289" i="4" s="1"/>
  <c r="Y4290" i="4" s="1"/>
  <c r="Y4291" i="4" s="1"/>
  <c r="Y4292" i="4" s="1"/>
  <c r="Y4293" i="4" s="1"/>
  <c r="Y4294" i="4" s="1"/>
  <c r="Y4295" i="4" s="1"/>
  <c r="Y4296" i="4" s="1"/>
  <c r="Y4297" i="4" s="1"/>
  <c r="Y4298" i="4" s="1"/>
  <c r="Y4299" i="4" s="1"/>
  <c r="Y4300" i="4" s="1"/>
  <c r="Y4301" i="4" s="1"/>
  <c r="Y4302" i="4" s="1"/>
  <c r="Y4303" i="4" s="1"/>
  <c r="Y4304" i="4" s="1"/>
  <c r="Y4305" i="4" s="1"/>
  <c r="Y4306" i="4" s="1"/>
  <c r="Y4307" i="4" s="1"/>
  <c r="Y4308" i="4" s="1"/>
  <c r="Y4309" i="4" s="1"/>
  <c r="Y4310" i="4" s="1"/>
  <c r="Y4311" i="4" s="1"/>
  <c r="Y4312" i="4" s="1"/>
  <c r="Y4313" i="4" s="1"/>
  <c r="Y4314" i="4" s="1"/>
  <c r="Y4315" i="4" s="1"/>
  <c r="Y4316" i="4" s="1"/>
  <c r="Y4317" i="4" s="1"/>
  <c r="Y4318" i="4" s="1"/>
  <c r="Y4319" i="4" s="1"/>
  <c r="Y4320" i="4" s="1"/>
  <c r="Y4321" i="4" s="1"/>
  <c r="Y4322" i="4" s="1"/>
  <c r="Y4323" i="4" s="1"/>
  <c r="Y4324" i="4" s="1"/>
  <c r="Y4325" i="4" s="1"/>
  <c r="Y4326" i="4" s="1"/>
  <c r="Y4327" i="4" s="1"/>
  <c r="Y4328" i="4" s="1"/>
  <c r="Y4329" i="4" s="1"/>
  <c r="Y4330" i="4" s="1"/>
  <c r="Y4331" i="4" s="1"/>
  <c r="Y4332" i="4" s="1"/>
  <c r="Y4333" i="4" s="1"/>
  <c r="Y4334" i="4" s="1"/>
  <c r="Y4335" i="4" s="1"/>
  <c r="Y4336" i="4" s="1"/>
  <c r="Y4337" i="4" s="1"/>
  <c r="Y4338" i="4" s="1"/>
  <c r="Y4339" i="4" s="1"/>
  <c r="Y4340" i="4" s="1"/>
  <c r="Y4341" i="4" s="1"/>
  <c r="Y4342" i="4" s="1"/>
  <c r="Y4343" i="4" s="1"/>
  <c r="Y4344" i="4" s="1"/>
  <c r="Y4345" i="4" s="1"/>
  <c r="Y4346" i="4" s="1"/>
  <c r="Y4347" i="4" s="1"/>
  <c r="Y4348" i="4" s="1"/>
  <c r="Y4349" i="4" s="1"/>
  <c r="Y4350" i="4" s="1"/>
  <c r="Y4351" i="4" s="1"/>
  <c r="Y4352" i="4" s="1"/>
  <c r="Y4353" i="4" s="1"/>
  <c r="Y4354" i="4" s="1"/>
  <c r="Y4355" i="4" s="1"/>
  <c r="Y4356" i="4" s="1"/>
  <c r="Y4357" i="4" s="1"/>
  <c r="Y4358" i="4" s="1"/>
  <c r="Y4359" i="4" s="1"/>
  <c r="Y4360" i="4" s="1"/>
  <c r="Y4361" i="4" s="1"/>
  <c r="Y4362" i="4" s="1"/>
  <c r="Y4363" i="4" s="1"/>
  <c r="Y4364" i="4" s="1"/>
  <c r="Y4365" i="4" s="1"/>
  <c r="Y4366" i="4" s="1"/>
  <c r="Y4367" i="4" s="1"/>
  <c r="Y4368" i="4" s="1"/>
  <c r="Y4369" i="4" s="1"/>
  <c r="Y4370" i="4" s="1"/>
  <c r="Y4371" i="4" s="1"/>
  <c r="Y4372" i="4" s="1"/>
  <c r="Y4373" i="4" s="1"/>
  <c r="Y4374" i="4" s="1"/>
  <c r="Y4375" i="4" s="1"/>
  <c r="Y4376" i="4" s="1"/>
  <c r="Y4377" i="4" s="1"/>
  <c r="Y4378" i="4" s="1"/>
  <c r="Y4379" i="4" s="1"/>
  <c r="Y4380" i="4" s="1"/>
  <c r="Y4381" i="4" s="1"/>
  <c r="Y4382" i="4" s="1"/>
  <c r="Y4383" i="4" s="1"/>
  <c r="Y4384" i="4" s="1"/>
  <c r="Y4385" i="4" s="1"/>
  <c r="Y4386" i="4" s="1"/>
  <c r="Y4387" i="4" s="1"/>
  <c r="Y4388" i="4" s="1"/>
  <c r="Y4389" i="4" s="1"/>
  <c r="Y4390" i="4" s="1"/>
  <c r="Y4391" i="4" s="1"/>
  <c r="Y4392" i="4" s="1"/>
  <c r="Y4393" i="4" s="1"/>
  <c r="Y4394" i="4" s="1"/>
  <c r="Y4395" i="4" s="1"/>
  <c r="Y4396" i="4" s="1"/>
  <c r="Y4397" i="4" s="1"/>
  <c r="Y4398" i="4" s="1"/>
  <c r="Y4399" i="4" s="1"/>
  <c r="Y4400" i="4" s="1"/>
  <c r="Y4401" i="4" s="1"/>
  <c r="Y4402" i="4" s="1"/>
  <c r="Y4403" i="4" s="1"/>
  <c r="Y4404" i="4" s="1"/>
  <c r="Y4405" i="4" s="1"/>
  <c r="Y4406" i="4" s="1"/>
  <c r="Y4407" i="4" s="1"/>
  <c r="Y4408" i="4" s="1"/>
  <c r="Y4409" i="4" s="1"/>
  <c r="Y4410" i="4" s="1"/>
  <c r="Y4411" i="4" s="1"/>
  <c r="Y4412" i="4" s="1"/>
  <c r="Y4413" i="4" s="1"/>
  <c r="Y4414" i="4" s="1"/>
  <c r="Y4415" i="4" s="1"/>
  <c r="Y4416" i="4" s="1"/>
  <c r="Y4417" i="4" s="1"/>
  <c r="Y4418" i="4" s="1"/>
  <c r="Y4419" i="4" s="1"/>
  <c r="Y4420" i="4" s="1"/>
  <c r="Y4421" i="4" s="1"/>
  <c r="Y4422" i="4" s="1"/>
  <c r="Y4423" i="4" s="1"/>
  <c r="Y4424" i="4" s="1"/>
  <c r="Y4425" i="4" s="1"/>
  <c r="Y4426" i="4" s="1"/>
  <c r="Y4427" i="4" s="1"/>
  <c r="Y4428" i="4" s="1"/>
  <c r="Y4429" i="4" s="1"/>
  <c r="Y4430" i="4" s="1"/>
  <c r="Y4431" i="4" s="1"/>
  <c r="Y4432" i="4" s="1"/>
  <c r="Y4433" i="4" s="1"/>
  <c r="Y4434" i="4" s="1"/>
  <c r="Y4435" i="4" s="1"/>
  <c r="Y4436" i="4" s="1"/>
  <c r="Y4437" i="4" s="1"/>
  <c r="Y4438" i="4" s="1"/>
  <c r="Y4439" i="4" s="1"/>
  <c r="Y4440" i="4" s="1"/>
  <c r="Y4441" i="4" s="1"/>
  <c r="Y4442" i="4" s="1"/>
  <c r="Y4443" i="4" s="1"/>
  <c r="Y4444" i="4" s="1"/>
  <c r="Y4445" i="4" s="1"/>
  <c r="Y4446" i="4" s="1"/>
  <c r="Y4447" i="4" s="1"/>
  <c r="Y4448" i="4" s="1"/>
  <c r="Y4449" i="4" s="1"/>
  <c r="Y4450" i="4" s="1"/>
  <c r="Y4451" i="4" s="1"/>
  <c r="Y4452" i="4" s="1"/>
  <c r="Y4453" i="4" s="1"/>
  <c r="Y4454" i="4" s="1"/>
  <c r="Y4455" i="4" s="1"/>
  <c r="Y4456" i="4" s="1"/>
  <c r="Y4457" i="4" s="1"/>
  <c r="Y4458" i="4" s="1"/>
  <c r="Y4459" i="4" s="1"/>
  <c r="Y4460" i="4" s="1"/>
  <c r="Y4461" i="4" s="1"/>
  <c r="Y4462" i="4" s="1"/>
  <c r="Y4463" i="4" s="1"/>
  <c r="Y4464" i="4" s="1"/>
  <c r="Y4465" i="4" s="1"/>
  <c r="Y4466" i="4" s="1"/>
  <c r="Y4467" i="4" s="1"/>
  <c r="Y4468" i="4" s="1"/>
  <c r="Y4469" i="4" s="1"/>
  <c r="Y4470" i="4" s="1"/>
  <c r="Y4471" i="4" s="1"/>
  <c r="Y4472" i="4" s="1"/>
  <c r="Y4473" i="4" s="1"/>
  <c r="Y4474" i="4" s="1"/>
  <c r="Y4475" i="4" s="1"/>
  <c r="Y4476" i="4" s="1"/>
  <c r="Y4477" i="4" s="1"/>
  <c r="Y4478" i="4" s="1"/>
  <c r="Y4479" i="4" s="1"/>
  <c r="Y4480" i="4" s="1"/>
  <c r="Y4481" i="4" s="1"/>
  <c r="Y4482" i="4" s="1"/>
  <c r="Y4483" i="4" s="1"/>
  <c r="Y4484" i="4" s="1"/>
  <c r="Y4485" i="4" s="1"/>
  <c r="Y4486" i="4" s="1"/>
  <c r="Y4487" i="4" s="1"/>
  <c r="Y4488" i="4" s="1"/>
  <c r="Y4489" i="4" s="1"/>
  <c r="Y4490" i="4" s="1"/>
  <c r="Y4491" i="4" s="1"/>
  <c r="Y4492" i="4" s="1"/>
  <c r="Y4493" i="4" s="1"/>
  <c r="Y4494" i="4" s="1"/>
  <c r="Y4495" i="4" s="1"/>
  <c r="Y4496" i="4" s="1"/>
  <c r="Y4497" i="4" s="1"/>
  <c r="Y4498" i="4" s="1"/>
  <c r="Y4499" i="4" s="1"/>
  <c r="Y4500" i="4" s="1"/>
  <c r="Y4501" i="4" s="1"/>
  <c r="Y4502" i="4" s="1"/>
  <c r="Y4503" i="4" s="1"/>
  <c r="Y4504" i="4" s="1"/>
  <c r="Y4505" i="4" s="1"/>
  <c r="Y4506" i="4" s="1"/>
  <c r="Y4507" i="4" s="1"/>
  <c r="Y4508" i="4" s="1"/>
  <c r="Y4509" i="4" s="1"/>
  <c r="Y4510" i="4" s="1"/>
  <c r="Y4511" i="4" s="1"/>
  <c r="Y4512" i="4" s="1"/>
  <c r="Y4513" i="4" s="1"/>
  <c r="Y4514" i="4" s="1"/>
  <c r="Y4515" i="4" s="1"/>
  <c r="Y4516" i="4" s="1"/>
  <c r="Y4517" i="4" s="1"/>
  <c r="Y4518" i="4" s="1"/>
  <c r="Y4519" i="4" s="1"/>
  <c r="Y4520" i="4" s="1"/>
  <c r="Y4521" i="4" s="1"/>
  <c r="Y4522" i="4" s="1"/>
  <c r="Y4523" i="4" s="1"/>
  <c r="Y4524" i="4" s="1"/>
  <c r="Y4525" i="4" s="1"/>
  <c r="Y4526" i="4" s="1"/>
  <c r="Y4527" i="4" s="1"/>
  <c r="Y4528" i="4" s="1"/>
  <c r="Y4529" i="4" s="1"/>
  <c r="Y4530" i="4" s="1"/>
  <c r="Y4531" i="4" s="1"/>
  <c r="Y4532" i="4" s="1"/>
  <c r="Y4533" i="4" s="1"/>
  <c r="Y4534" i="4" s="1"/>
  <c r="Y4535" i="4" s="1"/>
  <c r="Y4536" i="4" s="1"/>
  <c r="Y4537" i="4" s="1"/>
  <c r="Y4538" i="4" s="1"/>
  <c r="Y4539" i="4" s="1"/>
  <c r="Y4540" i="4" s="1"/>
  <c r="Y4541" i="4" s="1"/>
  <c r="Y4542" i="4" s="1"/>
  <c r="Y4543" i="4" s="1"/>
  <c r="Y4544" i="4" s="1"/>
  <c r="Y4545" i="4" s="1"/>
  <c r="Y4546" i="4" s="1"/>
  <c r="Y4547" i="4" s="1"/>
  <c r="Y4548" i="4" s="1"/>
  <c r="Y4549" i="4" s="1"/>
  <c r="Y4550" i="4" s="1"/>
  <c r="Y4551" i="4" s="1"/>
  <c r="Y4552" i="4" s="1"/>
  <c r="Y4553" i="4" s="1"/>
  <c r="Y4554" i="4" s="1"/>
  <c r="Y4555" i="4" s="1"/>
  <c r="Y4556" i="4" s="1"/>
  <c r="Y4557" i="4" s="1"/>
  <c r="Y4558" i="4" s="1"/>
  <c r="Y4559" i="4" s="1"/>
  <c r="Y4560" i="4" s="1"/>
  <c r="Y4561" i="4" s="1"/>
  <c r="Y4562" i="4" s="1"/>
  <c r="Y4563" i="4" s="1"/>
  <c r="Y4564" i="4" s="1"/>
  <c r="Y4565" i="4" s="1"/>
  <c r="Y4566" i="4" s="1"/>
  <c r="Y4567" i="4" s="1"/>
  <c r="Y4568" i="4" s="1"/>
  <c r="Y4569" i="4" s="1"/>
  <c r="Y4570" i="4" s="1"/>
  <c r="Y4571" i="4" s="1"/>
  <c r="Y4572" i="4" s="1"/>
  <c r="Y4573" i="4" s="1"/>
  <c r="Y4574" i="4" s="1"/>
  <c r="Y4575" i="4" s="1"/>
  <c r="Y4576" i="4" s="1"/>
  <c r="Y4577" i="4" s="1"/>
  <c r="Y4578" i="4" s="1"/>
  <c r="Y4579" i="4" s="1"/>
  <c r="Y4580" i="4" s="1"/>
  <c r="Y4581" i="4" s="1"/>
  <c r="Y4582" i="4" s="1"/>
  <c r="Y4583" i="4" s="1"/>
  <c r="Y4584" i="4" s="1"/>
  <c r="Y4585" i="4" s="1"/>
  <c r="Y4586" i="4" s="1"/>
  <c r="Y4587" i="4" s="1"/>
  <c r="Y4588" i="4" s="1"/>
  <c r="Y4589" i="4" s="1"/>
  <c r="Y4590" i="4" s="1"/>
  <c r="Y4591" i="4" s="1"/>
  <c r="Y4592" i="4" s="1"/>
  <c r="Y4593" i="4" s="1"/>
  <c r="Y4594" i="4" s="1"/>
  <c r="Y4595" i="4" s="1"/>
  <c r="Y4596" i="4" s="1"/>
  <c r="Y4597" i="4" s="1"/>
  <c r="Y4598" i="4" s="1"/>
  <c r="Y4599" i="4" s="1"/>
  <c r="Y4600" i="4" s="1"/>
  <c r="Y4601" i="4" s="1"/>
  <c r="Y4602" i="4" s="1"/>
  <c r="Y4603" i="4" s="1"/>
  <c r="Y4604" i="4" s="1"/>
  <c r="Y4605" i="4" s="1"/>
  <c r="Y4606" i="4" s="1"/>
  <c r="Y4607" i="4" s="1"/>
  <c r="Y4608" i="4" s="1"/>
  <c r="Y4609" i="4" s="1"/>
  <c r="Y4610" i="4" s="1"/>
  <c r="Y4611" i="4" s="1"/>
  <c r="Y4612" i="4" s="1"/>
  <c r="Y4613" i="4" s="1"/>
  <c r="Y4614" i="4" s="1"/>
  <c r="Y4615" i="4" s="1"/>
  <c r="Y4616" i="4" s="1"/>
  <c r="Y4617" i="4" s="1"/>
  <c r="Y4618" i="4" s="1"/>
  <c r="Y4619" i="4" s="1"/>
  <c r="Y4620" i="4" s="1"/>
  <c r="Y4621" i="4" s="1"/>
  <c r="Y4622" i="4" s="1"/>
  <c r="Y4623" i="4" s="1"/>
  <c r="Y4624" i="4" s="1"/>
  <c r="Y4625" i="4" s="1"/>
  <c r="Y4626" i="4" s="1"/>
  <c r="Y4627" i="4" s="1"/>
  <c r="Y4628" i="4" s="1"/>
  <c r="Y4629" i="4" s="1"/>
  <c r="Y4630" i="4" s="1"/>
  <c r="Y4631" i="4" s="1"/>
  <c r="Y4632" i="4" s="1"/>
  <c r="Y4633" i="4" s="1"/>
  <c r="Y4634" i="4" s="1"/>
  <c r="Y4635" i="4" s="1"/>
  <c r="Y4636" i="4" s="1"/>
  <c r="Y4637" i="4" s="1"/>
  <c r="Y4638" i="4" s="1"/>
  <c r="Y4639" i="4" s="1"/>
  <c r="Y4640" i="4" s="1"/>
  <c r="Y4641" i="4" s="1"/>
  <c r="Y4642" i="4" s="1"/>
  <c r="Y4643" i="4" s="1"/>
  <c r="Y4644" i="4" s="1"/>
  <c r="Y4645" i="4" s="1"/>
  <c r="Y4646" i="4" s="1"/>
  <c r="Y4647" i="4" s="1"/>
  <c r="Y4648" i="4" s="1"/>
  <c r="Y4649" i="4" s="1"/>
  <c r="Y4650" i="4" s="1"/>
  <c r="Y4651" i="4" s="1"/>
  <c r="Y4652" i="4" s="1"/>
  <c r="Y4653" i="4" s="1"/>
  <c r="Y4654" i="4" s="1"/>
  <c r="Y4655" i="4" s="1"/>
  <c r="Y4656" i="4" s="1"/>
  <c r="Y4657" i="4" s="1"/>
  <c r="Y4658" i="4" s="1"/>
  <c r="Y4659" i="4" s="1"/>
  <c r="Y4660" i="4" s="1"/>
  <c r="Y4661" i="4" s="1"/>
  <c r="Y4662" i="4" s="1"/>
  <c r="Y4663" i="4" s="1"/>
  <c r="Y4664" i="4" s="1"/>
  <c r="Y4665" i="4" s="1"/>
  <c r="Y4666" i="4" s="1"/>
  <c r="Y4667" i="4" s="1"/>
  <c r="Y4668" i="4" s="1"/>
  <c r="Y4669" i="4" s="1"/>
  <c r="Y4670" i="4" s="1"/>
  <c r="Y4671" i="4" s="1"/>
  <c r="Y4672" i="4" s="1"/>
  <c r="Y4673" i="4" s="1"/>
  <c r="Y4674" i="4" s="1"/>
  <c r="Y4675" i="4" s="1"/>
  <c r="Y4676" i="4" s="1"/>
  <c r="Y4677" i="4" s="1"/>
  <c r="Y4678" i="4" s="1"/>
  <c r="Y4679" i="4" s="1"/>
  <c r="Y4680" i="4" s="1"/>
  <c r="Y4681" i="4" s="1"/>
  <c r="Y4682" i="4" s="1"/>
  <c r="Y4683" i="4" s="1"/>
  <c r="Y4684" i="4" s="1"/>
  <c r="Y4685" i="4" s="1"/>
  <c r="Y4686" i="4" s="1"/>
  <c r="Y4687" i="4" s="1"/>
  <c r="Y4688" i="4" s="1"/>
  <c r="Y4689" i="4" s="1"/>
  <c r="Y4690" i="4" s="1"/>
  <c r="Y4691" i="4" s="1"/>
  <c r="Y4692" i="4" s="1"/>
  <c r="Y4693" i="4" s="1"/>
  <c r="Y4694" i="4" s="1"/>
  <c r="Y4695" i="4" s="1"/>
  <c r="Y4696" i="4" s="1"/>
  <c r="Y4697" i="4" s="1"/>
  <c r="Y4698" i="4" s="1"/>
  <c r="Y4699" i="4" s="1"/>
  <c r="Y4700" i="4" s="1"/>
  <c r="Y4701" i="4" s="1"/>
  <c r="Y4702" i="4" s="1"/>
  <c r="Y4703" i="4" s="1"/>
  <c r="Y4704" i="4" s="1"/>
  <c r="Y4705" i="4" s="1"/>
  <c r="Y4706" i="4" s="1"/>
  <c r="Y4707" i="4" s="1"/>
  <c r="Y4708" i="4" s="1"/>
  <c r="Y4709" i="4" s="1"/>
  <c r="Y4710" i="4" s="1"/>
  <c r="Y4711" i="4" s="1"/>
  <c r="Y4712" i="4" s="1"/>
  <c r="Y4713" i="4" s="1"/>
  <c r="Y4714" i="4" s="1"/>
  <c r="Y4715" i="4" s="1"/>
  <c r="Y4716" i="4" s="1"/>
  <c r="Y4717" i="4" s="1"/>
  <c r="Y4718" i="4" s="1"/>
  <c r="Y4719" i="4" s="1"/>
  <c r="Y4720" i="4" s="1"/>
  <c r="Y4721" i="4" s="1"/>
  <c r="Y4722" i="4" s="1"/>
  <c r="Y4723" i="4" s="1"/>
  <c r="Y4724" i="4" s="1"/>
  <c r="Y4725" i="4" s="1"/>
  <c r="Y4726" i="4" s="1"/>
  <c r="Y4727" i="4" s="1"/>
  <c r="Y4728" i="4" s="1"/>
  <c r="Y4729" i="4" s="1"/>
  <c r="Y4730" i="4" s="1"/>
  <c r="Y4731" i="4" s="1"/>
  <c r="Y4732" i="4" s="1"/>
  <c r="Y4733" i="4" s="1"/>
  <c r="Y4734" i="4" s="1"/>
  <c r="Y4735" i="4" s="1"/>
  <c r="Y4736" i="4" s="1"/>
  <c r="Y4737" i="4" s="1"/>
  <c r="Y4738" i="4" s="1"/>
  <c r="Y4739" i="4" s="1"/>
  <c r="Y4740" i="4" s="1"/>
  <c r="Y4741" i="4" s="1"/>
  <c r="Y4742" i="4" s="1"/>
  <c r="Y4743" i="4" s="1"/>
  <c r="Y4744" i="4" s="1"/>
  <c r="Y4745" i="4" s="1"/>
  <c r="Y4746" i="4" s="1"/>
  <c r="Y4747" i="4" s="1"/>
  <c r="Y4748" i="4" s="1"/>
  <c r="Y4749" i="4" s="1"/>
  <c r="Y4750" i="4" s="1"/>
  <c r="Y4751" i="4" s="1"/>
  <c r="Y4752" i="4" s="1"/>
  <c r="Y4753" i="4" s="1"/>
  <c r="Y4754" i="4" s="1"/>
  <c r="Y4755" i="4" s="1"/>
  <c r="Y4756" i="4" s="1"/>
  <c r="Y4757" i="4" s="1"/>
  <c r="Y4758" i="4" s="1"/>
  <c r="Y4759" i="4" s="1"/>
  <c r="Y4760" i="4" s="1"/>
  <c r="Y4761" i="4" s="1"/>
  <c r="Y4762" i="4" s="1"/>
  <c r="Y4763" i="4" s="1"/>
  <c r="Y4764" i="4" s="1"/>
  <c r="Y4765" i="4" s="1"/>
  <c r="Y4766" i="4" s="1"/>
  <c r="Y4767" i="4" s="1"/>
  <c r="Y4768" i="4" s="1"/>
  <c r="Y4769" i="4" s="1"/>
  <c r="Y4770" i="4" s="1"/>
  <c r="Y4771" i="4" s="1"/>
  <c r="Y4772" i="4" s="1"/>
  <c r="Y4773" i="4" s="1"/>
  <c r="Y4774" i="4" s="1"/>
  <c r="Y4775" i="4" s="1"/>
  <c r="Y4776" i="4" s="1"/>
  <c r="Y4777" i="4" s="1"/>
  <c r="Y4778" i="4" s="1"/>
  <c r="Y4779" i="4" s="1"/>
  <c r="Y4780" i="4" s="1"/>
  <c r="Y4781" i="4" s="1"/>
  <c r="Y4782" i="4" s="1"/>
  <c r="Y4783" i="4" s="1"/>
  <c r="Y4784" i="4" s="1"/>
  <c r="Y4785" i="4" s="1"/>
  <c r="Y4786" i="4" s="1"/>
  <c r="Y4787" i="4" s="1"/>
  <c r="Y4788" i="4" s="1"/>
  <c r="Y4789" i="4" s="1"/>
  <c r="Y4790" i="4" s="1"/>
  <c r="Y4791" i="4" s="1"/>
  <c r="Y4792" i="4" s="1"/>
  <c r="Y4793" i="4" s="1"/>
  <c r="Y4794" i="4" s="1"/>
  <c r="Y4795" i="4" s="1"/>
  <c r="Y4796" i="4" s="1"/>
  <c r="Y4797" i="4" s="1"/>
  <c r="Y4798" i="4" s="1"/>
  <c r="Y4799" i="4" s="1"/>
  <c r="Y4800" i="4" s="1"/>
  <c r="Y4801" i="4" s="1"/>
  <c r="Y4802" i="4" s="1"/>
  <c r="Y4803" i="4" s="1"/>
  <c r="Y4804" i="4" s="1"/>
  <c r="Y4805" i="4" s="1"/>
  <c r="Y4806" i="4" s="1"/>
  <c r="Y4807" i="4" s="1"/>
  <c r="Y4808" i="4" s="1"/>
  <c r="Y4809" i="4" s="1"/>
  <c r="Y4810" i="4" s="1"/>
  <c r="Y4811" i="4" s="1"/>
  <c r="Y4812" i="4" s="1"/>
  <c r="Y4813" i="4" s="1"/>
  <c r="Y4814" i="4" s="1"/>
  <c r="Y4815" i="4" s="1"/>
  <c r="Y4816" i="4" s="1"/>
  <c r="Y4817" i="4" s="1"/>
  <c r="Y4818" i="4" s="1"/>
  <c r="Y4819" i="4" s="1"/>
  <c r="Y4820" i="4" s="1"/>
  <c r="Y4821" i="4" s="1"/>
  <c r="Y4822" i="4" s="1"/>
  <c r="Y4823" i="4" s="1"/>
  <c r="Y4824" i="4" s="1"/>
  <c r="Y4825" i="4" s="1"/>
  <c r="Y4826" i="4" s="1"/>
  <c r="Y4827" i="4" s="1"/>
  <c r="Y4828" i="4" s="1"/>
  <c r="Y4829" i="4" s="1"/>
  <c r="Y4830" i="4" s="1"/>
  <c r="Y4831" i="4" s="1"/>
  <c r="Y4832" i="4" s="1"/>
  <c r="Y4833" i="4" s="1"/>
  <c r="Y4834" i="4" s="1"/>
  <c r="Y4835" i="4" s="1"/>
  <c r="Y4836" i="4" s="1"/>
  <c r="Y4837" i="4" s="1"/>
  <c r="Y4838" i="4" s="1"/>
  <c r="Y4839" i="4" s="1"/>
  <c r="Y4840" i="4" s="1"/>
  <c r="Y4841" i="4" s="1"/>
  <c r="Y4842" i="4" s="1"/>
  <c r="Y4843" i="4" s="1"/>
  <c r="Y4844" i="4" s="1"/>
  <c r="Y4845" i="4" s="1"/>
  <c r="Y4846" i="4" s="1"/>
  <c r="Y4847" i="4" s="1"/>
  <c r="Y4848" i="4" s="1"/>
  <c r="Y4849" i="4" s="1"/>
  <c r="Y4850" i="4" s="1"/>
  <c r="Y4851" i="4" s="1"/>
  <c r="Y4852" i="4" s="1"/>
  <c r="Y4853" i="4" s="1"/>
  <c r="Y4854" i="4" s="1"/>
  <c r="Y4855" i="4" s="1"/>
  <c r="Y4856" i="4" s="1"/>
  <c r="Y4857" i="4" s="1"/>
  <c r="Y4858" i="4" s="1"/>
  <c r="Y4859" i="4" s="1"/>
  <c r="Y4860" i="4" s="1"/>
  <c r="Y4861" i="4" s="1"/>
  <c r="Y4862" i="4" s="1"/>
  <c r="Y4863" i="4" s="1"/>
  <c r="Y4864" i="4" s="1"/>
  <c r="Y4865" i="4" s="1"/>
  <c r="Y4866" i="4" s="1"/>
  <c r="Y4867" i="4" s="1"/>
  <c r="Y4868" i="4" s="1"/>
  <c r="Y4869" i="4" s="1"/>
  <c r="Y4870" i="4" s="1"/>
  <c r="Y4871" i="4" s="1"/>
  <c r="Y4872" i="4" s="1"/>
  <c r="Y4873" i="4" s="1"/>
  <c r="Y4874" i="4" s="1"/>
  <c r="Y4875" i="4" s="1"/>
  <c r="Y4876" i="4" s="1"/>
  <c r="Y4877" i="4" s="1"/>
  <c r="Y4878" i="4" s="1"/>
  <c r="Y4879" i="4" s="1"/>
  <c r="Y4880" i="4" s="1"/>
  <c r="Y4881" i="4" s="1"/>
  <c r="Y4882" i="4" s="1"/>
  <c r="Y4883" i="4" s="1"/>
  <c r="Y4884" i="4" s="1"/>
  <c r="Y4885" i="4" s="1"/>
  <c r="Y4886" i="4" s="1"/>
  <c r="Y4887" i="4" s="1"/>
  <c r="Y4888" i="4" s="1"/>
  <c r="Y4889" i="4" s="1"/>
  <c r="Y4890" i="4" s="1"/>
  <c r="Y4891" i="4" s="1"/>
  <c r="Y4892" i="4" s="1"/>
  <c r="Y4893" i="4" s="1"/>
  <c r="Y4894" i="4" s="1"/>
  <c r="Y4895" i="4" s="1"/>
  <c r="Y4896" i="4" s="1"/>
  <c r="Y4897" i="4" s="1"/>
  <c r="Y4898" i="4" s="1"/>
  <c r="Y4899" i="4" s="1"/>
  <c r="Y4900" i="4" s="1"/>
  <c r="Y4901" i="4" s="1"/>
  <c r="Y4902" i="4" s="1"/>
  <c r="Y4903" i="4" s="1"/>
  <c r="Y4904" i="4" s="1"/>
  <c r="Y4905" i="4" s="1"/>
  <c r="Y4906" i="4" s="1"/>
  <c r="Y4907" i="4" s="1"/>
  <c r="Y4908" i="4" s="1"/>
  <c r="Y4909" i="4" s="1"/>
  <c r="Y4910" i="4" s="1"/>
  <c r="Y4911" i="4" s="1"/>
  <c r="Y4912" i="4" s="1"/>
  <c r="Y4913" i="4" s="1"/>
  <c r="Y4914" i="4" s="1"/>
  <c r="Y4915" i="4" s="1"/>
  <c r="Y4916" i="4" s="1"/>
  <c r="Y4917" i="4" s="1"/>
  <c r="Y4918" i="4" s="1"/>
  <c r="Y4919" i="4" s="1"/>
  <c r="Y4920" i="4" s="1"/>
  <c r="Y4921" i="4" s="1"/>
  <c r="Y4922" i="4" s="1"/>
  <c r="Y4923" i="4" s="1"/>
  <c r="Y4924" i="4" s="1"/>
  <c r="Y4925" i="4" s="1"/>
  <c r="Y4926" i="4" s="1"/>
  <c r="Y4927" i="4" s="1"/>
  <c r="Y4928" i="4" s="1"/>
  <c r="Y4929" i="4" s="1"/>
  <c r="Y4930" i="4" s="1"/>
  <c r="Y4931" i="4" s="1"/>
  <c r="Y4932" i="4" s="1"/>
  <c r="Y4933" i="4" s="1"/>
  <c r="Y4934" i="4" s="1"/>
  <c r="Y4935" i="4" s="1"/>
  <c r="Y4936" i="4" s="1"/>
  <c r="Y4937" i="4" s="1"/>
  <c r="Y4938" i="4" s="1"/>
  <c r="Y4939" i="4" s="1"/>
  <c r="Y4940" i="4" s="1"/>
  <c r="Y4941" i="4" s="1"/>
  <c r="Y4942" i="4" s="1"/>
  <c r="Y4943" i="4" s="1"/>
  <c r="Y4944" i="4" s="1"/>
  <c r="Y4945" i="4" s="1"/>
  <c r="Y4946" i="4" s="1"/>
  <c r="Y4947" i="4" s="1"/>
  <c r="Y4948" i="4" s="1"/>
  <c r="Y4949" i="4" s="1"/>
  <c r="Y4950" i="4" s="1"/>
  <c r="Y4951" i="4" s="1"/>
  <c r="Y4952" i="4" s="1"/>
  <c r="Y4953" i="4" s="1"/>
  <c r="Y4954" i="4" s="1"/>
  <c r="Y4955" i="4" s="1"/>
  <c r="Y4956" i="4" s="1"/>
  <c r="Y4957" i="4" s="1"/>
  <c r="Y4958" i="4" s="1"/>
  <c r="Y4959" i="4" s="1"/>
  <c r="Y4960" i="4" s="1"/>
  <c r="Y4961" i="4" s="1"/>
  <c r="Y4962" i="4" s="1"/>
  <c r="Y4963" i="4" s="1"/>
  <c r="Y4964" i="4" s="1"/>
  <c r="Y4965" i="4" s="1"/>
  <c r="Y4966" i="4" s="1"/>
  <c r="Y4967" i="4" s="1"/>
  <c r="Y4968" i="4" s="1"/>
  <c r="Y4969" i="4" s="1"/>
  <c r="Y4970" i="4" s="1"/>
  <c r="Y4971" i="4" s="1"/>
  <c r="Y4972" i="4" s="1"/>
  <c r="Y4973" i="4" s="1"/>
  <c r="Y4974" i="4" s="1"/>
  <c r="Y4975" i="4" s="1"/>
  <c r="Y4976" i="4" s="1"/>
  <c r="Y4977" i="4" s="1"/>
  <c r="Y4978" i="4" s="1"/>
  <c r="Y4979" i="4" s="1"/>
  <c r="Y4980" i="4" s="1"/>
  <c r="Y4981" i="4" s="1"/>
  <c r="Y4982" i="4" s="1"/>
  <c r="Y4983" i="4" s="1"/>
  <c r="Y4984" i="4" s="1"/>
  <c r="Y4985" i="4" s="1"/>
  <c r="Y4986" i="4" s="1"/>
  <c r="Y4987" i="4" s="1"/>
  <c r="Y4988" i="4" s="1"/>
  <c r="Y4989" i="4" s="1"/>
  <c r="Y4990" i="4" s="1"/>
  <c r="Y4991" i="4" s="1"/>
  <c r="Y4992" i="4" s="1"/>
  <c r="Y4993" i="4" s="1"/>
  <c r="Y4994" i="4" s="1"/>
  <c r="Y4995" i="4" s="1"/>
  <c r="Y4996" i="4" s="1"/>
  <c r="Y4997" i="4" s="1"/>
  <c r="Y4998" i="4" s="1"/>
  <c r="Y4999" i="4" s="1"/>
  <c r="Y5000" i="4" s="1"/>
  <c r="Y5001" i="4" s="1"/>
  <c r="Y5002" i="4" s="1"/>
  <c r="Y5003" i="4" s="1"/>
  <c r="Y5004" i="4" s="1"/>
  <c r="Y5005" i="4" s="1"/>
  <c r="Y5006" i="4" s="1"/>
  <c r="Y5007" i="4" s="1"/>
  <c r="Y5008" i="4" s="1"/>
  <c r="Y5009" i="4" s="1"/>
  <c r="Y5010" i="4" s="1"/>
  <c r="Y5011" i="4" s="1"/>
  <c r="Y5012" i="4" s="1"/>
  <c r="Y5013" i="4" s="1"/>
  <c r="Y5014" i="4" s="1"/>
  <c r="Y5015" i="4" s="1"/>
  <c r="Y5016" i="4" s="1"/>
  <c r="Y5017" i="4" s="1"/>
  <c r="Y5018" i="4" s="1"/>
  <c r="Y5019" i="4" s="1"/>
  <c r="Y5020" i="4" s="1"/>
  <c r="Y5021" i="4" s="1"/>
  <c r="Y5022" i="4" s="1"/>
  <c r="Y5023" i="4" s="1"/>
  <c r="Y5024" i="4" s="1"/>
  <c r="Y5025" i="4" s="1"/>
  <c r="Y5026" i="4" s="1"/>
  <c r="Y5027" i="4" s="1"/>
  <c r="Y5028" i="4" s="1"/>
  <c r="Y5029" i="4" s="1"/>
  <c r="Y5030" i="4" s="1"/>
  <c r="Y5031" i="4" s="1"/>
  <c r="Y5032" i="4" s="1"/>
  <c r="Y5033" i="4" s="1"/>
  <c r="Y5034" i="4" s="1"/>
  <c r="Y5035" i="4" s="1"/>
  <c r="Y5036" i="4" s="1"/>
  <c r="Y5037" i="4" s="1"/>
  <c r="Y5038" i="4" s="1"/>
  <c r="Y5039" i="4" s="1"/>
  <c r="Y5040" i="4" s="1"/>
  <c r="Y5041" i="4" s="1"/>
  <c r="Y5042" i="4" s="1"/>
  <c r="Y5043" i="4" s="1"/>
  <c r="Y5044" i="4" s="1"/>
  <c r="Y5045" i="4" s="1"/>
  <c r="Y5046" i="4" s="1"/>
  <c r="Y5047" i="4" s="1"/>
  <c r="Y5048" i="4" s="1"/>
  <c r="Y5049" i="4" s="1"/>
  <c r="Y5050" i="4" s="1"/>
  <c r="Y5051" i="4" s="1"/>
  <c r="Y5052" i="4" s="1"/>
  <c r="Y5053" i="4" s="1"/>
  <c r="Y5054" i="4" s="1"/>
  <c r="Y5055" i="4" s="1"/>
  <c r="Y5056" i="4" s="1"/>
  <c r="Y5057" i="4" s="1"/>
  <c r="Y5058" i="4" s="1"/>
  <c r="Y5059" i="4" s="1"/>
  <c r="Y5060" i="4" s="1"/>
  <c r="Y5061" i="4" s="1"/>
  <c r="Y5062" i="4" s="1"/>
  <c r="Y5063" i="4" s="1"/>
  <c r="Y5064" i="4" s="1"/>
  <c r="Y5065" i="4" s="1"/>
  <c r="Y5066" i="4" s="1"/>
  <c r="Y5067" i="4" s="1"/>
  <c r="Y5068" i="4" s="1"/>
  <c r="Y5069" i="4" s="1"/>
  <c r="Y5070" i="4" s="1"/>
  <c r="Y5071" i="4" s="1"/>
  <c r="Y5072" i="4" s="1"/>
  <c r="Y5073" i="4" s="1"/>
  <c r="Y5074" i="4" s="1"/>
  <c r="Y5075" i="4" s="1"/>
  <c r="Y5076" i="4" s="1"/>
  <c r="Y5077" i="4" s="1"/>
  <c r="Y5078" i="4" s="1"/>
  <c r="Y5079" i="4" s="1"/>
  <c r="Y5080" i="4" s="1"/>
  <c r="Y5081" i="4" s="1"/>
  <c r="Y5082" i="4" s="1"/>
  <c r="Y5083" i="4" s="1"/>
  <c r="Y5084" i="4" s="1"/>
  <c r="Y5085" i="4" s="1"/>
  <c r="Y5086" i="4" s="1"/>
  <c r="Y5087" i="4" s="1"/>
  <c r="Y5088" i="4" s="1"/>
  <c r="Y5089" i="4" s="1"/>
  <c r="Y5090" i="4" s="1"/>
  <c r="Y5091" i="4" s="1"/>
  <c r="Y5092" i="4" s="1"/>
  <c r="Y5093" i="4" s="1"/>
  <c r="Y5094" i="4" s="1"/>
  <c r="Y5095" i="4" s="1"/>
  <c r="Y5096" i="4" s="1"/>
  <c r="Y5097" i="4" s="1"/>
  <c r="Y5098" i="4" s="1"/>
  <c r="Y5099" i="4" s="1"/>
  <c r="Y5100" i="4" s="1"/>
  <c r="Y5101" i="4" s="1"/>
  <c r="Y5102" i="4" s="1"/>
  <c r="Y5103" i="4" s="1"/>
  <c r="Y5104" i="4" s="1"/>
  <c r="Y5105" i="4" s="1"/>
  <c r="Y5106" i="4" s="1"/>
  <c r="Y5107" i="4" s="1"/>
  <c r="Y5108" i="4" s="1"/>
  <c r="Y5109" i="4" s="1"/>
  <c r="Y5110" i="4" s="1"/>
  <c r="Y5111" i="4" s="1"/>
  <c r="Y5112" i="4" s="1"/>
  <c r="Y5113" i="4" s="1"/>
  <c r="Y5114" i="4" s="1"/>
  <c r="Y5115" i="4" s="1"/>
  <c r="Y5116" i="4" s="1"/>
  <c r="Y5117" i="4" s="1"/>
  <c r="Y5118" i="4" s="1"/>
  <c r="Y5119" i="4" s="1"/>
  <c r="Y5120" i="4" s="1"/>
  <c r="Y5121" i="4" s="1"/>
  <c r="Y5122" i="4" s="1"/>
  <c r="Y5123" i="4" s="1"/>
  <c r="Y5124" i="4" s="1"/>
  <c r="Y5125" i="4" s="1"/>
  <c r="Y5126" i="4" s="1"/>
  <c r="Y5127" i="4" s="1"/>
  <c r="Y5128" i="4" s="1"/>
  <c r="Y5129" i="4" s="1"/>
  <c r="Y5130" i="4" s="1"/>
  <c r="Y5131" i="4" s="1"/>
  <c r="Y5132" i="4" s="1"/>
  <c r="Y5133" i="4" s="1"/>
  <c r="Y5134" i="4" s="1"/>
  <c r="Y5135" i="4" s="1"/>
  <c r="Y5136" i="4" s="1"/>
  <c r="Y5137" i="4" s="1"/>
  <c r="Y5138" i="4" s="1"/>
  <c r="Y5139" i="4" s="1"/>
  <c r="Y5140" i="4" s="1"/>
  <c r="Y5141" i="4" s="1"/>
  <c r="Y5142" i="4" s="1"/>
  <c r="Y5143" i="4" s="1"/>
  <c r="Y5144" i="4" s="1"/>
  <c r="Y5145" i="4" s="1"/>
  <c r="Y5146" i="4" s="1"/>
  <c r="Y5147" i="4" s="1"/>
  <c r="Y5148" i="4" s="1"/>
  <c r="Y5149" i="4" s="1"/>
  <c r="Y5150" i="4" s="1"/>
  <c r="Y5151" i="4" s="1"/>
  <c r="Y5152" i="4" s="1"/>
  <c r="Y5153" i="4" s="1"/>
  <c r="Y5154" i="4" s="1"/>
  <c r="Y5155" i="4" s="1"/>
  <c r="Y5156" i="4" s="1"/>
  <c r="Y5157" i="4" s="1"/>
  <c r="Y5158" i="4" s="1"/>
  <c r="Y5159" i="4" s="1"/>
  <c r="Y5160" i="4" s="1"/>
  <c r="Y5161" i="4" s="1"/>
  <c r="Y5162" i="4" s="1"/>
  <c r="Y5163" i="4" s="1"/>
  <c r="Y5164" i="4" s="1"/>
  <c r="Y5165" i="4" s="1"/>
  <c r="Y5166" i="4" s="1"/>
  <c r="Y5167" i="4" s="1"/>
  <c r="Y5168" i="4" s="1"/>
  <c r="Y5169" i="4" s="1"/>
  <c r="Y5170" i="4" s="1"/>
  <c r="Y5171" i="4" s="1"/>
  <c r="Y5172" i="4" s="1"/>
  <c r="Y5173" i="4" s="1"/>
  <c r="Y5174" i="4" s="1"/>
  <c r="Y5175" i="4" s="1"/>
  <c r="Y5176" i="4" s="1"/>
  <c r="Y5177" i="4" s="1"/>
  <c r="Y5178" i="4" s="1"/>
  <c r="Y5179" i="4" s="1"/>
  <c r="Y5180" i="4" s="1"/>
  <c r="Y5181" i="4" s="1"/>
  <c r="Y5182" i="4" s="1"/>
  <c r="Y5183" i="4" s="1"/>
  <c r="Y5184" i="4" s="1"/>
  <c r="Y5185" i="4" s="1"/>
  <c r="Y5186" i="4" s="1"/>
  <c r="Y5187" i="4" s="1"/>
  <c r="Y5188" i="4" s="1"/>
  <c r="Y5189" i="4" s="1"/>
  <c r="Y5190" i="4" s="1"/>
  <c r="Y5191" i="4" s="1"/>
  <c r="Y5192" i="4" s="1"/>
  <c r="Y5193" i="4" s="1"/>
  <c r="Y5194" i="4" s="1"/>
  <c r="Y5195" i="4" s="1"/>
  <c r="Y5196" i="4" s="1"/>
  <c r="Y5197" i="4" s="1"/>
  <c r="Y5198" i="4" s="1"/>
  <c r="Y5199" i="4" s="1"/>
  <c r="Y5200" i="4" s="1"/>
  <c r="Y5201" i="4" s="1"/>
  <c r="Y5202" i="4" s="1"/>
  <c r="Y5203" i="4" s="1"/>
  <c r="Y5204" i="4" s="1"/>
  <c r="Y5205" i="4" s="1"/>
  <c r="Y5206" i="4" s="1"/>
  <c r="Y5207" i="4" s="1"/>
  <c r="Y5208" i="4" s="1"/>
  <c r="Y5209" i="4" s="1"/>
  <c r="Y5210" i="4" s="1"/>
  <c r="Y5211" i="4" s="1"/>
  <c r="Y5212" i="4" s="1"/>
  <c r="Y5213" i="4" s="1"/>
  <c r="Y5214" i="4" s="1"/>
  <c r="Y5215" i="4" s="1"/>
  <c r="Y5216" i="4" s="1"/>
  <c r="Y5217" i="4" s="1"/>
  <c r="Y5218" i="4" s="1"/>
  <c r="Y5219" i="4" s="1"/>
  <c r="Y5220" i="4" s="1"/>
  <c r="Y5221" i="4" s="1"/>
  <c r="Y5222" i="4" s="1"/>
  <c r="Y5223" i="4" s="1"/>
  <c r="Y5224" i="4" s="1"/>
  <c r="Y5225" i="4" s="1"/>
  <c r="Y5226" i="4" s="1"/>
  <c r="Y5227" i="4" s="1"/>
  <c r="Y5228" i="4" s="1"/>
  <c r="Y5229" i="4" s="1"/>
  <c r="Y5230" i="4" s="1"/>
  <c r="Y5231" i="4" s="1"/>
  <c r="Y5232" i="4" s="1"/>
  <c r="Y5233" i="4" s="1"/>
  <c r="Y5234" i="4" s="1"/>
  <c r="Y5235" i="4" s="1"/>
  <c r="Y5236" i="4" s="1"/>
  <c r="Y5237" i="4" s="1"/>
  <c r="Y5238" i="4" s="1"/>
  <c r="Y5239" i="4" s="1"/>
  <c r="Y5240" i="4" s="1"/>
  <c r="Y5241" i="4" s="1"/>
  <c r="Y5242" i="4" s="1"/>
  <c r="Y5243" i="4" s="1"/>
  <c r="Y5244" i="4" s="1"/>
  <c r="Y5245" i="4" s="1"/>
  <c r="Y5246" i="4" s="1"/>
  <c r="Y5247" i="4" s="1"/>
  <c r="Y5248" i="4" s="1"/>
  <c r="Y5249" i="4" s="1"/>
  <c r="Y5250" i="4" s="1"/>
  <c r="Y5251" i="4" s="1"/>
  <c r="Y5252" i="4" s="1"/>
  <c r="Y5253" i="4" s="1"/>
  <c r="Y5254" i="4" s="1"/>
  <c r="Y5255" i="4" s="1"/>
  <c r="Y5256" i="4" s="1"/>
  <c r="Y5257" i="4" s="1"/>
  <c r="Y5258" i="4" s="1"/>
  <c r="Y5259" i="4" s="1"/>
  <c r="Y5260" i="4" s="1"/>
  <c r="Y5261" i="4" s="1"/>
  <c r="Y5262" i="4" s="1"/>
  <c r="Y5263" i="4" s="1"/>
  <c r="Y5264" i="4" s="1"/>
  <c r="Y5265" i="4" s="1"/>
  <c r="Y5266" i="4" s="1"/>
  <c r="Y5267" i="4" s="1"/>
  <c r="Y5268" i="4" s="1"/>
  <c r="Y5269" i="4" s="1"/>
  <c r="Y5270" i="4" s="1"/>
  <c r="Y5271" i="4" s="1"/>
  <c r="Y5272" i="4" s="1"/>
  <c r="Y5273" i="4" s="1"/>
  <c r="Y5274" i="4" s="1"/>
  <c r="Y5275" i="4" s="1"/>
  <c r="Y5276" i="4" s="1"/>
  <c r="Y5277" i="4" s="1"/>
  <c r="Y5278" i="4" s="1"/>
  <c r="Y5279" i="4" s="1"/>
  <c r="Y5280" i="4" s="1"/>
  <c r="Y5281" i="4" s="1"/>
  <c r="Y5282" i="4" s="1"/>
  <c r="Y5283" i="4" s="1"/>
  <c r="Y5284" i="4" s="1"/>
  <c r="Y5285" i="4" s="1"/>
  <c r="Y5286" i="4" s="1"/>
  <c r="Y5287" i="4" s="1"/>
  <c r="Y5288" i="4" s="1"/>
  <c r="Y5289" i="4" s="1"/>
  <c r="Y5290" i="4" s="1"/>
  <c r="Y5291" i="4" s="1"/>
  <c r="Y5292" i="4" s="1"/>
  <c r="Y5293" i="4" s="1"/>
  <c r="Y5294" i="4" s="1"/>
  <c r="Y5295" i="4" s="1"/>
  <c r="Y5296" i="4" s="1"/>
  <c r="Y5297" i="4" s="1"/>
  <c r="Y5298" i="4" s="1"/>
  <c r="Y5299" i="4" s="1"/>
  <c r="Y5300" i="4" s="1"/>
  <c r="Y5301" i="4" s="1"/>
  <c r="Y5302" i="4" s="1"/>
  <c r="Y5303" i="4" s="1"/>
  <c r="Y5304" i="4" s="1"/>
  <c r="Y5305" i="4" s="1"/>
  <c r="Y5306" i="4" s="1"/>
  <c r="Y5307" i="4" s="1"/>
  <c r="Y5308" i="4" s="1"/>
  <c r="Y5309" i="4" s="1"/>
  <c r="Y5310" i="4" s="1"/>
  <c r="Y5311" i="4" s="1"/>
  <c r="Y5312" i="4" s="1"/>
  <c r="Y5313" i="4" s="1"/>
  <c r="Y5314" i="4" s="1"/>
  <c r="Y5315" i="4" s="1"/>
  <c r="Y5316" i="4" s="1"/>
  <c r="Y5317" i="4" s="1"/>
  <c r="Y5318" i="4" s="1"/>
  <c r="Y5319" i="4" s="1"/>
  <c r="Y5320" i="4" s="1"/>
  <c r="Y5321" i="4" s="1"/>
  <c r="Y5322" i="4" s="1"/>
  <c r="Y5323" i="4" s="1"/>
  <c r="Y5324" i="4" s="1"/>
  <c r="Y5325" i="4" s="1"/>
  <c r="Y5326" i="4" s="1"/>
  <c r="Y5327" i="4" s="1"/>
  <c r="Y5328" i="4" s="1"/>
  <c r="Y5329" i="4" s="1"/>
  <c r="Y5330" i="4" s="1"/>
  <c r="Y5331" i="4" s="1"/>
  <c r="Y5332" i="4" s="1"/>
  <c r="Y5333" i="4" s="1"/>
  <c r="Y5334" i="4" s="1"/>
  <c r="Y5335" i="4" s="1"/>
  <c r="Y5336" i="4" s="1"/>
  <c r="Y5337" i="4" s="1"/>
  <c r="Y5338" i="4" s="1"/>
  <c r="Y5339" i="4" s="1"/>
  <c r="Y5340" i="4" s="1"/>
  <c r="Y5341" i="4" s="1"/>
  <c r="Y5342" i="4" s="1"/>
  <c r="Y5343" i="4" s="1"/>
  <c r="Y5344" i="4" s="1"/>
  <c r="Y5345" i="4" s="1"/>
  <c r="Y5346" i="4" s="1"/>
  <c r="Y5347" i="4" s="1"/>
  <c r="Y5348" i="4" s="1"/>
  <c r="Y5349" i="4" s="1"/>
  <c r="Y5350" i="4" s="1"/>
  <c r="Y5351" i="4" s="1"/>
  <c r="Y5352" i="4" s="1"/>
  <c r="Y5353" i="4" s="1"/>
  <c r="Y5354" i="4" s="1"/>
  <c r="Y5355" i="4" s="1"/>
  <c r="Y5356" i="4" s="1"/>
  <c r="Y5357" i="4" s="1"/>
  <c r="Y5358" i="4" s="1"/>
  <c r="Y5359" i="4" s="1"/>
  <c r="Y5360" i="4" s="1"/>
  <c r="Y5361" i="4" s="1"/>
  <c r="Y5362" i="4" s="1"/>
  <c r="Y5363" i="4" s="1"/>
  <c r="Y5364" i="4" s="1"/>
  <c r="Y5365" i="4" s="1"/>
  <c r="Y5366" i="4" s="1"/>
  <c r="Y5367" i="4" s="1"/>
  <c r="Y5368" i="4" s="1"/>
  <c r="Y5369" i="4" s="1"/>
  <c r="Y5370" i="4" s="1"/>
  <c r="Y5371" i="4" s="1"/>
  <c r="Y5372" i="4" s="1"/>
  <c r="Y5373" i="4" s="1"/>
  <c r="Y5374" i="4" s="1"/>
  <c r="Y5375" i="4" s="1"/>
  <c r="Y5376" i="4" s="1"/>
  <c r="Y5377" i="4" s="1"/>
  <c r="Y5378" i="4" s="1"/>
  <c r="Y5379" i="4" s="1"/>
  <c r="Y5380" i="4" s="1"/>
  <c r="Y5381" i="4" s="1"/>
  <c r="Y5382" i="4" s="1"/>
  <c r="Y5383" i="4" s="1"/>
  <c r="Y5384" i="4" s="1"/>
  <c r="Y5385" i="4" s="1"/>
  <c r="Y5386" i="4" s="1"/>
  <c r="Y5387" i="4" s="1"/>
  <c r="Y5388" i="4" s="1"/>
  <c r="Y5389" i="4" s="1"/>
  <c r="Y5390" i="4" s="1"/>
  <c r="Y5391" i="4" s="1"/>
  <c r="Y5392" i="4" s="1"/>
  <c r="Y5393" i="4" s="1"/>
  <c r="Y5394" i="4" s="1"/>
  <c r="Y5395" i="4" s="1"/>
  <c r="Y5396" i="4" s="1"/>
  <c r="Y5397" i="4" s="1"/>
  <c r="Y5398" i="4" s="1"/>
  <c r="Y5399" i="4" s="1"/>
  <c r="Y5400" i="4" s="1"/>
  <c r="Y5401" i="4" s="1"/>
  <c r="Y5402" i="4" s="1"/>
  <c r="Y5403" i="4" s="1"/>
  <c r="Y5404" i="4" s="1"/>
  <c r="Y5405" i="4" s="1"/>
  <c r="Y5406" i="4" s="1"/>
  <c r="Y5407" i="4" s="1"/>
  <c r="Y5408" i="4" s="1"/>
  <c r="Y5409" i="4" s="1"/>
  <c r="Y5410" i="4" s="1"/>
  <c r="Y5411" i="4" s="1"/>
  <c r="Y5412" i="4" s="1"/>
  <c r="Y5413" i="4" s="1"/>
  <c r="Y5414" i="4" s="1"/>
  <c r="Y5415" i="4" s="1"/>
  <c r="Y5416" i="4" s="1"/>
  <c r="Y5417" i="4" s="1"/>
  <c r="Y5418" i="4" s="1"/>
  <c r="Y5419" i="4" s="1"/>
  <c r="Y5420" i="4" s="1"/>
  <c r="Y5421" i="4" s="1"/>
  <c r="Y5422" i="4" s="1"/>
  <c r="Y5423" i="4" s="1"/>
  <c r="Y5424" i="4" s="1"/>
  <c r="Y5425" i="4" s="1"/>
  <c r="Y5426" i="4" s="1"/>
  <c r="Y5427" i="4" s="1"/>
  <c r="Y5428" i="4" s="1"/>
  <c r="Y5429" i="4" s="1"/>
  <c r="Y5430" i="4" s="1"/>
  <c r="Y5431" i="4" s="1"/>
  <c r="Y5432" i="4" s="1"/>
  <c r="Y5433" i="4" s="1"/>
  <c r="Y5434" i="4" s="1"/>
  <c r="Y5435" i="4" s="1"/>
  <c r="Y5436" i="4" s="1"/>
  <c r="Y5437" i="4" s="1"/>
  <c r="Y5438" i="4" s="1"/>
  <c r="Y5439" i="4" s="1"/>
  <c r="Y5440" i="4" s="1"/>
  <c r="Y5441" i="4" s="1"/>
  <c r="Y5442" i="4" s="1"/>
  <c r="Y5443" i="4" s="1"/>
  <c r="Y5444" i="4" s="1"/>
  <c r="Y5445" i="4" s="1"/>
  <c r="Y5446" i="4" s="1"/>
  <c r="Y5447" i="4" s="1"/>
  <c r="Y5448" i="4" s="1"/>
  <c r="Y5449" i="4" s="1"/>
  <c r="Y5450" i="4" s="1"/>
  <c r="Y5451" i="4" s="1"/>
  <c r="Y5452" i="4" s="1"/>
  <c r="Y5453" i="4" s="1"/>
  <c r="Y5454" i="4" s="1"/>
  <c r="Y5455" i="4" s="1"/>
  <c r="Y5456" i="4" s="1"/>
  <c r="Y5457" i="4" s="1"/>
  <c r="Y5458" i="4" s="1"/>
  <c r="Y5459" i="4" s="1"/>
  <c r="Y5460" i="4" s="1"/>
  <c r="Y5461" i="4" s="1"/>
  <c r="Y5462" i="4" s="1"/>
  <c r="Y5463" i="4" s="1"/>
  <c r="Y5464" i="4" s="1"/>
  <c r="Y5465" i="4" s="1"/>
  <c r="Y5466" i="4" s="1"/>
  <c r="Y5467" i="4" s="1"/>
  <c r="Y5468" i="4" s="1"/>
  <c r="Y5469" i="4" s="1"/>
  <c r="Y5470" i="4" s="1"/>
  <c r="Y5471" i="4" s="1"/>
  <c r="Y5472" i="4" s="1"/>
  <c r="Y5473" i="4" s="1"/>
  <c r="Y5474" i="4" s="1"/>
  <c r="Y5475" i="4" s="1"/>
  <c r="Y5476" i="4" s="1"/>
  <c r="Y5477" i="4" s="1"/>
  <c r="Y5478" i="4" s="1"/>
  <c r="Y5479" i="4" s="1"/>
  <c r="Y5480" i="4" s="1"/>
  <c r="Y5481" i="4" s="1"/>
  <c r="Y5482" i="4" s="1"/>
  <c r="Y5483" i="4" s="1"/>
  <c r="Y5484" i="4" s="1"/>
  <c r="Y5485" i="4" s="1"/>
  <c r="Y5486" i="4" s="1"/>
  <c r="Y5487" i="4" s="1"/>
  <c r="Y5488" i="4" s="1"/>
  <c r="Y5489" i="4" s="1"/>
  <c r="Y5490" i="4" s="1"/>
  <c r="Y5491" i="4" s="1"/>
  <c r="Y5492" i="4" s="1"/>
  <c r="Y5493" i="4" s="1"/>
  <c r="Y5494" i="4" s="1"/>
  <c r="Y5495" i="4" s="1"/>
  <c r="Y5496" i="4" s="1"/>
  <c r="Y5497" i="4" s="1"/>
  <c r="Y5498" i="4" s="1"/>
  <c r="Y5499" i="4" s="1"/>
  <c r="Y5500" i="4" s="1"/>
  <c r="Y5501" i="4" s="1"/>
  <c r="Y5502" i="4" s="1"/>
  <c r="Y5503" i="4" s="1"/>
  <c r="Y5504" i="4" s="1"/>
  <c r="Y5505" i="4" s="1"/>
  <c r="Y5506" i="4" s="1"/>
  <c r="Y5507" i="4" s="1"/>
  <c r="Y5508" i="4" s="1"/>
  <c r="Y5509" i="4" s="1"/>
  <c r="Y5510" i="4" s="1"/>
  <c r="Y5511" i="4" s="1"/>
  <c r="Y5512" i="4" s="1"/>
  <c r="Y5513" i="4" s="1"/>
  <c r="Y5514" i="4" s="1"/>
  <c r="Y5515" i="4" s="1"/>
  <c r="Y5516" i="4" s="1"/>
  <c r="Y5517" i="4" s="1"/>
  <c r="Y5518" i="4" s="1"/>
  <c r="Y5519" i="4" s="1"/>
  <c r="Y5520" i="4" s="1"/>
  <c r="Y5521" i="4" s="1"/>
  <c r="Y5522" i="4" s="1"/>
  <c r="Y5523" i="4" s="1"/>
  <c r="Y5524" i="4" s="1"/>
  <c r="Y5525" i="4" s="1"/>
  <c r="Y5526" i="4" s="1"/>
  <c r="Y5527" i="4" s="1"/>
  <c r="Y5528" i="4" s="1"/>
  <c r="Y5529" i="4" s="1"/>
  <c r="Y5530" i="4" s="1"/>
  <c r="Y5531" i="4" s="1"/>
  <c r="Y5532" i="4" s="1"/>
  <c r="Y5533" i="4" s="1"/>
  <c r="Y5534" i="4" s="1"/>
  <c r="Y5535" i="4" s="1"/>
  <c r="Y5536" i="4" s="1"/>
  <c r="Y5537" i="4" s="1"/>
  <c r="Y5538" i="4" s="1"/>
  <c r="Y5539" i="4" s="1"/>
  <c r="Y5540" i="4" s="1"/>
  <c r="Y5541" i="4" s="1"/>
  <c r="Y5542" i="4" s="1"/>
  <c r="Y5543" i="4" s="1"/>
  <c r="Y5544" i="4" s="1"/>
  <c r="Y5545" i="4" s="1"/>
  <c r="Y5546" i="4" s="1"/>
  <c r="Y5547" i="4" s="1"/>
  <c r="Y5548" i="4" s="1"/>
  <c r="Y5549" i="4" s="1"/>
  <c r="Y5550" i="4" s="1"/>
  <c r="Y5551" i="4" s="1"/>
  <c r="Y5552" i="4" s="1"/>
  <c r="Y5553" i="4" s="1"/>
  <c r="Y5554" i="4" s="1"/>
  <c r="Y5555" i="4" s="1"/>
  <c r="Y5556" i="4" s="1"/>
  <c r="Y5557" i="4" s="1"/>
  <c r="Y5558" i="4" s="1"/>
  <c r="Y5559" i="4" s="1"/>
  <c r="Y5560" i="4" s="1"/>
  <c r="Y5561" i="4" s="1"/>
  <c r="Y5562" i="4" s="1"/>
  <c r="Y5563" i="4" s="1"/>
  <c r="Y5564" i="4" s="1"/>
  <c r="Y5565" i="4" s="1"/>
  <c r="Y5566" i="4" s="1"/>
  <c r="Y5567" i="4" s="1"/>
  <c r="Y5568" i="4" s="1"/>
  <c r="Y5569" i="4" s="1"/>
  <c r="Y5570" i="4" s="1"/>
  <c r="Y5571" i="4" s="1"/>
  <c r="Y5572" i="4" s="1"/>
  <c r="Y5573" i="4" s="1"/>
  <c r="Y5574" i="4" s="1"/>
  <c r="Y5575" i="4" s="1"/>
  <c r="Y5576" i="4" s="1"/>
  <c r="Y5577" i="4" s="1"/>
  <c r="Y5578" i="4" s="1"/>
  <c r="Y5579" i="4" s="1"/>
  <c r="Y5580" i="4" s="1"/>
  <c r="Y5581" i="4" s="1"/>
  <c r="Y5582" i="4" s="1"/>
  <c r="Y5583" i="4" s="1"/>
  <c r="Y5584" i="4" s="1"/>
  <c r="Y5585" i="4" s="1"/>
  <c r="Y5586" i="4" s="1"/>
  <c r="Y5587" i="4" s="1"/>
  <c r="Y5588" i="4" s="1"/>
  <c r="Y5589" i="4" s="1"/>
  <c r="Y5590" i="4" s="1"/>
  <c r="Y5591" i="4" s="1"/>
  <c r="Y5592" i="4" s="1"/>
  <c r="Y5593" i="4" s="1"/>
  <c r="Y5594" i="4" s="1"/>
  <c r="Y5595" i="4" s="1"/>
  <c r="Y5596" i="4" s="1"/>
  <c r="Y5597" i="4" s="1"/>
  <c r="Y5598" i="4" s="1"/>
  <c r="Y5599" i="4" s="1"/>
  <c r="Y5600" i="4" s="1"/>
  <c r="Y5601" i="4" s="1"/>
  <c r="Y5602" i="4" s="1"/>
  <c r="Y5603" i="4" s="1"/>
  <c r="Y5604" i="4" s="1"/>
  <c r="Y5605" i="4" s="1"/>
  <c r="Y5606" i="4" s="1"/>
  <c r="Y5607" i="4" s="1"/>
  <c r="Y5608" i="4" s="1"/>
  <c r="Y5609" i="4" s="1"/>
  <c r="Y5610" i="4" s="1"/>
  <c r="Y5611" i="4" s="1"/>
  <c r="Y5612" i="4" s="1"/>
  <c r="Y5613" i="4" s="1"/>
  <c r="Y5614" i="4" s="1"/>
  <c r="Y5615" i="4" s="1"/>
  <c r="Y5616" i="4" s="1"/>
  <c r="Y5617" i="4" s="1"/>
  <c r="Y5618" i="4" s="1"/>
  <c r="Y5619" i="4" s="1"/>
  <c r="Y5620" i="4" s="1"/>
  <c r="Y5621" i="4" s="1"/>
  <c r="Y5622" i="4" s="1"/>
  <c r="Y5623" i="4" s="1"/>
  <c r="Y5624" i="4" s="1"/>
  <c r="Y5625" i="4" s="1"/>
  <c r="Y5626" i="4" s="1"/>
  <c r="Y5627" i="4" s="1"/>
  <c r="Y5628" i="4" s="1"/>
  <c r="Y5629" i="4" s="1"/>
  <c r="Y5630" i="4" s="1"/>
  <c r="Y5631" i="4" s="1"/>
  <c r="Y5632" i="4" s="1"/>
  <c r="Y5633" i="4" s="1"/>
  <c r="Y5634" i="4" s="1"/>
  <c r="Y5635" i="4" s="1"/>
  <c r="Y5636" i="4" s="1"/>
  <c r="Y5637" i="4" s="1"/>
  <c r="Y5638" i="4" s="1"/>
  <c r="Y5639" i="4" s="1"/>
  <c r="Y5640" i="4" s="1"/>
  <c r="Y5641" i="4" s="1"/>
  <c r="Y5642" i="4" s="1"/>
  <c r="Y5643" i="4" s="1"/>
  <c r="Y5644" i="4" s="1"/>
  <c r="Y5645" i="4" s="1"/>
  <c r="Y5646" i="4" s="1"/>
  <c r="Y5647" i="4" s="1"/>
  <c r="Y5648" i="4" s="1"/>
  <c r="Y5649" i="4" s="1"/>
  <c r="Y5650" i="4" s="1"/>
  <c r="Y5651" i="4" s="1"/>
  <c r="Y5652" i="4" s="1"/>
  <c r="Y5653" i="4" s="1"/>
  <c r="Y5654" i="4" s="1"/>
  <c r="Y5655" i="4" s="1"/>
  <c r="Y5656" i="4" s="1"/>
  <c r="Y3729" i="4"/>
  <c r="Y3730" i="4"/>
  <c r="Y3731" i="4"/>
  <c r="Y3732" i="4" s="1"/>
  <c r="Y3733" i="4" s="1"/>
  <c r="Y3734" i="4" s="1"/>
  <c r="Y3735" i="4" s="1"/>
  <c r="Y3736" i="4" s="1"/>
  <c r="Y3737" i="4" s="1"/>
  <c r="Y3738" i="4" s="1"/>
  <c r="Y3739" i="4" s="1"/>
  <c r="Y3740" i="4" s="1"/>
  <c r="Y3741" i="4" s="1"/>
  <c r="Y3742" i="4" s="1"/>
  <c r="Y3743" i="4" s="1"/>
  <c r="Y3744" i="4" s="1"/>
  <c r="Y3745" i="4" s="1"/>
  <c r="Y3746" i="4" s="1"/>
  <c r="Y3747" i="4" s="1"/>
  <c r="Y3748" i="4" s="1"/>
  <c r="Y3749" i="4" s="1"/>
  <c r="Y3750" i="4" s="1"/>
  <c r="Y3751" i="4" s="1"/>
  <c r="Y3752" i="4" s="1"/>
  <c r="Y3753" i="4" s="1"/>
  <c r="Y3754" i="4" s="1"/>
  <c r="Y3755" i="4" s="1"/>
  <c r="Y3756" i="4" s="1"/>
  <c r="Y3757" i="4" s="1"/>
  <c r="Y3758" i="4" s="1"/>
  <c r="Y3759" i="4" s="1"/>
  <c r="Y3760" i="4" s="1"/>
  <c r="Y3761" i="4" s="1"/>
  <c r="Y3762" i="4" s="1"/>
  <c r="Y3763" i="4" s="1"/>
  <c r="Y3764" i="4" s="1"/>
  <c r="Y3765" i="4" s="1"/>
  <c r="Y3766" i="4" s="1"/>
  <c r="Y3767" i="4" s="1"/>
  <c r="Y3768" i="4" s="1"/>
  <c r="Y3769" i="4" s="1"/>
  <c r="Y3770" i="4" s="1"/>
  <c r="Y3771" i="4" s="1"/>
  <c r="Y3772" i="4" s="1"/>
  <c r="Y3773" i="4" s="1"/>
  <c r="Y3774" i="4" s="1"/>
  <c r="Y3775" i="4" s="1"/>
  <c r="Y3776" i="4" s="1"/>
  <c r="Y3777" i="4" s="1"/>
  <c r="Y3778" i="4" s="1"/>
  <c r="Y3779" i="4" s="1"/>
  <c r="Y3780" i="4" s="1"/>
  <c r="Y3781" i="4" s="1"/>
  <c r="Y3782" i="4" s="1"/>
  <c r="Y3783" i="4" s="1"/>
  <c r="Y3784" i="4" s="1"/>
  <c r="Y3785" i="4" s="1"/>
  <c r="Y3786" i="4" s="1"/>
  <c r="Y3787" i="4" s="1"/>
  <c r="Y3788" i="4" s="1"/>
  <c r="Y3789" i="4" s="1"/>
  <c r="Y3790" i="4" s="1"/>
  <c r="Y3791" i="4" s="1"/>
  <c r="Y3792" i="4" s="1"/>
  <c r="Y3793" i="4" s="1"/>
  <c r="Y3794" i="4" s="1"/>
  <c r="Y3795" i="4" s="1"/>
  <c r="Y3796" i="4" s="1"/>
  <c r="Y3797" i="4" s="1"/>
  <c r="Y3798" i="4" s="1"/>
  <c r="Y3799" i="4" s="1"/>
  <c r="Y3800" i="4" s="1"/>
  <c r="Y3801" i="4" s="1"/>
  <c r="Y3802" i="4" s="1"/>
  <c r="Y3803" i="4" s="1"/>
  <c r="Y3804" i="4" s="1"/>
  <c r="Y3805" i="4" s="1"/>
  <c r="Y3806" i="4" s="1"/>
  <c r="Y3807" i="4" s="1"/>
  <c r="Y3808" i="4" s="1"/>
  <c r="Y3809" i="4" s="1"/>
  <c r="Y3810" i="4" s="1"/>
  <c r="Y3811" i="4" s="1"/>
  <c r="Y3812" i="4" s="1"/>
  <c r="Y3813" i="4" s="1"/>
  <c r="Y3814" i="4" s="1"/>
  <c r="Y3815" i="4" s="1"/>
  <c r="Y3816" i="4" s="1"/>
  <c r="Y3817" i="4" s="1"/>
  <c r="Y3818" i="4" s="1"/>
  <c r="Y3819" i="4" s="1"/>
  <c r="Y3820" i="4" s="1"/>
  <c r="Y3821" i="4" s="1"/>
  <c r="Y3822" i="4" s="1"/>
  <c r="Y3823" i="4" s="1"/>
  <c r="Y3824" i="4" s="1"/>
  <c r="Y3825" i="4" s="1"/>
  <c r="Y3826" i="4" s="1"/>
  <c r="Y3827" i="4" s="1"/>
  <c r="Y3828" i="4" s="1"/>
  <c r="Y3829" i="4" s="1"/>
  <c r="Y3830" i="4" s="1"/>
  <c r="Y3831" i="4" s="1"/>
  <c r="Y3832" i="4" s="1"/>
  <c r="Y3833" i="4" s="1"/>
  <c r="Y3834" i="4" s="1"/>
  <c r="Y3835" i="4" s="1"/>
  <c r="Y3836" i="4" s="1"/>
  <c r="Y3837" i="4" s="1"/>
  <c r="Y3838" i="4" s="1"/>
  <c r="Y3839" i="4" s="1"/>
  <c r="Y3840" i="4" s="1"/>
  <c r="Y3841" i="4" s="1"/>
  <c r="Y3842" i="4" s="1"/>
  <c r="Y3843" i="4" s="1"/>
  <c r="Y3844" i="4" s="1"/>
  <c r="Y3845" i="4" s="1"/>
  <c r="Y3846" i="4" s="1"/>
  <c r="Y3847" i="4" s="1"/>
  <c r="Y3848" i="4" s="1"/>
  <c r="Y3849" i="4" s="1"/>
  <c r="Y3850" i="4" s="1"/>
  <c r="Y3851" i="4" s="1"/>
  <c r="Y3852" i="4" s="1"/>
  <c r="Y3853" i="4" s="1"/>
  <c r="Y3854" i="4" s="1"/>
  <c r="Y3855" i="4" s="1"/>
  <c r="Y3856" i="4" s="1"/>
  <c r="Y3857" i="4" s="1"/>
  <c r="Y3858" i="4" s="1"/>
  <c r="Y3859" i="4" s="1"/>
  <c r="Y3860" i="4" s="1"/>
  <c r="Y3861" i="4" s="1"/>
  <c r="Y3862" i="4" s="1"/>
  <c r="Y3863" i="4" s="1"/>
  <c r="Y3864" i="4" s="1"/>
  <c r="Y3865" i="4" s="1"/>
  <c r="Y3866" i="4" s="1"/>
  <c r="Y3867" i="4" s="1"/>
  <c r="Y3868" i="4" s="1"/>
  <c r="Y3869" i="4" s="1"/>
  <c r="Y3870" i="4" s="1"/>
  <c r="Y3871" i="4" s="1"/>
  <c r="Y3872" i="4" s="1"/>
  <c r="Y3873" i="4" s="1"/>
  <c r="Y3874" i="4" s="1"/>
  <c r="Y3875" i="4" s="1"/>
  <c r="Y3876" i="4" s="1"/>
  <c r="Y3877" i="4" s="1"/>
  <c r="Y3878" i="4" s="1"/>
  <c r="Y3879" i="4" s="1"/>
  <c r="Y3880" i="4" s="1"/>
  <c r="Y3881" i="4" s="1"/>
  <c r="Y3882" i="4" s="1"/>
  <c r="Y3883" i="4" s="1"/>
  <c r="Y3884" i="4" s="1"/>
  <c r="Y3885" i="4" s="1"/>
  <c r="Y3886" i="4" s="1"/>
  <c r="Y3887" i="4" s="1"/>
  <c r="Y3888" i="4" s="1"/>
  <c r="Y3889" i="4" s="1"/>
  <c r="Y317" i="4"/>
  <c r="Y318" i="4" s="1"/>
  <c r="Y319" i="4"/>
  <c r="Y320" i="4" s="1"/>
  <c r="Y321" i="4" s="1"/>
  <c r="Y322" i="4" s="1"/>
  <c r="Y323" i="4" s="1"/>
  <c r="Y324" i="4"/>
  <c r="Y325" i="4" s="1"/>
  <c r="Y326" i="4" s="1"/>
  <c r="Y327" i="4" s="1"/>
  <c r="Y328" i="4" s="1"/>
  <c r="Y329" i="4" s="1"/>
  <c r="Y330" i="4" s="1"/>
  <c r="Y331" i="4" s="1"/>
  <c r="Y332" i="4" s="1"/>
  <c r="Y333" i="4" s="1"/>
  <c r="Y334" i="4" s="1"/>
  <c r="Y335" i="4" s="1"/>
  <c r="Y336" i="4" s="1"/>
  <c r="Y337" i="4" s="1"/>
  <c r="Y338" i="4" s="1"/>
  <c r="Y339" i="4" s="1"/>
  <c r="Y340" i="4" s="1"/>
  <c r="Y341" i="4" s="1"/>
  <c r="Y342" i="4" s="1"/>
  <c r="Y343" i="4" s="1"/>
  <c r="Y344" i="4" s="1"/>
  <c r="Y345" i="4" s="1"/>
  <c r="Y346" i="4" s="1"/>
  <c r="Y347" i="4" s="1"/>
  <c r="Y348" i="4" s="1"/>
  <c r="Y349" i="4" s="1"/>
  <c r="Y350" i="4" s="1"/>
  <c r="Y351" i="4" s="1"/>
  <c r="Y352" i="4" s="1"/>
  <c r="Y353" i="4" s="1"/>
  <c r="Y354" i="4" s="1"/>
  <c r="Y355" i="4" s="1"/>
  <c r="Y356" i="4" s="1"/>
  <c r="Y357" i="4" s="1"/>
  <c r="Y358" i="4" s="1"/>
  <c r="Y359" i="4" s="1"/>
  <c r="Y360" i="4" s="1"/>
  <c r="Y361" i="4" s="1"/>
  <c r="Y362" i="4" s="1"/>
  <c r="Y363" i="4" s="1"/>
  <c r="Y364" i="4" s="1"/>
  <c r="Y365" i="4" s="1"/>
  <c r="Y366" i="4" s="1"/>
  <c r="Y367" i="4" s="1"/>
  <c r="Y368" i="4" s="1"/>
  <c r="Y369" i="4" s="1"/>
  <c r="Y370" i="4" s="1"/>
  <c r="Y371" i="4" s="1"/>
  <c r="Y372" i="4" s="1"/>
  <c r="Y373" i="4" s="1"/>
  <c r="Y374" i="4" s="1"/>
  <c r="Y375" i="4" s="1"/>
  <c r="Y376" i="4" s="1"/>
  <c r="Y377" i="4" s="1"/>
  <c r="Y378" i="4" s="1"/>
  <c r="Y379" i="4" s="1"/>
  <c r="Y380" i="4" s="1"/>
  <c r="Y381" i="4" s="1"/>
  <c r="Y382" i="4" s="1"/>
  <c r="Y383" i="4" s="1"/>
  <c r="Y384" i="4" s="1"/>
  <c r="Y385" i="4" s="1"/>
  <c r="Y386" i="4" s="1"/>
  <c r="Y387" i="4" s="1"/>
  <c r="Y388" i="4" s="1"/>
  <c r="Y389" i="4" s="1"/>
  <c r="Y390" i="4" s="1"/>
  <c r="Y391" i="4" s="1"/>
  <c r="Y392" i="4" s="1"/>
  <c r="Y393" i="4" s="1"/>
  <c r="Y394" i="4" s="1"/>
  <c r="Y395" i="4" s="1"/>
  <c r="Y396" i="4" s="1"/>
  <c r="Y397" i="4" s="1"/>
  <c r="Y398" i="4" s="1"/>
  <c r="Y399" i="4" s="1"/>
  <c r="Y400" i="4" s="1"/>
  <c r="Y401" i="4" s="1"/>
  <c r="Y402" i="4" s="1"/>
  <c r="Y403" i="4" s="1"/>
  <c r="Y404" i="4" s="1"/>
  <c r="Y405" i="4" s="1"/>
  <c r="Y406" i="4" s="1"/>
  <c r="Y407" i="4" s="1"/>
  <c r="Y408" i="4" s="1"/>
  <c r="Y409" i="4" s="1"/>
  <c r="Y410" i="4" s="1"/>
  <c r="Y411" i="4" s="1"/>
  <c r="Y412" i="4" s="1"/>
  <c r="Y413" i="4" s="1"/>
  <c r="Y414" i="4" s="1"/>
  <c r="Y415" i="4" s="1"/>
  <c r="Y416" i="4" s="1"/>
  <c r="Y417" i="4" s="1"/>
  <c r="Y418" i="4" s="1"/>
  <c r="Y419" i="4" s="1"/>
  <c r="Y420" i="4" s="1"/>
  <c r="Y421" i="4" s="1"/>
  <c r="Y422" i="4" s="1"/>
  <c r="Y423" i="4" s="1"/>
  <c r="Y424" i="4" s="1"/>
  <c r="Y425" i="4" s="1"/>
  <c r="Y426" i="4" s="1"/>
  <c r="Y427" i="4" s="1"/>
  <c r="Y428" i="4" s="1"/>
  <c r="Y429" i="4" s="1"/>
  <c r="Y430" i="4" s="1"/>
  <c r="Y431" i="4" s="1"/>
  <c r="Y432" i="4" s="1"/>
  <c r="Y433" i="4" s="1"/>
  <c r="Y434" i="4" s="1"/>
  <c r="Y435" i="4" s="1"/>
  <c r="Y436" i="4" s="1"/>
  <c r="Y437" i="4" s="1"/>
  <c r="Y438" i="4" s="1"/>
  <c r="Y439" i="4" s="1"/>
  <c r="Y440" i="4" s="1"/>
  <c r="Y441" i="4" s="1"/>
  <c r="Y442" i="4" s="1"/>
  <c r="Y443" i="4" s="1"/>
  <c r="Y444" i="4" s="1"/>
  <c r="Y445" i="4" s="1"/>
  <c r="Y446" i="4" s="1"/>
  <c r="Y447" i="4" s="1"/>
  <c r="Y448" i="4" s="1"/>
  <c r="Y449" i="4" s="1"/>
  <c r="Y450" i="4" s="1"/>
  <c r="Y451" i="4" s="1"/>
  <c r="Y452" i="4" s="1"/>
  <c r="Y453" i="4" s="1"/>
  <c r="Y454" i="4" s="1"/>
  <c r="Y455" i="4" s="1"/>
  <c r="Y456" i="4" s="1"/>
  <c r="Y457" i="4" s="1"/>
  <c r="Y458" i="4" s="1"/>
  <c r="Y459" i="4" s="1"/>
  <c r="Y460" i="4" s="1"/>
  <c r="Y461" i="4" s="1"/>
  <c r="Y462" i="4" s="1"/>
  <c r="Y463" i="4" s="1"/>
  <c r="Y464" i="4" s="1"/>
  <c r="Y465" i="4" s="1"/>
  <c r="Y466" i="4" s="1"/>
  <c r="Y467" i="4" s="1"/>
  <c r="Y468" i="4" s="1"/>
  <c r="Y469" i="4" s="1"/>
  <c r="Y470" i="4" s="1"/>
  <c r="Y471" i="4" s="1"/>
  <c r="Y472" i="4" s="1"/>
  <c r="Y473" i="4" s="1"/>
  <c r="Y474" i="4" s="1"/>
  <c r="Y475" i="4" s="1"/>
  <c r="Y476" i="4" s="1"/>
  <c r="Y477" i="4" s="1"/>
  <c r="Y478" i="4" s="1"/>
  <c r="Y479" i="4" s="1"/>
  <c r="Y480" i="4" s="1"/>
  <c r="Y481" i="4" s="1"/>
  <c r="Y482" i="4" s="1"/>
  <c r="Y483" i="4" s="1"/>
  <c r="Y484" i="4" s="1"/>
  <c r="Y485" i="4" s="1"/>
  <c r="Y486" i="4" s="1"/>
  <c r="Y487" i="4" s="1"/>
  <c r="Y488" i="4" s="1"/>
  <c r="Y489" i="4" s="1"/>
  <c r="Y490" i="4" s="1"/>
  <c r="Y491" i="4" s="1"/>
  <c r="Y492" i="4" s="1"/>
  <c r="Y493" i="4" s="1"/>
  <c r="Y494" i="4" s="1"/>
  <c r="Y495" i="4" s="1"/>
  <c r="Y496" i="4" s="1"/>
  <c r="Y497" i="4" s="1"/>
  <c r="Y498" i="4" s="1"/>
  <c r="Y499" i="4" s="1"/>
  <c r="Y500" i="4" s="1"/>
  <c r="Y501" i="4" s="1"/>
  <c r="Y502" i="4" s="1"/>
  <c r="Y503" i="4" s="1"/>
  <c r="Y504" i="4" s="1"/>
  <c r="Y505" i="4" s="1"/>
  <c r="Y506" i="4" s="1"/>
  <c r="Y507" i="4" s="1"/>
  <c r="Y508" i="4" s="1"/>
  <c r="Y509" i="4" s="1"/>
  <c r="Y510" i="4" s="1"/>
  <c r="Y511" i="4" s="1"/>
  <c r="Y512" i="4" s="1"/>
  <c r="Y513" i="4" s="1"/>
  <c r="Y514" i="4" s="1"/>
  <c r="Y515" i="4" s="1"/>
  <c r="Y516" i="4" s="1"/>
  <c r="Y517" i="4" s="1"/>
  <c r="Y518" i="4" s="1"/>
  <c r="Y519" i="4" s="1"/>
  <c r="Y520" i="4" s="1"/>
  <c r="Y521" i="4" s="1"/>
  <c r="Y522" i="4" s="1"/>
  <c r="Y523" i="4" s="1"/>
  <c r="Y524" i="4" s="1"/>
  <c r="Y525" i="4" s="1"/>
  <c r="Y526" i="4" s="1"/>
  <c r="Y527" i="4" s="1"/>
  <c r="Y528" i="4" s="1"/>
  <c r="Y529" i="4" s="1"/>
  <c r="Y530" i="4" s="1"/>
  <c r="Y531" i="4" s="1"/>
  <c r="Y532" i="4" s="1"/>
  <c r="Y533" i="4" s="1"/>
  <c r="Y534" i="4" s="1"/>
  <c r="Y535" i="4" s="1"/>
  <c r="Y536" i="4" s="1"/>
  <c r="Y537" i="4" s="1"/>
  <c r="Y538" i="4" s="1"/>
  <c r="Y539" i="4" s="1"/>
  <c r="Y540" i="4" s="1"/>
  <c r="Y541" i="4" s="1"/>
  <c r="Y542" i="4" s="1"/>
  <c r="Y543" i="4" s="1"/>
  <c r="Y544" i="4" s="1"/>
  <c r="Y545" i="4" s="1"/>
  <c r="Y546" i="4" s="1"/>
  <c r="Y547" i="4" s="1"/>
  <c r="Y548" i="4" s="1"/>
  <c r="Y549" i="4" s="1"/>
  <c r="Y550" i="4" s="1"/>
  <c r="Y551" i="4" s="1"/>
  <c r="Y552" i="4" s="1"/>
  <c r="Y553" i="4" s="1"/>
  <c r="Y554" i="4" s="1"/>
  <c r="Y555" i="4" s="1"/>
  <c r="Y556" i="4" s="1"/>
  <c r="Y557" i="4" s="1"/>
  <c r="Y558" i="4" s="1"/>
  <c r="Y559" i="4" s="1"/>
  <c r="Y560" i="4" s="1"/>
  <c r="Y561" i="4" s="1"/>
  <c r="Y562" i="4" s="1"/>
  <c r="Y563" i="4" s="1"/>
  <c r="Y564" i="4" s="1"/>
  <c r="Y565" i="4" s="1"/>
  <c r="Y566" i="4" s="1"/>
  <c r="Y567" i="4" s="1"/>
  <c r="Y568" i="4" s="1"/>
  <c r="Y569" i="4" s="1"/>
  <c r="Y570" i="4" s="1"/>
  <c r="Y571" i="4" s="1"/>
  <c r="Y572" i="4" s="1"/>
  <c r="Y573" i="4" s="1"/>
  <c r="Y574" i="4" s="1"/>
  <c r="Y575" i="4" s="1"/>
  <c r="Y576" i="4" s="1"/>
  <c r="Y577" i="4" s="1"/>
  <c r="Y578" i="4" s="1"/>
  <c r="Y579" i="4" s="1"/>
  <c r="Y580" i="4" s="1"/>
  <c r="Y581" i="4" s="1"/>
  <c r="Y582" i="4" s="1"/>
  <c r="Y583" i="4" s="1"/>
  <c r="Y584" i="4" s="1"/>
  <c r="Y585" i="4" s="1"/>
  <c r="Y586" i="4" s="1"/>
  <c r="Y587" i="4" s="1"/>
  <c r="Y588" i="4" s="1"/>
  <c r="Y589" i="4" s="1"/>
  <c r="Y590" i="4" s="1"/>
  <c r="Y591" i="4" s="1"/>
  <c r="Y592" i="4" s="1"/>
  <c r="Y593" i="4" s="1"/>
  <c r="Y594" i="4" s="1"/>
  <c r="Y595" i="4" s="1"/>
  <c r="Y596" i="4" s="1"/>
  <c r="Y597" i="4" s="1"/>
  <c r="Y598" i="4" s="1"/>
  <c r="Y599" i="4" s="1"/>
  <c r="Y600" i="4" s="1"/>
  <c r="Y601" i="4" s="1"/>
  <c r="Y602" i="4" s="1"/>
  <c r="Y603" i="4" s="1"/>
  <c r="Y604" i="4" s="1"/>
  <c r="Y605" i="4" s="1"/>
  <c r="Y606" i="4" s="1"/>
  <c r="Y607" i="4" s="1"/>
  <c r="Y608" i="4" s="1"/>
  <c r="Y609" i="4" s="1"/>
  <c r="Y610" i="4" s="1"/>
  <c r="Y611" i="4" s="1"/>
  <c r="Y612" i="4" s="1"/>
  <c r="Y613" i="4" s="1"/>
  <c r="Y614" i="4" s="1"/>
  <c r="Y615" i="4" s="1"/>
  <c r="Y616" i="4" s="1"/>
  <c r="Y617" i="4" s="1"/>
  <c r="Y618" i="4" s="1"/>
  <c r="Y619" i="4" s="1"/>
  <c r="Y620" i="4" s="1"/>
  <c r="Y621" i="4" s="1"/>
  <c r="Y622" i="4" s="1"/>
  <c r="Y623" i="4" s="1"/>
  <c r="Y624" i="4" s="1"/>
  <c r="Y625" i="4" s="1"/>
  <c r="Y626" i="4" s="1"/>
  <c r="Y627" i="4" s="1"/>
  <c r="Y628" i="4" s="1"/>
  <c r="Y629" i="4" s="1"/>
  <c r="Y630" i="4" s="1"/>
  <c r="Y631" i="4" s="1"/>
  <c r="Y632" i="4" s="1"/>
  <c r="Y633" i="4" s="1"/>
  <c r="Y634" i="4" s="1"/>
  <c r="Y635" i="4" s="1"/>
  <c r="Y636" i="4" s="1"/>
  <c r="Y637" i="4" s="1"/>
  <c r="Y638" i="4" s="1"/>
  <c r="Y639" i="4" s="1"/>
  <c r="Y640" i="4" s="1"/>
  <c r="Y641" i="4" s="1"/>
  <c r="Y642" i="4" s="1"/>
  <c r="Y643" i="4" s="1"/>
  <c r="Y644" i="4" s="1"/>
  <c r="Y645" i="4" s="1"/>
  <c r="Y646" i="4" s="1"/>
  <c r="Y647" i="4" s="1"/>
  <c r="Y648" i="4" s="1"/>
  <c r="Y649" i="4" s="1"/>
  <c r="Y650" i="4" s="1"/>
  <c r="Y651" i="4" s="1"/>
  <c r="Y652" i="4" s="1"/>
  <c r="Y653" i="4" s="1"/>
  <c r="Y654" i="4" s="1"/>
  <c r="Y655" i="4" s="1"/>
  <c r="Y656" i="4" s="1"/>
  <c r="Y657" i="4" s="1"/>
  <c r="Y658" i="4" s="1"/>
  <c r="Y659" i="4" s="1"/>
  <c r="Y660" i="4" s="1"/>
  <c r="Y661" i="4" s="1"/>
  <c r="Y662" i="4" s="1"/>
  <c r="Y663" i="4" s="1"/>
  <c r="Y664" i="4" s="1"/>
  <c r="Y665" i="4" s="1"/>
  <c r="Y666" i="4" s="1"/>
  <c r="Y667" i="4" s="1"/>
  <c r="Y668" i="4" s="1"/>
  <c r="Y669" i="4" s="1"/>
  <c r="Y670" i="4" s="1"/>
  <c r="Y671" i="4" s="1"/>
  <c r="Y672" i="4" s="1"/>
  <c r="Y673" i="4" s="1"/>
  <c r="Y674" i="4" s="1"/>
  <c r="Y675" i="4" s="1"/>
  <c r="Y676" i="4" s="1"/>
  <c r="Y677" i="4" s="1"/>
  <c r="Y678" i="4" s="1"/>
  <c r="Y679" i="4" s="1"/>
  <c r="Y680" i="4" s="1"/>
  <c r="Y681" i="4" s="1"/>
  <c r="Y682" i="4" s="1"/>
  <c r="Y683" i="4" s="1"/>
  <c r="Y684" i="4" s="1"/>
  <c r="Y685" i="4" s="1"/>
  <c r="Y686" i="4" s="1"/>
  <c r="Y687" i="4" s="1"/>
  <c r="Y688" i="4" s="1"/>
  <c r="Y689" i="4" s="1"/>
  <c r="Y690" i="4" s="1"/>
  <c r="Y691" i="4" s="1"/>
  <c r="Y692" i="4" s="1"/>
  <c r="Y693" i="4" s="1"/>
  <c r="Y694" i="4" s="1"/>
  <c r="Y695" i="4" s="1"/>
  <c r="Y696" i="4" s="1"/>
  <c r="Y697" i="4" s="1"/>
  <c r="Y698" i="4" s="1"/>
  <c r="Y699" i="4" s="1"/>
  <c r="Y700" i="4" s="1"/>
  <c r="Y701" i="4" s="1"/>
  <c r="Y702" i="4" s="1"/>
  <c r="Y703" i="4" s="1"/>
  <c r="Y704" i="4" s="1"/>
  <c r="Y705" i="4" s="1"/>
  <c r="Y706" i="4" s="1"/>
  <c r="Y707" i="4" s="1"/>
  <c r="Y708" i="4" s="1"/>
  <c r="Y709" i="4" s="1"/>
  <c r="Y710" i="4" s="1"/>
  <c r="Y711" i="4" s="1"/>
  <c r="Y712" i="4" s="1"/>
  <c r="Y713" i="4" s="1"/>
  <c r="Y714" i="4" s="1"/>
  <c r="Y715" i="4" s="1"/>
  <c r="Y716" i="4" s="1"/>
  <c r="Y717" i="4" s="1"/>
  <c r="Y718" i="4" s="1"/>
  <c r="Y719" i="4" s="1"/>
  <c r="Y720" i="4" s="1"/>
  <c r="Y721" i="4" s="1"/>
  <c r="Y722" i="4" s="1"/>
  <c r="Y723" i="4" s="1"/>
  <c r="Y724" i="4" s="1"/>
  <c r="Y725" i="4" s="1"/>
  <c r="Y726" i="4" s="1"/>
  <c r="Y727" i="4" s="1"/>
  <c r="Y728" i="4" s="1"/>
  <c r="Y729" i="4" s="1"/>
  <c r="Y730" i="4" s="1"/>
  <c r="Y731" i="4" s="1"/>
  <c r="Y732" i="4" s="1"/>
  <c r="Y733" i="4" s="1"/>
  <c r="Y734" i="4" s="1"/>
  <c r="Y735" i="4" s="1"/>
  <c r="Y736" i="4" s="1"/>
  <c r="Y737" i="4" s="1"/>
  <c r="Y738" i="4" s="1"/>
  <c r="Y739" i="4" s="1"/>
  <c r="Y740" i="4" s="1"/>
  <c r="Y741" i="4" s="1"/>
  <c r="Y742" i="4" s="1"/>
  <c r="Y743" i="4" s="1"/>
  <c r="Y744" i="4" s="1"/>
  <c r="Y745" i="4" s="1"/>
  <c r="Y746" i="4" s="1"/>
  <c r="Y747" i="4" s="1"/>
  <c r="Y748" i="4" s="1"/>
  <c r="Y749" i="4" s="1"/>
  <c r="Y750" i="4" s="1"/>
  <c r="Y751" i="4" s="1"/>
  <c r="Y752" i="4" s="1"/>
  <c r="Y753" i="4" s="1"/>
  <c r="Y754" i="4" s="1"/>
  <c r="Y755" i="4" s="1"/>
  <c r="Y756" i="4" s="1"/>
  <c r="Y757" i="4" s="1"/>
  <c r="Y758" i="4" s="1"/>
  <c r="Y759" i="4" s="1"/>
  <c r="Y760" i="4" s="1"/>
  <c r="Y761" i="4" s="1"/>
  <c r="Y762" i="4" s="1"/>
  <c r="Y763" i="4" s="1"/>
  <c r="Y764" i="4" s="1"/>
  <c r="Y765" i="4" s="1"/>
  <c r="Y766" i="4" s="1"/>
  <c r="Y767" i="4" s="1"/>
  <c r="Y768" i="4" s="1"/>
  <c r="Y769" i="4" s="1"/>
  <c r="Y770" i="4" s="1"/>
  <c r="Y771" i="4" s="1"/>
  <c r="Y772" i="4" s="1"/>
  <c r="Y773" i="4" s="1"/>
  <c r="Y774" i="4" s="1"/>
  <c r="Y775" i="4" s="1"/>
  <c r="Y776" i="4" s="1"/>
  <c r="Y777" i="4" s="1"/>
  <c r="Y778" i="4" s="1"/>
  <c r="Y779" i="4" s="1"/>
  <c r="Y780" i="4" s="1"/>
  <c r="Y781" i="4" s="1"/>
  <c r="Y782" i="4" s="1"/>
  <c r="Y783" i="4" s="1"/>
  <c r="Y784" i="4" s="1"/>
  <c r="Y785" i="4" s="1"/>
  <c r="Y786" i="4" s="1"/>
  <c r="Y787" i="4" s="1"/>
  <c r="Y788" i="4" s="1"/>
  <c r="Y789" i="4" s="1"/>
  <c r="Y790" i="4" s="1"/>
  <c r="Y791" i="4" s="1"/>
  <c r="Y792" i="4" s="1"/>
  <c r="Y793" i="4" s="1"/>
  <c r="Y794" i="4" s="1"/>
  <c r="Y795" i="4" s="1"/>
  <c r="Y796" i="4" s="1"/>
  <c r="Y797" i="4" s="1"/>
  <c r="Y798" i="4" s="1"/>
  <c r="Y799" i="4" s="1"/>
  <c r="Y800" i="4" s="1"/>
  <c r="Y801" i="4" s="1"/>
  <c r="Y802" i="4" s="1"/>
  <c r="Y803" i="4" s="1"/>
  <c r="Y804" i="4" s="1"/>
  <c r="Y805" i="4" s="1"/>
  <c r="Y806" i="4" s="1"/>
  <c r="Y807" i="4" s="1"/>
  <c r="Y808" i="4" s="1"/>
  <c r="Y809" i="4" s="1"/>
  <c r="Y810" i="4" s="1"/>
  <c r="Y811" i="4" s="1"/>
  <c r="Y812" i="4" s="1"/>
  <c r="Y813" i="4" s="1"/>
  <c r="Y814" i="4" s="1"/>
  <c r="Y815" i="4" s="1"/>
  <c r="Y816" i="4" s="1"/>
  <c r="Y817" i="4" s="1"/>
  <c r="Y818" i="4" s="1"/>
  <c r="Y819" i="4" s="1"/>
  <c r="Y820" i="4" s="1"/>
  <c r="Y821" i="4" s="1"/>
  <c r="Y822" i="4" s="1"/>
  <c r="Y823" i="4" s="1"/>
  <c r="Y824" i="4" s="1"/>
  <c r="Y825" i="4" s="1"/>
  <c r="Y826" i="4" s="1"/>
  <c r="Y827" i="4" s="1"/>
  <c r="Y828" i="4" s="1"/>
  <c r="Y829" i="4" s="1"/>
  <c r="Y830" i="4" s="1"/>
  <c r="Y831" i="4" s="1"/>
  <c r="Y832" i="4" s="1"/>
  <c r="Y833" i="4" s="1"/>
  <c r="Y834" i="4" s="1"/>
  <c r="Y835" i="4" s="1"/>
  <c r="Y836" i="4" s="1"/>
  <c r="Y837" i="4" s="1"/>
  <c r="Y838" i="4" s="1"/>
  <c r="Y839" i="4" s="1"/>
  <c r="Y840" i="4" s="1"/>
  <c r="Y841" i="4" s="1"/>
  <c r="Y842" i="4" s="1"/>
  <c r="Y843" i="4" s="1"/>
  <c r="Y844" i="4" s="1"/>
  <c r="Y845" i="4" s="1"/>
  <c r="Y846" i="4" s="1"/>
  <c r="Y847" i="4" s="1"/>
  <c r="Y848" i="4" s="1"/>
  <c r="Y849" i="4" s="1"/>
  <c r="Y850" i="4" s="1"/>
  <c r="Y851" i="4" s="1"/>
  <c r="Y852" i="4" s="1"/>
  <c r="Y853" i="4" s="1"/>
  <c r="Y854" i="4" s="1"/>
  <c r="Y855" i="4" s="1"/>
  <c r="Y856" i="4" s="1"/>
  <c r="Y857" i="4" s="1"/>
  <c r="Y858" i="4" s="1"/>
  <c r="Y859" i="4" s="1"/>
  <c r="Y860" i="4" s="1"/>
  <c r="Y861" i="4" s="1"/>
  <c r="Y862" i="4" s="1"/>
  <c r="Y863" i="4" s="1"/>
  <c r="Y864" i="4" s="1"/>
  <c r="Y865" i="4" s="1"/>
  <c r="Y866" i="4" s="1"/>
  <c r="Y867" i="4" s="1"/>
  <c r="Y868" i="4" s="1"/>
  <c r="Y869" i="4" s="1"/>
  <c r="Y870" i="4" s="1"/>
  <c r="Y871" i="4" s="1"/>
  <c r="Y872" i="4" s="1"/>
  <c r="Y873" i="4" s="1"/>
  <c r="Y874" i="4" s="1"/>
  <c r="Y875" i="4" s="1"/>
  <c r="Y876" i="4" s="1"/>
  <c r="Y877" i="4" s="1"/>
  <c r="Y878" i="4" s="1"/>
  <c r="Y879" i="4" s="1"/>
  <c r="Y880" i="4" s="1"/>
  <c r="Y881" i="4" s="1"/>
  <c r="Y882" i="4" s="1"/>
  <c r="Y883" i="4" s="1"/>
  <c r="Y884" i="4" s="1"/>
  <c r="Y885" i="4" s="1"/>
  <c r="Y886" i="4" s="1"/>
  <c r="Y887" i="4" s="1"/>
  <c r="Y888" i="4" s="1"/>
  <c r="Y889" i="4" s="1"/>
  <c r="Y890" i="4" s="1"/>
  <c r="Y891" i="4" s="1"/>
  <c r="Y892" i="4" s="1"/>
  <c r="Y893" i="4" s="1"/>
  <c r="Y894" i="4" s="1"/>
  <c r="Y895" i="4" s="1"/>
  <c r="Y896" i="4" s="1"/>
  <c r="Y897" i="4" s="1"/>
  <c r="Y898" i="4" s="1"/>
  <c r="Y899" i="4" s="1"/>
  <c r="Y900" i="4" s="1"/>
  <c r="Y901" i="4" s="1"/>
  <c r="Y902" i="4" s="1"/>
  <c r="Y903" i="4" s="1"/>
  <c r="Y904" i="4" s="1"/>
  <c r="Y905" i="4" s="1"/>
  <c r="Y906" i="4" s="1"/>
  <c r="Y907" i="4" s="1"/>
  <c r="Y908" i="4" s="1"/>
  <c r="Y909" i="4" s="1"/>
  <c r="Y910" i="4" s="1"/>
  <c r="Y911" i="4" s="1"/>
  <c r="Y912" i="4" s="1"/>
  <c r="Y913" i="4" s="1"/>
  <c r="Y914" i="4" s="1"/>
  <c r="Y915" i="4" s="1"/>
  <c r="Y916" i="4" s="1"/>
  <c r="Y917" i="4" s="1"/>
  <c r="Y918" i="4" s="1"/>
  <c r="Y919" i="4" s="1"/>
  <c r="Y920" i="4" s="1"/>
  <c r="Y921" i="4" s="1"/>
  <c r="Y922" i="4" s="1"/>
  <c r="Y923" i="4" s="1"/>
  <c r="Y924" i="4" s="1"/>
  <c r="Y925" i="4" s="1"/>
  <c r="Y926" i="4" s="1"/>
  <c r="Y927" i="4" s="1"/>
  <c r="Y928" i="4" s="1"/>
  <c r="Y929" i="4" s="1"/>
  <c r="Y930" i="4" s="1"/>
  <c r="Y931" i="4" s="1"/>
  <c r="Y932" i="4" s="1"/>
  <c r="Y933" i="4" s="1"/>
  <c r="Y934" i="4" s="1"/>
  <c r="Y935" i="4" s="1"/>
  <c r="Y936" i="4" s="1"/>
  <c r="Y937" i="4" s="1"/>
  <c r="Y938" i="4" s="1"/>
  <c r="Y939" i="4" s="1"/>
  <c r="Y940" i="4" s="1"/>
  <c r="Y941" i="4" s="1"/>
  <c r="Y942" i="4" s="1"/>
  <c r="Y943" i="4" s="1"/>
  <c r="Y944" i="4" s="1"/>
  <c r="Y945" i="4" s="1"/>
  <c r="Y946" i="4" s="1"/>
  <c r="Y947" i="4" s="1"/>
  <c r="Y948" i="4" s="1"/>
  <c r="Y949" i="4" s="1"/>
  <c r="Y950" i="4" s="1"/>
  <c r="Y951" i="4" s="1"/>
  <c r="Y952" i="4" s="1"/>
  <c r="Y953" i="4" s="1"/>
  <c r="Y954" i="4" s="1"/>
  <c r="Y955" i="4" s="1"/>
  <c r="Y956" i="4" s="1"/>
  <c r="Y957" i="4" s="1"/>
  <c r="Y958" i="4" s="1"/>
  <c r="Y959" i="4" s="1"/>
  <c r="Y960" i="4" s="1"/>
  <c r="Y961" i="4" s="1"/>
  <c r="Y962" i="4" s="1"/>
  <c r="Y963" i="4" s="1"/>
  <c r="Y964" i="4" s="1"/>
  <c r="Y965" i="4" s="1"/>
  <c r="Y966" i="4" s="1"/>
  <c r="Y967" i="4" s="1"/>
  <c r="Y968" i="4" s="1"/>
  <c r="Y969" i="4" s="1"/>
  <c r="Y970" i="4" s="1"/>
  <c r="Y971" i="4" s="1"/>
  <c r="Y972" i="4" s="1"/>
  <c r="Y973" i="4" s="1"/>
  <c r="Y974" i="4" s="1"/>
  <c r="Y975" i="4" s="1"/>
  <c r="Y976" i="4" s="1"/>
  <c r="Y977" i="4" s="1"/>
  <c r="Y978" i="4" s="1"/>
  <c r="Y979" i="4" s="1"/>
  <c r="Y980" i="4" s="1"/>
  <c r="Y981" i="4" s="1"/>
  <c r="Y982" i="4" s="1"/>
  <c r="Y983" i="4" s="1"/>
  <c r="Y984" i="4" s="1"/>
  <c r="Y985" i="4" s="1"/>
  <c r="Y986" i="4" s="1"/>
  <c r="Y987" i="4" s="1"/>
  <c r="Y988" i="4" s="1"/>
  <c r="Y989" i="4" s="1"/>
  <c r="Y990" i="4" s="1"/>
  <c r="Y991" i="4" s="1"/>
  <c r="Y992" i="4" s="1"/>
  <c r="Y993" i="4" s="1"/>
  <c r="Y994" i="4" s="1"/>
  <c r="Y995" i="4" s="1"/>
  <c r="Y996" i="4" s="1"/>
  <c r="Y997" i="4" s="1"/>
  <c r="Y998" i="4" s="1"/>
  <c r="Y999" i="4" s="1"/>
  <c r="Y1000" i="4" s="1"/>
  <c r="Y1001" i="4" s="1"/>
  <c r="Y1002" i="4" s="1"/>
  <c r="Y1003" i="4" s="1"/>
  <c r="Y1004" i="4" s="1"/>
  <c r="Y1005" i="4" s="1"/>
  <c r="Y1006" i="4" s="1"/>
  <c r="Y1007" i="4" s="1"/>
  <c r="Y1008" i="4" s="1"/>
  <c r="Y1009" i="4" s="1"/>
  <c r="Y1010" i="4" s="1"/>
  <c r="Y1011" i="4" s="1"/>
  <c r="Y1012" i="4" s="1"/>
  <c r="Y1013" i="4" s="1"/>
  <c r="Y1014" i="4" s="1"/>
  <c r="Y1015" i="4" s="1"/>
  <c r="Y1016" i="4" s="1"/>
  <c r="Y1017" i="4" s="1"/>
  <c r="Y1018" i="4" s="1"/>
  <c r="Y1019" i="4" s="1"/>
  <c r="Y1020" i="4" s="1"/>
  <c r="Y1021" i="4" s="1"/>
  <c r="Y1022" i="4" s="1"/>
  <c r="Y1023" i="4" s="1"/>
  <c r="Y1024" i="4" s="1"/>
  <c r="Y1025" i="4" s="1"/>
  <c r="Y1026" i="4" s="1"/>
  <c r="Y1027" i="4" s="1"/>
  <c r="Y1028" i="4" s="1"/>
  <c r="Y1029" i="4" s="1"/>
  <c r="Y1030" i="4" s="1"/>
  <c r="Y1031" i="4" s="1"/>
  <c r="Y1032" i="4" s="1"/>
  <c r="Y1033" i="4" s="1"/>
  <c r="Y1034" i="4" s="1"/>
  <c r="Y1035" i="4" s="1"/>
  <c r="Y1036" i="4" s="1"/>
  <c r="Y1037" i="4" s="1"/>
  <c r="Y1038" i="4" s="1"/>
  <c r="Y1039" i="4" s="1"/>
  <c r="Y1040" i="4" s="1"/>
  <c r="Y1041" i="4" s="1"/>
  <c r="Y1042" i="4" s="1"/>
  <c r="Y1043" i="4" s="1"/>
  <c r="Y1044" i="4" s="1"/>
  <c r="Y1045" i="4" s="1"/>
  <c r="Y1046" i="4" s="1"/>
  <c r="Y1047" i="4" s="1"/>
  <c r="Y1048" i="4" s="1"/>
  <c r="Y1049" i="4" s="1"/>
  <c r="Y1050" i="4" s="1"/>
  <c r="Y1051" i="4" s="1"/>
  <c r="Y1052" i="4" s="1"/>
  <c r="Y1053" i="4" s="1"/>
  <c r="Y1054" i="4" s="1"/>
  <c r="Y1055" i="4" s="1"/>
  <c r="Y1056" i="4" s="1"/>
  <c r="Y1057" i="4" s="1"/>
  <c r="Y1058" i="4" s="1"/>
  <c r="Y1059" i="4" s="1"/>
  <c r="Y1060" i="4" s="1"/>
  <c r="Y1061" i="4" s="1"/>
  <c r="Y1062" i="4" s="1"/>
  <c r="Y1063" i="4" s="1"/>
  <c r="Y1064" i="4" s="1"/>
  <c r="Y1065" i="4" s="1"/>
  <c r="Y1066" i="4" s="1"/>
  <c r="Y1067" i="4" s="1"/>
  <c r="Y1068" i="4" s="1"/>
  <c r="Y1069" i="4" s="1"/>
  <c r="Y1070" i="4" s="1"/>
  <c r="Y1071" i="4" s="1"/>
  <c r="Y1072" i="4" s="1"/>
  <c r="Y1073" i="4" s="1"/>
  <c r="Y1074" i="4" s="1"/>
  <c r="Y1075" i="4" s="1"/>
  <c r="Y1076" i="4" s="1"/>
  <c r="Y1077" i="4" s="1"/>
  <c r="Y1078" i="4" s="1"/>
  <c r="Y1079" i="4" s="1"/>
  <c r="Y1080" i="4" s="1"/>
  <c r="Y1081" i="4" s="1"/>
  <c r="Y1082" i="4" s="1"/>
  <c r="Y1083" i="4" s="1"/>
  <c r="Y1084" i="4" s="1"/>
  <c r="Y1085" i="4" s="1"/>
  <c r="Y1086" i="4" s="1"/>
  <c r="Y1087" i="4" s="1"/>
  <c r="Y1088" i="4" s="1"/>
  <c r="Y1089" i="4" s="1"/>
  <c r="Y1090" i="4" s="1"/>
  <c r="Y1091" i="4" s="1"/>
  <c r="Y1092" i="4" s="1"/>
  <c r="Y1093" i="4" s="1"/>
  <c r="Y1094" i="4" s="1"/>
  <c r="Y1095" i="4" s="1"/>
  <c r="Y1096" i="4" s="1"/>
  <c r="Y1097" i="4" s="1"/>
  <c r="Y1098" i="4" s="1"/>
  <c r="Y1099" i="4" s="1"/>
  <c r="Y1100" i="4" s="1"/>
  <c r="Y1101" i="4" s="1"/>
  <c r="Y1102" i="4" s="1"/>
  <c r="Y1103" i="4" s="1"/>
  <c r="Y1104" i="4" s="1"/>
  <c r="Y1105" i="4" s="1"/>
  <c r="Y1106" i="4" s="1"/>
  <c r="Y1107" i="4" s="1"/>
  <c r="Y1108" i="4" s="1"/>
  <c r="Y1109" i="4" s="1"/>
  <c r="Y1110" i="4" s="1"/>
  <c r="Y1111" i="4" s="1"/>
  <c r="Y1112" i="4" s="1"/>
  <c r="Y1113" i="4" s="1"/>
  <c r="Y1114" i="4" s="1"/>
  <c r="Y1115" i="4" s="1"/>
  <c r="Y1116" i="4" s="1"/>
  <c r="Y1117" i="4" s="1"/>
  <c r="Y1118" i="4" s="1"/>
  <c r="Y1119" i="4" s="1"/>
  <c r="Y1120" i="4" s="1"/>
  <c r="Y1121" i="4" s="1"/>
  <c r="Y1122" i="4" s="1"/>
  <c r="Y1123" i="4" s="1"/>
  <c r="Y1124" i="4" s="1"/>
  <c r="Y1125" i="4" s="1"/>
  <c r="Y1126" i="4" s="1"/>
  <c r="Y1127" i="4" s="1"/>
  <c r="Y1128" i="4" s="1"/>
  <c r="Y1129" i="4" s="1"/>
  <c r="Y1130" i="4" s="1"/>
  <c r="Y1131" i="4" s="1"/>
  <c r="Y1132" i="4" s="1"/>
  <c r="Y1133" i="4" s="1"/>
  <c r="Y1134" i="4" s="1"/>
  <c r="Y1135" i="4" s="1"/>
  <c r="Y1136" i="4" s="1"/>
  <c r="Y1137" i="4" s="1"/>
  <c r="Y1138" i="4" s="1"/>
  <c r="Y1139" i="4" s="1"/>
  <c r="Y1140" i="4" s="1"/>
  <c r="Y1141" i="4" s="1"/>
  <c r="Y1142" i="4" s="1"/>
  <c r="Y1143" i="4" s="1"/>
  <c r="Y1144" i="4" s="1"/>
  <c r="Y1145" i="4" s="1"/>
  <c r="Y1146" i="4" s="1"/>
  <c r="Y1147" i="4" s="1"/>
  <c r="Y1148" i="4" s="1"/>
  <c r="Y1149" i="4" s="1"/>
  <c r="Y1150" i="4" s="1"/>
  <c r="Y1151" i="4" s="1"/>
  <c r="Y1152" i="4" s="1"/>
  <c r="Y1153" i="4" s="1"/>
  <c r="Y1154" i="4" s="1"/>
  <c r="Y1155" i="4" s="1"/>
  <c r="Y1156" i="4" s="1"/>
  <c r="Y1157" i="4" s="1"/>
  <c r="Y1158" i="4" s="1"/>
  <c r="Y1159" i="4" s="1"/>
  <c r="Y1160" i="4" s="1"/>
  <c r="Y1161" i="4" s="1"/>
  <c r="Y1162" i="4" s="1"/>
  <c r="Y1163" i="4" s="1"/>
  <c r="Y1164" i="4" s="1"/>
  <c r="Y1165" i="4" s="1"/>
  <c r="Y1166" i="4" s="1"/>
  <c r="Y1167" i="4" s="1"/>
  <c r="Y1168" i="4" s="1"/>
  <c r="Y1169" i="4" s="1"/>
  <c r="Y1170" i="4" s="1"/>
  <c r="Y1171" i="4" s="1"/>
  <c r="Y1172" i="4" s="1"/>
  <c r="Y1173" i="4" s="1"/>
  <c r="Y1174" i="4" s="1"/>
  <c r="Y1175" i="4" s="1"/>
  <c r="Y1176" i="4" s="1"/>
  <c r="Y1177" i="4" s="1"/>
  <c r="Y1178" i="4" s="1"/>
  <c r="Y1179" i="4" s="1"/>
  <c r="Y1180" i="4" s="1"/>
  <c r="Y1181" i="4" s="1"/>
  <c r="Y1182" i="4" s="1"/>
  <c r="Y1183" i="4" s="1"/>
  <c r="Y1184" i="4" s="1"/>
  <c r="Y1185" i="4" s="1"/>
  <c r="Y1186" i="4" s="1"/>
  <c r="Y1187" i="4" s="1"/>
  <c r="Y1188" i="4" s="1"/>
  <c r="Y1189" i="4" s="1"/>
  <c r="Y1190" i="4" s="1"/>
  <c r="Y1191" i="4" s="1"/>
  <c r="Y1192" i="4" s="1"/>
  <c r="Y1193" i="4" s="1"/>
  <c r="Y1194" i="4" s="1"/>
  <c r="Y1195" i="4" s="1"/>
  <c r="Y1196" i="4" s="1"/>
  <c r="Y1197" i="4" s="1"/>
  <c r="Y1198" i="4" s="1"/>
  <c r="Y1199" i="4" s="1"/>
  <c r="Y1200" i="4" s="1"/>
  <c r="Y1201" i="4" s="1"/>
  <c r="Y1202" i="4" s="1"/>
  <c r="Y1203" i="4" s="1"/>
  <c r="Y1204" i="4" s="1"/>
  <c r="Y1205" i="4" s="1"/>
  <c r="Y1206" i="4" s="1"/>
  <c r="Y1207" i="4" s="1"/>
  <c r="Y1208" i="4" s="1"/>
  <c r="Y1209" i="4" s="1"/>
  <c r="Y1210" i="4" s="1"/>
  <c r="Y1211" i="4" s="1"/>
  <c r="Y1212" i="4" s="1"/>
  <c r="Y1213" i="4" s="1"/>
  <c r="Y1214" i="4" s="1"/>
  <c r="Y1215" i="4" s="1"/>
  <c r="Y1216" i="4" s="1"/>
  <c r="Y1217" i="4" s="1"/>
  <c r="Y1218" i="4" s="1"/>
  <c r="Y1219" i="4" s="1"/>
  <c r="Y1220" i="4" s="1"/>
  <c r="Y1221" i="4" s="1"/>
  <c r="Y1222" i="4" s="1"/>
  <c r="Y1223" i="4" s="1"/>
  <c r="Y1224" i="4" s="1"/>
  <c r="Y1225" i="4" s="1"/>
  <c r="Y1226" i="4" s="1"/>
  <c r="Y1227" i="4" s="1"/>
  <c r="Y1228" i="4" s="1"/>
  <c r="Y1229" i="4" s="1"/>
  <c r="Y1230" i="4" s="1"/>
  <c r="Y1231" i="4" s="1"/>
  <c r="Y1232" i="4" s="1"/>
  <c r="Y1233" i="4" s="1"/>
  <c r="Y1234" i="4" s="1"/>
  <c r="Y1235" i="4" s="1"/>
  <c r="Y1236" i="4" s="1"/>
  <c r="Y1237" i="4" s="1"/>
  <c r="Y1238" i="4" s="1"/>
  <c r="Y1239" i="4" s="1"/>
  <c r="Y1240" i="4" s="1"/>
  <c r="Y1241" i="4" s="1"/>
  <c r="Y1242" i="4" s="1"/>
  <c r="Y1243" i="4" s="1"/>
  <c r="Y1244" i="4" s="1"/>
  <c r="Y1245" i="4" s="1"/>
  <c r="Y1246" i="4" s="1"/>
  <c r="Y1247" i="4" s="1"/>
  <c r="Y1248" i="4" s="1"/>
  <c r="Y1249" i="4" s="1"/>
  <c r="Y1250" i="4" s="1"/>
  <c r="Y1251" i="4" s="1"/>
  <c r="Y1252" i="4" s="1"/>
  <c r="Y1253" i="4" s="1"/>
  <c r="Y1254" i="4" s="1"/>
  <c r="Y1255" i="4" s="1"/>
  <c r="Y1256" i="4" s="1"/>
  <c r="Y1257" i="4" s="1"/>
  <c r="Y1258" i="4" s="1"/>
  <c r="Y1259" i="4" s="1"/>
  <c r="Y1260" i="4" s="1"/>
  <c r="Y1261" i="4" s="1"/>
  <c r="Y1262" i="4" s="1"/>
  <c r="Y1263" i="4" s="1"/>
  <c r="Y1264" i="4" s="1"/>
  <c r="Y1265" i="4" s="1"/>
  <c r="Y1266" i="4" s="1"/>
  <c r="Y1267" i="4" s="1"/>
  <c r="Y1268" i="4" s="1"/>
  <c r="Y1269" i="4" s="1"/>
  <c r="Y1270" i="4" s="1"/>
  <c r="Y1271" i="4" s="1"/>
  <c r="Y1272" i="4" s="1"/>
  <c r="Y1273" i="4" s="1"/>
  <c r="Y1274" i="4" s="1"/>
  <c r="Y1275" i="4" s="1"/>
  <c r="Y1276" i="4" s="1"/>
  <c r="Y1277" i="4" s="1"/>
  <c r="Y1278" i="4" s="1"/>
  <c r="Y1279" i="4" s="1"/>
  <c r="Y1280" i="4" s="1"/>
  <c r="Y1281" i="4" s="1"/>
  <c r="Y1282" i="4" s="1"/>
  <c r="Y1283" i="4" s="1"/>
  <c r="Y1284" i="4" s="1"/>
  <c r="Y1285" i="4" s="1"/>
  <c r="Y1286" i="4" s="1"/>
  <c r="Y1287" i="4" s="1"/>
  <c r="Y1288" i="4" s="1"/>
  <c r="Y1289" i="4" s="1"/>
  <c r="Y1290" i="4" s="1"/>
  <c r="Y1291" i="4" s="1"/>
  <c r="Y1292" i="4" s="1"/>
  <c r="Y1293" i="4" s="1"/>
  <c r="Y1294" i="4" s="1"/>
  <c r="Y1295" i="4" s="1"/>
  <c r="Y1296" i="4" s="1"/>
  <c r="Y1297" i="4" s="1"/>
  <c r="Y1298" i="4" s="1"/>
  <c r="Y1299" i="4" s="1"/>
  <c r="Y1300" i="4" s="1"/>
  <c r="Y1301" i="4" s="1"/>
  <c r="Y1302" i="4" s="1"/>
  <c r="Y1303" i="4" s="1"/>
  <c r="Y1304" i="4" s="1"/>
  <c r="Y1305" i="4" s="1"/>
  <c r="Y1306" i="4" s="1"/>
  <c r="Y1307" i="4" s="1"/>
  <c r="Y1308" i="4" s="1"/>
  <c r="Y1309" i="4" s="1"/>
  <c r="Y1310" i="4" s="1"/>
  <c r="Y1311" i="4" s="1"/>
  <c r="Y1312" i="4" s="1"/>
  <c r="Y1313" i="4" s="1"/>
  <c r="Y1314" i="4" s="1"/>
  <c r="Y1315" i="4" s="1"/>
  <c r="Y1316" i="4" s="1"/>
  <c r="Y1317" i="4" s="1"/>
  <c r="Y1318" i="4" s="1"/>
  <c r="Y1319" i="4" s="1"/>
  <c r="Y1320" i="4" s="1"/>
  <c r="Y1321" i="4" s="1"/>
  <c r="Y1322" i="4" s="1"/>
  <c r="Y1323" i="4" s="1"/>
  <c r="Y1324" i="4" s="1"/>
  <c r="Y1325" i="4" s="1"/>
  <c r="Y1326" i="4" s="1"/>
  <c r="Y1327" i="4" s="1"/>
  <c r="Y1328" i="4" s="1"/>
  <c r="Y1329" i="4" s="1"/>
  <c r="Y1330" i="4" s="1"/>
  <c r="Y1331" i="4" s="1"/>
  <c r="Y1332" i="4" s="1"/>
  <c r="Y1333" i="4" s="1"/>
  <c r="Y1334" i="4" s="1"/>
  <c r="Y1335" i="4" s="1"/>
  <c r="Y1336" i="4" s="1"/>
  <c r="Y1337" i="4" s="1"/>
  <c r="Y1338" i="4" s="1"/>
  <c r="Y1339" i="4" s="1"/>
  <c r="Y1340" i="4" s="1"/>
  <c r="Y1341" i="4" s="1"/>
  <c r="Y1342" i="4" s="1"/>
  <c r="Y1343" i="4" s="1"/>
  <c r="Y1344" i="4" s="1"/>
  <c r="Y1345" i="4" s="1"/>
  <c r="Y1346" i="4" s="1"/>
  <c r="Y1347" i="4" s="1"/>
  <c r="Y1348" i="4" s="1"/>
  <c r="Y1349" i="4" s="1"/>
  <c r="Y1350" i="4" s="1"/>
  <c r="Y1351" i="4" s="1"/>
  <c r="Y1352" i="4" s="1"/>
  <c r="Y1353" i="4" s="1"/>
  <c r="Y1354" i="4" s="1"/>
  <c r="Y1355" i="4" s="1"/>
  <c r="Y1356" i="4" s="1"/>
  <c r="Y1357" i="4" s="1"/>
  <c r="Y1358" i="4" s="1"/>
  <c r="Y1359" i="4" s="1"/>
  <c r="Y1360" i="4" s="1"/>
  <c r="Y1361" i="4" s="1"/>
  <c r="Y1362" i="4" s="1"/>
  <c r="Y1363" i="4" s="1"/>
  <c r="Y1364" i="4" s="1"/>
  <c r="Y1365" i="4" s="1"/>
  <c r="Y1366" i="4" s="1"/>
  <c r="Y1367" i="4" s="1"/>
  <c r="Y1368" i="4" s="1"/>
  <c r="Y1369" i="4" s="1"/>
  <c r="Y1370" i="4" s="1"/>
  <c r="Y1371" i="4" s="1"/>
  <c r="Y1372" i="4" s="1"/>
  <c r="Y1373" i="4" s="1"/>
  <c r="Y1374" i="4" s="1"/>
  <c r="Y1375" i="4" s="1"/>
  <c r="Y1376" i="4" s="1"/>
  <c r="Y1377" i="4" s="1"/>
  <c r="Y1378" i="4" s="1"/>
  <c r="Y1379" i="4" s="1"/>
  <c r="Y1380" i="4" s="1"/>
  <c r="Y1381" i="4" s="1"/>
  <c r="Y1382" i="4" s="1"/>
  <c r="Y1383" i="4" s="1"/>
  <c r="Y1384" i="4" s="1"/>
  <c r="Y1385" i="4" s="1"/>
  <c r="Y1386" i="4" s="1"/>
  <c r="Y1387" i="4" s="1"/>
  <c r="Y1388" i="4" s="1"/>
  <c r="Y1389" i="4" s="1"/>
  <c r="Y1390" i="4" s="1"/>
  <c r="Y1391" i="4" s="1"/>
  <c r="Y1392" i="4" s="1"/>
  <c r="Y1393" i="4" s="1"/>
  <c r="Y1394" i="4" s="1"/>
  <c r="Y1395" i="4" s="1"/>
  <c r="Y1396" i="4" s="1"/>
  <c r="Y1397" i="4" s="1"/>
  <c r="Y1398" i="4" s="1"/>
  <c r="Y1399" i="4" s="1"/>
  <c r="Y1400" i="4" s="1"/>
  <c r="Y1401" i="4" s="1"/>
  <c r="Y1402" i="4" s="1"/>
  <c r="Y1403" i="4" s="1"/>
  <c r="Y1404" i="4" s="1"/>
  <c r="Y1405" i="4" s="1"/>
  <c r="Y1406" i="4" s="1"/>
  <c r="Y1407" i="4" s="1"/>
  <c r="Y1408" i="4" s="1"/>
  <c r="Y1409" i="4" s="1"/>
  <c r="Y1410" i="4" s="1"/>
  <c r="Y1411" i="4" s="1"/>
  <c r="Y1412" i="4" s="1"/>
  <c r="Y1413" i="4" s="1"/>
  <c r="Y1414" i="4" s="1"/>
  <c r="Y1415" i="4" s="1"/>
  <c r="Y1416" i="4" s="1"/>
  <c r="Y1417" i="4" s="1"/>
  <c r="Y1418" i="4" s="1"/>
  <c r="Y1419" i="4" s="1"/>
  <c r="Y1420" i="4" s="1"/>
  <c r="Y1421" i="4" s="1"/>
  <c r="Y1422" i="4" s="1"/>
  <c r="Y1423" i="4" s="1"/>
  <c r="Y1424" i="4" s="1"/>
  <c r="Y1425" i="4" s="1"/>
  <c r="Y1426" i="4" s="1"/>
  <c r="Y1427" i="4" s="1"/>
  <c r="Y1428" i="4" s="1"/>
  <c r="Y1429" i="4" s="1"/>
  <c r="Y1430" i="4" s="1"/>
  <c r="Y1431" i="4" s="1"/>
  <c r="Y1432" i="4" s="1"/>
  <c r="Y1433" i="4" s="1"/>
  <c r="Y1434" i="4" s="1"/>
  <c r="Y1435" i="4" s="1"/>
  <c r="Y1436" i="4" s="1"/>
  <c r="Y1437" i="4" s="1"/>
  <c r="Y1438" i="4" s="1"/>
  <c r="Y1439" i="4" s="1"/>
  <c r="Y1440" i="4" s="1"/>
  <c r="Y1441" i="4" s="1"/>
  <c r="Y1442" i="4" s="1"/>
  <c r="Y1443" i="4" s="1"/>
  <c r="Y1444" i="4" s="1"/>
  <c r="Y1445" i="4" s="1"/>
  <c r="Y1446" i="4" s="1"/>
  <c r="Y1447" i="4" s="1"/>
  <c r="Y1448" i="4" s="1"/>
  <c r="Y1449" i="4" s="1"/>
  <c r="Y1450" i="4" s="1"/>
  <c r="Y1451" i="4" s="1"/>
  <c r="Y1452" i="4" s="1"/>
  <c r="Y1453" i="4" s="1"/>
  <c r="Y1454" i="4" s="1"/>
  <c r="Y1455" i="4" s="1"/>
  <c r="Y1456" i="4" s="1"/>
  <c r="Y1457" i="4" s="1"/>
  <c r="Y1458" i="4" s="1"/>
  <c r="Y1459" i="4" s="1"/>
  <c r="Y1460" i="4" s="1"/>
  <c r="Y1461" i="4" s="1"/>
  <c r="Y1462" i="4" s="1"/>
  <c r="Y1463" i="4" s="1"/>
  <c r="Y1464" i="4" s="1"/>
  <c r="Y1465" i="4" s="1"/>
  <c r="Y1466" i="4" s="1"/>
  <c r="Y1467" i="4" s="1"/>
  <c r="Y1468" i="4" s="1"/>
  <c r="Y1469" i="4" s="1"/>
  <c r="Y1470" i="4" s="1"/>
  <c r="Y1471" i="4" s="1"/>
  <c r="Y1472" i="4" s="1"/>
  <c r="Y1473" i="4" s="1"/>
  <c r="Y1474" i="4" s="1"/>
  <c r="Y1475" i="4" s="1"/>
  <c r="Y1476" i="4" s="1"/>
  <c r="Y1477" i="4" s="1"/>
  <c r="Y1478" i="4" s="1"/>
  <c r="Y1479" i="4" s="1"/>
  <c r="Y1480" i="4" s="1"/>
  <c r="Y1481" i="4" s="1"/>
  <c r="Y1482" i="4" s="1"/>
  <c r="Y1483" i="4" s="1"/>
  <c r="Y1484" i="4" s="1"/>
  <c r="Y1485" i="4" s="1"/>
  <c r="Y1486" i="4" s="1"/>
  <c r="Y1487" i="4" s="1"/>
  <c r="Y1488" i="4" s="1"/>
  <c r="Y1489" i="4" s="1"/>
  <c r="Y1490" i="4" s="1"/>
  <c r="Y1491" i="4" s="1"/>
  <c r="Y1492" i="4" s="1"/>
  <c r="Y1493" i="4" s="1"/>
  <c r="Y1494" i="4" s="1"/>
  <c r="Y1495" i="4" s="1"/>
  <c r="Y1496" i="4" s="1"/>
  <c r="Y1497" i="4" s="1"/>
  <c r="Y1498" i="4" s="1"/>
  <c r="Y1499" i="4" s="1"/>
  <c r="Y1500" i="4" s="1"/>
  <c r="Y1501" i="4" s="1"/>
  <c r="Y1502" i="4" s="1"/>
  <c r="Y1503" i="4" s="1"/>
  <c r="Y1504" i="4" s="1"/>
  <c r="Y1505" i="4" s="1"/>
  <c r="Y1506" i="4" s="1"/>
  <c r="Y1507" i="4" s="1"/>
  <c r="Y1508" i="4" s="1"/>
  <c r="Y1509" i="4" s="1"/>
  <c r="Y1510" i="4" s="1"/>
  <c r="Y1511" i="4" s="1"/>
  <c r="Y1512" i="4" s="1"/>
  <c r="Y1513" i="4" s="1"/>
  <c r="Y1514" i="4" s="1"/>
  <c r="Y1515" i="4" s="1"/>
  <c r="Y1516" i="4" s="1"/>
  <c r="Y1517" i="4" s="1"/>
  <c r="Y1518" i="4" s="1"/>
  <c r="Y1519" i="4" s="1"/>
  <c r="Y1520" i="4" s="1"/>
  <c r="Y1521" i="4" s="1"/>
  <c r="Y1522" i="4" s="1"/>
  <c r="Y1523" i="4" s="1"/>
  <c r="Y1524" i="4" s="1"/>
  <c r="Y1525" i="4" s="1"/>
  <c r="Y1526" i="4" s="1"/>
  <c r="Y1527" i="4" s="1"/>
  <c r="Y1528" i="4" s="1"/>
  <c r="Y1529" i="4" s="1"/>
  <c r="Y1530" i="4" s="1"/>
  <c r="Y1531" i="4" s="1"/>
  <c r="Y1532" i="4" s="1"/>
  <c r="Y1533" i="4" s="1"/>
  <c r="Y1534" i="4" s="1"/>
  <c r="Y1535" i="4" s="1"/>
  <c r="Y1536" i="4" s="1"/>
  <c r="Y1537" i="4" s="1"/>
  <c r="Y1538" i="4" s="1"/>
  <c r="Y1539" i="4" s="1"/>
  <c r="Y1540" i="4" s="1"/>
  <c r="Y1541" i="4" s="1"/>
  <c r="Y1542" i="4" s="1"/>
  <c r="Y1543" i="4" s="1"/>
  <c r="Y1544" i="4" s="1"/>
  <c r="Y1545" i="4" s="1"/>
  <c r="Y1546" i="4" s="1"/>
  <c r="Y1547" i="4" s="1"/>
  <c r="Y1548" i="4" s="1"/>
  <c r="Y1549" i="4" s="1"/>
  <c r="Y1550" i="4" s="1"/>
  <c r="Y1551" i="4" s="1"/>
  <c r="Y1552" i="4" s="1"/>
  <c r="Y1553" i="4" s="1"/>
  <c r="Y1554" i="4" s="1"/>
  <c r="Y1555" i="4" s="1"/>
  <c r="Y1556" i="4" s="1"/>
  <c r="Y1557" i="4" s="1"/>
  <c r="Y1558" i="4" s="1"/>
  <c r="Y1559" i="4" s="1"/>
  <c r="Y1560" i="4" s="1"/>
  <c r="Y1561" i="4" s="1"/>
  <c r="Y1562" i="4" s="1"/>
  <c r="Y1563" i="4" s="1"/>
  <c r="Y1564" i="4" s="1"/>
  <c r="Y1565" i="4" s="1"/>
  <c r="Y1566" i="4" s="1"/>
  <c r="Y1567" i="4" s="1"/>
  <c r="Y1568" i="4" s="1"/>
  <c r="Y1569" i="4" s="1"/>
  <c r="Y1570" i="4" s="1"/>
  <c r="Y1571" i="4" s="1"/>
  <c r="Y1572" i="4" s="1"/>
  <c r="Y1573" i="4" s="1"/>
  <c r="Y1574" i="4" s="1"/>
  <c r="Y1575" i="4" s="1"/>
  <c r="Y1576" i="4" s="1"/>
  <c r="Y1577" i="4" s="1"/>
  <c r="Y1578" i="4" s="1"/>
  <c r="Y1579" i="4" s="1"/>
  <c r="Y1580" i="4" s="1"/>
  <c r="Y1581" i="4" s="1"/>
  <c r="Y1582" i="4" s="1"/>
  <c r="Y1583" i="4" s="1"/>
  <c r="Y1584" i="4" s="1"/>
  <c r="Y1585" i="4" s="1"/>
  <c r="Y1586" i="4" s="1"/>
  <c r="Y1587" i="4" s="1"/>
  <c r="Y1588" i="4" s="1"/>
  <c r="Y1589" i="4" s="1"/>
  <c r="Y1590" i="4" s="1"/>
  <c r="Y1591" i="4" s="1"/>
  <c r="Y1592" i="4" s="1"/>
  <c r="Y1593" i="4" s="1"/>
  <c r="Y1594" i="4" s="1"/>
  <c r="Y1595" i="4" s="1"/>
  <c r="Y1596" i="4" s="1"/>
  <c r="Y1597" i="4" s="1"/>
  <c r="Y1598" i="4" s="1"/>
  <c r="Y1599" i="4" s="1"/>
  <c r="Y1600" i="4" s="1"/>
  <c r="Y1601" i="4" s="1"/>
  <c r="Y1602" i="4" s="1"/>
  <c r="Y1603" i="4" s="1"/>
  <c r="Y1604" i="4" s="1"/>
  <c r="Y1605" i="4" s="1"/>
  <c r="Y1606" i="4" s="1"/>
  <c r="Y1607" i="4" s="1"/>
  <c r="Y1608" i="4" s="1"/>
  <c r="Y1609" i="4" s="1"/>
  <c r="Y1610" i="4" s="1"/>
  <c r="Y1611" i="4" s="1"/>
  <c r="Y1612" i="4" s="1"/>
  <c r="Y1613" i="4" s="1"/>
  <c r="Y1614" i="4" s="1"/>
  <c r="Y1615" i="4" s="1"/>
  <c r="Y1616" i="4" s="1"/>
  <c r="Y1617" i="4" s="1"/>
  <c r="Y1618" i="4" s="1"/>
  <c r="Y1619" i="4" s="1"/>
  <c r="Y1620" i="4" s="1"/>
  <c r="Y1621" i="4" s="1"/>
  <c r="Y1622" i="4" s="1"/>
  <c r="Y1623" i="4" s="1"/>
  <c r="Y1624" i="4" s="1"/>
  <c r="Y1625" i="4" s="1"/>
  <c r="Y1626" i="4" s="1"/>
  <c r="Y1627" i="4" s="1"/>
  <c r="Y1628" i="4" s="1"/>
  <c r="Y1629" i="4" s="1"/>
  <c r="Y1630" i="4" s="1"/>
  <c r="Y1631" i="4" s="1"/>
  <c r="Y1632" i="4" s="1"/>
  <c r="Y1633" i="4" s="1"/>
  <c r="Y1634" i="4" s="1"/>
  <c r="Y1635" i="4" s="1"/>
  <c r="Y1636" i="4" s="1"/>
  <c r="Y1637" i="4" s="1"/>
  <c r="Y1638" i="4" s="1"/>
  <c r="Y1639" i="4" s="1"/>
  <c r="Y1640" i="4" s="1"/>
  <c r="Y1641" i="4" s="1"/>
  <c r="Y1642" i="4" s="1"/>
  <c r="Y1643" i="4" s="1"/>
  <c r="Y1644" i="4" s="1"/>
  <c r="Y1645" i="4" s="1"/>
  <c r="Y1646" i="4" s="1"/>
  <c r="Y1647" i="4" s="1"/>
  <c r="Y1648" i="4" s="1"/>
  <c r="Y1649" i="4" s="1"/>
  <c r="Y1650" i="4" s="1"/>
  <c r="Y1651" i="4" s="1"/>
  <c r="Y1652" i="4" s="1"/>
  <c r="Y1653" i="4" s="1"/>
  <c r="Y1654" i="4" s="1"/>
  <c r="Y1655" i="4" s="1"/>
  <c r="Y1656" i="4" s="1"/>
  <c r="Y1657" i="4" s="1"/>
  <c r="Y1658" i="4" s="1"/>
  <c r="Y1659" i="4" s="1"/>
  <c r="Y1660" i="4" s="1"/>
  <c r="Y1661" i="4" s="1"/>
  <c r="Y1662" i="4" s="1"/>
  <c r="Y1663" i="4" s="1"/>
  <c r="Y1664" i="4" s="1"/>
  <c r="Y1665" i="4" s="1"/>
  <c r="Y1666" i="4" s="1"/>
  <c r="Y1667" i="4" s="1"/>
  <c r="Y1668" i="4" s="1"/>
  <c r="Y1669" i="4" s="1"/>
  <c r="Y1670" i="4" s="1"/>
  <c r="Y1671" i="4" s="1"/>
  <c r="Y1672" i="4" s="1"/>
  <c r="Y1673" i="4" s="1"/>
  <c r="Y1674" i="4" s="1"/>
  <c r="Y1675" i="4" s="1"/>
  <c r="Y1676" i="4" s="1"/>
  <c r="Y1677" i="4" s="1"/>
  <c r="Y1678" i="4" s="1"/>
  <c r="Y1679" i="4" s="1"/>
  <c r="Y1680" i="4" s="1"/>
  <c r="Y1681" i="4" s="1"/>
  <c r="Y1682" i="4" s="1"/>
  <c r="Y1683" i="4" s="1"/>
  <c r="Y1684" i="4" s="1"/>
  <c r="Y1685" i="4" s="1"/>
  <c r="Y1686" i="4" s="1"/>
  <c r="Y1687" i="4" s="1"/>
  <c r="Y1688" i="4" s="1"/>
  <c r="Y1689" i="4" s="1"/>
  <c r="Y1690" i="4" s="1"/>
  <c r="Y1691" i="4" s="1"/>
  <c r="Y1692" i="4" s="1"/>
  <c r="Y1693" i="4" s="1"/>
  <c r="Y1694" i="4" s="1"/>
  <c r="Y1695" i="4" s="1"/>
  <c r="Y1696" i="4" s="1"/>
  <c r="Y1697" i="4" s="1"/>
  <c r="Y1698" i="4" s="1"/>
  <c r="Y1699" i="4" s="1"/>
  <c r="Y1700" i="4" s="1"/>
  <c r="Y1701" i="4" s="1"/>
  <c r="Y1702" i="4" s="1"/>
  <c r="Y1703" i="4" s="1"/>
  <c r="Y1704" i="4" s="1"/>
  <c r="Y1705" i="4" s="1"/>
  <c r="Y1706" i="4" s="1"/>
  <c r="Y1707" i="4" s="1"/>
  <c r="Y1708" i="4" s="1"/>
  <c r="Y1709" i="4" s="1"/>
  <c r="Y1710" i="4" s="1"/>
  <c r="Y1711" i="4" s="1"/>
  <c r="Y1712" i="4" s="1"/>
  <c r="Y1713" i="4" s="1"/>
  <c r="Y1714" i="4" s="1"/>
  <c r="Y1715" i="4" s="1"/>
  <c r="Y1716" i="4" s="1"/>
  <c r="Y1717" i="4" s="1"/>
  <c r="Y1718" i="4" s="1"/>
  <c r="Y1719" i="4" s="1"/>
  <c r="Y1720" i="4" s="1"/>
  <c r="Y1721" i="4" s="1"/>
  <c r="Y1722" i="4" s="1"/>
  <c r="Y1723" i="4" s="1"/>
  <c r="Y1724" i="4" s="1"/>
  <c r="Y1725" i="4" s="1"/>
  <c r="Y1726" i="4" s="1"/>
  <c r="Y1727" i="4" s="1"/>
  <c r="Y1728" i="4" s="1"/>
  <c r="Y1729" i="4" s="1"/>
  <c r="Y1730" i="4" s="1"/>
  <c r="Y1731" i="4" s="1"/>
  <c r="Y1732" i="4" s="1"/>
  <c r="Y1733" i="4" s="1"/>
  <c r="Y1734" i="4" s="1"/>
  <c r="Y1735" i="4" s="1"/>
  <c r="Y1736" i="4" s="1"/>
  <c r="Y1737" i="4" s="1"/>
  <c r="Y1738" i="4" s="1"/>
  <c r="Y1739" i="4" s="1"/>
  <c r="Y1740" i="4" s="1"/>
  <c r="Y1741" i="4" s="1"/>
  <c r="Y1742" i="4" s="1"/>
  <c r="Y1743" i="4" s="1"/>
  <c r="Y1744" i="4" s="1"/>
  <c r="Y1745" i="4" s="1"/>
  <c r="Y1746" i="4" s="1"/>
  <c r="Y1747" i="4" s="1"/>
  <c r="Y1748" i="4" s="1"/>
  <c r="Y1749" i="4" s="1"/>
  <c r="Y1750" i="4" s="1"/>
  <c r="Y1751" i="4" s="1"/>
  <c r="Y1752" i="4" s="1"/>
  <c r="Y1753" i="4" s="1"/>
  <c r="Y1754" i="4" s="1"/>
  <c r="Y1755" i="4" s="1"/>
  <c r="Y1756" i="4" s="1"/>
  <c r="Y1757" i="4" s="1"/>
  <c r="Y1758" i="4" s="1"/>
  <c r="Y1759" i="4" s="1"/>
  <c r="Y1760" i="4" s="1"/>
  <c r="Y1761" i="4" s="1"/>
  <c r="Y1762" i="4" s="1"/>
  <c r="Y1763" i="4" s="1"/>
  <c r="Y1764" i="4" s="1"/>
  <c r="Y1765" i="4" s="1"/>
  <c r="Y1766" i="4" s="1"/>
  <c r="Y1767" i="4" s="1"/>
  <c r="Y1768" i="4" s="1"/>
  <c r="Y1769" i="4" s="1"/>
  <c r="Y1770" i="4" s="1"/>
  <c r="Y1771" i="4" s="1"/>
  <c r="Y1772" i="4" s="1"/>
  <c r="Y1773" i="4" s="1"/>
  <c r="Y1774" i="4" s="1"/>
  <c r="Y1775" i="4" s="1"/>
  <c r="Y1776" i="4" s="1"/>
  <c r="Y1777" i="4" s="1"/>
  <c r="Y1778" i="4" s="1"/>
  <c r="Y1779" i="4" s="1"/>
  <c r="Y1780" i="4" s="1"/>
  <c r="Y1781" i="4" s="1"/>
  <c r="Y1782" i="4" s="1"/>
  <c r="Y1783" i="4" s="1"/>
  <c r="Y1784" i="4" s="1"/>
  <c r="Y1785" i="4" s="1"/>
  <c r="Y1786" i="4" s="1"/>
  <c r="Y1787" i="4" s="1"/>
  <c r="Y1788" i="4" s="1"/>
  <c r="Y1789" i="4" s="1"/>
  <c r="Y1790" i="4" s="1"/>
  <c r="Y1791" i="4" s="1"/>
  <c r="Y1792" i="4" s="1"/>
  <c r="Y1793" i="4" s="1"/>
  <c r="Y1794" i="4" s="1"/>
  <c r="Y1795" i="4" s="1"/>
  <c r="Y1796" i="4" s="1"/>
  <c r="Y1797" i="4" s="1"/>
  <c r="Y1798" i="4" s="1"/>
  <c r="Y1799" i="4" s="1"/>
  <c r="Y1800" i="4" s="1"/>
  <c r="Y1801" i="4" s="1"/>
  <c r="Y1802" i="4" s="1"/>
  <c r="Y1803" i="4" s="1"/>
  <c r="Y1804" i="4" s="1"/>
  <c r="Y1805" i="4" s="1"/>
  <c r="Y1806" i="4" s="1"/>
  <c r="Y1807" i="4" s="1"/>
  <c r="Y1808" i="4" s="1"/>
  <c r="Y1809" i="4" s="1"/>
  <c r="Y1810" i="4" s="1"/>
  <c r="Y1811" i="4" s="1"/>
  <c r="Y1812" i="4" s="1"/>
  <c r="Y1813" i="4" s="1"/>
  <c r="Y1814" i="4" s="1"/>
  <c r="Y1815" i="4" s="1"/>
  <c r="Y1816" i="4" s="1"/>
  <c r="Y1817" i="4" s="1"/>
  <c r="Y1818" i="4" s="1"/>
  <c r="Y1819" i="4" s="1"/>
  <c r="Y1820" i="4" s="1"/>
  <c r="Y1821" i="4" s="1"/>
  <c r="Y1822" i="4" s="1"/>
  <c r="Y1823" i="4" s="1"/>
  <c r="Y1824" i="4" s="1"/>
  <c r="Y1825" i="4" s="1"/>
  <c r="Y1826" i="4" s="1"/>
  <c r="Y1827" i="4" s="1"/>
  <c r="Y1828" i="4" s="1"/>
  <c r="Y1829" i="4" s="1"/>
  <c r="Y1830" i="4" s="1"/>
  <c r="Y1831" i="4" s="1"/>
  <c r="Y1832" i="4" s="1"/>
  <c r="Y1833" i="4" s="1"/>
  <c r="Y1834" i="4" s="1"/>
  <c r="Y1835" i="4" s="1"/>
  <c r="Y1836" i="4" s="1"/>
  <c r="Y1837" i="4" s="1"/>
  <c r="Y1838" i="4" s="1"/>
  <c r="Y1839" i="4" s="1"/>
  <c r="Y1840" i="4" s="1"/>
  <c r="Y1841" i="4" s="1"/>
  <c r="Y1842" i="4" s="1"/>
  <c r="Y1843" i="4" s="1"/>
  <c r="Y1844" i="4" s="1"/>
  <c r="Y1845" i="4" s="1"/>
  <c r="Y1846" i="4" s="1"/>
  <c r="Y1847" i="4" s="1"/>
  <c r="Y1848" i="4" s="1"/>
  <c r="Y1849" i="4" s="1"/>
  <c r="Y1850" i="4" s="1"/>
  <c r="Y1851" i="4" s="1"/>
  <c r="Y1852" i="4" s="1"/>
  <c r="Y1853" i="4" s="1"/>
  <c r="Y1854" i="4" s="1"/>
  <c r="Y1855" i="4" s="1"/>
  <c r="Y1856" i="4" s="1"/>
  <c r="Y1857" i="4" s="1"/>
  <c r="Y1858" i="4" s="1"/>
  <c r="Y1859" i="4" s="1"/>
  <c r="Y1860" i="4" s="1"/>
  <c r="Y1861" i="4" s="1"/>
  <c r="Y1862" i="4" s="1"/>
  <c r="Y1863" i="4" s="1"/>
  <c r="Y1864" i="4" s="1"/>
  <c r="Y1865" i="4" s="1"/>
  <c r="Y1866" i="4" s="1"/>
  <c r="Y1867" i="4" s="1"/>
  <c r="Y1868" i="4" s="1"/>
  <c r="Y1869" i="4" s="1"/>
  <c r="Y1870" i="4" s="1"/>
  <c r="Y1871" i="4" s="1"/>
  <c r="Y1872" i="4" s="1"/>
  <c r="Y1873" i="4" s="1"/>
  <c r="Y1874" i="4" s="1"/>
  <c r="Y1875" i="4" s="1"/>
  <c r="Y1876" i="4" s="1"/>
  <c r="Y1877" i="4" s="1"/>
  <c r="Y1878" i="4" s="1"/>
  <c r="Y1879" i="4" s="1"/>
  <c r="Y1880" i="4" s="1"/>
  <c r="Y1881" i="4" s="1"/>
  <c r="Y1882" i="4" s="1"/>
  <c r="Y1883" i="4" s="1"/>
  <c r="Y1884" i="4" s="1"/>
  <c r="Y1885" i="4" s="1"/>
  <c r="Y1886" i="4" s="1"/>
  <c r="Y1887" i="4" s="1"/>
  <c r="Y1888" i="4" s="1"/>
  <c r="Y1889" i="4" s="1"/>
  <c r="Y1890" i="4" s="1"/>
  <c r="Y1891" i="4" s="1"/>
  <c r="Y1892" i="4" s="1"/>
  <c r="Y1893" i="4" s="1"/>
  <c r="Y1894" i="4" s="1"/>
  <c r="Y1895" i="4" s="1"/>
  <c r="Y1896" i="4" s="1"/>
  <c r="Y1897" i="4" s="1"/>
  <c r="Y1898" i="4" s="1"/>
  <c r="Y1899" i="4" s="1"/>
  <c r="Y1900" i="4" s="1"/>
  <c r="Y1901" i="4" s="1"/>
  <c r="Y1902" i="4" s="1"/>
  <c r="Y1903" i="4" s="1"/>
  <c r="Y1904" i="4" s="1"/>
  <c r="Y1905" i="4" s="1"/>
  <c r="Y1906" i="4" s="1"/>
  <c r="Y1907" i="4" s="1"/>
  <c r="Y1908" i="4" s="1"/>
  <c r="Y1909" i="4" s="1"/>
  <c r="Y1910" i="4" s="1"/>
  <c r="Y1911" i="4" s="1"/>
  <c r="Y1912" i="4" s="1"/>
  <c r="Y1913" i="4" s="1"/>
  <c r="Y1914" i="4" s="1"/>
  <c r="Y1915" i="4" s="1"/>
  <c r="Y1916" i="4" s="1"/>
  <c r="Y1917" i="4" s="1"/>
  <c r="Y1918" i="4" s="1"/>
  <c r="Y1919" i="4" s="1"/>
  <c r="Y1920" i="4" s="1"/>
  <c r="Y1921" i="4" s="1"/>
  <c r="Y1922" i="4" s="1"/>
  <c r="Y1923" i="4" s="1"/>
  <c r="Y1924" i="4" s="1"/>
  <c r="Y1925" i="4" s="1"/>
  <c r="Y1926" i="4" s="1"/>
  <c r="Y1927" i="4" s="1"/>
  <c r="Y1928" i="4" s="1"/>
  <c r="Y1929" i="4" s="1"/>
  <c r="Y1930" i="4" s="1"/>
  <c r="Y1931" i="4" s="1"/>
  <c r="Y1932" i="4" s="1"/>
  <c r="Y1933" i="4" s="1"/>
  <c r="Y1934" i="4" s="1"/>
  <c r="Y1935" i="4" s="1"/>
  <c r="Y1936" i="4" s="1"/>
  <c r="Y1937" i="4" s="1"/>
  <c r="Y1938" i="4" s="1"/>
  <c r="Y1939" i="4" s="1"/>
  <c r="Y1940" i="4" s="1"/>
  <c r="Y1941" i="4" s="1"/>
  <c r="Y1942" i="4" s="1"/>
  <c r="Y1943" i="4" s="1"/>
  <c r="Y1944" i="4" s="1"/>
  <c r="Y1945" i="4" s="1"/>
  <c r="Y1946" i="4" s="1"/>
  <c r="Y1947" i="4" s="1"/>
  <c r="Y1948" i="4" s="1"/>
  <c r="Y1949" i="4" s="1"/>
  <c r="Y1950" i="4" s="1"/>
  <c r="Y1951" i="4" s="1"/>
  <c r="Y1952" i="4" s="1"/>
  <c r="Y1953" i="4" s="1"/>
  <c r="Y1954" i="4" s="1"/>
  <c r="Y1955" i="4" s="1"/>
  <c r="Y1956" i="4" s="1"/>
  <c r="Y1957" i="4" s="1"/>
  <c r="Y1958" i="4" s="1"/>
  <c r="Y1959" i="4" s="1"/>
  <c r="Y1960" i="4" s="1"/>
  <c r="Y1961" i="4" s="1"/>
  <c r="Y1962" i="4" s="1"/>
  <c r="Y1963" i="4" s="1"/>
  <c r="Y1964" i="4" s="1"/>
  <c r="Y1965" i="4" s="1"/>
  <c r="Y1966" i="4" s="1"/>
  <c r="Y1967" i="4" s="1"/>
  <c r="Y1968" i="4" s="1"/>
  <c r="Y1969" i="4" s="1"/>
  <c r="Y1970" i="4" s="1"/>
  <c r="Y1971" i="4" s="1"/>
  <c r="Y1972" i="4" s="1"/>
  <c r="Y1973" i="4" s="1"/>
  <c r="Y1974" i="4" s="1"/>
  <c r="Y1975" i="4" s="1"/>
  <c r="Y1976" i="4" s="1"/>
  <c r="Y1977" i="4" s="1"/>
  <c r="Y1978" i="4" s="1"/>
  <c r="Y1979" i="4" s="1"/>
  <c r="Y1980" i="4" s="1"/>
  <c r="Y1981" i="4" s="1"/>
  <c r="Y1982" i="4" s="1"/>
  <c r="Y1983" i="4" s="1"/>
  <c r="Y1984" i="4" s="1"/>
  <c r="Y1985" i="4" s="1"/>
  <c r="Y1986" i="4" s="1"/>
  <c r="Y1987" i="4" s="1"/>
  <c r="Y1988" i="4" s="1"/>
  <c r="Y1989" i="4" s="1"/>
  <c r="Y1990" i="4" s="1"/>
  <c r="Y1991" i="4" s="1"/>
  <c r="Y1992" i="4" s="1"/>
  <c r="Y1993" i="4" s="1"/>
  <c r="Y1994" i="4" s="1"/>
  <c r="Y1995" i="4" s="1"/>
  <c r="Y1996" i="4" s="1"/>
  <c r="Y1997" i="4" s="1"/>
  <c r="Y1998" i="4" s="1"/>
  <c r="Y1999" i="4" s="1"/>
  <c r="Y2000" i="4" s="1"/>
  <c r="Y2001" i="4" s="1"/>
  <c r="Y2002" i="4" s="1"/>
  <c r="Y2003" i="4" s="1"/>
  <c r="Y2004" i="4" s="1"/>
  <c r="Y2005" i="4" s="1"/>
  <c r="Y2006" i="4" s="1"/>
  <c r="Y2007" i="4" s="1"/>
  <c r="Y2008" i="4" s="1"/>
  <c r="Y2009" i="4" s="1"/>
  <c r="Y2010" i="4" s="1"/>
  <c r="Y2011" i="4" s="1"/>
  <c r="Y2012" i="4" s="1"/>
  <c r="Y2013" i="4" s="1"/>
  <c r="Y2014" i="4" s="1"/>
  <c r="Y2015" i="4" s="1"/>
  <c r="Y2016" i="4" s="1"/>
  <c r="Y2017" i="4" s="1"/>
  <c r="Y2018" i="4" s="1"/>
  <c r="Y2019" i="4" s="1"/>
  <c r="Y2020" i="4" s="1"/>
  <c r="Y2021" i="4" s="1"/>
  <c r="Y2022" i="4" s="1"/>
  <c r="Y2023" i="4" s="1"/>
  <c r="Y2024" i="4" s="1"/>
  <c r="Y2025" i="4" s="1"/>
  <c r="Y2026" i="4" s="1"/>
  <c r="Y2027" i="4" s="1"/>
  <c r="Y2028" i="4" s="1"/>
  <c r="Y2029" i="4" s="1"/>
  <c r="Y2030" i="4" s="1"/>
  <c r="Y2031" i="4" s="1"/>
  <c r="Y2032" i="4" s="1"/>
  <c r="Y2033" i="4" s="1"/>
  <c r="Y2034" i="4" s="1"/>
  <c r="Y2035" i="4" s="1"/>
  <c r="Y2036" i="4" s="1"/>
  <c r="Y2037" i="4" s="1"/>
  <c r="Y2038" i="4" s="1"/>
  <c r="Y2039" i="4" s="1"/>
  <c r="Y2040" i="4" s="1"/>
  <c r="Y2041" i="4" s="1"/>
  <c r="Y2042" i="4" s="1"/>
  <c r="Y2043" i="4" s="1"/>
  <c r="Y2044" i="4" s="1"/>
  <c r="Y2045" i="4" s="1"/>
  <c r="Y2046" i="4" s="1"/>
  <c r="Y2047" i="4" s="1"/>
  <c r="Y2048" i="4" s="1"/>
  <c r="Y2049" i="4" s="1"/>
  <c r="Y2050" i="4" s="1"/>
  <c r="Y2051" i="4" s="1"/>
  <c r="Y2052" i="4" s="1"/>
  <c r="Y2053" i="4" s="1"/>
  <c r="Y2054" i="4" s="1"/>
  <c r="Y2055" i="4" s="1"/>
  <c r="Y2056" i="4" s="1"/>
  <c r="Y2057" i="4" s="1"/>
  <c r="Y2058" i="4" s="1"/>
  <c r="Y2059" i="4" s="1"/>
  <c r="Y2060" i="4" s="1"/>
  <c r="Y2061" i="4" s="1"/>
  <c r="Y2062" i="4" s="1"/>
  <c r="Y2063" i="4" s="1"/>
  <c r="Y2064" i="4" s="1"/>
  <c r="Y2065" i="4" s="1"/>
  <c r="Y2066" i="4" s="1"/>
  <c r="Y2067" i="4" s="1"/>
  <c r="Y2068" i="4" s="1"/>
  <c r="Y2069" i="4" s="1"/>
  <c r="Y2070" i="4" s="1"/>
  <c r="Y2071" i="4" s="1"/>
  <c r="Y2072" i="4" s="1"/>
  <c r="Y2073" i="4" s="1"/>
  <c r="Y2074" i="4" s="1"/>
  <c r="Y2075" i="4" s="1"/>
  <c r="Y2076" i="4" s="1"/>
  <c r="Y2077" i="4" s="1"/>
  <c r="Y2078" i="4" s="1"/>
  <c r="Y2079" i="4" s="1"/>
  <c r="Y2080" i="4" s="1"/>
  <c r="Y2081" i="4" s="1"/>
  <c r="Y2082" i="4" s="1"/>
  <c r="Y2083" i="4" s="1"/>
  <c r="Y2084" i="4" s="1"/>
  <c r="Y2085" i="4" s="1"/>
  <c r="Y2086" i="4" s="1"/>
  <c r="Y2087" i="4" s="1"/>
  <c r="Y2088" i="4" s="1"/>
  <c r="Y2089" i="4" s="1"/>
  <c r="Y2090" i="4" s="1"/>
  <c r="Y2091" i="4" s="1"/>
  <c r="Y2092" i="4" s="1"/>
  <c r="Y2093" i="4" s="1"/>
  <c r="Y2094" i="4" s="1"/>
  <c r="Y2095" i="4" s="1"/>
  <c r="Y2096" i="4" s="1"/>
  <c r="Y2097" i="4" s="1"/>
  <c r="Y2098" i="4" s="1"/>
  <c r="Y2099" i="4" s="1"/>
  <c r="Y2100" i="4" s="1"/>
  <c r="Y2101" i="4" s="1"/>
  <c r="Y2102" i="4" s="1"/>
  <c r="Y2103" i="4" s="1"/>
  <c r="Y2104" i="4" s="1"/>
  <c r="Y2105" i="4" s="1"/>
  <c r="Y2106" i="4" s="1"/>
  <c r="Y2107" i="4" s="1"/>
  <c r="Y2108" i="4" s="1"/>
  <c r="Y2109" i="4" s="1"/>
  <c r="Y2110" i="4" s="1"/>
  <c r="Y2111" i="4" s="1"/>
  <c r="Y2112" i="4" s="1"/>
  <c r="Y2113" i="4" s="1"/>
  <c r="Y2114" i="4" s="1"/>
  <c r="Y2115" i="4" s="1"/>
  <c r="Y2116" i="4" s="1"/>
  <c r="Y2117" i="4" s="1"/>
  <c r="Y2118" i="4" s="1"/>
  <c r="Y2119" i="4" s="1"/>
  <c r="Y2120" i="4" s="1"/>
  <c r="Y2121" i="4" s="1"/>
  <c r="Y2122" i="4" s="1"/>
  <c r="Y2123" i="4" s="1"/>
  <c r="Y2124" i="4" s="1"/>
  <c r="Y2125" i="4" s="1"/>
  <c r="Y2126" i="4" s="1"/>
  <c r="Y2127" i="4" s="1"/>
  <c r="Y2128" i="4" s="1"/>
  <c r="Y2129" i="4" s="1"/>
  <c r="Y2130" i="4" s="1"/>
  <c r="Y2131" i="4" s="1"/>
  <c r="Y2132" i="4" s="1"/>
  <c r="Y2133" i="4" s="1"/>
  <c r="Y2134" i="4" s="1"/>
  <c r="Y2135" i="4" s="1"/>
  <c r="Y2136" i="4" s="1"/>
  <c r="Y2137" i="4" s="1"/>
  <c r="Y2138" i="4" s="1"/>
  <c r="Y2139" i="4" s="1"/>
  <c r="Y2140" i="4" s="1"/>
  <c r="Y2141" i="4" s="1"/>
  <c r="Y2142" i="4" s="1"/>
  <c r="Y2143" i="4" s="1"/>
  <c r="Y2144" i="4" s="1"/>
  <c r="Y2145" i="4" s="1"/>
  <c r="Y2146" i="4" s="1"/>
  <c r="Y2147" i="4" s="1"/>
  <c r="Y2148" i="4" s="1"/>
  <c r="Y2149" i="4" s="1"/>
  <c r="Y2150" i="4" s="1"/>
  <c r="Y2151" i="4" s="1"/>
  <c r="Y2152" i="4" s="1"/>
  <c r="Y2153" i="4" s="1"/>
  <c r="Y2154" i="4" s="1"/>
  <c r="Y2155" i="4" s="1"/>
  <c r="Y2156" i="4" s="1"/>
  <c r="Y2157" i="4" s="1"/>
  <c r="Y2158" i="4" s="1"/>
  <c r="Y2159" i="4" s="1"/>
  <c r="Y2160" i="4" s="1"/>
  <c r="Y2161" i="4" s="1"/>
  <c r="Y2162" i="4" s="1"/>
  <c r="Y2163" i="4" s="1"/>
  <c r="Y2164" i="4" s="1"/>
  <c r="Y2165" i="4" s="1"/>
  <c r="Y2166" i="4" s="1"/>
  <c r="Y2167" i="4" s="1"/>
  <c r="Y2168" i="4" s="1"/>
  <c r="Y2169" i="4" s="1"/>
  <c r="Y2170" i="4" s="1"/>
  <c r="Y2171" i="4" s="1"/>
  <c r="Y2172" i="4" s="1"/>
  <c r="Y2173" i="4" s="1"/>
  <c r="Y2174" i="4" s="1"/>
  <c r="Y2175" i="4" s="1"/>
  <c r="Y2176" i="4" s="1"/>
  <c r="Y2177" i="4" s="1"/>
  <c r="Y2178" i="4" s="1"/>
  <c r="Y2179" i="4" s="1"/>
  <c r="Y2180" i="4" s="1"/>
  <c r="Y2181" i="4" s="1"/>
  <c r="Y2182" i="4" s="1"/>
  <c r="Y2183" i="4" s="1"/>
  <c r="Y2184" i="4" s="1"/>
  <c r="Y2185" i="4" s="1"/>
  <c r="Y2186" i="4" s="1"/>
  <c r="Y2187" i="4" s="1"/>
  <c r="Y2188" i="4" s="1"/>
  <c r="Y2189" i="4" s="1"/>
  <c r="Y2190" i="4" s="1"/>
  <c r="Y2191" i="4" s="1"/>
  <c r="Y2192" i="4" s="1"/>
  <c r="Y2193" i="4" s="1"/>
  <c r="Y2194" i="4" s="1"/>
  <c r="Y2195" i="4" s="1"/>
  <c r="Y2196" i="4" s="1"/>
  <c r="Y2197" i="4" s="1"/>
  <c r="Y2198" i="4" s="1"/>
  <c r="Y2199" i="4" s="1"/>
  <c r="Y2200" i="4" s="1"/>
  <c r="Y2201" i="4" s="1"/>
  <c r="Y2202" i="4" s="1"/>
  <c r="Y2203" i="4" s="1"/>
  <c r="Y2204" i="4" s="1"/>
  <c r="Y2205" i="4" s="1"/>
  <c r="Y2206" i="4" s="1"/>
  <c r="Y2207" i="4" s="1"/>
  <c r="Y2208" i="4" s="1"/>
  <c r="Y2209" i="4" s="1"/>
  <c r="Y2210" i="4" s="1"/>
  <c r="Y2211" i="4" s="1"/>
  <c r="Y2212" i="4" s="1"/>
  <c r="Y2213" i="4" s="1"/>
  <c r="Y2214" i="4" s="1"/>
  <c r="Y2215" i="4" s="1"/>
  <c r="Y2216" i="4" s="1"/>
  <c r="Y2217" i="4" s="1"/>
  <c r="Y2218" i="4" s="1"/>
  <c r="Y2219" i="4" s="1"/>
  <c r="Y2220" i="4" s="1"/>
  <c r="Y2221" i="4" s="1"/>
  <c r="Y2222" i="4" s="1"/>
  <c r="Y2223" i="4" s="1"/>
  <c r="Y2224" i="4" s="1"/>
  <c r="Y2225" i="4" s="1"/>
  <c r="Y2226" i="4" s="1"/>
  <c r="Y2227" i="4" s="1"/>
  <c r="Y2228" i="4" s="1"/>
  <c r="Y2229" i="4" s="1"/>
  <c r="Y2230" i="4" s="1"/>
  <c r="Y2231" i="4" s="1"/>
  <c r="Y2232" i="4" s="1"/>
  <c r="Y2233" i="4" s="1"/>
  <c r="Y2234" i="4" s="1"/>
  <c r="Y2235" i="4" s="1"/>
  <c r="Y2236" i="4" s="1"/>
  <c r="Y2237" i="4" s="1"/>
  <c r="Y2238" i="4" s="1"/>
  <c r="Y2239" i="4" s="1"/>
  <c r="Y2240" i="4" s="1"/>
  <c r="Y2241" i="4" s="1"/>
  <c r="Y2242" i="4" s="1"/>
  <c r="Y2243" i="4" s="1"/>
  <c r="Y2244" i="4" s="1"/>
  <c r="Y2245" i="4" s="1"/>
  <c r="Y2246" i="4" s="1"/>
  <c r="Y2247" i="4" s="1"/>
  <c r="Y2248" i="4" s="1"/>
  <c r="Y2249" i="4" s="1"/>
  <c r="Y2250" i="4" s="1"/>
  <c r="Y2251" i="4" s="1"/>
  <c r="Y2252" i="4" s="1"/>
  <c r="Y2253" i="4" s="1"/>
  <c r="Y2254" i="4" s="1"/>
  <c r="Y2255" i="4" s="1"/>
  <c r="Y2256" i="4" s="1"/>
  <c r="Y2257" i="4" s="1"/>
  <c r="Y2258" i="4" s="1"/>
  <c r="Y2259" i="4" s="1"/>
  <c r="Y2260" i="4" s="1"/>
  <c r="Y2261" i="4" s="1"/>
  <c r="Y2262" i="4" s="1"/>
  <c r="Y2263" i="4" s="1"/>
  <c r="Y2264" i="4" s="1"/>
  <c r="Y2265" i="4" s="1"/>
  <c r="Y2266" i="4" s="1"/>
  <c r="Y2267" i="4" s="1"/>
  <c r="Y2268" i="4" s="1"/>
  <c r="Y2269" i="4" s="1"/>
  <c r="Y2270" i="4" s="1"/>
  <c r="Y2271" i="4" s="1"/>
  <c r="Y2272" i="4" s="1"/>
  <c r="Y2273" i="4" s="1"/>
  <c r="Y2274" i="4" s="1"/>
  <c r="Y2275" i="4" s="1"/>
  <c r="Y2276" i="4" s="1"/>
  <c r="Y2277" i="4" s="1"/>
  <c r="Y2278" i="4" s="1"/>
  <c r="Y2279" i="4" s="1"/>
  <c r="Y2280" i="4" s="1"/>
  <c r="Y2281" i="4" s="1"/>
  <c r="Y2282" i="4" s="1"/>
  <c r="Y2283" i="4" s="1"/>
  <c r="Y2284" i="4" s="1"/>
  <c r="Y2285" i="4" s="1"/>
  <c r="Y2286" i="4" s="1"/>
  <c r="Y2287" i="4" s="1"/>
  <c r="Y2288" i="4" s="1"/>
  <c r="Y2289" i="4" s="1"/>
  <c r="Y2290" i="4" s="1"/>
  <c r="Y2291" i="4" s="1"/>
  <c r="Y2292" i="4" s="1"/>
  <c r="Y2293" i="4" s="1"/>
  <c r="Y2294" i="4" s="1"/>
  <c r="Y2295" i="4" s="1"/>
  <c r="Y2296" i="4" s="1"/>
  <c r="Y2297" i="4" s="1"/>
  <c r="Y2298" i="4" s="1"/>
  <c r="Y2299" i="4" s="1"/>
  <c r="Y2300" i="4" s="1"/>
  <c r="Y2301" i="4" s="1"/>
  <c r="Y2302" i="4" s="1"/>
  <c r="Y2303" i="4" s="1"/>
  <c r="Y2304" i="4" s="1"/>
  <c r="Y2305" i="4" s="1"/>
  <c r="Y2306" i="4" s="1"/>
  <c r="Y2307" i="4" s="1"/>
  <c r="Y2308" i="4" s="1"/>
  <c r="Y2309" i="4" s="1"/>
  <c r="Y2310" i="4" s="1"/>
  <c r="Y2311" i="4" s="1"/>
  <c r="Y2312" i="4" s="1"/>
  <c r="Y2313" i="4" s="1"/>
  <c r="Y2314" i="4" s="1"/>
  <c r="Y2315" i="4" s="1"/>
  <c r="Y2316" i="4" s="1"/>
  <c r="Y2317" i="4" s="1"/>
  <c r="Y2318" i="4" s="1"/>
  <c r="Y2319" i="4" s="1"/>
  <c r="Y2320" i="4" s="1"/>
  <c r="Y2321" i="4" s="1"/>
  <c r="Y2322" i="4" s="1"/>
  <c r="Y2323" i="4" s="1"/>
  <c r="Y2324" i="4" s="1"/>
  <c r="Y2325" i="4" s="1"/>
  <c r="Y2326" i="4" s="1"/>
  <c r="Y2327" i="4" s="1"/>
  <c r="Y2328" i="4" s="1"/>
  <c r="Y2329" i="4" s="1"/>
  <c r="Y2330" i="4" s="1"/>
  <c r="Y2331" i="4" s="1"/>
  <c r="Y2332" i="4" s="1"/>
  <c r="Y2333" i="4" s="1"/>
  <c r="Y2334" i="4" s="1"/>
  <c r="Y2335" i="4" s="1"/>
  <c r="Y2336" i="4" s="1"/>
  <c r="Y2337" i="4" s="1"/>
  <c r="Y2338" i="4" s="1"/>
  <c r="Y2339" i="4" s="1"/>
  <c r="Y2340" i="4" s="1"/>
  <c r="Y2341" i="4" s="1"/>
  <c r="Y2342" i="4" s="1"/>
  <c r="Y2343" i="4" s="1"/>
  <c r="Y2344" i="4" s="1"/>
  <c r="Y2345" i="4" s="1"/>
  <c r="Y2346" i="4" s="1"/>
  <c r="Y2347" i="4" s="1"/>
  <c r="Y2348" i="4" s="1"/>
  <c r="Y2349" i="4" s="1"/>
  <c r="Y2350" i="4" s="1"/>
  <c r="Y2351" i="4" s="1"/>
  <c r="Y2352" i="4" s="1"/>
  <c r="Y2353" i="4" s="1"/>
  <c r="Y2354" i="4" s="1"/>
  <c r="Y2355" i="4" s="1"/>
  <c r="Y2356" i="4" s="1"/>
  <c r="Y2357" i="4" s="1"/>
  <c r="Y2358" i="4" s="1"/>
  <c r="Y2359" i="4" s="1"/>
  <c r="Y2360" i="4" s="1"/>
  <c r="Y2361" i="4" s="1"/>
  <c r="Y2362" i="4" s="1"/>
  <c r="Y2363" i="4" s="1"/>
  <c r="Y2364" i="4" s="1"/>
  <c r="Y2365" i="4" s="1"/>
  <c r="Y2366" i="4" s="1"/>
  <c r="Y2367" i="4" s="1"/>
  <c r="Y2368" i="4" s="1"/>
  <c r="Y2369" i="4" s="1"/>
  <c r="Y2370" i="4" s="1"/>
  <c r="Y2371" i="4" s="1"/>
  <c r="Y2372" i="4" s="1"/>
  <c r="Y2373" i="4" s="1"/>
  <c r="Y2374" i="4" s="1"/>
  <c r="Y2375" i="4" s="1"/>
  <c r="Y2376" i="4" s="1"/>
  <c r="Y2377" i="4" s="1"/>
  <c r="Y2378" i="4" s="1"/>
  <c r="Y2379" i="4" s="1"/>
  <c r="Y2380" i="4" s="1"/>
  <c r="Y2381" i="4" s="1"/>
  <c r="Y2382" i="4" s="1"/>
  <c r="Y2383" i="4" s="1"/>
  <c r="Y2384" i="4" s="1"/>
  <c r="Y2385" i="4" s="1"/>
  <c r="Y2386" i="4" s="1"/>
  <c r="Y2387" i="4" s="1"/>
  <c r="Y2388" i="4" s="1"/>
  <c r="Y2389" i="4" s="1"/>
  <c r="Y2390" i="4" s="1"/>
  <c r="Y2391" i="4" s="1"/>
  <c r="Y2392" i="4" s="1"/>
  <c r="Y2393" i="4" s="1"/>
  <c r="Y2394" i="4" s="1"/>
  <c r="Y2395" i="4" s="1"/>
  <c r="Y2396" i="4" s="1"/>
  <c r="Y2397" i="4" s="1"/>
  <c r="Y2398" i="4" s="1"/>
  <c r="Y2399" i="4" s="1"/>
  <c r="Y2400" i="4" s="1"/>
  <c r="Y2401" i="4" s="1"/>
  <c r="Y2402" i="4" s="1"/>
  <c r="Y2403" i="4" s="1"/>
  <c r="Y2404" i="4" s="1"/>
  <c r="Y2405" i="4" s="1"/>
  <c r="Y2406" i="4" s="1"/>
  <c r="Y2407" i="4" s="1"/>
  <c r="Y2408" i="4" s="1"/>
  <c r="Y2409" i="4" s="1"/>
  <c r="Y2410" i="4" s="1"/>
  <c r="Y2411" i="4" s="1"/>
  <c r="Y2412" i="4" s="1"/>
  <c r="Y2413" i="4" s="1"/>
  <c r="Y2414" i="4" s="1"/>
  <c r="Y2415" i="4" s="1"/>
  <c r="Y2416" i="4" s="1"/>
  <c r="Y2417" i="4" s="1"/>
  <c r="Y2418" i="4" s="1"/>
  <c r="Y2419" i="4" s="1"/>
  <c r="Y2420" i="4" s="1"/>
  <c r="Y2421" i="4" s="1"/>
  <c r="Y2422" i="4" s="1"/>
  <c r="Y2423" i="4" s="1"/>
  <c r="Y2424" i="4" s="1"/>
  <c r="Y2425" i="4" s="1"/>
  <c r="Y2426" i="4" s="1"/>
  <c r="Y2427" i="4" s="1"/>
  <c r="Y2428" i="4" s="1"/>
  <c r="Y2429" i="4" s="1"/>
  <c r="Y2430" i="4" s="1"/>
  <c r="Y2431" i="4" s="1"/>
  <c r="Y2432" i="4" s="1"/>
  <c r="Y2433" i="4" s="1"/>
  <c r="Y2434" i="4" s="1"/>
  <c r="Y2435" i="4" s="1"/>
  <c r="Y2436" i="4" s="1"/>
  <c r="Y2437" i="4" s="1"/>
  <c r="Y2438" i="4" s="1"/>
  <c r="Y2439" i="4" s="1"/>
  <c r="Y2440" i="4" s="1"/>
  <c r="Y2441" i="4" s="1"/>
  <c r="Y2442" i="4" s="1"/>
  <c r="Y2443" i="4" s="1"/>
  <c r="Y2444" i="4" s="1"/>
  <c r="Y2445" i="4" s="1"/>
  <c r="Y2446" i="4" s="1"/>
  <c r="Y2447" i="4" s="1"/>
  <c r="Y2448" i="4" s="1"/>
  <c r="Y2449" i="4" s="1"/>
  <c r="Y2450" i="4" s="1"/>
  <c r="Y2451" i="4" s="1"/>
  <c r="Y2452" i="4" s="1"/>
  <c r="Y2453" i="4" s="1"/>
  <c r="Y2454" i="4" s="1"/>
  <c r="Y2455" i="4" s="1"/>
  <c r="Y2456" i="4" s="1"/>
  <c r="Y2457" i="4" s="1"/>
  <c r="Y2458" i="4" s="1"/>
  <c r="Y2459" i="4" s="1"/>
  <c r="Y2460" i="4" s="1"/>
  <c r="Y2461" i="4" s="1"/>
  <c r="Y2462" i="4" s="1"/>
  <c r="Y2463" i="4" s="1"/>
  <c r="Y2464" i="4" s="1"/>
  <c r="Y2465" i="4" s="1"/>
  <c r="Y2466" i="4" s="1"/>
  <c r="Y2467" i="4" s="1"/>
  <c r="Y2468" i="4" s="1"/>
  <c r="Y2469" i="4" s="1"/>
  <c r="Y2470" i="4" s="1"/>
  <c r="Y2471" i="4" s="1"/>
  <c r="Y2472" i="4" s="1"/>
  <c r="Y2473" i="4" s="1"/>
  <c r="Y2474" i="4" s="1"/>
  <c r="Y2475" i="4" s="1"/>
  <c r="Y2476" i="4" s="1"/>
  <c r="Y2477" i="4" s="1"/>
  <c r="Y2478" i="4" s="1"/>
  <c r="Y2479" i="4" s="1"/>
  <c r="Y2480" i="4" s="1"/>
  <c r="Y2481" i="4" s="1"/>
  <c r="Y2482" i="4" s="1"/>
  <c r="Y2483" i="4" s="1"/>
  <c r="Y2484" i="4" s="1"/>
  <c r="Y2485" i="4" s="1"/>
  <c r="Y2486" i="4" s="1"/>
  <c r="Y2487" i="4" s="1"/>
  <c r="Y2488" i="4" s="1"/>
  <c r="Y2489" i="4" s="1"/>
  <c r="Y2490" i="4" s="1"/>
  <c r="Y2491" i="4" s="1"/>
  <c r="Y2492" i="4" s="1"/>
  <c r="Y2493" i="4" s="1"/>
  <c r="Y2494" i="4" s="1"/>
  <c r="Y2495" i="4" s="1"/>
  <c r="Y2496" i="4" s="1"/>
  <c r="Y2497" i="4" s="1"/>
  <c r="Y2498" i="4" s="1"/>
  <c r="Y2499" i="4" s="1"/>
  <c r="Y2500" i="4" s="1"/>
  <c r="Y2501" i="4" s="1"/>
  <c r="Y2502" i="4" s="1"/>
  <c r="Y2503" i="4" s="1"/>
  <c r="Y2504" i="4" s="1"/>
  <c r="Y2505" i="4" s="1"/>
  <c r="Y2506" i="4" s="1"/>
  <c r="Y2507" i="4" s="1"/>
  <c r="Y2508" i="4" s="1"/>
  <c r="Y2509" i="4" s="1"/>
  <c r="Y2510" i="4" s="1"/>
  <c r="Y2511" i="4" s="1"/>
  <c r="Y2512" i="4" s="1"/>
  <c r="Y2513" i="4" s="1"/>
  <c r="Y2514" i="4" s="1"/>
  <c r="Y2515" i="4" s="1"/>
  <c r="Y2516" i="4" s="1"/>
  <c r="Y2517" i="4" s="1"/>
  <c r="Y2518" i="4" s="1"/>
  <c r="Y2519" i="4" s="1"/>
  <c r="Y2520" i="4" s="1"/>
  <c r="Y2521" i="4" s="1"/>
  <c r="Y2522" i="4" s="1"/>
  <c r="Y2523" i="4" s="1"/>
  <c r="Y2524" i="4" s="1"/>
  <c r="Y2525" i="4" s="1"/>
  <c r="Y2526" i="4" s="1"/>
  <c r="Y2527" i="4" s="1"/>
  <c r="Y2528" i="4" s="1"/>
  <c r="Y2529" i="4" s="1"/>
  <c r="Y2530" i="4" s="1"/>
  <c r="Y2531" i="4" s="1"/>
  <c r="Y2532" i="4" s="1"/>
  <c r="Y2533" i="4" s="1"/>
  <c r="Y2534" i="4" s="1"/>
  <c r="Y2535" i="4" s="1"/>
  <c r="Y2536" i="4" s="1"/>
  <c r="Y2537" i="4" s="1"/>
  <c r="Y2538" i="4" s="1"/>
  <c r="Y2539" i="4" s="1"/>
  <c r="Y2540" i="4" s="1"/>
  <c r="Y2541" i="4" s="1"/>
  <c r="Y2542" i="4" s="1"/>
  <c r="Y2543" i="4" s="1"/>
  <c r="Y2544" i="4" s="1"/>
  <c r="Y2545" i="4" s="1"/>
  <c r="Y2546" i="4" s="1"/>
  <c r="Y2547" i="4" s="1"/>
  <c r="Y2548" i="4" s="1"/>
  <c r="Y2549" i="4" s="1"/>
  <c r="Y2550" i="4" s="1"/>
  <c r="Y2551" i="4" s="1"/>
  <c r="Y2552" i="4" s="1"/>
  <c r="Y2553" i="4" s="1"/>
  <c r="Y2554" i="4" s="1"/>
  <c r="Y2555" i="4" s="1"/>
  <c r="Y2556" i="4" s="1"/>
  <c r="Y2557" i="4" s="1"/>
  <c r="Y2558" i="4" s="1"/>
  <c r="Y2559" i="4" s="1"/>
  <c r="Y2560" i="4" s="1"/>
  <c r="Y2561" i="4" s="1"/>
  <c r="Y2562" i="4" s="1"/>
  <c r="Y2563" i="4" s="1"/>
  <c r="Y2564" i="4" s="1"/>
  <c r="Y2565" i="4" s="1"/>
  <c r="Y2566" i="4" s="1"/>
  <c r="Y2567" i="4" s="1"/>
  <c r="Y2568" i="4" s="1"/>
  <c r="Y2569" i="4" s="1"/>
  <c r="Y2570" i="4" s="1"/>
  <c r="Y2571" i="4" s="1"/>
  <c r="Y2572" i="4" s="1"/>
  <c r="Y2573" i="4" s="1"/>
  <c r="Y2574" i="4" s="1"/>
  <c r="Y2575" i="4" s="1"/>
  <c r="Y2576" i="4" s="1"/>
  <c r="Y2577" i="4" s="1"/>
  <c r="Y2578" i="4" s="1"/>
  <c r="Y2579" i="4" s="1"/>
  <c r="Y2580" i="4" s="1"/>
  <c r="Y2581" i="4" s="1"/>
  <c r="Y2582" i="4" s="1"/>
  <c r="Y2583" i="4" s="1"/>
  <c r="Y2584" i="4" s="1"/>
  <c r="Y2585" i="4" s="1"/>
  <c r="Y2586" i="4" s="1"/>
  <c r="Y2587" i="4" s="1"/>
  <c r="Y2588" i="4" s="1"/>
  <c r="Y2589" i="4" s="1"/>
  <c r="Y2590" i="4" s="1"/>
  <c r="Y2591" i="4" s="1"/>
  <c r="Y2592" i="4" s="1"/>
  <c r="Y2593" i="4" s="1"/>
  <c r="Y2594" i="4" s="1"/>
  <c r="Y2595" i="4" s="1"/>
  <c r="Y2596" i="4" s="1"/>
  <c r="Y2597" i="4" s="1"/>
  <c r="Y2598" i="4" s="1"/>
  <c r="Y2599" i="4" s="1"/>
  <c r="Y2600" i="4" s="1"/>
  <c r="Y2601" i="4" s="1"/>
  <c r="Y2602" i="4" s="1"/>
  <c r="Y2603" i="4" s="1"/>
  <c r="Y2604" i="4" s="1"/>
  <c r="Y2605" i="4" s="1"/>
  <c r="Y2606" i="4" s="1"/>
  <c r="Y2607" i="4" s="1"/>
  <c r="Y2608" i="4" s="1"/>
  <c r="Y2609" i="4" s="1"/>
  <c r="Y2610" i="4" s="1"/>
  <c r="Y2611" i="4" s="1"/>
  <c r="Y2612" i="4" s="1"/>
  <c r="Y2613" i="4" s="1"/>
  <c r="Y2614" i="4" s="1"/>
  <c r="Y2615" i="4" s="1"/>
  <c r="Y2616" i="4" s="1"/>
  <c r="Y2617" i="4" s="1"/>
  <c r="Y2618" i="4" s="1"/>
  <c r="Y2619" i="4" s="1"/>
  <c r="Y2620" i="4" s="1"/>
  <c r="Y2621" i="4" s="1"/>
  <c r="Y2622" i="4" s="1"/>
  <c r="Y2623" i="4" s="1"/>
  <c r="Y2624" i="4" s="1"/>
  <c r="Y2625" i="4" s="1"/>
  <c r="Y2626" i="4" s="1"/>
  <c r="Y2627" i="4" s="1"/>
  <c r="Y2628" i="4" s="1"/>
  <c r="Y2629" i="4" s="1"/>
  <c r="Y2630" i="4" s="1"/>
  <c r="Y2631" i="4" s="1"/>
  <c r="Y2632" i="4" s="1"/>
  <c r="Y2633" i="4" s="1"/>
  <c r="Y2634" i="4" s="1"/>
  <c r="Y2635" i="4" s="1"/>
  <c r="Y2636" i="4" s="1"/>
  <c r="Y2637" i="4" s="1"/>
  <c r="Y2638" i="4" s="1"/>
  <c r="Y2639" i="4" s="1"/>
  <c r="Y2640" i="4" s="1"/>
  <c r="Y2641" i="4" s="1"/>
  <c r="Y2642" i="4" s="1"/>
  <c r="Y2643" i="4" s="1"/>
  <c r="Y2644" i="4" s="1"/>
  <c r="Y2645" i="4" s="1"/>
  <c r="Y2646" i="4" s="1"/>
  <c r="Y2647" i="4" s="1"/>
  <c r="Y2648" i="4" s="1"/>
  <c r="Y2649" i="4" s="1"/>
  <c r="Y2650" i="4" s="1"/>
  <c r="Y2651" i="4" s="1"/>
  <c r="Y2652" i="4" s="1"/>
  <c r="Y2653" i="4" s="1"/>
  <c r="Y2654" i="4" s="1"/>
  <c r="Y2655" i="4" s="1"/>
  <c r="Y2656" i="4" s="1"/>
  <c r="Y2657" i="4" s="1"/>
  <c r="Y2658" i="4" s="1"/>
  <c r="Y2659" i="4" s="1"/>
  <c r="Y2660" i="4" s="1"/>
  <c r="Y2661" i="4" s="1"/>
  <c r="Y2662" i="4" s="1"/>
  <c r="Y2663" i="4" s="1"/>
  <c r="Y2664" i="4" s="1"/>
  <c r="Y2665" i="4" s="1"/>
  <c r="Y2666" i="4" s="1"/>
  <c r="Y2667" i="4" s="1"/>
  <c r="Y2668" i="4" s="1"/>
  <c r="Y2669" i="4" s="1"/>
  <c r="Y2670" i="4" s="1"/>
  <c r="Y2671" i="4" s="1"/>
  <c r="Y2672" i="4" s="1"/>
  <c r="Y2673" i="4" s="1"/>
  <c r="Y2674" i="4" s="1"/>
  <c r="Y2675" i="4" s="1"/>
  <c r="Y2676" i="4" s="1"/>
  <c r="Y2677" i="4" s="1"/>
  <c r="Y2678" i="4" s="1"/>
  <c r="Y2679" i="4" s="1"/>
  <c r="Y2680" i="4" s="1"/>
  <c r="Y2681" i="4" s="1"/>
  <c r="Y2682" i="4" s="1"/>
  <c r="Y2683" i="4" s="1"/>
  <c r="Y2684" i="4" s="1"/>
  <c r="Y2685" i="4" s="1"/>
  <c r="Y2686" i="4" s="1"/>
  <c r="Y2687" i="4" s="1"/>
  <c r="Y2688" i="4" s="1"/>
  <c r="Y2689" i="4" s="1"/>
  <c r="Y2690" i="4" s="1"/>
  <c r="Y2691" i="4" s="1"/>
  <c r="Y2692" i="4" s="1"/>
  <c r="Y2693" i="4" s="1"/>
  <c r="Y2694" i="4" s="1"/>
  <c r="Y2695" i="4" s="1"/>
  <c r="Y2696" i="4" s="1"/>
  <c r="Y2697" i="4" s="1"/>
  <c r="Y2698" i="4" s="1"/>
  <c r="Y2699" i="4" s="1"/>
  <c r="Y2700" i="4" s="1"/>
  <c r="Y2701" i="4" s="1"/>
  <c r="Y2702" i="4" s="1"/>
  <c r="Y2703" i="4" s="1"/>
  <c r="Y2704" i="4" s="1"/>
  <c r="Y2705" i="4" s="1"/>
  <c r="Y2706" i="4" s="1"/>
  <c r="Y2707" i="4" s="1"/>
  <c r="Y2708" i="4" s="1"/>
  <c r="Y2709" i="4" s="1"/>
  <c r="Y2710" i="4" s="1"/>
  <c r="Y2711" i="4" s="1"/>
  <c r="Y2712" i="4" s="1"/>
  <c r="Y2713" i="4" s="1"/>
  <c r="Y2714" i="4" s="1"/>
  <c r="Y2715" i="4" s="1"/>
  <c r="Y2716" i="4" s="1"/>
  <c r="Y2717" i="4" s="1"/>
  <c r="Y2718" i="4" s="1"/>
  <c r="Y2719" i="4" s="1"/>
  <c r="Y2720" i="4" s="1"/>
  <c r="Y2721" i="4" s="1"/>
  <c r="Y2722" i="4" s="1"/>
  <c r="Y2723" i="4" s="1"/>
  <c r="Y2724" i="4" s="1"/>
  <c r="Y2725" i="4" s="1"/>
  <c r="Y2726" i="4" s="1"/>
  <c r="Y2727" i="4" s="1"/>
  <c r="Y2728" i="4" s="1"/>
  <c r="Y2729" i="4" s="1"/>
  <c r="Y2730" i="4" s="1"/>
  <c r="Y2731" i="4" s="1"/>
  <c r="Y2732" i="4" s="1"/>
  <c r="Y2733" i="4" s="1"/>
  <c r="Y2734" i="4" s="1"/>
  <c r="Y2735" i="4" s="1"/>
  <c r="Y2736" i="4" s="1"/>
  <c r="Y2737" i="4" s="1"/>
  <c r="Y2738" i="4" s="1"/>
  <c r="Y2739" i="4" s="1"/>
  <c r="Y2740" i="4" s="1"/>
  <c r="Y2741" i="4" s="1"/>
  <c r="Y2742" i="4" s="1"/>
  <c r="Y2743" i="4" s="1"/>
  <c r="Y2744" i="4" s="1"/>
  <c r="Y2745" i="4" s="1"/>
  <c r="Y2746" i="4" s="1"/>
  <c r="Y2747" i="4" s="1"/>
  <c r="Y2748" i="4" s="1"/>
  <c r="Y2749" i="4" s="1"/>
  <c r="Y2750" i="4" s="1"/>
  <c r="Y2751" i="4" s="1"/>
  <c r="Y2752" i="4" s="1"/>
  <c r="Y2753" i="4" s="1"/>
  <c r="Y2754" i="4" s="1"/>
  <c r="Y2755" i="4" s="1"/>
  <c r="Y2756" i="4" s="1"/>
  <c r="Y2757" i="4" s="1"/>
  <c r="Y2758" i="4" s="1"/>
  <c r="Y2759" i="4" s="1"/>
  <c r="Y2760" i="4" s="1"/>
  <c r="Y2761" i="4" s="1"/>
  <c r="Y2762" i="4" s="1"/>
  <c r="Y2763" i="4" s="1"/>
  <c r="Y2764" i="4" s="1"/>
  <c r="Y2765" i="4" s="1"/>
  <c r="Y2766" i="4" s="1"/>
  <c r="Y2767" i="4" s="1"/>
  <c r="Y2768" i="4" s="1"/>
  <c r="Y2769" i="4" s="1"/>
  <c r="Y2770" i="4" s="1"/>
  <c r="Y2771" i="4" s="1"/>
  <c r="Y2772" i="4" s="1"/>
  <c r="Y2773" i="4" s="1"/>
  <c r="Y2774" i="4" s="1"/>
  <c r="Y2775" i="4" s="1"/>
  <c r="Y2776" i="4" s="1"/>
  <c r="Y2777" i="4" s="1"/>
  <c r="Y2778" i="4" s="1"/>
  <c r="Y2779" i="4" s="1"/>
  <c r="Y2780" i="4" s="1"/>
  <c r="Y2781" i="4" s="1"/>
  <c r="Y2782" i="4" s="1"/>
  <c r="Y2783" i="4" s="1"/>
  <c r="Y2784" i="4" s="1"/>
  <c r="Y2785" i="4" s="1"/>
  <c r="Y2786" i="4" s="1"/>
  <c r="Y2787" i="4" s="1"/>
  <c r="Y2788" i="4" s="1"/>
  <c r="Y2789" i="4" s="1"/>
  <c r="Y2790" i="4" s="1"/>
  <c r="Y2791" i="4" s="1"/>
  <c r="Y2792" i="4" s="1"/>
  <c r="Y2793" i="4" s="1"/>
  <c r="Y2794" i="4" s="1"/>
  <c r="Y2795" i="4" s="1"/>
  <c r="Y2796" i="4" s="1"/>
  <c r="Y2797" i="4" s="1"/>
  <c r="Y2798" i="4" s="1"/>
  <c r="Y2799" i="4" s="1"/>
  <c r="Y2800" i="4" s="1"/>
  <c r="Y2801" i="4" s="1"/>
  <c r="Y2802" i="4" s="1"/>
  <c r="Y2803" i="4" s="1"/>
  <c r="Y2804" i="4" s="1"/>
  <c r="Y2805" i="4" s="1"/>
  <c r="Y2806" i="4" s="1"/>
  <c r="Y2807" i="4" s="1"/>
  <c r="Y2808" i="4" s="1"/>
  <c r="Y2809" i="4" s="1"/>
  <c r="Y2810" i="4" s="1"/>
  <c r="Y2811" i="4" s="1"/>
  <c r="Y2812" i="4" s="1"/>
  <c r="Y2813" i="4" s="1"/>
  <c r="Y2814" i="4" s="1"/>
  <c r="Y2815" i="4" s="1"/>
  <c r="Y2816" i="4" s="1"/>
  <c r="Y2817" i="4" s="1"/>
  <c r="Y2818" i="4" s="1"/>
  <c r="Y2819" i="4" s="1"/>
  <c r="Y2820" i="4" s="1"/>
  <c r="Y2821" i="4" s="1"/>
  <c r="Y2822" i="4" s="1"/>
  <c r="Y2823" i="4" s="1"/>
  <c r="Y2824" i="4" s="1"/>
  <c r="Y2825" i="4" s="1"/>
  <c r="Y2826" i="4" s="1"/>
  <c r="Y2827" i="4" s="1"/>
  <c r="Y2828" i="4" s="1"/>
  <c r="Y2829" i="4" s="1"/>
  <c r="Y2830" i="4" s="1"/>
  <c r="Y2831" i="4" s="1"/>
  <c r="Y2832" i="4" s="1"/>
  <c r="Y2833" i="4" s="1"/>
  <c r="Y2834" i="4" s="1"/>
  <c r="Y2835" i="4" s="1"/>
  <c r="Y2836" i="4" s="1"/>
  <c r="Y2837" i="4" s="1"/>
  <c r="Y2838" i="4" s="1"/>
  <c r="Y2839" i="4" s="1"/>
  <c r="Y2840" i="4" s="1"/>
  <c r="Y2841" i="4" s="1"/>
  <c r="Y2842" i="4" s="1"/>
  <c r="Y2843" i="4" s="1"/>
  <c r="Y2844" i="4" s="1"/>
  <c r="Y2845" i="4" s="1"/>
  <c r="Y2846" i="4" s="1"/>
  <c r="Y2847" i="4" s="1"/>
  <c r="Y2848" i="4" s="1"/>
  <c r="Y2849" i="4" s="1"/>
  <c r="Y2850" i="4" s="1"/>
  <c r="Y2851" i="4" s="1"/>
  <c r="Y2852" i="4" s="1"/>
  <c r="Y2853" i="4" s="1"/>
  <c r="Y2854" i="4" s="1"/>
  <c r="Y2855" i="4" s="1"/>
  <c r="Y2856" i="4" s="1"/>
  <c r="Y2857" i="4" s="1"/>
  <c r="Y2858" i="4" s="1"/>
  <c r="Y2859" i="4" s="1"/>
  <c r="Y2860" i="4" s="1"/>
  <c r="Y2861" i="4" s="1"/>
  <c r="Y2862" i="4" s="1"/>
  <c r="Y2863" i="4" s="1"/>
  <c r="Y2864" i="4" s="1"/>
  <c r="Y2865" i="4" s="1"/>
  <c r="Y2866" i="4" s="1"/>
  <c r="Y2867" i="4" s="1"/>
  <c r="Y2868" i="4" s="1"/>
  <c r="Y2869" i="4" s="1"/>
  <c r="Y2870" i="4" s="1"/>
  <c r="Y2871" i="4" s="1"/>
  <c r="Y2872" i="4" s="1"/>
  <c r="Y2873" i="4" s="1"/>
  <c r="Y2874" i="4" s="1"/>
  <c r="Y2875" i="4" s="1"/>
  <c r="Y2876" i="4" s="1"/>
  <c r="Y2877" i="4" s="1"/>
  <c r="Y2878" i="4" s="1"/>
  <c r="Y2879" i="4" s="1"/>
  <c r="Y2880" i="4" s="1"/>
  <c r="Y2881" i="4" s="1"/>
  <c r="Y2882" i="4" s="1"/>
  <c r="Y2883" i="4" s="1"/>
  <c r="Y2884" i="4" s="1"/>
  <c r="Y2885" i="4" s="1"/>
  <c r="Y2886" i="4" s="1"/>
  <c r="Y2887" i="4" s="1"/>
  <c r="Y2888" i="4" s="1"/>
  <c r="Y2889" i="4" s="1"/>
  <c r="Y2890" i="4" s="1"/>
  <c r="Y2891" i="4" s="1"/>
  <c r="Y2892" i="4" s="1"/>
  <c r="Y2893" i="4" s="1"/>
  <c r="Y2894" i="4" s="1"/>
  <c r="Y2895" i="4" s="1"/>
  <c r="Y2896" i="4" s="1"/>
  <c r="Y2897" i="4" s="1"/>
  <c r="Y2898" i="4" s="1"/>
  <c r="Y2899" i="4" s="1"/>
  <c r="Y2900" i="4" s="1"/>
  <c r="Y2901" i="4" s="1"/>
  <c r="Y2902" i="4" s="1"/>
  <c r="Y2903" i="4" s="1"/>
  <c r="Y2904" i="4" s="1"/>
  <c r="Y2905" i="4" s="1"/>
  <c r="Y2906" i="4" s="1"/>
  <c r="Y2907" i="4" s="1"/>
  <c r="Y2908" i="4" s="1"/>
  <c r="Y2909" i="4" s="1"/>
  <c r="Y2910" i="4" s="1"/>
  <c r="Y2911" i="4" s="1"/>
  <c r="Y2912" i="4" s="1"/>
  <c r="Y2913" i="4" s="1"/>
  <c r="Y2914" i="4" s="1"/>
  <c r="Y2915" i="4" s="1"/>
  <c r="Y2916" i="4" s="1"/>
  <c r="Y2917" i="4" s="1"/>
  <c r="Y2918" i="4" s="1"/>
  <c r="Y2919" i="4" s="1"/>
  <c r="Y2920" i="4" s="1"/>
  <c r="Y2921" i="4" s="1"/>
  <c r="Y2922" i="4" s="1"/>
  <c r="Y2923" i="4" s="1"/>
  <c r="Y2924" i="4" s="1"/>
  <c r="Y2925" i="4" s="1"/>
  <c r="Y2926" i="4" s="1"/>
  <c r="Y2927" i="4" s="1"/>
  <c r="Y2928" i="4" s="1"/>
  <c r="Y2929" i="4" s="1"/>
  <c r="Y2930" i="4" s="1"/>
  <c r="Y2931" i="4" s="1"/>
  <c r="Y2932" i="4" s="1"/>
  <c r="Y2933" i="4" s="1"/>
  <c r="Y2934" i="4" s="1"/>
  <c r="Y2935" i="4" s="1"/>
  <c r="Y2936" i="4" s="1"/>
  <c r="Y2937" i="4" s="1"/>
  <c r="Y2938" i="4" s="1"/>
  <c r="Y2939" i="4" s="1"/>
  <c r="Y2940" i="4" s="1"/>
  <c r="Y2941" i="4" s="1"/>
  <c r="Y2942" i="4" s="1"/>
  <c r="Y2943" i="4" s="1"/>
  <c r="Y2944" i="4" s="1"/>
  <c r="Y2945" i="4" s="1"/>
  <c r="Y2946" i="4" s="1"/>
  <c r="Y2947" i="4" s="1"/>
  <c r="Y2948" i="4" s="1"/>
  <c r="Y2949" i="4" s="1"/>
  <c r="Y2950" i="4" s="1"/>
  <c r="Y2951" i="4" s="1"/>
  <c r="Y2952" i="4" s="1"/>
  <c r="Y2953" i="4" s="1"/>
  <c r="Y2954" i="4" s="1"/>
  <c r="Y2955" i="4" s="1"/>
  <c r="Y2956" i="4" s="1"/>
  <c r="Y2957" i="4" s="1"/>
  <c r="Y2958" i="4" s="1"/>
  <c r="Y2959" i="4" s="1"/>
  <c r="Y2960" i="4" s="1"/>
  <c r="Y2961" i="4" s="1"/>
  <c r="Y2962" i="4" s="1"/>
  <c r="Y2963" i="4" s="1"/>
  <c r="Y2964" i="4" s="1"/>
  <c r="Y2965" i="4" s="1"/>
  <c r="Y2966" i="4" s="1"/>
  <c r="Y2967" i="4" s="1"/>
  <c r="Y2968" i="4" s="1"/>
  <c r="Y2969" i="4" s="1"/>
  <c r="Y2970" i="4" s="1"/>
  <c r="Y2971" i="4" s="1"/>
  <c r="Y2972" i="4" s="1"/>
  <c r="Y2973" i="4" s="1"/>
  <c r="Y2974" i="4" s="1"/>
  <c r="Y2975" i="4" s="1"/>
  <c r="Y2976" i="4" s="1"/>
  <c r="Y2977" i="4" s="1"/>
  <c r="Y2978" i="4" s="1"/>
  <c r="Y2979" i="4" s="1"/>
  <c r="Y2980" i="4" s="1"/>
  <c r="Y2981" i="4" s="1"/>
  <c r="Y2982" i="4" s="1"/>
  <c r="Y2983" i="4" s="1"/>
  <c r="Y2984" i="4" s="1"/>
  <c r="Y2985" i="4" s="1"/>
  <c r="Y2986" i="4" s="1"/>
  <c r="Y2987" i="4" s="1"/>
  <c r="Y2988" i="4" s="1"/>
  <c r="Y2989" i="4" s="1"/>
  <c r="Y2990" i="4" s="1"/>
  <c r="Y2991" i="4" s="1"/>
  <c r="Y2992" i="4" s="1"/>
  <c r="Y2993" i="4" s="1"/>
  <c r="Y2994" i="4" s="1"/>
  <c r="Y2995" i="4" s="1"/>
  <c r="Y2996" i="4" s="1"/>
  <c r="Y2997" i="4" s="1"/>
  <c r="Y2998" i="4" s="1"/>
  <c r="Y2999" i="4" s="1"/>
  <c r="Y3000" i="4" s="1"/>
  <c r="Y3001" i="4" s="1"/>
  <c r="Y3002" i="4" s="1"/>
  <c r="Y3003" i="4" s="1"/>
  <c r="Y3004" i="4" s="1"/>
  <c r="Y3005" i="4" s="1"/>
  <c r="Y3006" i="4" s="1"/>
  <c r="Y3007" i="4" s="1"/>
  <c r="Y3008" i="4" s="1"/>
  <c r="Y3009" i="4" s="1"/>
  <c r="Y3010" i="4" s="1"/>
  <c r="Y3011" i="4" s="1"/>
  <c r="Y3012" i="4" s="1"/>
  <c r="Y3013" i="4" s="1"/>
  <c r="Y3014" i="4" s="1"/>
  <c r="Y3015" i="4" s="1"/>
  <c r="Y3016" i="4" s="1"/>
  <c r="Y3017" i="4" s="1"/>
  <c r="Y3018" i="4" s="1"/>
  <c r="Y3019" i="4" s="1"/>
  <c r="Y3020" i="4" s="1"/>
  <c r="Y3021" i="4" s="1"/>
  <c r="Y3022" i="4" s="1"/>
  <c r="Y3023" i="4" s="1"/>
  <c r="Y3024" i="4" s="1"/>
  <c r="Y3025" i="4" s="1"/>
  <c r="Y3026" i="4" s="1"/>
  <c r="Y3027" i="4" s="1"/>
  <c r="Y3028" i="4" s="1"/>
  <c r="Y3029" i="4" s="1"/>
  <c r="Y3030" i="4" s="1"/>
  <c r="Y3031" i="4" s="1"/>
  <c r="Y3032" i="4" s="1"/>
  <c r="Y3033" i="4" s="1"/>
  <c r="Y3034" i="4" s="1"/>
  <c r="Y3035" i="4" s="1"/>
  <c r="Y3036" i="4" s="1"/>
  <c r="Y3037" i="4" s="1"/>
  <c r="Y3038" i="4" s="1"/>
  <c r="Y3039" i="4" s="1"/>
  <c r="Y3040" i="4" s="1"/>
  <c r="Y3041" i="4" s="1"/>
  <c r="Y3042" i="4" s="1"/>
  <c r="Y3043" i="4" s="1"/>
  <c r="Y3044" i="4" s="1"/>
  <c r="Y3045" i="4" s="1"/>
  <c r="Y3046" i="4" s="1"/>
  <c r="Y3047" i="4" s="1"/>
  <c r="Y3048" i="4" s="1"/>
  <c r="Y3049" i="4" s="1"/>
  <c r="Y3050" i="4" s="1"/>
  <c r="Y3051" i="4" s="1"/>
  <c r="Y3052" i="4" s="1"/>
  <c r="Y3053" i="4" s="1"/>
  <c r="Y3054" i="4" s="1"/>
  <c r="Y3055" i="4" s="1"/>
  <c r="Y3056" i="4" s="1"/>
  <c r="Y3057" i="4" s="1"/>
  <c r="Y3058" i="4" s="1"/>
  <c r="Y3059" i="4" s="1"/>
  <c r="Y3060" i="4" s="1"/>
  <c r="Y3061" i="4" s="1"/>
  <c r="Y3062" i="4" s="1"/>
  <c r="Y3063" i="4" s="1"/>
  <c r="Y3064" i="4" s="1"/>
  <c r="Y3065" i="4" s="1"/>
  <c r="Y3066" i="4" s="1"/>
  <c r="Y3067" i="4" s="1"/>
  <c r="Y3068" i="4" s="1"/>
  <c r="Y3069" i="4" s="1"/>
  <c r="Y3070" i="4" s="1"/>
  <c r="Y3071" i="4" s="1"/>
  <c r="Y3072" i="4" s="1"/>
  <c r="Y3073" i="4" s="1"/>
  <c r="Y3074" i="4" s="1"/>
  <c r="Y3075" i="4" s="1"/>
  <c r="Y3076" i="4" s="1"/>
  <c r="Y3077" i="4" s="1"/>
  <c r="Y3078" i="4" s="1"/>
  <c r="Y3079" i="4" s="1"/>
  <c r="Y3080" i="4" s="1"/>
  <c r="Y3081" i="4" s="1"/>
  <c r="Y3082" i="4" s="1"/>
  <c r="Y3083" i="4" s="1"/>
  <c r="Y3084" i="4" s="1"/>
  <c r="Y3085" i="4" s="1"/>
  <c r="Y3086" i="4" s="1"/>
  <c r="Y3087" i="4" s="1"/>
  <c r="Y3088" i="4" s="1"/>
  <c r="Y3089" i="4" s="1"/>
  <c r="Y3090" i="4" s="1"/>
  <c r="Y3091" i="4" s="1"/>
  <c r="Y3092" i="4" s="1"/>
  <c r="Y3093" i="4" s="1"/>
  <c r="Y3094" i="4" s="1"/>
  <c r="Y3095" i="4" s="1"/>
  <c r="Y3096" i="4" s="1"/>
  <c r="Y3097" i="4" s="1"/>
  <c r="Y3098" i="4" s="1"/>
  <c r="Y3099" i="4" s="1"/>
  <c r="Y3100" i="4" s="1"/>
  <c r="Y3101" i="4" s="1"/>
  <c r="Y3102" i="4" s="1"/>
  <c r="Y3103" i="4" s="1"/>
  <c r="Y3104" i="4" s="1"/>
  <c r="Y3105" i="4" s="1"/>
  <c r="Y3106" i="4" s="1"/>
  <c r="Y3107" i="4" s="1"/>
  <c r="Y3108" i="4" s="1"/>
  <c r="Y3109" i="4" s="1"/>
  <c r="Y3110" i="4" s="1"/>
  <c r="Y3111" i="4" s="1"/>
  <c r="Y3112" i="4" s="1"/>
  <c r="Y3113" i="4" s="1"/>
  <c r="Y3114" i="4" s="1"/>
  <c r="Y3115" i="4" s="1"/>
  <c r="Y3116" i="4" s="1"/>
  <c r="Y3117" i="4" s="1"/>
  <c r="Y3118" i="4" s="1"/>
  <c r="Y3119" i="4" s="1"/>
  <c r="Y3120" i="4" s="1"/>
  <c r="Y3121" i="4" s="1"/>
  <c r="Y3122" i="4" s="1"/>
  <c r="Y3123" i="4" s="1"/>
  <c r="Y3124" i="4" s="1"/>
  <c r="Y3125" i="4" s="1"/>
  <c r="Y3126" i="4" s="1"/>
  <c r="Y3127" i="4" s="1"/>
  <c r="Y3128" i="4" s="1"/>
  <c r="Y3129" i="4" s="1"/>
  <c r="Y3130" i="4" s="1"/>
  <c r="Y3131" i="4" s="1"/>
  <c r="Y3132" i="4" s="1"/>
  <c r="Y3133" i="4" s="1"/>
  <c r="Y3134" i="4" s="1"/>
  <c r="Y3135" i="4" s="1"/>
  <c r="Y3136" i="4" s="1"/>
  <c r="Y3137" i="4" s="1"/>
  <c r="Y3138" i="4" s="1"/>
  <c r="Y3139" i="4" s="1"/>
  <c r="Y3140" i="4" s="1"/>
  <c r="Y3141" i="4" s="1"/>
  <c r="Y3142" i="4" s="1"/>
  <c r="Y3143" i="4" s="1"/>
  <c r="Y3144" i="4" s="1"/>
  <c r="Y3145" i="4" s="1"/>
  <c r="Y3146" i="4" s="1"/>
  <c r="Y3147" i="4" s="1"/>
  <c r="Y3148" i="4" s="1"/>
  <c r="Y3149" i="4" s="1"/>
  <c r="Y3150" i="4" s="1"/>
  <c r="Y3151" i="4" s="1"/>
  <c r="Y3152" i="4" s="1"/>
  <c r="Y3153" i="4" s="1"/>
  <c r="Y3154" i="4" s="1"/>
  <c r="Y3155" i="4" s="1"/>
  <c r="Y3156" i="4" s="1"/>
  <c r="Y3157" i="4" s="1"/>
  <c r="Y3158" i="4" s="1"/>
  <c r="Y3159" i="4" s="1"/>
  <c r="Y3160" i="4" s="1"/>
  <c r="Y3161" i="4" s="1"/>
  <c r="Y3162" i="4" s="1"/>
  <c r="Y3163" i="4" s="1"/>
  <c r="Y3164" i="4" s="1"/>
  <c r="Y3165" i="4" s="1"/>
  <c r="Y3166" i="4" s="1"/>
  <c r="Y3167" i="4" s="1"/>
  <c r="Y3168" i="4" s="1"/>
  <c r="Y3169" i="4" s="1"/>
  <c r="Y3170" i="4" s="1"/>
  <c r="Y3171" i="4" s="1"/>
  <c r="Y3172" i="4" s="1"/>
  <c r="Y3173" i="4" s="1"/>
  <c r="Y3174" i="4" s="1"/>
  <c r="Y3175" i="4" s="1"/>
  <c r="Y3176" i="4" s="1"/>
  <c r="Y3177" i="4" s="1"/>
  <c r="Y3178" i="4" s="1"/>
  <c r="Y3179" i="4" s="1"/>
  <c r="Y3180" i="4" s="1"/>
  <c r="Y3181" i="4" s="1"/>
  <c r="Y3182" i="4" s="1"/>
  <c r="Y3183" i="4" s="1"/>
  <c r="Y3184" i="4" s="1"/>
  <c r="Y3185" i="4" s="1"/>
  <c r="Y3186" i="4" s="1"/>
  <c r="Y3187" i="4" s="1"/>
  <c r="Y3188" i="4" s="1"/>
  <c r="Y3189" i="4" s="1"/>
  <c r="Y3190" i="4" s="1"/>
  <c r="Y3191" i="4" s="1"/>
  <c r="Y3192" i="4" s="1"/>
  <c r="Y3193" i="4" s="1"/>
  <c r="Y3194" i="4" s="1"/>
  <c r="Y3195" i="4" s="1"/>
  <c r="Y3196" i="4" s="1"/>
  <c r="Y3197" i="4" s="1"/>
  <c r="Y3198" i="4" s="1"/>
  <c r="Y3199" i="4" s="1"/>
  <c r="Y3200" i="4" s="1"/>
  <c r="Y3201" i="4" s="1"/>
  <c r="Y3202" i="4" s="1"/>
  <c r="Y3203" i="4" s="1"/>
  <c r="Y3204" i="4" s="1"/>
  <c r="Y3205" i="4" s="1"/>
  <c r="Y3206" i="4" s="1"/>
  <c r="Y3207" i="4" s="1"/>
  <c r="Y3208" i="4" s="1"/>
  <c r="Y3209" i="4" s="1"/>
  <c r="Y3210" i="4" s="1"/>
  <c r="Y3211" i="4" s="1"/>
  <c r="Y3212" i="4" s="1"/>
  <c r="Y3213" i="4" s="1"/>
  <c r="Y3214" i="4" s="1"/>
  <c r="Y3215" i="4" s="1"/>
  <c r="Y3216" i="4" s="1"/>
  <c r="Y3217" i="4" s="1"/>
  <c r="Y3218" i="4" s="1"/>
  <c r="Y3219" i="4" s="1"/>
  <c r="Y3220" i="4" s="1"/>
  <c r="Y3221" i="4" s="1"/>
  <c r="Y3222" i="4" s="1"/>
  <c r="Y3223" i="4" s="1"/>
  <c r="Y3224" i="4" s="1"/>
  <c r="Y3225" i="4" s="1"/>
  <c r="Y3226" i="4" s="1"/>
  <c r="Y3227" i="4" s="1"/>
  <c r="Y3228" i="4" s="1"/>
  <c r="Y3229" i="4" s="1"/>
  <c r="Y3230" i="4" s="1"/>
  <c r="Y3231" i="4" s="1"/>
  <c r="Y3232" i="4" s="1"/>
  <c r="Y3233" i="4" s="1"/>
  <c r="Y3234" i="4" s="1"/>
  <c r="Y3235" i="4" s="1"/>
  <c r="Y3236" i="4" s="1"/>
  <c r="Y3237" i="4" s="1"/>
  <c r="Y3238" i="4" s="1"/>
  <c r="Y3239" i="4" s="1"/>
  <c r="Y3240" i="4" s="1"/>
  <c r="Y3241" i="4" s="1"/>
  <c r="Y3242" i="4" s="1"/>
  <c r="Y3243" i="4" s="1"/>
  <c r="Y3244" i="4" s="1"/>
  <c r="Y3245" i="4" s="1"/>
  <c r="Y3246" i="4" s="1"/>
  <c r="Y3247" i="4" s="1"/>
  <c r="Y3248" i="4" s="1"/>
  <c r="Y3249" i="4" s="1"/>
  <c r="Y3250" i="4" s="1"/>
  <c r="Y3251" i="4" s="1"/>
  <c r="Y3252" i="4" s="1"/>
  <c r="Y3253" i="4" s="1"/>
  <c r="Y3254" i="4" s="1"/>
  <c r="Y3255" i="4" s="1"/>
  <c r="Y3256" i="4" s="1"/>
  <c r="Y3257" i="4" s="1"/>
  <c r="Y3258" i="4" s="1"/>
  <c r="Y3259" i="4" s="1"/>
  <c r="Y3260" i="4" s="1"/>
  <c r="Y3261" i="4" s="1"/>
  <c r="Y3262" i="4" s="1"/>
  <c r="Y3263" i="4" s="1"/>
  <c r="Y3264" i="4" s="1"/>
  <c r="Y3265" i="4" s="1"/>
  <c r="Y3266" i="4" s="1"/>
  <c r="Y3267" i="4" s="1"/>
  <c r="Y3268" i="4" s="1"/>
  <c r="Y3269" i="4" s="1"/>
  <c r="Y3270" i="4" s="1"/>
  <c r="Y3271" i="4" s="1"/>
  <c r="Y3272" i="4" s="1"/>
  <c r="Y3273" i="4" s="1"/>
  <c r="Y3274" i="4" s="1"/>
  <c r="Y3275" i="4" s="1"/>
  <c r="Y3276" i="4" s="1"/>
  <c r="Y3277" i="4" s="1"/>
  <c r="Y3278" i="4" s="1"/>
  <c r="Y3279" i="4" s="1"/>
  <c r="Y3280" i="4" s="1"/>
  <c r="Y3281" i="4" s="1"/>
  <c r="Y3282" i="4" s="1"/>
  <c r="Y3283" i="4" s="1"/>
  <c r="Y3284" i="4" s="1"/>
  <c r="Y3285" i="4" s="1"/>
  <c r="Y3286" i="4" s="1"/>
  <c r="Y3287" i="4" s="1"/>
  <c r="Y3288" i="4" s="1"/>
  <c r="Y3289" i="4" s="1"/>
  <c r="Y3290" i="4" s="1"/>
  <c r="Y3291" i="4" s="1"/>
  <c r="Y3292" i="4" s="1"/>
  <c r="Y3293" i="4" s="1"/>
  <c r="Y3294" i="4" s="1"/>
  <c r="Y3295" i="4" s="1"/>
  <c r="Y3296" i="4" s="1"/>
  <c r="Y3297" i="4" s="1"/>
  <c r="Y3298" i="4" s="1"/>
  <c r="Y3299" i="4" s="1"/>
  <c r="Y3300" i="4" s="1"/>
  <c r="Y3301" i="4" s="1"/>
  <c r="Y3302" i="4" s="1"/>
  <c r="Y3303" i="4" s="1"/>
  <c r="Y3304" i="4" s="1"/>
  <c r="Y3305" i="4" s="1"/>
  <c r="Y3306" i="4" s="1"/>
  <c r="Y3307" i="4" s="1"/>
  <c r="Y3308" i="4" s="1"/>
  <c r="Y3309" i="4" s="1"/>
  <c r="Y3310" i="4" s="1"/>
  <c r="Y3311" i="4" s="1"/>
  <c r="Y3312" i="4" s="1"/>
  <c r="Y3313" i="4" s="1"/>
  <c r="Y3314" i="4" s="1"/>
  <c r="Y3315" i="4" s="1"/>
  <c r="Y3316" i="4" s="1"/>
  <c r="Y3317" i="4" s="1"/>
  <c r="Y3318" i="4" s="1"/>
  <c r="Y3319" i="4" s="1"/>
  <c r="Y3320" i="4" s="1"/>
  <c r="Y3321" i="4" s="1"/>
  <c r="Y3322" i="4" s="1"/>
  <c r="Y3323" i="4" s="1"/>
  <c r="Y3324" i="4" s="1"/>
  <c r="Y3325" i="4" s="1"/>
  <c r="Y3326" i="4" s="1"/>
  <c r="Y3327" i="4" s="1"/>
  <c r="Y3328" i="4" s="1"/>
  <c r="Y3329" i="4" s="1"/>
  <c r="Y3330" i="4" s="1"/>
  <c r="Y3331" i="4" s="1"/>
  <c r="Y3332" i="4" s="1"/>
  <c r="Y3333" i="4" s="1"/>
  <c r="Y3334" i="4" s="1"/>
  <c r="Y3335" i="4" s="1"/>
  <c r="Y3336" i="4" s="1"/>
  <c r="Y3337" i="4" s="1"/>
  <c r="Y3338" i="4" s="1"/>
  <c r="Y3339" i="4" s="1"/>
  <c r="Y3340" i="4" s="1"/>
  <c r="Y3341" i="4" s="1"/>
  <c r="Y3342" i="4" s="1"/>
  <c r="Y3343" i="4" s="1"/>
  <c r="Y3344" i="4" s="1"/>
  <c r="Y3345" i="4" s="1"/>
  <c r="Y3346" i="4" s="1"/>
  <c r="Y3347" i="4" s="1"/>
  <c r="Y3348" i="4" s="1"/>
  <c r="Y3349" i="4" s="1"/>
  <c r="Y3350" i="4" s="1"/>
  <c r="Y3351" i="4" s="1"/>
  <c r="Y3352" i="4" s="1"/>
  <c r="Y3353" i="4" s="1"/>
  <c r="Y3354" i="4" s="1"/>
  <c r="Y3355" i="4" s="1"/>
  <c r="Y3356" i="4" s="1"/>
  <c r="Y3357" i="4" s="1"/>
  <c r="Y3358" i="4" s="1"/>
  <c r="Y3359" i="4" s="1"/>
  <c r="Y3360" i="4" s="1"/>
  <c r="Y3361" i="4" s="1"/>
  <c r="Y3362" i="4" s="1"/>
  <c r="Y3363" i="4" s="1"/>
  <c r="Y3364" i="4" s="1"/>
  <c r="Y3365" i="4" s="1"/>
  <c r="Y3366" i="4" s="1"/>
  <c r="Y3367" i="4" s="1"/>
  <c r="Y3368" i="4" s="1"/>
  <c r="Y3369" i="4" s="1"/>
  <c r="Y3370" i="4" s="1"/>
  <c r="Y3371" i="4" s="1"/>
  <c r="Y3372" i="4" s="1"/>
  <c r="Y3373" i="4" s="1"/>
  <c r="Y3374" i="4" s="1"/>
  <c r="Y3375" i="4" s="1"/>
  <c r="Y3376" i="4" s="1"/>
  <c r="Y3377" i="4" s="1"/>
  <c r="Y3378" i="4" s="1"/>
  <c r="Y3379" i="4" s="1"/>
  <c r="Y3380" i="4" s="1"/>
  <c r="Y3381" i="4" s="1"/>
  <c r="Y3382" i="4" s="1"/>
  <c r="Y3383" i="4" s="1"/>
  <c r="Y3384" i="4" s="1"/>
  <c r="Y3385" i="4" s="1"/>
  <c r="Y3386" i="4" s="1"/>
  <c r="Y3387" i="4" s="1"/>
  <c r="Y3388" i="4" s="1"/>
  <c r="Y3389" i="4" s="1"/>
  <c r="Y3390" i="4" s="1"/>
  <c r="Y3391" i="4" s="1"/>
  <c r="Y3392" i="4" s="1"/>
  <c r="Y3393" i="4" s="1"/>
  <c r="Y3394" i="4" s="1"/>
  <c r="Y3395" i="4" s="1"/>
  <c r="Y3396" i="4" s="1"/>
  <c r="Y3397" i="4" s="1"/>
  <c r="Y3398" i="4" s="1"/>
  <c r="Y3399" i="4" s="1"/>
  <c r="Y3400" i="4" s="1"/>
  <c r="Y3401" i="4" s="1"/>
  <c r="Y3402" i="4" s="1"/>
  <c r="Y3403" i="4" s="1"/>
  <c r="Y3404" i="4" s="1"/>
  <c r="Y3405" i="4" s="1"/>
  <c r="Y3406" i="4" s="1"/>
  <c r="Y3407" i="4" s="1"/>
  <c r="Y3408" i="4" s="1"/>
  <c r="Y3409" i="4" s="1"/>
  <c r="Y3410" i="4" s="1"/>
  <c r="Y3411" i="4" s="1"/>
  <c r="Y3412" i="4" s="1"/>
  <c r="Y3413" i="4" s="1"/>
  <c r="Y3414" i="4" s="1"/>
  <c r="Y3415" i="4" s="1"/>
  <c r="Y3416" i="4" s="1"/>
  <c r="Y3417" i="4" s="1"/>
  <c r="Y3418" i="4" s="1"/>
  <c r="Y3419" i="4" s="1"/>
  <c r="Y3420" i="4" s="1"/>
  <c r="Y3421" i="4" s="1"/>
  <c r="Y3422" i="4" s="1"/>
  <c r="Y3423" i="4" s="1"/>
  <c r="Y3424" i="4" s="1"/>
  <c r="Y3425" i="4" s="1"/>
  <c r="Y3426" i="4" s="1"/>
  <c r="Y3427" i="4" s="1"/>
  <c r="Y3428" i="4" s="1"/>
  <c r="Y3429" i="4" s="1"/>
  <c r="Y3430" i="4" s="1"/>
  <c r="Y3431" i="4" s="1"/>
  <c r="Y3432" i="4" s="1"/>
  <c r="Y3433" i="4" s="1"/>
  <c r="Y3434" i="4" s="1"/>
  <c r="Y3435" i="4" s="1"/>
  <c r="Y3436" i="4" s="1"/>
  <c r="Y3437" i="4" s="1"/>
  <c r="Y3438" i="4" s="1"/>
  <c r="Y3439" i="4" s="1"/>
  <c r="Y3440" i="4" s="1"/>
  <c r="Y3441" i="4" s="1"/>
  <c r="Y3442" i="4" s="1"/>
  <c r="Y3443" i="4" s="1"/>
  <c r="Y3444" i="4" s="1"/>
  <c r="Y3445" i="4" s="1"/>
  <c r="Y3446" i="4" s="1"/>
  <c r="Y3447" i="4" s="1"/>
  <c r="Y3448" i="4" s="1"/>
  <c r="Y3449" i="4" s="1"/>
  <c r="Y3450" i="4" s="1"/>
  <c r="Y3451" i="4" s="1"/>
  <c r="Y3452" i="4" s="1"/>
  <c r="Y3453" i="4" s="1"/>
  <c r="Y3454" i="4" s="1"/>
  <c r="Y3455" i="4" s="1"/>
  <c r="Y3456" i="4" s="1"/>
  <c r="Y3457" i="4" s="1"/>
  <c r="Y3458" i="4" s="1"/>
  <c r="Y3459" i="4" s="1"/>
  <c r="Y3460" i="4" s="1"/>
  <c r="Y3461" i="4" s="1"/>
  <c r="Y3462" i="4" s="1"/>
  <c r="Y3463" i="4" s="1"/>
  <c r="Y3464" i="4" s="1"/>
  <c r="Y3465" i="4" s="1"/>
  <c r="Y3466" i="4" s="1"/>
  <c r="Y3467" i="4" s="1"/>
  <c r="Y3468" i="4" s="1"/>
  <c r="Y3469" i="4" s="1"/>
  <c r="Y3470" i="4" s="1"/>
  <c r="Y3471" i="4" s="1"/>
  <c r="Y3472" i="4" s="1"/>
  <c r="Y3473" i="4" s="1"/>
  <c r="Y3474" i="4" s="1"/>
  <c r="Y3475" i="4" s="1"/>
  <c r="Y3476" i="4" s="1"/>
  <c r="Y3477" i="4" s="1"/>
  <c r="Y3478" i="4" s="1"/>
  <c r="Y3479" i="4" s="1"/>
  <c r="Y3480" i="4" s="1"/>
  <c r="Y3481" i="4" s="1"/>
  <c r="Y3482" i="4" s="1"/>
  <c r="Y3483" i="4" s="1"/>
  <c r="Y3484" i="4" s="1"/>
  <c r="Y3485" i="4" s="1"/>
  <c r="Y3486" i="4" s="1"/>
  <c r="Y3487" i="4" s="1"/>
  <c r="Y3488" i="4" s="1"/>
  <c r="Y3489" i="4" s="1"/>
  <c r="Y3490" i="4" s="1"/>
  <c r="Y3491" i="4" s="1"/>
  <c r="Y3492" i="4" s="1"/>
  <c r="Y3493" i="4" s="1"/>
  <c r="Y3494" i="4" s="1"/>
  <c r="Y3495" i="4" s="1"/>
  <c r="Y3496" i="4" s="1"/>
  <c r="Y3497" i="4" s="1"/>
  <c r="Y3498" i="4" s="1"/>
  <c r="Y3499" i="4" s="1"/>
  <c r="Y3500" i="4" s="1"/>
  <c r="Y3501" i="4" s="1"/>
  <c r="Y3502" i="4" s="1"/>
  <c r="Y3503" i="4" s="1"/>
  <c r="Y3504" i="4" s="1"/>
  <c r="Y3505" i="4" s="1"/>
  <c r="Y3506" i="4" s="1"/>
  <c r="Y3507" i="4" s="1"/>
  <c r="Y3508" i="4" s="1"/>
  <c r="Y3509" i="4" s="1"/>
  <c r="Y3510" i="4" s="1"/>
  <c r="Y3511" i="4" s="1"/>
  <c r="Y3512" i="4" s="1"/>
  <c r="Y3513" i="4" s="1"/>
  <c r="Y3514" i="4" s="1"/>
  <c r="Y3515" i="4" s="1"/>
  <c r="Y3516" i="4" s="1"/>
  <c r="Y3517" i="4" s="1"/>
  <c r="Y3518" i="4" s="1"/>
  <c r="Y3519" i="4" s="1"/>
  <c r="Y3520" i="4" s="1"/>
  <c r="Y3521" i="4" s="1"/>
  <c r="Y3522" i="4" s="1"/>
  <c r="Y3523" i="4" s="1"/>
  <c r="Y3524" i="4" s="1"/>
  <c r="Y3525" i="4" s="1"/>
  <c r="Y3526" i="4" s="1"/>
  <c r="Y3527" i="4" s="1"/>
  <c r="Y3528" i="4" s="1"/>
  <c r="Y3529" i="4" s="1"/>
  <c r="Y3530" i="4" s="1"/>
  <c r="Y3531" i="4" s="1"/>
  <c r="Y3532" i="4" s="1"/>
  <c r="Y3533" i="4" s="1"/>
  <c r="Y3534" i="4" s="1"/>
  <c r="Y3535" i="4" s="1"/>
  <c r="Y3536" i="4" s="1"/>
  <c r="Y3537" i="4" s="1"/>
  <c r="Y3538" i="4" s="1"/>
  <c r="Y3539" i="4" s="1"/>
  <c r="Y3540" i="4" s="1"/>
  <c r="Y3541" i="4" s="1"/>
  <c r="Y3542" i="4" s="1"/>
  <c r="Y3543" i="4" s="1"/>
  <c r="Y3544" i="4" s="1"/>
  <c r="Y3545" i="4" s="1"/>
  <c r="Y3546" i="4" s="1"/>
  <c r="Y3547" i="4" s="1"/>
  <c r="Y3548" i="4" s="1"/>
  <c r="Y3549" i="4" s="1"/>
  <c r="Y3550" i="4" s="1"/>
  <c r="Y3551" i="4" s="1"/>
  <c r="Y3552" i="4" s="1"/>
  <c r="Y3553" i="4" s="1"/>
  <c r="Y3554" i="4" s="1"/>
  <c r="Y3555" i="4" s="1"/>
  <c r="Y3556" i="4" s="1"/>
  <c r="Y3557" i="4" s="1"/>
  <c r="Y3558" i="4" s="1"/>
  <c r="Y3559" i="4" s="1"/>
  <c r="Y3560" i="4" s="1"/>
  <c r="Y3561" i="4" s="1"/>
  <c r="Y3562" i="4" s="1"/>
  <c r="Y3563" i="4" s="1"/>
  <c r="Y3564" i="4" s="1"/>
  <c r="Y3565" i="4" s="1"/>
  <c r="Y3566" i="4" s="1"/>
  <c r="Y3567" i="4" s="1"/>
  <c r="Y3568" i="4" s="1"/>
  <c r="Y3569" i="4" s="1"/>
  <c r="Y3570" i="4" s="1"/>
  <c r="Y3571" i="4" s="1"/>
  <c r="Y3572" i="4" s="1"/>
  <c r="Y3573" i="4" s="1"/>
  <c r="Y3574" i="4" s="1"/>
  <c r="Y3575" i="4" s="1"/>
  <c r="Y3576" i="4" s="1"/>
  <c r="Y3577" i="4" s="1"/>
  <c r="Y3578" i="4" s="1"/>
  <c r="Y3579" i="4" s="1"/>
  <c r="Y3580" i="4" s="1"/>
  <c r="Y3581" i="4" s="1"/>
  <c r="Y3582" i="4" s="1"/>
  <c r="Y3583" i="4" s="1"/>
  <c r="Y3584" i="4" s="1"/>
  <c r="Y3585" i="4" s="1"/>
  <c r="Y3586" i="4" s="1"/>
  <c r="Y3587" i="4" s="1"/>
  <c r="Y3588" i="4" s="1"/>
  <c r="Y3589" i="4" s="1"/>
  <c r="Y3590" i="4" s="1"/>
  <c r="Y3591" i="4" s="1"/>
  <c r="Y3592" i="4" s="1"/>
  <c r="Y3593" i="4" s="1"/>
  <c r="Y3594" i="4" s="1"/>
  <c r="Y3595" i="4" s="1"/>
  <c r="Y3596" i="4" s="1"/>
  <c r="Y3597" i="4" s="1"/>
  <c r="Y3598" i="4" s="1"/>
  <c r="Y3599" i="4" s="1"/>
  <c r="Y3600" i="4" s="1"/>
  <c r="Y3601" i="4" s="1"/>
  <c r="Y3602" i="4" s="1"/>
  <c r="Y3603" i="4" s="1"/>
  <c r="Y3604" i="4" s="1"/>
  <c r="Y3605" i="4" s="1"/>
  <c r="Y3606" i="4" s="1"/>
  <c r="Y3607" i="4" s="1"/>
  <c r="Y3608" i="4" s="1"/>
  <c r="Y3609" i="4" s="1"/>
  <c r="Y3610" i="4" s="1"/>
  <c r="Y3611" i="4" s="1"/>
  <c r="Y3612" i="4" s="1"/>
  <c r="Y3613" i="4" s="1"/>
  <c r="Y3614" i="4" s="1"/>
  <c r="Y3615" i="4" s="1"/>
  <c r="Y3616" i="4" s="1"/>
  <c r="Y3617" i="4" s="1"/>
  <c r="Y3618" i="4" s="1"/>
  <c r="Y3619" i="4" s="1"/>
  <c r="Y3620" i="4" s="1"/>
  <c r="Y3621" i="4" s="1"/>
  <c r="Y3622" i="4" s="1"/>
  <c r="Y3623" i="4" s="1"/>
  <c r="Y3624" i="4" s="1"/>
  <c r="Y3625" i="4" s="1"/>
  <c r="Y3626" i="4" s="1"/>
  <c r="Y3627" i="4" s="1"/>
  <c r="Y3628" i="4" s="1"/>
  <c r="Y3629" i="4" s="1"/>
  <c r="Y3630" i="4" s="1"/>
  <c r="Y3631" i="4" s="1"/>
  <c r="Y3632" i="4" s="1"/>
  <c r="Y3633" i="4" s="1"/>
  <c r="Y3634" i="4" s="1"/>
  <c r="Y3635" i="4" s="1"/>
  <c r="Y3636" i="4" s="1"/>
  <c r="Y3637" i="4" s="1"/>
  <c r="Y3638" i="4" s="1"/>
  <c r="Y3639" i="4" s="1"/>
  <c r="Y3640" i="4" s="1"/>
  <c r="Y3641" i="4" s="1"/>
  <c r="Y3642" i="4" s="1"/>
  <c r="Y3643" i="4" s="1"/>
  <c r="Y3644" i="4" s="1"/>
  <c r="Y3645" i="4" s="1"/>
  <c r="Y3646" i="4" s="1"/>
  <c r="Y3647" i="4" s="1"/>
  <c r="Y3648" i="4" s="1"/>
  <c r="Y3649" i="4" s="1"/>
  <c r="Y3650" i="4" s="1"/>
  <c r="Y3651" i="4" s="1"/>
  <c r="Y3652" i="4" s="1"/>
  <c r="Y3653" i="4" s="1"/>
  <c r="Y3654" i="4" s="1"/>
  <c r="Y3655" i="4" s="1"/>
  <c r="Y3656" i="4" s="1"/>
  <c r="Y3657" i="4" s="1"/>
  <c r="Y3658" i="4" s="1"/>
  <c r="Y3659" i="4" s="1"/>
  <c r="Y3660" i="4" s="1"/>
  <c r="Y3661" i="4" s="1"/>
  <c r="Y3662" i="4" s="1"/>
  <c r="Y3663" i="4" s="1"/>
  <c r="Y3664" i="4" s="1"/>
  <c r="Y3665" i="4" s="1"/>
  <c r="Y3666" i="4" s="1"/>
  <c r="Y3667" i="4" s="1"/>
  <c r="Y3668" i="4" s="1"/>
  <c r="Y3669" i="4" s="1"/>
  <c r="Y3670" i="4" s="1"/>
  <c r="Y3671" i="4" s="1"/>
  <c r="Y3672" i="4" s="1"/>
  <c r="Y3673" i="4" s="1"/>
  <c r="Y3674" i="4" s="1"/>
  <c r="Y3675" i="4" s="1"/>
  <c r="Y3676" i="4" s="1"/>
  <c r="Y3677" i="4" s="1"/>
  <c r="Y3678" i="4" s="1"/>
  <c r="Y3679" i="4" s="1"/>
  <c r="Y3680" i="4" s="1"/>
  <c r="Y3681" i="4" s="1"/>
  <c r="Y3682" i="4" s="1"/>
  <c r="Y3683" i="4" s="1"/>
  <c r="Y3684" i="4" s="1"/>
  <c r="Y3685" i="4" s="1"/>
  <c r="Y3686" i="4" s="1"/>
  <c r="Y3687" i="4" s="1"/>
  <c r="Y3688" i="4" s="1"/>
  <c r="Y3689" i="4" s="1"/>
  <c r="Y3690" i="4" s="1"/>
  <c r="Y3691" i="4" s="1"/>
  <c r="Y3692" i="4" s="1"/>
  <c r="Y3693" i="4" s="1"/>
  <c r="Y3694" i="4" s="1"/>
  <c r="Y3695" i="4" s="1"/>
  <c r="Y3696" i="4" s="1"/>
  <c r="Y3697" i="4" s="1"/>
  <c r="Y3698" i="4" s="1"/>
  <c r="Y3699" i="4" s="1"/>
  <c r="Y3700" i="4" s="1"/>
  <c r="Y3701" i="4" s="1"/>
  <c r="Y3702" i="4" s="1"/>
  <c r="Y3703" i="4" s="1"/>
  <c r="Y3704" i="4" s="1"/>
  <c r="Y3705" i="4" s="1"/>
  <c r="Y3706" i="4" s="1"/>
  <c r="Y3707" i="4" s="1"/>
  <c r="Y3708" i="4" s="1"/>
  <c r="Y3709" i="4" s="1"/>
  <c r="Y3710" i="4" s="1"/>
  <c r="Y3711" i="4" s="1"/>
  <c r="Y3712" i="4" s="1"/>
  <c r="Y3713" i="4" s="1"/>
  <c r="Y3714" i="4" s="1"/>
  <c r="Y3715" i="4" s="1"/>
  <c r="Y3716" i="4" s="1"/>
  <c r="Y3717" i="4" s="1"/>
  <c r="Y3718" i="4" s="1"/>
  <c r="Y3719" i="4" s="1"/>
  <c r="Y3720" i="4" s="1"/>
  <c r="Y3721" i="4" s="1"/>
  <c r="Y3722" i="4" s="1"/>
  <c r="Y3723" i="4" s="1"/>
  <c r="Y3724" i="4" s="1"/>
  <c r="Y3725" i="4" s="1"/>
  <c r="Y3726" i="4" s="1"/>
  <c r="Y3727" i="4" s="1"/>
  <c r="Y3728" i="4" s="1"/>
  <c r="Y10" i="4"/>
  <c r="Y11" i="4" s="1"/>
  <c r="Y12" i="4" s="1"/>
  <c r="Y13" i="4" s="1"/>
  <c r="Y14" i="4" s="1"/>
  <c r="Y15" i="4" s="1"/>
  <c r="Y16" i="4" s="1"/>
  <c r="Y17" i="4" s="1"/>
  <c r="Y18" i="4" s="1"/>
  <c r="Y19" i="4" s="1"/>
  <c r="Y20" i="4" s="1"/>
  <c r="Y21" i="4" s="1"/>
  <c r="Y22" i="4" s="1"/>
  <c r="Y23" i="4" s="1"/>
  <c r="Y24" i="4" s="1"/>
  <c r="Y25" i="4" s="1"/>
  <c r="Y26" i="4" s="1"/>
  <c r="Y27" i="4" s="1"/>
  <c r="Y28" i="4" s="1"/>
  <c r="Y29" i="4" s="1"/>
  <c r="Y30" i="4" s="1"/>
  <c r="Y31" i="4" s="1"/>
  <c r="Y32" i="4" s="1"/>
  <c r="Y33" i="4" s="1"/>
  <c r="Y34" i="4" s="1"/>
  <c r="Y35" i="4" s="1"/>
  <c r="Y36" i="4" s="1"/>
  <c r="Y37" i="4" s="1"/>
  <c r="Y38" i="4" s="1"/>
  <c r="Y39" i="4" s="1"/>
  <c r="Y40" i="4" s="1"/>
  <c r="Y41" i="4" s="1"/>
  <c r="Y42" i="4" s="1"/>
  <c r="Y43" i="4" s="1"/>
  <c r="Y44" i="4" s="1"/>
  <c r="Y45" i="4" s="1"/>
  <c r="Y46" i="4" s="1"/>
  <c r="Y47" i="4" s="1"/>
  <c r="Y48" i="4" s="1"/>
  <c r="Y49" i="4" s="1"/>
  <c r="Y50" i="4" s="1"/>
  <c r="Y51" i="4" s="1"/>
  <c r="Y52" i="4" s="1"/>
  <c r="Y53" i="4" s="1"/>
  <c r="Y54" i="4" s="1"/>
  <c r="Y55" i="4" s="1"/>
  <c r="Y56" i="4" s="1"/>
  <c r="Y57" i="4" s="1"/>
  <c r="Y58" i="4" s="1"/>
  <c r="Y59" i="4" s="1"/>
  <c r="Y60" i="4" s="1"/>
  <c r="Y61" i="4" s="1"/>
  <c r="Y62" i="4" s="1"/>
  <c r="Y63" i="4" s="1"/>
  <c r="Y64" i="4" s="1"/>
  <c r="Y65" i="4" s="1"/>
  <c r="Y66" i="4" s="1"/>
  <c r="Y67" i="4" s="1"/>
  <c r="Y68" i="4" s="1"/>
  <c r="Y69" i="4" s="1"/>
  <c r="Y70" i="4" s="1"/>
  <c r="Y71" i="4" s="1"/>
  <c r="Y72" i="4" s="1"/>
  <c r="Y73" i="4" s="1"/>
  <c r="Y74" i="4" s="1"/>
  <c r="Y75" i="4" s="1"/>
  <c r="Y76" i="4" s="1"/>
  <c r="Y77" i="4" s="1"/>
  <c r="Y78" i="4" s="1"/>
  <c r="Y79" i="4" s="1"/>
  <c r="Y80" i="4" s="1"/>
  <c r="Y81" i="4" s="1"/>
  <c r="Y82" i="4" s="1"/>
  <c r="Y83" i="4" s="1"/>
  <c r="Y84" i="4" s="1"/>
  <c r="Y85" i="4" s="1"/>
  <c r="Y86" i="4" s="1"/>
  <c r="Y87" i="4" s="1"/>
  <c r="Y88" i="4" s="1"/>
  <c r="Y89" i="4" s="1"/>
  <c r="Y90" i="4" s="1"/>
  <c r="Y91" i="4" s="1"/>
  <c r="Y92" i="4" s="1"/>
  <c r="Y93" i="4" s="1"/>
  <c r="Y94" i="4" s="1"/>
  <c r="Y95" i="4" s="1"/>
  <c r="Y96" i="4" s="1"/>
  <c r="Y97" i="4" s="1"/>
  <c r="Y98" i="4" s="1"/>
  <c r="Y99" i="4" s="1"/>
  <c r="Y100" i="4" s="1"/>
  <c r="Y101" i="4" s="1"/>
  <c r="Y102" i="4" s="1"/>
  <c r="Y103" i="4" s="1"/>
  <c r="Y104" i="4" s="1"/>
  <c r="Y105" i="4" s="1"/>
  <c r="Y106" i="4" s="1"/>
  <c r="Y107" i="4" s="1"/>
  <c r="Y108" i="4" s="1"/>
  <c r="Y109" i="4" s="1"/>
  <c r="Y110" i="4" s="1"/>
  <c r="Y111" i="4" s="1"/>
  <c r="Y112" i="4" s="1"/>
  <c r="Y113" i="4" s="1"/>
  <c r="Y114" i="4" s="1"/>
  <c r="Y115" i="4" s="1"/>
  <c r="Y116" i="4" s="1"/>
  <c r="Y117" i="4" s="1"/>
  <c r="Y118" i="4" s="1"/>
  <c r="Y119" i="4" s="1"/>
  <c r="Y120" i="4" s="1"/>
  <c r="Y121" i="4" s="1"/>
  <c r="Y122" i="4" s="1"/>
  <c r="Y123" i="4" s="1"/>
  <c r="Y124" i="4" s="1"/>
  <c r="Y125" i="4" s="1"/>
  <c r="Y126" i="4" s="1"/>
  <c r="Y127" i="4" s="1"/>
  <c r="Y128" i="4" s="1"/>
  <c r="Y129" i="4" s="1"/>
  <c r="Y130" i="4" s="1"/>
  <c r="Y131" i="4" s="1"/>
  <c r="Y132" i="4" s="1"/>
  <c r="Y133" i="4" s="1"/>
  <c r="Y134" i="4" s="1"/>
  <c r="Y135" i="4" s="1"/>
  <c r="Y136" i="4" s="1"/>
  <c r="Y137" i="4" s="1"/>
  <c r="Y138" i="4" s="1"/>
  <c r="Y139" i="4" s="1"/>
  <c r="Y140" i="4" s="1"/>
  <c r="Y141" i="4" s="1"/>
  <c r="Y142" i="4" s="1"/>
  <c r="Y143" i="4" s="1"/>
  <c r="Y144" i="4" s="1"/>
  <c r="Y145" i="4" s="1"/>
  <c r="Y146" i="4" s="1"/>
  <c r="Y147" i="4" s="1"/>
  <c r="Y148" i="4" s="1"/>
  <c r="Y149" i="4" s="1"/>
  <c r="Y150" i="4" s="1"/>
  <c r="Y151" i="4" s="1"/>
  <c r="Y152" i="4" s="1"/>
  <c r="Y153" i="4" s="1"/>
  <c r="Y154" i="4" s="1"/>
  <c r="Y155" i="4" s="1"/>
  <c r="Y156" i="4" s="1"/>
  <c r="Y157" i="4" s="1"/>
  <c r="Y158" i="4" s="1"/>
  <c r="Y159" i="4" s="1"/>
  <c r="Y160" i="4" s="1"/>
  <c r="Y161" i="4" s="1"/>
  <c r="Y162" i="4" s="1"/>
  <c r="Y163" i="4" s="1"/>
  <c r="Y164" i="4" s="1"/>
  <c r="Y165" i="4" s="1"/>
  <c r="Y166" i="4" s="1"/>
  <c r="Y167" i="4" s="1"/>
  <c r="Y168" i="4" s="1"/>
  <c r="Y169" i="4" s="1"/>
  <c r="Y170" i="4" s="1"/>
  <c r="Y171" i="4" s="1"/>
  <c r="Y172" i="4" s="1"/>
  <c r="Y173" i="4" s="1"/>
  <c r="Y174" i="4" s="1"/>
  <c r="Y175" i="4" s="1"/>
  <c r="Y176" i="4" s="1"/>
  <c r="Y177" i="4" s="1"/>
  <c r="Y178" i="4" s="1"/>
  <c r="Y179" i="4" s="1"/>
  <c r="Y180" i="4" s="1"/>
  <c r="Y181" i="4" s="1"/>
  <c r="Y182" i="4" s="1"/>
  <c r="Y183" i="4" s="1"/>
  <c r="Y184" i="4" s="1"/>
  <c r="Y185" i="4" s="1"/>
  <c r="Y186" i="4" s="1"/>
  <c r="Y187" i="4" s="1"/>
  <c r="Y188" i="4" s="1"/>
  <c r="Y189" i="4" s="1"/>
  <c r="Y190" i="4" s="1"/>
  <c r="Y191" i="4" s="1"/>
  <c r="Y192" i="4" s="1"/>
  <c r="Y193" i="4" s="1"/>
  <c r="Y194" i="4" s="1"/>
  <c r="Y195" i="4" s="1"/>
  <c r="Y196" i="4" s="1"/>
  <c r="Y197" i="4" s="1"/>
  <c r="Y198" i="4" s="1"/>
  <c r="Y199" i="4" s="1"/>
  <c r="Y200" i="4" s="1"/>
  <c r="Y201" i="4" s="1"/>
  <c r="Y202" i="4" s="1"/>
  <c r="Y203" i="4" s="1"/>
  <c r="Y204" i="4" s="1"/>
  <c r="Y205" i="4" s="1"/>
  <c r="Y206" i="4" s="1"/>
  <c r="Y207" i="4" s="1"/>
  <c r="Y208" i="4" s="1"/>
  <c r="Y209" i="4" s="1"/>
  <c r="Y210" i="4" s="1"/>
  <c r="Y211" i="4" s="1"/>
  <c r="Y212" i="4" s="1"/>
  <c r="Y213" i="4" s="1"/>
  <c r="Y214" i="4" s="1"/>
  <c r="Y215" i="4" s="1"/>
  <c r="Y216" i="4" s="1"/>
  <c r="Y217" i="4" s="1"/>
  <c r="Y218" i="4" s="1"/>
  <c r="Y219" i="4" s="1"/>
  <c r="Y220" i="4" s="1"/>
  <c r="Y221" i="4" s="1"/>
  <c r="Y222" i="4" s="1"/>
  <c r="Y223" i="4" s="1"/>
  <c r="Y224" i="4" s="1"/>
  <c r="Y225" i="4" s="1"/>
  <c r="Y226" i="4" s="1"/>
  <c r="Y227" i="4" s="1"/>
  <c r="Y228" i="4" s="1"/>
  <c r="Y229" i="4" s="1"/>
  <c r="Y230" i="4" s="1"/>
  <c r="Y231" i="4" s="1"/>
  <c r="Y232" i="4" s="1"/>
  <c r="Y233" i="4" s="1"/>
  <c r="Y234" i="4" s="1"/>
  <c r="Y235" i="4" s="1"/>
  <c r="Y236" i="4" s="1"/>
  <c r="Y237" i="4" s="1"/>
  <c r="Y238" i="4" s="1"/>
  <c r="Y239" i="4" s="1"/>
  <c r="Y240" i="4" s="1"/>
  <c r="Y241" i="4" s="1"/>
  <c r="Y242" i="4" s="1"/>
  <c r="Y243" i="4" s="1"/>
  <c r="Y244" i="4" s="1"/>
  <c r="Y245" i="4" s="1"/>
  <c r="Y246" i="4" s="1"/>
  <c r="Y247" i="4" s="1"/>
  <c r="Y248" i="4" s="1"/>
  <c r="Y249" i="4" s="1"/>
  <c r="Y250" i="4" s="1"/>
  <c r="Y251" i="4" s="1"/>
  <c r="Y252" i="4" s="1"/>
  <c r="Y253" i="4" s="1"/>
  <c r="Y254" i="4" s="1"/>
  <c r="Y255" i="4" s="1"/>
  <c r="Y256" i="4" s="1"/>
  <c r="Y257" i="4" s="1"/>
  <c r="Y258" i="4" s="1"/>
  <c r="Y259" i="4" s="1"/>
  <c r="Y260" i="4" s="1"/>
  <c r="Y261" i="4" s="1"/>
  <c r="Y262" i="4" s="1"/>
  <c r="Y263" i="4" s="1"/>
  <c r="Y264" i="4" s="1"/>
  <c r="Y265" i="4" s="1"/>
  <c r="Y266" i="4" s="1"/>
  <c r="Y267" i="4" s="1"/>
  <c r="Y268" i="4" s="1"/>
  <c r="Y269" i="4" s="1"/>
  <c r="Y270" i="4" s="1"/>
  <c r="Y271" i="4" s="1"/>
  <c r="Y272" i="4" s="1"/>
  <c r="Y273" i="4" s="1"/>
  <c r="Y274" i="4" s="1"/>
  <c r="Y275" i="4" s="1"/>
  <c r="Y276" i="4" s="1"/>
  <c r="Y277" i="4" s="1"/>
  <c r="Y278" i="4" s="1"/>
  <c r="Y279" i="4" s="1"/>
  <c r="Y280" i="4" s="1"/>
  <c r="Y281" i="4" s="1"/>
  <c r="Y282" i="4" s="1"/>
  <c r="Y283" i="4" s="1"/>
  <c r="Y284" i="4" s="1"/>
  <c r="Y285" i="4" s="1"/>
  <c r="Y286" i="4" s="1"/>
  <c r="Y287" i="4" s="1"/>
  <c r="Y288" i="4" s="1"/>
  <c r="Y289" i="4" s="1"/>
  <c r="Y290" i="4" s="1"/>
  <c r="Y291" i="4" s="1"/>
  <c r="Y292" i="4" s="1"/>
  <c r="Y293" i="4" s="1"/>
  <c r="Y294" i="4" s="1"/>
  <c r="Y295" i="4" s="1"/>
  <c r="Y296" i="4" s="1"/>
  <c r="Y297" i="4" s="1"/>
  <c r="Y298" i="4" s="1"/>
  <c r="Y299" i="4" s="1"/>
  <c r="Y300" i="4" s="1"/>
  <c r="Y301" i="4" s="1"/>
  <c r="Y302" i="4" s="1"/>
  <c r="Y303" i="4" s="1"/>
  <c r="Y304" i="4" s="1"/>
  <c r="Y305" i="4" s="1"/>
  <c r="Y306" i="4" s="1"/>
  <c r="Y307" i="4" s="1"/>
  <c r="Y308" i="4" s="1"/>
  <c r="Y309" i="4" s="1"/>
  <c r="Y310" i="4" s="1"/>
  <c r="Y311" i="4" s="1"/>
  <c r="Y312" i="4" s="1"/>
  <c r="Y313" i="4" s="1"/>
  <c r="Y314" i="4" s="1"/>
  <c r="Y315" i="4" s="1"/>
  <c r="Y316" i="4" s="1"/>
  <c r="Y9" i="4"/>
  <c r="R28" i="4"/>
  <c r="R25" i="4"/>
  <c r="R26" i="4"/>
  <c r="R27" i="4"/>
  <c r="R29" i="4"/>
  <c r="R30" i="4"/>
  <c r="R31" i="4"/>
  <c r="R32" i="4"/>
  <c r="R33" i="4"/>
  <c r="R34" i="4"/>
  <c r="R35" i="4"/>
  <c r="R36" i="4"/>
  <c r="R16596" i="4"/>
  <c r="R16595" i="4"/>
  <c r="R16594" i="4"/>
  <c r="R16593" i="4"/>
  <c r="R16592" i="4"/>
  <c r="R16591" i="4"/>
  <c r="R16590" i="4"/>
  <c r="R16589" i="4"/>
  <c r="R16588" i="4"/>
  <c r="S16585" i="4" s="1" a="1"/>
  <c r="S16585" i="4" s="1"/>
  <c r="S16591" i="4" s="1"/>
  <c r="R16587" i="4"/>
  <c r="R16586" i="4"/>
  <c r="R16585" i="4"/>
  <c r="P16581" i="4"/>
  <c r="R16579" i="4"/>
  <c r="N16579" i="4"/>
  <c r="R16578" i="4"/>
  <c r="N16578" i="4"/>
  <c r="R16577" i="4"/>
  <c r="N16577" i="4"/>
  <c r="R16576" i="4"/>
  <c r="N16576" i="4"/>
  <c r="R16575" i="4"/>
  <c r="N16575" i="4"/>
  <c r="R16574" i="4"/>
  <c r="N16574" i="4"/>
  <c r="R16573" i="4"/>
  <c r="N16573" i="4"/>
  <c r="R16572" i="4"/>
  <c r="N16572" i="4"/>
  <c r="R16571" i="4"/>
  <c r="N16571" i="4"/>
  <c r="R16570" i="4"/>
  <c r="N16570" i="4"/>
  <c r="X16569" i="4"/>
  <c r="X16570" i="4" s="1"/>
  <c r="X16571" i="4" s="1"/>
  <c r="X16572" i="4" s="1"/>
  <c r="X16573" i="4" s="1"/>
  <c r="X16574" i="4" s="1"/>
  <c r="X16575" i="4" s="1"/>
  <c r="X16576" i="4" s="1"/>
  <c r="X16577" i="4" s="1"/>
  <c r="X16578" i="4" s="1"/>
  <c r="X16579" i="4" s="1"/>
  <c r="X16580" i="4" s="1"/>
  <c r="X16581" i="4" s="1"/>
  <c r="X16582" i="4" s="1"/>
  <c r="X16583" i="4" s="1"/>
  <c r="X16584" i="4" s="1"/>
  <c r="X16585" i="4" s="1"/>
  <c r="X16586" i="4" s="1"/>
  <c r="X16587" i="4" s="1"/>
  <c r="X16588" i="4" s="1"/>
  <c r="X16589" i="4" s="1"/>
  <c r="X16590" i="4" s="1"/>
  <c r="X16591" i="4" s="1"/>
  <c r="X16592" i="4" s="1"/>
  <c r="X16593" i="4" s="1"/>
  <c r="X16594" i="4" s="1"/>
  <c r="X16595" i="4" s="1"/>
  <c r="X16596" i="4" s="1"/>
  <c r="X16597" i="4" s="1"/>
  <c r="X16598" i="4" s="1"/>
  <c r="X16599" i="4" s="1"/>
  <c r="X16600" i="4" s="1"/>
  <c r="X16601" i="4" s="1"/>
  <c r="X16602" i="4" s="1"/>
  <c r="X16603" i="4" s="1"/>
  <c r="X16604" i="4" s="1"/>
  <c r="X16605" i="4" s="1"/>
  <c r="X16606" i="4" s="1"/>
  <c r="X16607" i="4" s="1"/>
  <c r="X16608" i="4" s="1"/>
  <c r="X16609" i="4" s="1"/>
  <c r="X16610" i="4" s="1"/>
  <c r="X16611" i="4" s="1"/>
  <c r="X16612" i="4" s="1"/>
  <c r="X16613" i="4" s="1"/>
  <c r="X16614" i="4" s="1"/>
  <c r="X16615" i="4" s="1"/>
  <c r="X16616" i="4" s="1"/>
  <c r="X16617" i="4" s="1"/>
  <c r="X16618" i="4" s="1"/>
  <c r="X16619" i="4" s="1"/>
  <c r="X16620" i="4" s="1"/>
  <c r="X16621" i="4" s="1"/>
  <c r="X16622" i="4" s="1"/>
  <c r="X16623" i="4" s="1"/>
  <c r="X16624" i="4" s="1"/>
  <c r="X16625" i="4" s="1"/>
  <c r="X16626" i="4" s="1"/>
  <c r="X16627" i="4" s="1"/>
  <c r="X16628" i="4" s="1"/>
  <c r="X16629" i="4" s="1"/>
  <c r="X16630" i="4" s="1"/>
  <c r="X16631" i="4" s="1"/>
  <c r="X16632" i="4" s="1"/>
  <c r="X16633" i="4" s="1"/>
  <c r="X16634" i="4" s="1"/>
  <c r="X16635" i="4" s="1"/>
  <c r="X16636" i="4" s="1"/>
  <c r="X16637" i="4" s="1"/>
  <c r="X16638" i="4" s="1"/>
  <c r="X16639" i="4" s="1"/>
  <c r="X16640" i="4" s="1"/>
  <c r="X16641" i="4" s="1"/>
  <c r="X16642" i="4" s="1"/>
  <c r="X16643" i="4" s="1"/>
  <c r="X16644" i="4" s="1"/>
  <c r="X16645" i="4" s="1"/>
  <c r="X16646" i="4" s="1"/>
  <c r="X16647" i="4" s="1"/>
  <c r="X16648" i="4" s="1"/>
  <c r="X16649" i="4" s="1"/>
  <c r="X16650" i="4" s="1"/>
  <c r="X16651" i="4" s="1"/>
  <c r="X16652" i="4" s="1"/>
  <c r="X16653" i="4" s="1"/>
  <c r="X16654" i="4" s="1"/>
  <c r="X16655" i="4" s="1"/>
  <c r="X16656" i="4" s="1"/>
  <c r="X16657" i="4" s="1"/>
  <c r="X16658" i="4" s="1"/>
  <c r="X16659" i="4" s="1"/>
  <c r="X16660" i="4" s="1"/>
  <c r="X16661" i="4" s="1"/>
  <c r="X16662" i="4" s="1"/>
  <c r="X16663" i="4" s="1"/>
  <c r="X16664" i="4" s="1"/>
  <c r="X16665" i="4" s="1"/>
  <c r="X16666" i="4" s="1"/>
  <c r="X16667" i="4" s="1"/>
  <c r="X16668" i="4" s="1"/>
  <c r="X16669" i="4" s="1"/>
  <c r="X16670" i="4" s="1"/>
  <c r="X16671" i="4" s="1"/>
  <c r="X16672" i="4" s="1"/>
  <c r="X16673" i="4" s="1"/>
  <c r="X16674" i="4" s="1"/>
  <c r="X16675" i="4" s="1"/>
  <c r="X16676" i="4" s="1"/>
  <c r="X16677" i="4" s="1"/>
  <c r="X16678" i="4" s="1"/>
  <c r="X16679" i="4" s="1"/>
  <c r="X16680" i="4" s="1"/>
  <c r="X16681" i="4" s="1"/>
  <c r="X16682" i="4" s="1"/>
  <c r="X16683" i="4" s="1"/>
  <c r="X16684" i="4" s="1"/>
  <c r="X16685" i="4" s="1"/>
  <c r="X16686" i="4" s="1"/>
  <c r="X16687" i="4" s="1"/>
  <c r="X16688" i="4" s="1"/>
  <c r="X16689" i="4" s="1"/>
  <c r="X16690" i="4" s="1"/>
  <c r="X16691" i="4" s="1"/>
  <c r="X16692" i="4" s="1"/>
  <c r="X16693" i="4" s="1"/>
  <c r="X16694" i="4" s="1"/>
  <c r="X16695" i="4" s="1"/>
  <c r="X16696" i="4" s="1"/>
  <c r="X16697" i="4" s="1"/>
  <c r="X16698" i="4" s="1"/>
  <c r="X16699" i="4" s="1"/>
  <c r="X16700" i="4" s="1"/>
  <c r="X16701" i="4" s="1"/>
  <c r="X16702" i="4" s="1"/>
  <c r="X16703" i="4" s="1"/>
  <c r="X16704" i="4" s="1"/>
  <c r="X16705" i="4" s="1"/>
  <c r="X16706" i="4" s="1"/>
  <c r="X16707" i="4" s="1"/>
  <c r="X16708" i="4" s="1"/>
  <c r="X16709" i="4" s="1"/>
  <c r="X16710" i="4" s="1"/>
  <c r="X16711" i="4" s="1"/>
  <c r="X16712" i="4" s="1"/>
  <c r="X16713" i="4" s="1"/>
  <c r="X16714" i="4" s="1"/>
  <c r="X16715" i="4" s="1"/>
  <c r="X16716" i="4" s="1"/>
  <c r="X16717" i="4" s="1"/>
  <c r="X16718" i="4" s="1"/>
  <c r="X16719" i="4" s="1"/>
  <c r="X16720" i="4" s="1"/>
  <c r="X16721" i="4" s="1"/>
  <c r="X16722" i="4" s="1"/>
  <c r="X16723" i="4" s="1"/>
  <c r="X16724" i="4" s="1"/>
  <c r="X16725" i="4" s="1"/>
  <c r="X16726" i="4" s="1"/>
  <c r="X16727" i="4" s="1"/>
  <c r="X16728" i="4" s="1"/>
  <c r="X16729" i="4" s="1"/>
  <c r="X16730" i="4" s="1"/>
  <c r="X16731" i="4" s="1"/>
  <c r="X16732" i="4" s="1"/>
  <c r="X16733" i="4" s="1"/>
  <c r="X16734" i="4" s="1"/>
  <c r="X16735" i="4" s="1"/>
  <c r="X16736" i="4" s="1"/>
  <c r="X16737" i="4" s="1"/>
  <c r="X16738" i="4" s="1"/>
  <c r="X16739" i="4" s="1"/>
  <c r="X16740" i="4" s="1"/>
  <c r="X16741" i="4" s="1"/>
  <c r="X16742" i="4" s="1"/>
  <c r="X16743" i="4" s="1"/>
  <c r="X16744" i="4" s="1"/>
  <c r="X16745" i="4" s="1"/>
  <c r="X16746" i="4" s="1"/>
  <c r="X16747" i="4" s="1"/>
  <c r="X16748" i="4" s="1"/>
  <c r="X16749" i="4" s="1"/>
  <c r="X16750" i="4" s="1"/>
  <c r="X16751" i="4" s="1"/>
  <c r="X16752" i="4" s="1"/>
  <c r="X16753" i="4" s="1"/>
  <c r="X16754" i="4" s="1"/>
  <c r="X16755" i="4" s="1"/>
  <c r="X16756" i="4" s="1"/>
  <c r="X16757" i="4" s="1"/>
  <c r="X16758" i="4" s="1"/>
  <c r="X16759" i="4" s="1"/>
  <c r="X16760" i="4" s="1"/>
  <c r="X16761" i="4" s="1"/>
  <c r="X16762" i="4" s="1"/>
  <c r="X16763" i="4" s="1"/>
  <c r="X16764" i="4" s="1"/>
  <c r="X16765" i="4" s="1"/>
  <c r="X16766" i="4" s="1"/>
  <c r="X16767" i="4" s="1"/>
  <c r="X16768" i="4" s="1"/>
  <c r="X16769" i="4" s="1"/>
  <c r="X16770" i="4" s="1"/>
  <c r="X16771" i="4" s="1"/>
  <c r="X16772" i="4" s="1"/>
  <c r="X16773" i="4" s="1"/>
  <c r="X16774" i="4" s="1"/>
  <c r="X16775" i="4" s="1"/>
  <c r="X16776" i="4" s="1"/>
  <c r="X16777" i="4" s="1"/>
  <c r="X16778" i="4" s="1"/>
  <c r="X16779" i="4" s="1"/>
  <c r="X16780" i="4" s="1"/>
  <c r="X16781" i="4" s="1"/>
  <c r="X16782" i="4" s="1"/>
  <c r="X16783" i="4" s="1"/>
  <c r="X16784" i="4" s="1"/>
  <c r="X16785" i="4" s="1"/>
  <c r="X16786" i="4" s="1"/>
  <c r="X16787" i="4" s="1"/>
  <c r="X16788" i="4" s="1"/>
  <c r="X16789" i="4" s="1"/>
  <c r="X16790" i="4" s="1"/>
  <c r="X16791" i="4" s="1"/>
  <c r="X16792" i="4" s="1"/>
  <c r="X16793" i="4" s="1"/>
  <c r="X16794" i="4" s="1"/>
  <c r="X16795" i="4" s="1"/>
  <c r="X16796" i="4" s="1"/>
  <c r="X16797" i="4" s="1"/>
  <c r="X16798" i="4" s="1"/>
  <c r="X16799" i="4" s="1"/>
  <c r="X16800" i="4" s="1"/>
  <c r="X16801" i="4" s="1"/>
  <c r="X16802" i="4" s="1"/>
  <c r="X16803" i="4" s="1"/>
  <c r="X16804" i="4" s="1"/>
  <c r="X16805" i="4" s="1"/>
  <c r="X16806" i="4" s="1"/>
  <c r="X16807" i="4" s="1"/>
  <c r="X16808" i="4" s="1"/>
  <c r="X16809" i="4" s="1"/>
  <c r="X16810" i="4" s="1"/>
  <c r="X16811" i="4" s="1"/>
  <c r="X16812" i="4" s="1"/>
  <c r="X16813" i="4" s="1"/>
  <c r="X16814" i="4" s="1"/>
  <c r="X16815" i="4" s="1"/>
  <c r="X16816" i="4" s="1"/>
  <c r="X16817" i="4" s="1"/>
  <c r="X16818" i="4" s="1"/>
  <c r="X16819" i="4" s="1"/>
  <c r="X16820" i="4" s="1"/>
  <c r="X16821" i="4" s="1"/>
  <c r="X16822" i="4" s="1"/>
  <c r="X16823" i="4" s="1"/>
  <c r="X16824" i="4" s="1"/>
  <c r="X16825" i="4" s="1"/>
  <c r="X16826" i="4" s="1"/>
  <c r="X16827" i="4" s="1"/>
  <c r="X16828" i="4" s="1"/>
  <c r="X16829" i="4" s="1"/>
  <c r="X16830" i="4" s="1"/>
  <c r="X16831" i="4" s="1"/>
  <c r="X16832" i="4" s="1"/>
  <c r="X16833" i="4" s="1"/>
  <c r="X16834" i="4" s="1"/>
  <c r="X16835" i="4" s="1"/>
  <c r="X16836" i="4" s="1"/>
  <c r="X16837" i="4" s="1"/>
  <c r="X16838" i="4" s="1"/>
  <c r="X16839" i="4" s="1"/>
  <c r="X16840" i="4" s="1"/>
  <c r="X16841" i="4" s="1"/>
  <c r="X16842" i="4" s="1"/>
  <c r="X16843" i="4" s="1"/>
  <c r="X16844" i="4" s="1"/>
  <c r="X16845" i="4" s="1"/>
  <c r="X16846" i="4" s="1"/>
  <c r="X16847" i="4" s="1"/>
  <c r="X16848" i="4" s="1"/>
  <c r="X16849" i="4" s="1"/>
  <c r="X16850" i="4" s="1"/>
  <c r="X16851" i="4" s="1"/>
  <c r="X16852" i="4" s="1"/>
  <c r="X16853" i="4" s="1"/>
  <c r="X16854" i="4" s="1"/>
  <c r="X16855" i="4" s="1"/>
  <c r="X16856" i="4" s="1"/>
  <c r="X16857" i="4" s="1"/>
  <c r="X16858" i="4" s="1"/>
  <c r="X16859" i="4" s="1"/>
  <c r="X16860" i="4" s="1"/>
  <c r="X16861" i="4" s="1"/>
  <c r="X16862" i="4" s="1"/>
  <c r="X16863" i="4" s="1"/>
  <c r="X16864" i="4" s="1"/>
  <c r="X16865" i="4" s="1"/>
  <c r="X16866" i="4" s="1"/>
  <c r="X16867" i="4" s="1"/>
  <c r="X16868" i="4" s="1"/>
  <c r="X16869" i="4" s="1"/>
  <c r="X16870" i="4" s="1"/>
  <c r="X16871" i="4" s="1"/>
  <c r="X16872" i="4" s="1"/>
  <c r="X16873" i="4" s="1"/>
  <c r="X16874" i="4" s="1"/>
  <c r="X16875" i="4" s="1"/>
  <c r="X16876" i="4" s="1"/>
  <c r="X16877" i="4" s="1"/>
  <c r="X16878" i="4" s="1"/>
  <c r="X16879" i="4" s="1"/>
  <c r="X16880" i="4" s="1"/>
  <c r="X16881" i="4" s="1"/>
  <c r="X16882" i="4" s="1"/>
  <c r="X16883" i="4" s="1"/>
  <c r="X16884" i="4" s="1"/>
  <c r="X16885" i="4" s="1"/>
  <c r="X16886" i="4" s="1"/>
  <c r="X16887" i="4" s="1"/>
  <c r="X16888" i="4" s="1"/>
  <c r="X16889" i="4" s="1"/>
  <c r="X16890" i="4" s="1"/>
  <c r="X16891" i="4" s="1"/>
  <c r="X16892" i="4" s="1"/>
  <c r="X16893" i="4" s="1"/>
  <c r="X16894" i="4" s="1"/>
  <c r="X16895" i="4" s="1"/>
  <c r="X16896" i="4" s="1"/>
  <c r="X16897" i="4" s="1"/>
  <c r="X16898" i="4" s="1"/>
  <c r="X16899" i="4" s="1"/>
  <c r="X16900" i="4" s="1"/>
  <c r="X16901" i="4" s="1"/>
  <c r="X16902" i="4" s="1"/>
  <c r="X16903" i="4" s="1"/>
  <c r="X16904" i="4" s="1"/>
  <c r="X16905" i="4" s="1"/>
  <c r="X16906" i="4" s="1"/>
  <c r="X16907" i="4" s="1"/>
  <c r="X16908" i="4" s="1"/>
  <c r="X16909" i="4" s="1"/>
  <c r="X16910" i="4" s="1"/>
  <c r="X16911" i="4" s="1"/>
  <c r="X16912" i="4" s="1"/>
  <c r="X16913" i="4" s="1"/>
  <c r="X16914" i="4" s="1"/>
  <c r="X16915" i="4" s="1"/>
  <c r="X16916" i="4" s="1"/>
  <c r="X16917" i="4" s="1"/>
  <c r="X16918" i="4" s="1"/>
  <c r="X16919" i="4" s="1"/>
  <c r="X16920" i="4" s="1"/>
  <c r="X16921" i="4" s="1"/>
  <c r="X16922" i="4" s="1"/>
  <c r="X16923" i="4" s="1"/>
  <c r="X16924" i="4" s="1"/>
  <c r="X16925" i="4" s="1"/>
  <c r="X16926" i="4" s="1"/>
  <c r="X16927" i="4" s="1"/>
  <c r="X16928" i="4" s="1"/>
  <c r="X16929" i="4" s="1"/>
  <c r="X16930" i="4" s="1"/>
  <c r="X16931" i="4" s="1"/>
  <c r="X16932" i="4" s="1"/>
  <c r="X16933" i="4" s="1"/>
  <c r="X16934" i="4" s="1"/>
  <c r="X16935" i="4" s="1"/>
  <c r="X16936" i="4" s="1"/>
  <c r="X16937" i="4" s="1"/>
  <c r="X16938" i="4" s="1"/>
  <c r="X16939" i="4" s="1"/>
  <c r="X16940" i="4" s="1"/>
  <c r="X16941" i="4" s="1"/>
  <c r="X16942" i="4" s="1"/>
  <c r="X16943" i="4" s="1"/>
  <c r="X16944" i="4" s="1"/>
  <c r="X16945" i="4" s="1"/>
  <c r="X16946" i="4" s="1"/>
  <c r="X16947" i="4" s="1"/>
  <c r="X16948" i="4" s="1"/>
  <c r="X16949" i="4" s="1"/>
  <c r="X16950" i="4" s="1"/>
  <c r="X16951" i="4" s="1"/>
  <c r="X16952" i="4" s="1"/>
  <c r="X16953" i="4" s="1"/>
  <c r="X16954" i="4" s="1"/>
  <c r="X16955" i="4" s="1"/>
  <c r="X16956" i="4" s="1"/>
  <c r="X16957" i="4" s="1"/>
  <c r="X16958" i="4" s="1"/>
  <c r="X16959" i="4" s="1"/>
  <c r="X16960" i="4" s="1"/>
  <c r="X16961" i="4" s="1"/>
  <c r="X16962" i="4" s="1"/>
  <c r="X16963" i="4" s="1"/>
  <c r="X16964" i="4" s="1"/>
  <c r="X16965" i="4" s="1"/>
  <c r="X16966" i="4" s="1"/>
  <c r="X16967" i="4" s="1"/>
  <c r="X16968" i="4" s="1"/>
  <c r="X16969" i="4" s="1"/>
  <c r="X16970" i="4" s="1"/>
  <c r="X16971" i="4" s="1"/>
  <c r="X16972" i="4" s="1"/>
  <c r="X16973" i="4" s="1"/>
  <c r="X16974" i="4" s="1"/>
  <c r="X16975" i="4" s="1"/>
  <c r="X16976" i="4" s="1"/>
  <c r="X16977" i="4" s="1"/>
  <c r="X16978" i="4" s="1"/>
  <c r="X16979" i="4" s="1"/>
  <c r="X16980" i="4" s="1"/>
  <c r="X16981" i="4" s="1"/>
  <c r="X16982" i="4" s="1"/>
  <c r="X16983" i="4" s="1"/>
  <c r="X16984" i="4" s="1"/>
  <c r="X16985" i="4" s="1"/>
  <c r="X16986" i="4" s="1"/>
  <c r="X16987" i="4" s="1"/>
  <c r="X16988" i="4" s="1"/>
  <c r="X16989" i="4" s="1"/>
  <c r="X16990" i="4" s="1"/>
  <c r="X16991" i="4" s="1"/>
  <c r="X16992" i="4" s="1"/>
  <c r="X16993" i="4" s="1"/>
  <c r="X16994" i="4" s="1"/>
  <c r="X16995" i="4" s="1"/>
  <c r="X16996" i="4" s="1"/>
  <c r="X16997" i="4" s="1"/>
  <c r="X16998" i="4" s="1"/>
  <c r="X16999" i="4" s="1"/>
  <c r="X17000" i="4" s="1"/>
  <c r="X17001" i="4" s="1"/>
  <c r="X17002" i="4" s="1"/>
  <c r="X17003" i="4" s="1"/>
  <c r="X17004" i="4" s="1"/>
  <c r="X17005" i="4" s="1"/>
  <c r="X17006" i="4" s="1"/>
  <c r="X17007" i="4" s="1"/>
  <c r="X17008" i="4" s="1"/>
  <c r="X17009" i="4" s="1"/>
  <c r="X17010" i="4" s="1"/>
  <c r="X17011" i="4" s="1"/>
  <c r="X17012" i="4" s="1"/>
  <c r="X17013" i="4" s="1"/>
  <c r="X17014" i="4" s="1"/>
  <c r="X17015" i="4" s="1"/>
  <c r="X17016" i="4" s="1"/>
  <c r="X17017" i="4" s="1"/>
  <c r="X17018" i="4" s="1"/>
  <c r="X17019" i="4" s="1"/>
  <c r="X17020" i="4" s="1"/>
  <c r="X17021" i="4" s="1"/>
  <c r="X17022" i="4" s="1"/>
  <c r="X17023" i="4" s="1"/>
  <c r="X17024" i="4" s="1"/>
  <c r="X17025" i="4" s="1"/>
  <c r="X17026" i="4" s="1"/>
  <c r="X17027" i="4" s="1"/>
  <c r="X17028" i="4" s="1"/>
  <c r="X17029" i="4" s="1"/>
  <c r="X17030" i="4" s="1"/>
  <c r="X17031" i="4" s="1"/>
  <c r="X17032" i="4" s="1"/>
  <c r="X17033" i="4" s="1"/>
  <c r="X17034" i="4" s="1"/>
  <c r="X17035" i="4" s="1"/>
  <c r="X17036" i="4" s="1"/>
  <c r="X17037" i="4" s="1"/>
  <c r="X17038" i="4" s="1"/>
  <c r="X17039" i="4" s="1"/>
  <c r="X17040" i="4" s="1"/>
  <c r="X17041" i="4" s="1"/>
  <c r="X17042" i="4" s="1"/>
  <c r="X17043" i="4" s="1"/>
  <c r="X17044" i="4" s="1"/>
  <c r="X17045" i="4" s="1"/>
  <c r="X17046" i="4" s="1"/>
  <c r="X17047" i="4" s="1"/>
  <c r="X17048" i="4" s="1"/>
  <c r="X17049" i="4" s="1"/>
  <c r="X17050" i="4" s="1"/>
  <c r="X17051" i="4" s="1"/>
  <c r="X17052" i="4" s="1"/>
  <c r="X17053" i="4" s="1"/>
  <c r="X17054" i="4" s="1"/>
  <c r="X17055" i="4" s="1"/>
  <c r="X17056" i="4" s="1"/>
  <c r="X17057" i="4" s="1"/>
  <c r="X17058" i="4" s="1"/>
  <c r="X17059" i="4" s="1"/>
  <c r="X17060" i="4" s="1"/>
  <c r="X17061" i="4" s="1"/>
  <c r="X17062" i="4" s="1"/>
  <c r="X17063" i="4" s="1"/>
  <c r="X17064" i="4" s="1"/>
  <c r="X17065" i="4" s="1"/>
  <c r="X17066" i="4" s="1"/>
  <c r="X17067" i="4" s="1"/>
  <c r="X17068" i="4" s="1"/>
  <c r="X17069" i="4" s="1"/>
  <c r="X17070" i="4" s="1"/>
  <c r="X17071" i="4" s="1"/>
  <c r="X17072" i="4" s="1"/>
  <c r="X17073" i="4" s="1"/>
  <c r="X17074" i="4" s="1"/>
  <c r="X17075" i="4" s="1"/>
  <c r="X17076" i="4" s="1"/>
  <c r="X17077" i="4" s="1"/>
  <c r="X17078" i="4" s="1"/>
  <c r="X17079" i="4" s="1"/>
  <c r="X17080" i="4" s="1"/>
  <c r="X17081" i="4" s="1"/>
  <c r="X17082" i="4" s="1"/>
  <c r="X17083" i="4" s="1"/>
  <c r="X17084" i="4" s="1"/>
  <c r="X17085" i="4" s="1"/>
  <c r="X17086" i="4" s="1"/>
  <c r="X17087" i="4" s="1"/>
  <c r="X17088" i="4" s="1"/>
  <c r="X17089" i="4" s="1"/>
  <c r="X17090" i="4" s="1"/>
  <c r="X17091" i="4" s="1"/>
  <c r="X17092" i="4" s="1"/>
  <c r="X17093" i="4" s="1"/>
  <c r="X17094" i="4" s="1"/>
  <c r="X17095" i="4" s="1"/>
  <c r="X17096" i="4" s="1"/>
  <c r="X17097" i="4" s="1"/>
  <c r="X17098" i="4" s="1"/>
  <c r="X17099" i="4" s="1"/>
  <c r="X17100" i="4" s="1"/>
  <c r="X17101" i="4" s="1"/>
  <c r="X17102" i="4" s="1"/>
  <c r="X17103" i="4" s="1"/>
  <c r="X17104" i="4" s="1"/>
  <c r="X17105" i="4" s="1"/>
  <c r="X17106" i="4" s="1"/>
  <c r="X17107" i="4" s="1"/>
  <c r="X17108" i="4" s="1"/>
  <c r="X17109" i="4" s="1"/>
  <c r="X17110" i="4" s="1"/>
  <c r="X17111" i="4" s="1"/>
  <c r="X17112" i="4" s="1"/>
  <c r="X17113" i="4" s="1"/>
  <c r="X17114" i="4" s="1"/>
  <c r="X17115" i="4" s="1"/>
  <c r="X17116" i="4" s="1"/>
  <c r="X17117" i="4" s="1"/>
  <c r="X17118" i="4" s="1"/>
  <c r="X17119" i="4" s="1"/>
  <c r="X17120" i="4" s="1"/>
  <c r="X17121" i="4" s="1"/>
  <c r="X17122" i="4" s="1"/>
  <c r="X17123" i="4" s="1"/>
  <c r="X17124" i="4" s="1"/>
  <c r="X17125" i="4" s="1"/>
  <c r="X17126" i="4" s="1"/>
  <c r="X17127" i="4" s="1"/>
  <c r="X17128" i="4" s="1"/>
  <c r="X17129" i="4" s="1"/>
  <c r="X17130" i="4" s="1"/>
  <c r="X17131" i="4" s="1"/>
  <c r="X17132" i="4" s="1"/>
  <c r="X17133" i="4" s="1"/>
  <c r="X17134" i="4" s="1"/>
  <c r="X17135" i="4" s="1"/>
  <c r="X17136" i="4" s="1"/>
  <c r="X17137" i="4" s="1"/>
  <c r="X17138" i="4" s="1"/>
  <c r="X17139" i="4" s="1"/>
  <c r="X17140" i="4" s="1"/>
  <c r="X17141" i="4" s="1"/>
  <c r="X17142" i="4" s="1"/>
  <c r="X17143" i="4" s="1"/>
  <c r="X17144" i="4" s="1"/>
  <c r="X17145" i="4" s="1"/>
  <c r="X17146" i="4" s="1"/>
  <c r="X17147" i="4" s="1"/>
  <c r="X17148" i="4" s="1"/>
  <c r="X17149" i="4" s="1"/>
  <c r="X17150" i="4" s="1"/>
  <c r="X17151" i="4" s="1"/>
  <c r="X17152" i="4" s="1"/>
  <c r="X17153" i="4" s="1"/>
  <c r="X17154" i="4" s="1"/>
  <c r="X17155" i="4" s="1"/>
  <c r="X17156" i="4" s="1"/>
  <c r="X17157" i="4" s="1"/>
  <c r="X17158" i="4" s="1"/>
  <c r="X17159" i="4" s="1"/>
  <c r="X17160" i="4" s="1"/>
  <c r="X17161" i="4" s="1"/>
  <c r="X17162" i="4" s="1"/>
  <c r="X17163" i="4" s="1"/>
  <c r="X17164" i="4" s="1"/>
  <c r="X17165" i="4" s="1"/>
  <c r="X17166" i="4" s="1"/>
  <c r="X17167" i="4" s="1"/>
  <c r="X17168" i="4" s="1"/>
  <c r="X17169" i="4" s="1"/>
  <c r="X17170" i="4" s="1"/>
  <c r="X17171" i="4" s="1"/>
  <c r="X17172" i="4" s="1"/>
  <c r="X17173" i="4" s="1"/>
  <c r="X17174" i="4" s="1"/>
  <c r="X17175" i="4" s="1"/>
  <c r="X17176" i="4" s="1"/>
  <c r="X17177" i="4" s="1"/>
  <c r="X17178" i="4" s="1"/>
  <c r="X17179" i="4" s="1"/>
  <c r="X17180" i="4" s="1"/>
  <c r="X17181" i="4" s="1"/>
  <c r="X17182" i="4" s="1"/>
  <c r="X17183" i="4" s="1"/>
  <c r="X17184" i="4" s="1"/>
  <c r="X17185" i="4" s="1"/>
  <c r="X17186" i="4" s="1"/>
  <c r="X17187" i="4" s="1"/>
  <c r="X17188" i="4" s="1"/>
  <c r="X17189" i="4" s="1"/>
  <c r="X17190" i="4" s="1"/>
  <c r="X17191" i="4" s="1"/>
  <c r="X17192" i="4" s="1"/>
  <c r="X17193" i="4" s="1"/>
  <c r="X17194" i="4" s="1"/>
  <c r="X17195" i="4" s="1"/>
  <c r="X17196" i="4" s="1"/>
  <c r="X17197" i="4" s="1"/>
  <c r="X17198" i="4" s="1"/>
  <c r="X17199" i="4" s="1"/>
  <c r="X17200" i="4" s="1"/>
  <c r="X17201" i="4" s="1"/>
  <c r="X17202" i="4" s="1"/>
  <c r="X17203" i="4" s="1"/>
  <c r="X17204" i="4" s="1"/>
  <c r="X17205" i="4" s="1"/>
  <c r="X17206" i="4" s="1"/>
  <c r="X17207" i="4" s="1"/>
  <c r="X17208" i="4" s="1"/>
  <c r="X17209" i="4" s="1"/>
  <c r="X17210" i="4" s="1"/>
  <c r="X17211" i="4" s="1"/>
  <c r="X17212" i="4" s="1"/>
  <c r="X17213" i="4" s="1"/>
  <c r="X17214" i="4" s="1"/>
  <c r="X17215" i="4" s="1"/>
  <c r="X17216" i="4" s="1"/>
  <c r="X17217" i="4" s="1"/>
  <c r="X17218" i="4" s="1"/>
  <c r="X17219" i="4" s="1"/>
  <c r="X17220" i="4" s="1"/>
  <c r="X17221" i="4" s="1"/>
  <c r="X17222" i="4" s="1"/>
  <c r="X17223" i="4" s="1"/>
  <c r="X17224" i="4" s="1"/>
  <c r="X17225" i="4" s="1"/>
  <c r="X17226" i="4" s="1"/>
  <c r="X17227" i="4" s="1"/>
  <c r="X17228" i="4" s="1"/>
  <c r="X17229" i="4" s="1"/>
  <c r="X17230" i="4" s="1"/>
  <c r="X17231" i="4" s="1"/>
  <c r="X17232" i="4" s="1"/>
  <c r="X17233" i="4" s="1"/>
  <c r="X17234" i="4" s="1"/>
  <c r="X17235" i="4" s="1"/>
  <c r="X17236" i="4" s="1"/>
  <c r="X17237" i="4" s="1"/>
  <c r="X17238" i="4" s="1"/>
  <c r="X17239" i="4" s="1"/>
  <c r="X17240" i="4" s="1"/>
  <c r="X17241" i="4" s="1"/>
  <c r="X17242" i="4" s="1"/>
  <c r="X17243" i="4" s="1"/>
  <c r="X17244" i="4" s="1"/>
  <c r="X17245" i="4" s="1"/>
  <c r="X17246" i="4" s="1"/>
  <c r="X17247" i="4" s="1"/>
  <c r="X17248" i="4" s="1"/>
  <c r="X17249" i="4" s="1"/>
  <c r="X17250" i="4" s="1"/>
  <c r="X17251" i="4" s="1"/>
  <c r="X17252" i="4" s="1"/>
  <c r="X17253" i="4" s="1"/>
  <c r="X17254" i="4" s="1"/>
  <c r="X17255" i="4" s="1"/>
  <c r="X17256" i="4" s="1"/>
  <c r="X17257" i="4" s="1"/>
  <c r="X17258" i="4" s="1"/>
  <c r="X17259" i="4" s="1"/>
  <c r="X17260" i="4" s="1"/>
  <c r="X17261" i="4" s="1"/>
  <c r="X17262" i="4" s="1"/>
  <c r="X17263" i="4" s="1"/>
  <c r="X17264" i="4" s="1"/>
  <c r="X17265" i="4" s="1"/>
  <c r="X17266" i="4" s="1"/>
  <c r="X17267" i="4" s="1"/>
  <c r="X17268" i="4" s="1"/>
  <c r="X17269" i="4" s="1"/>
  <c r="X17270" i="4" s="1"/>
  <c r="X17271" i="4" s="1"/>
  <c r="X17272" i="4" s="1"/>
  <c r="X17273" i="4" s="1"/>
  <c r="X17274" i="4" s="1"/>
  <c r="X17275" i="4" s="1"/>
  <c r="X17276" i="4" s="1"/>
  <c r="X17277" i="4" s="1"/>
  <c r="X17278" i="4" s="1"/>
  <c r="X17279" i="4" s="1"/>
  <c r="X17280" i="4" s="1"/>
  <c r="X17281" i="4" s="1"/>
  <c r="X17282" i="4" s="1"/>
  <c r="X17283" i="4" s="1"/>
  <c r="X17284" i="4" s="1"/>
  <c r="X17285" i="4" s="1"/>
  <c r="X17286" i="4" s="1"/>
  <c r="X17287" i="4" s="1"/>
  <c r="X17288" i="4" s="1"/>
  <c r="X17289" i="4" s="1"/>
  <c r="X17290" i="4" s="1"/>
  <c r="X17291" i="4" s="1"/>
  <c r="X17292" i="4" s="1"/>
  <c r="X17293" i="4" s="1"/>
  <c r="X17294" i="4" s="1"/>
  <c r="X17295" i="4" s="1"/>
  <c r="X17296" i="4" s="1"/>
  <c r="X17297" i="4" s="1"/>
  <c r="X17298" i="4" s="1"/>
  <c r="X17299" i="4" s="1"/>
  <c r="X17300" i="4" s="1"/>
  <c r="X17301" i="4" s="1"/>
  <c r="X17302" i="4" s="1"/>
  <c r="X17303" i="4" s="1"/>
  <c r="X17304" i="4" s="1"/>
  <c r="X17305" i="4" s="1"/>
  <c r="X17306" i="4" s="1"/>
  <c r="X17307" i="4" s="1"/>
  <c r="X17308" i="4" s="1"/>
  <c r="X17309" i="4" s="1"/>
  <c r="X17310" i="4" s="1"/>
  <c r="X17311" i="4" s="1"/>
  <c r="X17312" i="4" s="1"/>
  <c r="X17313" i="4" s="1"/>
  <c r="X17314" i="4" s="1"/>
  <c r="X17315" i="4" s="1"/>
  <c r="X17316" i="4" s="1"/>
  <c r="X17317" i="4" s="1"/>
  <c r="X17318" i="4" s="1"/>
  <c r="X17319" i="4" s="1"/>
  <c r="X17320" i="4" s="1"/>
  <c r="X17321" i="4" s="1"/>
  <c r="X17322" i="4" s="1"/>
  <c r="X17323" i="4" s="1"/>
  <c r="X17324" i="4" s="1"/>
  <c r="X17325" i="4" s="1"/>
  <c r="X17326" i="4" s="1"/>
  <c r="X17327" i="4" s="1"/>
  <c r="X17328" i="4" s="1"/>
  <c r="X17329" i="4" s="1"/>
  <c r="X17330" i="4" s="1"/>
  <c r="X17331" i="4" s="1"/>
  <c r="X17332" i="4" s="1"/>
  <c r="X17333" i="4" s="1"/>
  <c r="X17334" i="4" s="1"/>
  <c r="X17335" i="4" s="1"/>
  <c r="X17336" i="4" s="1"/>
  <c r="X17337" i="4" s="1"/>
  <c r="X17338" i="4" s="1"/>
  <c r="X17339" i="4" s="1"/>
  <c r="X17340" i="4" s="1"/>
  <c r="X17341" i="4" s="1"/>
  <c r="X17342" i="4" s="1"/>
  <c r="X17343" i="4" s="1"/>
  <c r="X17344" i="4" s="1"/>
  <c r="X17345" i="4" s="1"/>
  <c r="X17346" i="4" s="1"/>
  <c r="X17347" i="4" s="1"/>
  <c r="X17348" i="4" s="1"/>
  <c r="X17349" i="4" s="1"/>
  <c r="X17350" i="4" s="1"/>
  <c r="X17351" i="4" s="1"/>
  <c r="X17352" i="4" s="1"/>
  <c r="X17353" i="4" s="1"/>
  <c r="X17354" i="4" s="1"/>
  <c r="X17355" i="4" s="1"/>
  <c r="X17356" i="4" s="1"/>
  <c r="X17357" i="4" s="1"/>
  <c r="X17358" i="4" s="1"/>
  <c r="X17359" i="4" s="1"/>
  <c r="X17360" i="4" s="1"/>
  <c r="X17361" i="4" s="1"/>
  <c r="X17362" i="4" s="1"/>
  <c r="X17363" i="4" s="1"/>
  <c r="X17364" i="4" s="1"/>
  <c r="X17365" i="4" s="1"/>
  <c r="X17366" i="4" s="1"/>
  <c r="X17367" i="4" s="1"/>
  <c r="X17368" i="4" s="1"/>
  <c r="X17369" i="4" s="1"/>
  <c r="X17370" i="4" s="1"/>
  <c r="X17371" i="4" s="1"/>
  <c r="X17372" i="4" s="1"/>
  <c r="X17373" i="4" s="1"/>
  <c r="X17374" i="4" s="1"/>
  <c r="X17375" i="4" s="1"/>
  <c r="X17376" i="4" s="1"/>
  <c r="X17377" i="4" s="1"/>
  <c r="X17378" i="4" s="1"/>
  <c r="X17379" i="4" s="1"/>
  <c r="X17380" i="4" s="1"/>
  <c r="X17381" i="4" s="1"/>
  <c r="X17382" i="4" s="1"/>
  <c r="X17383" i="4" s="1"/>
  <c r="X17384" i="4" s="1"/>
  <c r="X17385" i="4" s="1"/>
  <c r="X17386" i="4" s="1"/>
  <c r="X17387" i="4" s="1"/>
  <c r="X17388" i="4" s="1"/>
  <c r="X17389" i="4" s="1"/>
  <c r="X17390" i="4" s="1"/>
  <c r="X17391" i="4" s="1"/>
  <c r="X17392" i="4" s="1"/>
  <c r="X17393" i="4" s="1"/>
  <c r="X17394" i="4" s="1"/>
  <c r="X17395" i="4" s="1"/>
  <c r="X17396" i="4" s="1"/>
  <c r="X17397" i="4" s="1"/>
  <c r="X17398" i="4" s="1"/>
  <c r="X17399" i="4" s="1"/>
  <c r="X17400" i="4" s="1"/>
  <c r="X17401" i="4" s="1"/>
  <c r="X17402" i="4" s="1"/>
  <c r="X17403" i="4" s="1"/>
  <c r="X17404" i="4" s="1"/>
  <c r="X17405" i="4" s="1"/>
  <c r="X17406" i="4" s="1"/>
  <c r="X17407" i="4" s="1"/>
  <c r="X17408" i="4" s="1"/>
  <c r="X17409" i="4" s="1"/>
  <c r="X17410" i="4" s="1"/>
  <c r="X17411" i="4" s="1"/>
  <c r="X17412" i="4" s="1"/>
  <c r="X17413" i="4" s="1"/>
  <c r="X17414" i="4" s="1"/>
  <c r="X17415" i="4" s="1"/>
  <c r="X17416" i="4" s="1"/>
  <c r="X17417" i="4" s="1"/>
  <c r="X17418" i="4" s="1"/>
  <c r="X17419" i="4" s="1"/>
  <c r="X17420" i="4" s="1"/>
  <c r="X17421" i="4" s="1"/>
  <c r="X17422" i="4" s="1"/>
  <c r="X17423" i="4" s="1"/>
  <c r="X17424" i="4" s="1"/>
  <c r="X17425" i="4" s="1"/>
  <c r="X17426" i="4" s="1"/>
  <c r="X17427" i="4" s="1"/>
  <c r="X17428" i="4" s="1"/>
  <c r="X17429" i="4" s="1"/>
  <c r="X17430" i="4" s="1"/>
  <c r="X17431" i="4" s="1"/>
  <c r="X17432" i="4" s="1"/>
  <c r="X17433" i="4" s="1"/>
  <c r="X17434" i="4" s="1"/>
  <c r="X17435" i="4" s="1"/>
  <c r="X17436" i="4" s="1"/>
  <c r="X17437" i="4" s="1"/>
  <c r="X17438" i="4" s="1"/>
  <c r="X17439" i="4" s="1"/>
  <c r="X17440" i="4" s="1"/>
  <c r="X17441" i="4" s="1"/>
  <c r="X17442" i="4" s="1"/>
  <c r="X17443" i="4" s="1"/>
  <c r="X17444" i="4" s="1"/>
  <c r="X17445" i="4" s="1"/>
  <c r="X17446" i="4" s="1"/>
  <c r="X17447" i="4" s="1"/>
  <c r="X17448" i="4" s="1"/>
  <c r="X17449" i="4" s="1"/>
  <c r="X17450" i="4" s="1"/>
  <c r="X17451" i="4" s="1"/>
  <c r="X17452" i="4" s="1"/>
  <c r="X17453" i="4" s="1"/>
  <c r="X17454" i="4" s="1"/>
  <c r="X17455" i="4" s="1"/>
  <c r="X17456" i="4" s="1"/>
  <c r="X17457" i="4" s="1"/>
  <c r="X17458" i="4" s="1"/>
  <c r="X17459" i="4" s="1"/>
  <c r="X17460" i="4" s="1"/>
  <c r="X17461" i="4" s="1"/>
  <c r="X17462" i="4" s="1"/>
  <c r="X17463" i="4" s="1"/>
  <c r="X17464" i="4" s="1"/>
  <c r="X17465" i="4" s="1"/>
  <c r="X17466" i="4" s="1"/>
  <c r="X17467" i="4" s="1"/>
  <c r="X17468" i="4" s="1"/>
  <c r="X17469" i="4" s="1"/>
  <c r="X17470" i="4" s="1"/>
  <c r="X17471" i="4" s="1"/>
  <c r="X17472" i="4" s="1"/>
  <c r="X17473" i="4" s="1"/>
  <c r="X17474" i="4" s="1"/>
  <c r="X17475" i="4" s="1"/>
  <c r="X17476" i="4" s="1"/>
  <c r="X17477" i="4" s="1"/>
  <c r="X17478" i="4" s="1"/>
  <c r="X17479" i="4" s="1"/>
  <c r="X17480" i="4" s="1"/>
  <c r="X17481" i="4" s="1"/>
  <c r="X17482" i="4" s="1"/>
  <c r="X17483" i="4" s="1"/>
  <c r="X17484" i="4" s="1"/>
  <c r="X17485" i="4" s="1"/>
  <c r="X17486" i="4" s="1"/>
  <c r="X17487" i="4" s="1"/>
  <c r="X17488" i="4" s="1"/>
  <c r="X17489" i="4" s="1"/>
  <c r="X17490" i="4" s="1"/>
  <c r="X17491" i="4" s="1"/>
  <c r="X17492" i="4" s="1"/>
  <c r="X17493" i="4" s="1"/>
  <c r="X17494" i="4" s="1"/>
  <c r="X17495" i="4" s="1"/>
  <c r="X17496" i="4" s="1"/>
  <c r="X17497" i="4" s="1"/>
  <c r="X17498" i="4" s="1"/>
  <c r="X17499" i="4" s="1"/>
  <c r="X17500" i="4" s="1"/>
  <c r="X17501" i="4" s="1"/>
  <c r="X17502" i="4" s="1"/>
  <c r="X17503" i="4" s="1"/>
  <c r="X17504" i="4" s="1"/>
  <c r="X17505" i="4" s="1"/>
  <c r="X17506" i="4" s="1"/>
  <c r="X17507" i="4" s="1"/>
  <c r="X17508" i="4" s="1"/>
  <c r="X17509" i="4" s="1"/>
  <c r="X17510" i="4" s="1"/>
  <c r="X17511" i="4" s="1"/>
  <c r="X17512" i="4" s="1"/>
  <c r="X17513" i="4" s="1"/>
  <c r="X17514" i="4" s="1"/>
  <c r="X17515" i="4" s="1"/>
  <c r="X17516" i="4" s="1"/>
  <c r="X17517" i="4" s="1"/>
  <c r="X17518" i="4" s="1"/>
  <c r="X17519" i="4" s="1"/>
  <c r="X17520" i="4" s="1"/>
  <c r="X17521" i="4" s="1"/>
  <c r="X17522" i="4" s="1"/>
  <c r="X17523" i="4" s="1"/>
  <c r="X17524" i="4" s="1"/>
  <c r="X17525" i="4" s="1"/>
  <c r="X17526" i="4" s="1"/>
  <c r="X17527" i="4" s="1"/>
  <c r="X17528" i="4" s="1"/>
  <c r="X17529" i="4" s="1"/>
  <c r="X17530" i="4" s="1"/>
  <c r="X17531" i="4" s="1"/>
  <c r="X17532" i="4" s="1"/>
  <c r="X17533" i="4" s="1"/>
  <c r="X17534" i="4" s="1"/>
  <c r="X17535" i="4" s="1"/>
  <c r="X17536" i="4" s="1"/>
  <c r="X17537" i="4" s="1"/>
  <c r="X17538" i="4" s="1"/>
  <c r="X17539" i="4" s="1"/>
  <c r="X17540" i="4" s="1"/>
  <c r="X17541" i="4" s="1"/>
  <c r="X17542" i="4" s="1"/>
  <c r="X17543" i="4" s="1"/>
  <c r="X17544" i="4" s="1"/>
  <c r="X17545" i="4" s="1"/>
  <c r="X17546" i="4" s="1"/>
  <c r="X17547" i="4" s="1"/>
  <c r="X17548" i="4" s="1"/>
  <c r="X17549" i="4" s="1"/>
  <c r="X17550" i="4" s="1"/>
  <c r="X17551" i="4" s="1"/>
  <c r="X17552" i="4" s="1"/>
  <c r="X17553" i="4" s="1"/>
  <c r="X17554" i="4" s="1"/>
  <c r="X17555" i="4" s="1"/>
  <c r="X17556" i="4" s="1"/>
  <c r="X17557" i="4" s="1"/>
  <c r="X17558" i="4" s="1"/>
  <c r="X17559" i="4" s="1"/>
  <c r="X17560" i="4" s="1"/>
  <c r="X17561" i="4" s="1"/>
  <c r="X17562" i="4" s="1"/>
  <c r="X17563" i="4" s="1"/>
  <c r="X17564" i="4" s="1"/>
  <c r="X17565" i="4" s="1"/>
  <c r="X17566" i="4" s="1"/>
  <c r="X17567" i="4" s="1"/>
  <c r="X17568" i="4" s="1"/>
  <c r="X17569" i="4" s="1"/>
  <c r="X17570" i="4" s="1"/>
  <c r="X17571" i="4" s="1"/>
  <c r="X17572" i="4" s="1"/>
  <c r="X17573" i="4" s="1"/>
  <c r="X17574" i="4" s="1"/>
  <c r="X17575" i="4" s="1"/>
  <c r="X17576" i="4" s="1"/>
  <c r="X17577" i="4" s="1"/>
  <c r="X17578" i="4" s="1"/>
  <c r="X17579" i="4" s="1"/>
  <c r="X17580" i="4" s="1"/>
  <c r="X17581" i="4" s="1"/>
  <c r="X17582" i="4" s="1"/>
  <c r="X17583" i="4" s="1"/>
  <c r="X17584" i="4" s="1"/>
  <c r="X17585" i="4" s="1"/>
  <c r="X17586" i="4" s="1"/>
  <c r="X17587" i="4" s="1"/>
  <c r="X17588" i="4" s="1"/>
  <c r="X17589" i="4" s="1"/>
  <c r="X17590" i="4" s="1"/>
  <c r="X17591" i="4" s="1"/>
  <c r="X17592" i="4" s="1"/>
  <c r="X17593" i="4" s="1"/>
  <c r="X17594" i="4" s="1"/>
  <c r="X17595" i="4" s="1"/>
  <c r="X17596" i="4" s="1"/>
  <c r="X17597" i="4" s="1"/>
  <c r="X17598" i="4" s="1"/>
  <c r="X17599" i="4" s="1"/>
  <c r="X17600" i="4" s="1"/>
  <c r="X17601" i="4" s="1"/>
  <c r="X17602" i="4" s="1"/>
  <c r="X17603" i="4" s="1"/>
  <c r="X17604" i="4" s="1"/>
  <c r="X17605" i="4" s="1"/>
  <c r="X17606" i="4" s="1"/>
  <c r="X17607" i="4" s="1"/>
  <c r="X17608" i="4" s="1"/>
  <c r="X17609" i="4" s="1"/>
  <c r="X17610" i="4" s="1"/>
  <c r="X17611" i="4" s="1"/>
  <c r="X17612" i="4" s="1"/>
  <c r="X17613" i="4" s="1"/>
  <c r="X17614" i="4" s="1"/>
  <c r="X17615" i="4" s="1"/>
  <c r="X17616" i="4" s="1"/>
  <c r="X17617" i="4" s="1"/>
  <c r="X17618" i="4" s="1"/>
  <c r="X17619" i="4" s="1"/>
  <c r="X17620" i="4" s="1"/>
  <c r="X17621" i="4" s="1"/>
  <c r="X17622" i="4" s="1"/>
  <c r="X17623" i="4" s="1"/>
  <c r="X17624" i="4" s="1"/>
  <c r="X17625" i="4" s="1"/>
  <c r="X17626" i="4" s="1"/>
  <c r="X17627" i="4" s="1"/>
  <c r="X17628" i="4" s="1"/>
  <c r="X17629" i="4" s="1"/>
  <c r="X17630" i="4" s="1"/>
  <c r="X17631" i="4" s="1"/>
  <c r="X17632" i="4" s="1"/>
  <c r="X17633" i="4" s="1"/>
  <c r="X17634" i="4" s="1"/>
  <c r="X17635" i="4" s="1"/>
  <c r="X17636" i="4" s="1"/>
  <c r="X17637" i="4" s="1"/>
  <c r="X17638" i="4" s="1"/>
  <c r="X17639" i="4" s="1"/>
  <c r="X17640" i="4" s="1"/>
  <c r="X17641" i="4" s="1"/>
  <c r="X17642" i="4" s="1"/>
  <c r="X17643" i="4" s="1"/>
  <c r="X17644" i="4" s="1"/>
  <c r="X17645" i="4" s="1"/>
  <c r="X17646" i="4" s="1"/>
  <c r="X17647" i="4" s="1"/>
  <c r="X17648" i="4" s="1"/>
  <c r="X17649" i="4" s="1"/>
  <c r="X17650" i="4" s="1"/>
  <c r="X17651" i="4" s="1"/>
  <c r="X17652" i="4" s="1"/>
  <c r="X17653" i="4" s="1"/>
  <c r="X17654" i="4" s="1"/>
  <c r="X17655" i="4" s="1"/>
  <c r="X17656" i="4" s="1"/>
  <c r="X17657" i="4" s="1"/>
  <c r="X17658" i="4" s="1"/>
  <c r="X17659" i="4" s="1"/>
  <c r="X17660" i="4" s="1"/>
  <c r="X17661" i="4" s="1"/>
  <c r="X17662" i="4" s="1"/>
  <c r="X17663" i="4" s="1"/>
  <c r="X17664" i="4" s="1"/>
  <c r="X17665" i="4" s="1"/>
  <c r="X17666" i="4" s="1"/>
  <c r="X17667" i="4" s="1"/>
  <c r="X17668" i="4" s="1"/>
  <c r="X17669" i="4" s="1"/>
  <c r="X17670" i="4" s="1"/>
  <c r="X17671" i="4" s="1"/>
  <c r="X17672" i="4" s="1"/>
  <c r="X17673" i="4" s="1"/>
  <c r="X17674" i="4" s="1"/>
  <c r="X17675" i="4" s="1"/>
  <c r="X17676" i="4" s="1"/>
  <c r="X17677" i="4" s="1"/>
  <c r="X17678" i="4" s="1"/>
  <c r="X17679" i="4" s="1"/>
  <c r="X17680" i="4" s="1"/>
  <c r="X17681" i="4" s="1"/>
  <c r="X17682" i="4" s="1"/>
  <c r="X17683" i="4" s="1"/>
  <c r="X17684" i="4" s="1"/>
  <c r="X17685" i="4" s="1"/>
  <c r="X17686" i="4" s="1"/>
  <c r="X17687" i="4" s="1"/>
  <c r="X17688" i="4" s="1"/>
  <c r="X17689" i="4" s="1"/>
  <c r="X17690" i="4" s="1"/>
  <c r="X17691" i="4" s="1"/>
  <c r="X17692" i="4" s="1"/>
  <c r="X17693" i="4" s="1"/>
  <c r="X17694" i="4" s="1"/>
  <c r="X17695" i="4" s="1"/>
  <c r="X17696" i="4" s="1"/>
  <c r="X17697" i="4" s="1"/>
  <c r="X17698" i="4" s="1"/>
  <c r="X17699" i="4" s="1"/>
  <c r="X17700" i="4" s="1"/>
  <c r="X17701" i="4" s="1"/>
  <c r="X17702" i="4" s="1"/>
  <c r="X17703" i="4" s="1"/>
  <c r="X17704" i="4" s="1"/>
  <c r="X17705" i="4" s="1"/>
  <c r="X17706" i="4" s="1"/>
  <c r="X17707" i="4" s="1"/>
  <c r="X17708" i="4" s="1"/>
  <c r="X17709" i="4" s="1"/>
  <c r="X17710" i="4" s="1"/>
  <c r="X17711" i="4" s="1"/>
  <c r="X17712" i="4" s="1"/>
  <c r="X17713" i="4" s="1"/>
  <c r="X17714" i="4" s="1"/>
  <c r="X17715" i="4" s="1"/>
  <c r="X17716" i="4" s="1"/>
  <c r="X17717" i="4" s="1"/>
  <c r="X17718" i="4" s="1"/>
  <c r="X17719" i="4" s="1"/>
  <c r="X17720" i="4" s="1"/>
  <c r="X17721" i="4" s="1"/>
  <c r="X17722" i="4" s="1"/>
  <c r="X17723" i="4" s="1"/>
  <c r="X17724" i="4" s="1"/>
  <c r="X17725" i="4" s="1"/>
  <c r="X17726" i="4" s="1"/>
  <c r="X17727" i="4" s="1"/>
  <c r="X17728" i="4" s="1"/>
  <c r="X17729" i="4" s="1"/>
  <c r="X17730" i="4" s="1"/>
  <c r="X17731" i="4" s="1"/>
  <c r="X17732" i="4" s="1"/>
  <c r="X17733" i="4" s="1"/>
  <c r="X17734" i="4" s="1"/>
  <c r="X17735" i="4" s="1"/>
  <c r="X17736" i="4" s="1"/>
  <c r="X17737" i="4" s="1"/>
  <c r="X17738" i="4" s="1"/>
  <c r="X17739" i="4" s="1"/>
  <c r="X17740" i="4" s="1"/>
  <c r="X17741" i="4" s="1"/>
  <c r="X17742" i="4" s="1"/>
  <c r="X17743" i="4" s="1"/>
  <c r="X17744" i="4" s="1"/>
  <c r="X17745" i="4" s="1"/>
  <c r="X17746" i="4" s="1"/>
  <c r="X17747" i="4" s="1"/>
  <c r="X17748" i="4" s="1"/>
  <c r="X17749" i="4" s="1"/>
  <c r="X17750" i="4" s="1"/>
  <c r="X17751" i="4" s="1"/>
  <c r="X17752" i="4" s="1"/>
  <c r="X17753" i="4" s="1"/>
  <c r="X17754" i="4" s="1"/>
  <c r="X17755" i="4" s="1"/>
  <c r="X17756" i="4" s="1"/>
  <c r="X17757" i="4" s="1"/>
  <c r="X17758" i="4" s="1"/>
  <c r="X17759" i="4" s="1"/>
  <c r="X17760" i="4" s="1"/>
  <c r="X17761" i="4" s="1"/>
  <c r="X17762" i="4" s="1"/>
  <c r="X17763" i="4" s="1"/>
  <c r="X17764" i="4" s="1"/>
  <c r="X17765" i="4" s="1"/>
  <c r="X17766" i="4" s="1"/>
  <c r="X17767" i="4" s="1"/>
  <c r="X17768" i="4" s="1"/>
  <c r="X17769" i="4" s="1"/>
  <c r="X17770" i="4" s="1"/>
  <c r="X17771" i="4" s="1"/>
  <c r="X17772" i="4" s="1"/>
  <c r="X17773" i="4" s="1"/>
  <c r="X17774" i="4" s="1"/>
  <c r="X17775" i="4" s="1"/>
  <c r="X17776" i="4" s="1"/>
  <c r="X17777" i="4" s="1"/>
  <c r="X17778" i="4" s="1"/>
  <c r="X17779" i="4" s="1"/>
  <c r="X17780" i="4" s="1"/>
  <c r="X17781" i="4" s="1"/>
  <c r="X17782" i="4" s="1"/>
  <c r="X17783" i="4" s="1"/>
  <c r="X17784" i="4" s="1"/>
  <c r="X17785" i="4" s="1"/>
  <c r="X17786" i="4" s="1"/>
  <c r="X17787" i="4" s="1"/>
  <c r="X17788" i="4" s="1"/>
  <c r="X17789" i="4" s="1"/>
  <c r="X17790" i="4" s="1"/>
  <c r="X17791" i="4" s="1"/>
  <c r="X17792" i="4" s="1"/>
  <c r="X17793" i="4" s="1"/>
  <c r="X17794" i="4" s="1"/>
  <c r="X17795" i="4" s="1"/>
  <c r="X17796" i="4" s="1"/>
  <c r="X17797" i="4" s="1"/>
  <c r="X17798" i="4" s="1"/>
  <c r="X17799" i="4" s="1"/>
  <c r="X17800" i="4" s="1"/>
  <c r="X17801" i="4" s="1"/>
  <c r="X17802" i="4" s="1"/>
  <c r="X17803" i="4" s="1"/>
  <c r="X17804" i="4" s="1"/>
  <c r="X17805" i="4" s="1"/>
  <c r="X17806" i="4" s="1"/>
  <c r="X17807" i="4" s="1"/>
  <c r="X17808" i="4" s="1"/>
  <c r="X17809" i="4" s="1"/>
  <c r="X17810" i="4" s="1"/>
  <c r="X17811" i="4" s="1"/>
  <c r="X17812" i="4" s="1"/>
  <c r="X17813" i="4" s="1"/>
  <c r="X17814" i="4" s="1"/>
  <c r="X17815" i="4" s="1"/>
  <c r="X17816" i="4" s="1"/>
  <c r="X17817" i="4" s="1"/>
  <c r="X17818" i="4" s="1"/>
  <c r="X17819" i="4" s="1"/>
  <c r="X17820" i="4" s="1"/>
  <c r="X17821" i="4" s="1"/>
  <c r="X17822" i="4" s="1"/>
  <c r="X17823" i="4" s="1"/>
  <c r="X17824" i="4" s="1"/>
  <c r="X17825" i="4" s="1"/>
  <c r="X17826" i="4" s="1"/>
  <c r="X17827" i="4" s="1"/>
  <c r="X17828" i="4" s="1"/>
  <c r="X17829" i="4" s="1"/>
  <c r="X17830" i="4" s="1"/>
  <c r="X17831" i="4" s="1"/>
  <c r="X17832" i="4" s="1"/>
  <c r="X17833" i="4" s="1"/>
  <c r="X17834" i="4" s="1"/>
  <c r="X17835" i="4" s="1"/>
  <c r="X17836" i="4" s="1"/>
  <c r="X17837" i="4" s="1"/>
  <c r="X17838" i="4" s="1"/>
  <c r="X17839" i="4" s="1"/>
  <c r="X17840" i="4" s="1"/>
  <c r="X17841" i="4" s="1"/>
  <c r="X17842" i="4" s="1"/>
  <c r="X17843" i="4" s="1"/>
  <c r="X17844" i="4" s="1"/>
  <c r="X17845" i="4" s="1"/>
  <c r="X17846" i="4" s="1"/>
  <c r="X17847" i="4" s="1"/>
  <c r="X17848" i="4" s="1"/>
  <c r="X17849" i="4" s="1"/>
  <c r="X17850" i="4" s="1"/>
  <c r="X17851" i="4" s="1"/>
  <c r="X17852" i="4" s="1"/>
  <c r="X17853" i="4" s="1"/>
  <c r="X17854" i="4" s="1"/>
  <c r="X17855" i="4" s="1"/>
  <c r="X17856" i="4" s="1"/>
  <c r="X17857" i="4" s="1"/>
  <c r="X17858" i="4" s="1"/>
  <c r="X17859" i="4" s="1"/>
  <c r="X17860" i="4" s="1"/>
  <c r="X17861" i="4" s="1"/>
  <c r="X17862" i="4" s="1"/>
  <c r="X17863" i="4" s="1"/>
  <c r="X17864" i="4" s="1"/>
  <c r="X17865" i="4" s="1"/>
  <c r="X17866" i="4" s="1"/>
  <c r="X17867" i="4" s="1"/>
  <c r="X17868" i="4" s="1"/>
  <c r="X17869" i="4" s="1"/>
  <c r="X17870" i="4" s="1"/>
  <c r="X17871" i="4" s="1"/>
  <c r="X17872" i="4" s="1"/>
  <c r="X17873" i="4" s="1"/>
  <c r="X17874" i="4" s="1"/>
  <c r="X17875" i="4" s="1"/>
  <c r="X17876" i="4" s="1"/>
  <c r="X17877" i="4" s="1"/>
  <c r="X17878" i="4" s="1"/>
  <c r="X17879" i="4" s="1"/>
  <c r="X17880" i="4" s="1"/>
  <c r="X17881" i="4" s="1"/>
  <c r="X17882" i="4" s="1"/>
  <c r="X17883" i="4" s="1"/>
  <c r="X17884" i="4" s="1"/>
  <c r="X17885" i="4" s="1"/>
  <c r="X17886" i="4" s="1"/>
  <c r="X17887" i="4" s="1"/>
  <c r="X17888" i="4" s="1"/>
  <c r="X17889" i="4" s="1"/>
  <c r="X17890" i="4" s="1"/>
  <c r="X17891" i="4" s="1"/>
  <c r="X17892" i="4" s="1"/>
  <c r="X17893" i="4" s="1"/>
  <c r="X17894" i="4" s="1"/>
  <c r="X17895" i="4" s="1"/>
  <c r="X17896" i="4" s="1"/>
  <c r="X17897" i="4" s="1"/>
  <c r="X17898" i="4" s="1"/>
  <c r="X17899" i="4" s="1"/>
  <c r="X17900" i="4" s="1"/>
  <c r="X17901" i="4" s="1"/>
  <c r="X17902" i="4" s="1"/>
  <c r="X17903" i="4" s="1"/>
  <c r="X17904" i="4" s="1"/>
  <c r="X17905" i="4" s="1"/>
  <c r="X17906" i="4" s="1"/>
  <c r="X17907" i="4" s="1"/>
  <c r="X17908" i="4" s="1"/>
  <c r="X17909" i="4" s="1"/>
  <c r="X17910" i="4" s="1"/>
  <c r="X17911" i="4" s="1"/>
  <c r="X17912" i="4" s="1"/>
  <c r="X17913" i="4" s="1"/>
  <c r="X17914" i="4" s="1"/>
  <c r="X17915" i="4" s="1"/>
  <c r="X17916" i="4" s="1"/>
  <c r="X17917" i="4" s="1"/>
  <c r="X17918" i="4" s="1"/>
  <c r="X17919" i="4" s="1"/>
  <c r="X17920" i="4" s="1"/>
  <c r="X17921" i="4" s="1"/>
  <c r="X17922" i="4" s="1"/>
  <c r="X17923" i="4" s="1"/>
  <c r="X17924" i="4" s="1"/>
  <c r="X17925" i="4" s="1"/>
  <c r="X17926" i="4" s="1"/>
  <c r="X17927" i="4" s="1"/>
  <c r="X17928" i="4" s="1"/>
  <c r="X17929" i="4" s="1"/>
  <c r="X17930" i="4" s="1"/>
  <c r="X17931" i="4" s="1"/>
  <c r="X17932" i="4" s="1"/>
  <c r="X17933" i="4" s="1"/>
  <c r="X17934" i="4" s="1"/>
  <c r="X17935" i="4" s="1"/>
  <c r="X17936" i="4" s="1"/>
  <c r="X17937" i="4" s="1"/>
  <c r="X17938" i="4" s="1"/>
  <c r="X17939" i="4" s="1"/>
  <c r="X17940" i="4" s="1"/>
  <c r="X17941" i="4" s="1"/>
  <c r="X17942" i="4" s="1"/>
  <c r="X17943" i="4" s="1"/>
  <c r="X17944" i="4" s="1"/>
  <c r="X17945" i="4" s="1"/>
  <c r="X17946" i="4" s="1"/>
  <c r="X17947" i="4" s="1"/>
  <c r="X17948" i="4" s="1"/>
  <c r="X17949" i="4" s="1"/>
  <c r="X17950" i="4" s="1"/>
  <c r="X17951" i="4" s="1"/>
  <c r="X17952" i="4" s="1"/>
  <c r="X17953" i="4" s="1"/>
  <c r="X17954" i="4" s="1"/>
  <c r="X17955" i="4" s="1"/>
  <c r="X17956" i="4" s="1"/>
  <c r="X17957" i="4" s="1"/>
  <c r="X17958" i="4" s="1"/>
  <c r="X17959" i="4" s="1"/>
  <c r="X17960" i="4" s="1"/>
  <c r="X17961" i="4" s="1"/>
  <c r="X17962" i="4" s="1"/>
  <c r="X17963" i="4" s="1"/>
  <c r="X17964" i="4" s="1"/>
  <c r="X17965" i="4" s="1"/>
  <c r="X17966" i="4" s="1"/>
  <c r="X17967" i="4" s="1"/>
  <c r="X17968" i="4" s="1"/>
  <c r="X17969" i="4" s="1"/>
  <c r="X17970" i="4" s="1"/>
  <c r="X17971" i="4" s="1"/>
  <c r="X17972" i="4" s="1"/>
  <c r="X17973" i="4" s="1"/>
  <c r="X17974" i="4" s="1"/>
  <c r="X17975" i="4" s="1"/>
  <c r="X17976" i="4" s="1"/>
  <c r="X17977" i="4" s="1"/>
  <c r="X17978" i="4" s="1"/>
  <c r="X17979" i="4" s="1"/>
  <c r="X17980" i="4" s="1"/>
  <c r="X17981" i="4" s="1"/>
  <c r="X17982" i="4" s="1"/>
  <c r="X17983" i="4" s="1"/>
  <c r="X17984" i="4" s="1"/>
  <c r="X17985" i="4" s="1"/>
  <c r="X17986" i="4" s="1"/>
  <c r="X17987" i="4" s="1"/>
  <c r="X17988" i="4" s="1"/>
  <c r="X17989" i="4" s="1"/>
  <c r="X17990" i="4" s="1"/>
  <c r="X17991" i="4" s="1"/>
  <c r="X17992" i="4" s="1"/>
  <c r="X17993" i="4" s="1"/>
  <c r="X17994" i="4" s="1"/>
  <c r="X17995" i="4" s="1"/>
  <c r="X17996" i="4" s="1"/>
  <c r="X17997" i="4" s="1"/>
  <c r="X17998" i="4" s="1"/>
  <c r="X17999" i="4" s="1"/>
  <c r="X18000" i="4" s="1"/>
  <c r="X18001" i="4" s="1"/>
  <c r="X18002" i="4" s="1"/>
  <c r="X18003" i="4" s="1"/>
  <c r="X18004" i="4" s="1"/>
  <c r="X18005" i="4" s="1"/>
  <c r="X18006" i="4" s="1"/>
  <c r="X18007" i="4" s="1"/>
  <c r="X18008" i="4" s="1"/>
  <c r="X18009" i="4" s="1"/>
  <c r="X18010" i="4" s="1"/>
  <c r="X18011" i="4" s="1"/>
  <c r="X18012" i="4" s="1"/>
  <c r="X18013" i="4" s="1"/>
  <c r="X18014" i="4" s="1"/>
  <c r="X18015" i="4" s="1"/>
  <c r="X18016" i="4" s="1"/>
  <c r="X18017" i="4" s="1"/>
  <c r="X18018" i="4" s="1"/>
  <c r="X18019" i="4" s="1"/>
  <c r="X18020" i="4" s="1"/>
  <c r="X18021" i="4" s="1"/>
  <c r="X18022" i="4" s="1"/>
  <c r="X18023" i="4" s="1"/>
  <c r="X18024" i="4" s="1"/>
  <c r="X18025" i="4" s="1"/>
  <c r="X18026" i="4" s="1"/>
  <c r="X18027" i="4" s="1"/>
  <c r="X18028" i="4" s="1"/>
  <c r="X18029" i="4" s="1"/>
  <c r="X18030" i="4" s="1"/>
  <c r="X18031" i="4" s="1"/>
  <c r="X18032" i="4" s="1"/>
  <c r="X18033" i="4" s="1"/>
  <c r="X18034" i="4" s="1"/>
  <c r="X18035" i="4" s="1"/>
  <c r="X18036" i="4" s="1"/>
  <c r="X18037" i="4" s="1"/>
  <c r="X18038" i="4" s="1"/>
  <c r="X18039" i="4" s="1"/>
  <c r="X18040" i="4" s="1"/>
  <c r="X18041" i="4" s="1"/>
  <c r="X18042" i="4" s="1"/>
  <c r="X18043" i="4" s="1"/>
  <c r="X18044" i="4" s="1"/>
  <c r="X18045" i="4" s="1"/>
  <c r="X18046" i="4" s="1"/>
  <c r="X18047" i="4" s="1"/>
  <c r="X18048" i="4" s="1"/>
  <c r="X18049" i="4" s="1"/>
  <c r="X18050" i="4" s="1"/>
  <c r="X18051" i="4" s="1"/>
  <c r="X18052" i="4" s="1"/>
  <c r="X18053" i="4" s="1"/>
  <c r="X18054" i="4" s="1"/>
  <c r="X18055" i="4" s="1"/>
  <c r="X18056" i="4" s="1"/>
  <c r="X18057" i="4" s="1"/>
  <c r="X18058" i="4" s="1"/>
  <c r="X18059" i="4" s="1"/>
  <c r="X18060" i="4" s="1"/>
  <c r="X18061" i="4" s="1"/>
  <c r="X18062" i="4" s="1"/>
  <c r="X18063" i="4" s="1"/>
  <c r="X18064" i="4" s="1"/>
  <c r="X18065" i="4" s="1"/>
  <c r="X18066" i="4" s="1"/>
  <c r="X18067" i="4" s="1"/>
  <c r="X18068" i="4" s="1"/>
  <c r="X18069" i="4" s="1"/>
  <c r="X18070" i="4" s="1"/>
  <c r="X18071" i="4" s="1"/>
  <c r="X18072" i="4" s="1"/>
  <c r="X18073" i="4" s="1"/>
  <c r="X18074" i="4" s="1"/>
  <c r="X18075" i="4" s="1"/>
  <c r="X18076" i="4" s="1"/>
  <c r="X18077" i="4" s="1"/>
  <c r="X18078" i="4" s="1"/>
  <c r="X18079" i="4" s="1"/>
  <c r="X18080" i="4" s="1"/>
  <c r="X18081" i="4" s="1"/>
  <c r="X18082" i="4" s="1"/>
  <c r="X18083" i="4" s="1"/>
  <c r="X18084" i="4" s="1"/>
  <c r="X18085" i="4" s="1"/>
  <c r="X18086" i="4" s="1"/>
  <c r="X18087" i="4" s="1"/>
  <c r="X18088" i="4" s="1"/>
  <c r="X18089" i="4" s="1"/>
  <c r="X18090" i="4" s="1"/>
  <c r="X18091" i="4" s="1"/>
  <c r="X18092" i="4" s="1"/>
  <c r="X18093" i="4" s="1"/>
  <c r="X18094" i="4" s="1"/>
  <c r="X18095" i="4" s="1"/>
  <c r="X18096" i="4" s="1"/>
  <c r="X18097" i="4" s="1"/>
  <c r="X18098" i="4" s="1"/>
  <c r="X18099" i="4" s="1"/>
  <c r="X18100" i="4" s="1"/>
  <c r="X18101" i="4" s="1"/>
  <c r="X18102" i="4" s="1"/>
  <c r="X18103" i="4" s="1"/>
  <c r="X18104" i="4" s="1"/>
  <c r="X18105" i="4" s="1"/>
  <c r="X18106" i="4" s="1"/>
  <c r="X18107" i="4" s="1"/>
  <c r="X18108" i="4" s="1"/>
  <c r="X18109" i="4" s="1"/>
  <c r="X18110" i="4" s="1"/>
  <c r="X18111" i="4" s="1"/>
  <c r="X18112" i="4" s="1"/>
  <c r="X18113" i="4" s="1"/>
  <c r="X18114" i="4" s="1"/>
  <c r="X18115" i="4" s="1"/>
  <c r="X18116" i="4" s="1"/>
  <c r="X18117" i="4" s="1"/>
  <c r="X18118" i="4" s="1"/>
  <c r="X18119" i="4" s="1"/>
  <c r="X18120" i="4" s="1"/>
  <c r="X18121" i="4" s="1"/>
  <c r="X18122" i="4" s="1"/>
  <c r="X18123" i="4" s="1"/>
  <c r="X18124" i="4" s="1"/>
  <c r="X18125" i="4" s="1"/>
  <c r="X18126" i="4" s="1"/>
  <c r="X18127" i="4" s="1"/>
  <c r="X18128" i="4" s="1"/>
  <c r="X18129" i="4" s="1"/>
  <c r="X18130" i="4" s="1"/>
  <c r="X18131" i="4" s="1"/>
  <c r="X18132" i="4" s="1"/>
  <c r="X18133" i="4" s="1"/>
  <c r="X18134" i="4" s="1"/>
  <c r="X18135" i="4" s="1"/>
  <c r="X18136" i="4" s="1"/>
  <c r="X18137" i="4" s="1"/>
  <c r="X18138" i="4" s="1"/>
  <c r="X18139" i="4" s="1"/>
  <c r="X18140" i="4" s="1"/>
  <c r="X18141" i="4" s="1"/>
  <c r="X18142" i="4" s="1"/>
  <c r="X18143" i="4" s="1"/>
  <c r="X18144" i="4" s="1"/>
  <c r="X18145" i="4" s="1"/>
  <c r="X18146" i="4" s="1"/>
  <c r="X18147" i="4" s="1"/>
  <c r="X18148" i="4" s="1"/>
  <c r="X18149" i="4" s="1"/>
  <c r="X18150" i="4" s="1"/>
  <c r="X18151" i="4" s="1"/>
  <c r="X18152" i="4" s="1"/>
  <c r="X18153" i="4" s="1"/>
  <c r="X18154" i="4" s="1"/>
  <c r="X18155" i="4" s="1"/>
  <c r="X18156" i="4" s="1"/>
  <c r="X18157" i="4" s="1"/>
  <c r="X18158" i="4" s="1"/>
  <c r="X18159" i="4" s="1"/>
  <c r="X18160" i="4" s="1"/>
  <c r="X18161" i="4" s="1"/>
  <c r="X18162" i="4" s="1"/>
  <c r="X18163" i="4" s="1"/>
  <c r="X18164" i="4" s="1"/>
  <c r="X18165" i="4" s="1"/>
  <c r="X18166" i="4" s="1"/>
  <c r="X18167" i="4" s="1"/>
  <c r="X18168" i="4" s="1"/>
  <c r="X18169" i="4" s="1"/>
  <c r="X18170" i="4" s="1"/>
  <c r="X18171" i="4" s="1"/>
  <c r="X18172" i="4" s="1"/>
  <c r="X18173" i="4" s="1"/>
  <c r="X18174" i="4" s="1"/>
  <c r="X18175" i="4" s="1"/>
  <c r="X18176" i="4" s="1"/>
  <c r="X18177" i="4" s="1"/>
  <c r="X18178" i="4" s="1"/>
  <c r="X18179" i="4" s="1"/>
  <c r="X18180" i="4" s="1"/>
  <c r="X18181" i="4" s="1"/>
  <c r="X18182" i="4" s="1"/>
  <c r="X18183" i="4" s="1"/>
  <c r="X18184" i="4" s="1"/>
  <c r="X18185" i="4" s="1"/>
  <c r="X18186" i="4" s="1"/>
  <c r="X18187" i="4" s="1"/>
  <c r="X18188" i="4" s="1"/>
  <c r="X18189" i="4" s="1"/>
  <c r="X18190" i="4" s="1"/>
  <c r="X18191" i="4" s="1"/>
  <c r="X18192" i="4" s="1"/>
  <c r="X18193" i="4" s="1"/>
  <c r="X18194" i="4" s="1"/>
  <c r="X18195" i="4" s="1"/>
  <c r="X18196" i="4" s="1"/>
  <c r="X18197" i="4" s="1"/>
  <c r="X18198" i="4" s="1"/>
  <c r="X18199" i="4" s="1"/>
  <c r="X18200" i="4" s="1"/>
  <c r="X18201" i="4" s="1"/>
  <c r="X18202" i="4" s="1"/>
  <c r="X18203" i="4" s="1"/>
  <c r="X18204" i="4" s="1"/>
  <c r="X18205" i="4" s="1"/>
  <c r="X18206" i="4" s="1"/>
  <c r="X18207" i="4" s="1"/>
  <c r="X18208" i="4" s="1"/>
  <c r="X18209" i="4" s="1"/>
  <c r="X18210" i="4" s="1"/>
  <c r="X18211" i="4" s="1"/>
  <c r="X18212" i="4" s="1"/>
  <c r="X18213" i="4" s="1"/>
  <c r="X18214" i="4" s="1"/>
  <c r="X18215" i="4" s="1"/>
  <c r="X18216" i="4" s="1"/>
  <c r="X18217" i="4" s="1"/>
  <c r="X18218" i="4" s="1"/>
  <c r="X18219" i="4" s="1"/>
  <c r="X18220" i="4" s="1"/>
  <c r="X18221" i="4" s="1"/>
  <c r="X18222" i="4" s="1"/>
  <c r="X18223" i="4" s="1"/>
  <c r="X18224" i="4" s="1"/>
  <c r="X18225" i="4" s="1"/>
  <c r="X18226" i="4" s="1"/>
  <c r="X18227" i="4" s="1"/>
  <c r="X18228" i="4" s="1"/>
  <c r="X18229" i="4" s="1"/>
  <c r="X18230" i="4" s="1"/>
  <c r="X18231" i="4" s="1"/>
  <c r="X18232" i="4" s="1"/>
  <c r="X18233" i="4" s="1"/>
  <c r="X18234" i="4" s="1"/>
  <c r="X18235" i="4" s="1"/>
  <c r="X18236" i="4" s="1"/>
  <c r="X18237" i="4" s="1"/>
  <c r="X18238" i="4" s="1"/>
  <c r="X18239" i="4" s="1"/>
  <c r="X18240" i="4" s="1"/>
  <c r="X18241" i="4" s="1"/>
  <c r="X18242" i="4" s="1"/>
  <c r="X18243" i="4" s="1"/>
  <c r="X18244" i="4" s="1"/>
  <c r="X18245" i="4" s="1"/>
  <c r="X18246" i="4" s="1"/>
  <c r="X18247" i="4" s="1"/>
  <c r="X18248" i="4" s="1"/>
  <c r="X18249" i="4" s="1"/>
  <c r="X18250" i="4" s="1"/>
  <c r="X18251" i="4" s="1"/>
  <c r="X18252" i="4" s="1"/>
  <c r="X18253" i="4" s="1"/>
  <c r="X18254" i="4" s="1"/>
  <c r="X18255" i="4" s="1"/>
  <c r="X18256" i="4" s="1"/>
  <c r="X18257" i="4" s="1"/>
  <c r="X18258" i="4" s="1"/>
  <c r="X18259" i="4" s="1"/>
  <c r="X18260" i="4" s="1"/>
  <c r="X18261" i="4" s="1"/>
  <c r="X18262" i="4" s="1"/>
  <c r="X18263" i="4" s="1"/>
  <c r="X18264" i="4" s="1"/>
  <c r="X18265" i="4" s="1"/>
  <c r="X18266" i="4" s="1"/>
  <c r="X18267" i="4" s="1"/>
  <c r="X18268" i="4" s="1"/>
  <c r="X18269" i="4" s="1"/>
  <c r="X18270" i="4" s="1"/>
  <c r="X18271" i="4" s="1"/>
  <c r="X18272" i="4" s="1"/>
  <c r="X18273" i="4" s="1"/>
  <c r="X18274" i="4" s="1"/>
  <c r="X18275" i="4" s="1"/>
  <c r="X18276" i="4" s="1"/>
  <c r="X18277" i="4" s="1"/>
  <c r="X18278" i="4" s="1"/>
  <c r="X18279" i="4" s="1"/>
  <c r="X18280" i="4" s="1"/>
  <c r="X18281" i="4" s="1"/>
  <c r="X18282" i="4" s="1"/>
  <c r="X18283" i="4" s="1"/>
  <c r="X18284" i="4" s="1"/>
  <c r="X18285" i="4" s="1"/>
  <c r="X18286" i="4" s="1"/>
  <c r="X18287" i="4" s="1"/>
  <c r="X18288" i="4" s="1"/>
  <c r="X18289" i="4" s="1"/>
  <c r="X18290" i="4" s="1"/>
  <c r="X18291" i="4" s="1"/>
  <c r="X18292" i="4" s="1"/>
  <c r="X18293" i="4" s="1"/>
  <c r="X18294" i="4" s="1"/>
  <c r="X18295" i="4" s="1"/>
  <c r="X18296" i="4" s="1"/>
  <c r="X18297" i="4" s="1"/>
  <c r="X18298" i="4" s="1"/>
  <c r="X18299" i="4" s="1"/>
  <c r="X18300" i="4" s="1"/>
  <c r="X18301" i="4" s="1"/>
  <c r="X18302" i="4" s="1"/>
  <c r="X18303" i="4" s="1"/>
  <c r="X18304" i="4" s="1"/>
  <c r="X18305" i="4" s="1"/>
  <c r="X18306" i="4" s="1"/>
  <c r="X18307" i="4" s="1"/>
  <c r="X18308" i="4" s="1"/>
  <c r="X18309" i="4" s="1"/>
  <c r="X18310" i="4" s="1"/>
  <c r="X18311" i="4" s="1"/>
  <c r="X18312" i="4" s="1"/>
  <c r="X18313" i="4" s="1"/>
  <c r="X18314" i="4" s="1"/>
  <c r="X18315" i="4" s="1"/>
  <c r="X18316" i="4" s="1"/>
  <c r="X18317" i="4" s="1"/>
  <c r="X18318" i="4" s="1"/>
  <c r="X18319" i="4" s="1"/>
  <c r="X18320" i="4" s="1"/>
  <c r="X18321" i="4" s="1"/>
  <c r="X18322" i="4" s="1"/>
  <c r="X18323" i="4" s="1"/>
  <c r="X18324" i="4" s="1"/>
  <c r="X18325" i="4" s="1"/>
  <c r="X18326" i="4" s="1"/>
  <c r="X18327" i="4" s="1"/>
  <c r="X18328" i="4" s="1"/>
  <c r="X18329" i="4" s="1"/>
  <c r="X18330" i="4" s="1"/>
  <c r="X18331" i="4" s="1"/>
  <c r="X18332" i="4" s="1"/>
  <c r="X18333" i="4" s="1"/>
  <c r="X18334" i="4" s="1"/>
  <c r="X18335" i="4" s="1"/>
  <c r="X18336" i="4" s="1"/>
  <c r="X18337" i="4" s="1"/>
  <c r="X18338" i="4" s="1"/>
  <c r="X18339" i="4" s="1"/>
  <c r="X18340" i="4" s="1"/>
  <c r="X18341" i="4" s="1"/>
  <c r="X18342" i="4" s="1"/>
  <c r="X18343" i="4" s="1"/>
  <c r="X18344" i="4" s="1"/>
  <c r="X18345" i="4" s="1"/>
  <c r="X18346" i="4" s="1"/>
  <c r="X18347" i="4" s="1"/>
  <c r="X18348" i="4" s="1"/>
  <c r="X18349" i="4" s="1"/>
  <c r="X18350" i="4" s="1"/>
  <c r="X18351" i="4" s="1"/>
  <c r="X18352" i="4" s="1"/>
  <c r="X18353" i="4" s="1"/>
  <c r="X18354" i="4" s="1"/>
  <c r="X18355" i="4" s="1"/>
  <c r="X18356" i="4" s="1"/>
  <c r="X18357" i="4" s="1"/>
  <c r="X18358" i="4" s="1"/>
  <c r="X18359" i="4" s="1"/>
  <c r="X18360" i="4" s="1"/>
  <c r="X18361" i="4" s="1"/>
  <c r="X18362" i="4" s="1"/>
  <c r="X18363" i="4" s="1"/>
  <c r="X18364" i="4" s="1"/>
  <c r="X18365" i="4" s="1"/>
  <c r="X18366" i="4" s="1"/>
  <c r="X18367" i="4" s="1"/>
  <c r="X18368" i="4" s="1"/>
  <c r="X18369" i="4" s="1"/>
  <c r="X18370" i="4" s="1"/>
  <c r="X18371" i="4" s="1"/>
  <c r="X18372" i="4" s="1"/>
  <c r="X18373" i="4" s="1"/>
  <c r="X18374" i="4" s="1"/>
  <c r="X18375" i="4" s="1"/>
  <c r="X18376" i="4" s="1"/>
  <c r="X18377" i="4" s="1"/>
  <c r="X18378" i="4" s="1"/>
  <c r="X18379" i="4" s="1"/>
  <c r="X18380" i="4" s="1"/>
  <c r="X18381" i="4" s="1"/>
  <c r="X18382" i="4" s="1"/>
  <c r="X18383" i="4" s="1"/>
  <c r="X18384" i="4" s="1"/>
  <c r="X18385" i="4" s="1"/>
  <c r="X18386" i="4" s="1"/>
  <c r="X18387" i="4" s="1"/>
  <c r="X18388" i="4" s="1"/>
  <c r="X18389" i="4" s="1"/>
  <c r="X18390" i="4" s="1"/>
  <c r="X18391" i="4" s="1"/>
  <c r="X18392" i="4" s="1"/>
  <c r="X18393" i="4" s="1"/>
  <c r="X18394" i="4" s="1"/>
  <c r="X18395" i="4" s="1"/>
  <c r="X18396" i="4" s="1"/>
  <c r="X18397" i="4" s="1"/>
  <c r="X18398" i="4" s="1"/>
  <c r="X18399" i="4" s="1"/>
  <c r="X18400" i="4" s="1"/>
  <c r="X18401" i="4" s="1"/>
  <c r="X18402" i="4" s="1"/>
  <c r="X18403" i="4" s="1"/>
  <c r="X18404" i="4" s="1"/>
  <c r="X18405" i="4" s="1"/>
  <c r="X18406" i="4" s="1"/>
  <c r="X18407" i="4" s="1"/>
  <c r="X18408" i="4" s="1"/>
  <c r="X18409" i="4" s="1"/>
  <c r="X18410" i="4" s="1"/>
  <c r="X18411" i="4" s="1"/>
  <c r="X18412" i="4" s="1"/>
  <c r="X18413" i="4" s="1"/>
  <c r="X18414" i="4" s="1"/>
  <c r="X18415" i="4" s="1"/>
  <c r="X18416" i="4" s="1"/>
  <c r="X18417" i="4" s="1"/>
  <c r="X18418" i="4" s="1"/>
  <c r="X18419" i="4" s="1"/>
  <c r="X18420" i="4" s="1"/>
  <c r="X18421" i="4" s="1"/>
  <c r="X18422" i="4" s="1"/>
  <c r="X18423" i="4" s="1"/>
  <c r="X18424" i="4" s="1"/>
  <c r="X18425" i="4" s="1"/>
  <c r="X18426" i="4" s="1"/>
  <c r="X18427" i="4" s="1"/>
  <c r="X18428" i="4" s="1"/>
  <c r="X18429" i="4" s="1"/>
  <c r="X18430" i="4" s="1"/>
  <c r="X18431" i="4" s="1"/>
  <c r="X18432" i="4" s="1"/>
  <c r="X18433" i="4" s="1"/>
  <c r="X18434" i="4" s="1"/>
  <c r="X18435" i="4" s="1"/>
  <c r="X18436" i="4" s="1"/>
  <c r="X18437" i="4" s="1"/>
  <c r="X18438" i="4" s="1"/>
  <c r="X18439" i="4" s="1"/>
  <c r="X18440" i="4" s="1"/>
  <c r="X18441" i="4" s="1"/>
  <c r="X18442" i="4" s="1"/>
  <c r="X18443" i="4" s="1"/>
  <c r="X18444" i="4" s="1"/>
  <c r="X18445" i="4" s="1"/>
  <c r="X18446" i="4" s="1"/>
  <c r="X18447" i="4" s="1"/>
  <c r="X18448" i="4" s="1"/>
  <c r="X18449" i="4" s="1"/>
  <c r="X18450" i="4" s="1"/>
  <c r="X18451" i="4" s="1"/>
  <c r="X18452" i="4" s="1"/>
  <c r="X18453" i="4" s="1"/>
  <c r="X18454" i="4" s="1"/>
  <c r="X18455" i="4" s="1"/>
  <c r="X18456" i="4" s="1"/>
  <c r="X18457" i="4" s="1"/>
  <c r="X18458" i="4" s="1"/>
  <c r="X18459" i="4" s="1"/>
  <c r="X18460" i="4" s="1"/>
  <c r="X18461" i="4" s="1"/>
  <c r="X18462" i="4" s="1"/>
  <c r="X18463" i="4" s="1"/>
  <c r="X18464" i="4" s="1"/>
  <c r="X18465" i="4" s="1"/>
  <c r="X18466" i="4" s="1"/>
  <c r="X18467" i="4" s="1"/>
  <c r="X18468" i="4" s="1"/>
  <c r="X18469" i="4" s="1"/>
  <c r="X18470" i="4" s="1"/>
  <c r="X18471" i="4" s="1"/>
  <c r="X18472" i="4" s="1"/>
  <c r="X18473" i="4" s="1"/>
  <c r="X18474" i="4" s="1"/>
  <c r="X18475" i="4" s="1"/>
  <c r="X18476" i="4" s="1"/>
  <c r="X18477" i="4" s="1"/>
  <c r="X18478" i="4" s="1"/>
  <c r="X18479" i="4" s="1"/>
  <c r="X18480" i="4" s="1"/>
  <c r="X18481" i="4" s="1"/>
  <c r="X18482" i="4" s="1"/>
  <c r="X18483" i="4" s="1"/>
  <c r="X18484" i="4" s="1"/>
  <c r="X18485" i="4" s="1"/>
  <c r="X18486" i="4" s="1"/>
  <c r="X18487" i="4" s="1"/>
  <c r="X18488" i="4" s="1"/>
  <c r="X18489" i="4" s="1"/>
  <c r="X18490" i="4" s="1"/>
  <c r="X18491" i="4" s="1"/>
  <c r="X18492" i="4" s="1"/>
  <c r="X18493" i="4" s="1"/>
  <c r="X18494" i="4" s="1"/>
  <c r="X18495" i="4" s="1"/>
  <c r="X18496" i="4" s="1"/>
  <c r="X18497" i="4" s="1"/>
  <c r="X18498" i="4" s="1"/>
  <c r="X18499" i="4" s="1"/>
  <c r="X18500" i="4" s="1"/>
  <c r="X18501" i="4" s="1"/>
  <c r="X18502" i="4" s="1"/>
  <c r="X18503" i="4" s="1"/>
  <c r="X18504" i="4" s="1"/>
  <c r="X18505" i="4" s="1"/>
  <c r="X18506" i="4" s="1"/>
  <c r="X18507" i="4" s="1"/>
  <c r="X18508" i="4" s="1"/>
  <c r="X18509" i="4" s="1"/>
  <c r="X18510" i="4" s="1"/>
  <c r="X18511" i="4" s="1"/>
  <c r="X18512" i="4" s="1"/>
  <c r="X18513" i="4" s="1"/>
  <c r="X18514" i="4" s="1"/>
  <c r="X18515" i="4" s="1"/>
  <c r="X18516" i="4" s="1"/>
  <c r="X18517" i="4" s="1"/>
  <c r="X18518" i="4" s="1"/>
  <c r="X18519" i="4" s="1"/>
  <c r="X18520" i="4" s="1"/>
  <c r="X18521" i="4" s="1"/>
  <c r="X18522" i="4" s="1"/>
  <c r="X18523" i="4" s="1"/>
  <c r="X18524" i="4" s="1"/>
  <c r="X18525" i="4" s="1"/>
  <c r="X18526" i="4" s="1"/>
  <c r="X18527" i="4" s="1"/>
  <c r="X18528" i="4" s="1"/>
  <c r="X18529" i="4" s="1"/>
  <c r="X18530" i="4" s="1"/>
  <c r="X18531" i="4" s="1"/>
  <c r="X18532" i="4" s="1"/>
  <c r="X18533" i="4" s="1"/>
  <c r="X18534" i="4" s="1"/>
  <c r="X18535" i="4" s="1"/>
  <c r="X18536" i="4" s="1"/>
  <c r="X18537" i="4" s="1"/>
  <c r="X18538" i="4" s="1"/>
  <c r="X18539" i="4" s="1"/>
  <c r="X18540" i="4" s="1"/>
  <c r="X18541" i="4" s="1"/>
  <c r="X18542" i="4" s="1"/>
  <c r="X18543" i="4" s="1"/>
  <c r="X18544" i="4" s="1"/>
  <c r="X18545" i="4" s="1"/>
  <c r="X18546" i="4" s="1"/>
  <c r="X18547" i="4" s="1"/>
  <c r="X18548" i="4" s="1"/>
  <c r="X18549" i="4" s="1"/>
  <c r="X18550" i="4" s="1"/>
  <c r="X18551" i="4" s="1"/>
  <c r="X18552" i="4" s="1"/>
  <c r="X18553" i="4" s="1"/>
  <c r="X18554" i="4" s="1"/>
  <c r="X18555" i="4" s="1"/>
  <c r="X18556" i="4" s="1"/>
  <c r="X18557" i="4" s="1"/>
  <c r="X18558" i="4" s="1"/>
  <c r="X18559" i="4" s="1"/>
  <c r="X18560" i="4" s="1"/>
  <c r="X18561" i="4" s="1"/>
  <c r="X18562" i="4" s="1"/>
  <c r="X18563" i="4" s="1"/>
  <c r="X18564" i="4" s="1"/>
  <c r="X18565" i="4" s="1"/>
  <c r="X18566" i="4" s="1"/>
  <c r="X18567" i="4" s="1"/>
  <c r="X18568" i="4" s="1"/>
  <c r="X18569" i="4" s="1"/>
  <c r="X18570" i="4" s="1"/>
  <c r="X18571" i="4" s="1"/>
  <c r="X18572" i="4" s="1"/>
  <c r="X18573" i="4" s="1"/>
  <c r="X18574" i="4" s="1"/>
  <c r="X18575" i="4" s="1"/>
  <c r="X18576" i="4" s="1"/>
  <c r="X18577" i="4" s="1"/>
  <c r="X18578" i="4" s="1"/>
  <c r="X18579" i="4" s="1"/>
  <c r="X18580" i="4" s="1"/>
  <c r="X18581" i="4" s="1"/>
  <c r="X18582" i="4" s="1"/>
  <c r="X18583" i="4" s="1"/>
  <c r="X18584" i="4" s="1"/>
  <c r="X18585" i="4" s="1"/>
  <c r="X18586" i="4" s="1"/>
  <c r="X18587" i="4" s="1"/>
  <c r="X18588" i="4" s="1"/>
  <c r="X18589" i="4" s="1"/>
  <c r="X18590" i="4" s="1"/>
  <c r="X18591" i="4" s="1"/>
  <c r="X18592" i="4" s="1"/>
  <c r="X18593" i="4" s="1"/>
  <c r="X18594" i="4" s="1"/>
  <c r="X18595" i="4" s="1"/>
  <c r="X18596" i="4" s="1"/>
  <c r="X18597" i="4" s="1"/>
  <c r="X18598" i="4" s="1"/>
  <c r="X18599" i="4" s="1"/>
  <c r="X18600" i="4" s="1"/>
  <c r="X18601" i="4" s="1"/>
  <c r="X18602" i="4" s="1"/>
  <c r="X18603" i="4" s="1"/>
  <c r="X18604" i="4" s="1"/>
  <c r="X18605" i="4" s="1"/>
  <c r="X18606" i="4" s="1"/>
  <c r="X18607" i="4" s="1"/>
  <c r="X18608" i="4" s="1"/>
  <c r="X18609" i="4" s="1"/>
  <c r="X18610" i="4" s="1"/>
  <c r="X18611" i="4" s="1"/>
  <c r="X18612" i="4" s="1"/>
  <c r="X18613" i="4" s="1"/>
  <c r="X18614" i="4" s="1"/>
  <c r="X18615" i="4" s="1"/>
  <c r="X18616" i="4" s="1"/>
  <c r="X18617" i="4" s="1"/>
  <c r="X18618" i="4" s="1"/>
  <c r="X18619" i="4" s="1"/>
  <c r="X18620" i="4" s="1"/>
  <c r="X18621" i="4" s="1"/>
  <c r="X18622" i="4" s="1"/>
  <c r="X18623" i="4" s="1"/>
  <c r="X18624" i="4" s="1"/>
  <c r="X18625" i="4" s="1"/>
  <c r="X18626" i="4" s="1"/>
  <c r="X18627" i="4" s="1"/>
  <c r="X18628" i="4" s="1"/>
  <c r="X18629" i="4" s="1"/>
  <c r="X18630" i="4" s="1"/>
  <c r="X18631" i="4" s="1"/>
  <c r="X18632" i="4" s="1"/>
  <c r="X18633" i="4" s="1"/>
  <c r="X18634" i="4" s="1"/>
  <c r="X18635" i="4" s="1"/>
  <c r="X18636" i="4" s="1"/>
  <c r="X18637" i="4" s="1"/>
  <c r="X18638" i="4" s="1"/>
  <c r="X18639" i="4" s="1"/>
  <c r="X18640" i="4" s="1"/>
  <c r="X18641" i="4" s="1"/>
  <c r="X18642" i="4" s="1"/>
  <c r="X18643" i="4" s="1"/>
  <c r="X18644" i="4" s="1"/>
  <c r="X18645" i="4" s="1"/>
  <c r="X18646" i="4" s="1"/>
  <c r="X18647" i="4" s="1"/>
  <c r="X18648" i="4" s="1"/>
  <c r="X18649" i="4" s="1"/>
  <c r="X18650" i="4" s="1"/>
  <c r="X18651" i="4" s="1"/>
  <c r="X18652" i="4" s="1"/>
  <c r="X18653" i="4" s="1"/>
  <c r="X18654" i="4" s="1"/>
  <c r="X18655" i="4" s="1"/>
  <c r="X18656" i="4" s="1"/>
  <c r="X18657" i="4" s="1"/>
  <c r="X18658" i="4" s="1"/>
  <c r="X18659" i="4" s="1"/>
  <c r="X18660" i="4" s="1"/>
  <c r="X18661" i="4" s="1"/>
  <c r="X18662" i="4" s="1"/>
  <c r="X18663" i="4" s="1"/>
  <c r="X18664" i="4" s="1"/>
  <c r="X18665" i="4" s="1"/>
  <c r="X18666" i="4" s="1"/>
  <c r="X18667" i="4" s="1"/>
  <c r="X18668" i="4" s="1"/>
  <c r="X18669" i="4" s="1"/>
  <c r="X18670" i="4" s="1"/>
  <c r="X18671" i="4" s="1"/>
  <c r="X18672" i="4" s="1"/>
  <c r="X18673" i="4" s="1"/>
  <c r="X18674" i="4" s="1"/>
  <c r="X18675" i="4" s="1"/>
  <c r="X18676" i="4" s="1"/>
  <c r="X18677" i="4" s="1"/>
  <c r="X18678" i="4" s="1"/>
  <c r="X18679" i="4" s="1"/>
  <c r="X18680" i="4" s="1"/>
  <c r="X18681" i="4" s="1"/>
  <c r="X18682" i="4" s="1"/>
  <c r="X18683" i="4" s="1"/>
  <c r="X18684" i="4" s="1"/>
  <c r="X18685" i="4" s="1"/>
  <c r="X18686" i="4" s="1"/>
  <c r="X18687" i="4" s="1"/>
  <c r="X18688" i="4" s="1"/>
  <c r="X18689" i="4" s="1"/>
  <c r="X18690" i="4" s="1"/>
  <c r="X18691" i="4" s="1"/>
  <c r="X18692" i="4" s="1"/>
  <c r="X18693" i="4" s="1"/>
  <c r="X18694" i="4" s="1"/>
  <c r="X18695" i="4" s="1"/>
  <c r="X18696" i="4" s="1"/>
  <c r="X18697" i="4" s="1"/>
  <c r="X18698" i="4" s="1"/>
  <c r="X18699" i="4" s="1"/>
  <c r="X18700" i="4" s="1"/>
  <c r="X18701" i="4" s="1"/>
  <c r="X18702" i="4" s="1"/>
  <c r="X18703" i="4" s="1"/>
  <c r="X18704" i="4" s="1"/>
  <c r="X18705" i="4" s="1"/>
  <c r="X18706" i="4" s="1"/>
  <c r="X18707" i="4" s="1"/>
  <c r="X18708" i="4" s="1"/>
  <c r="X18709" i="4" s="1"/>
  <c r="X18710" i="4" s="1"/>
  <c r="X18711" i="4" s="1"/>
  <c r="X18712" i="4" s="1"/>
  <c r="X18713" i="4" s="1"/>
  <c r="X18714" i="4" s="1"/>
  <c r="X18715" i="4" s="1"/>
  <c r="X18716" i="4" s="1"/>
  <c r="X18717" i="4" s="1"/>
  <c r="X18718" i="4" s="1"/>
  <c r="X18719" i="4" s="1"/>
  <c r="X18720" i="4" s="1"/>
  <c r="X18721" i="4" s="1"/>
  <c r="X18722" i="4" s="1"/>
  <c r="X18723" i="4" s="1"/>
  <c r="X18724" i="4" s="1"/>
  <c r="X18725" i="4" s="1"/>
  <c r="X18726" i="4" s="1"/>
  <c r="X18727" i="4" s="1"/>
  <c r="X18728" i="4" s="1"/>
  <c r="X18729" i="4" s="1"/>
  <c r="X18730" i="4" s="1"/>
  <c r="X18731" i="4" s="1"/>
  <c r="X18732" i="4" s="1"/>
  <c r="X18733" i="4" s="1"/>
  <c r="X18734" i="4" s="1"/>
  <c r="X18735" i="4" s="1"/>
  <c r="X18736" i="4" s="1"/>
  <c r="X18737" i="4" s="1"/>
  <c r="X18738" i="4" s="1"/>
  <c r="X18739" i="4" s="1"/>
  <c r="X18740" i="4" s="1"/>
  <c r="X18741" i="4" s="1"/>
  <c r="X18742" i="4" s="1"/>
  <c r="X18743" i="4" s="1"/>
  <c r="X18744" i="4" s="1"/>
  <c r="X18745" i="4" s="1"/>
  <c r="X18746" i="4" s="1"/>
  <c r="X18747" i="4" s="1"/>
  <c r="X18748" i="4" s="1"/>
  <c r="X18749" i="4" s="1"/>
  <c r="X18750" i="4" s="1"/>
  <c r="X18751" i="4" s="1"/>
  <c r="X18752" i="4" s="1"/>
  <c r="X18753" i="4" s="1"/>
  <c r="X18754" i="4" s="1"/>
  <c r="X18755" i="4" s="1"/>
  <c r="X18756" i="4" s="1"/>
  <c r="X18757" i="4" s="1"/>
  <c r="X18758" i="4" s="1"/>
  <c r="X18759" i="4" s="1"/>
  <c r="X18760" i="4" s="1"/>
  <c r="X18761" i="4" s="1"/>
  <c r="X18762" i="4" s="1"/>
  <c r="X18763" i="4" s="1"/>
  <c r="X18764" i="4" s="1"/>
  <c r="X18765" i="4" s="1"/>
  <c r="X18766" i="4" s="1"/>
  <c r="X18767" i="4" s="1"/>
  <c r="X18768" i="4" s="1"/>
  <c r="X18769" i="4" s="1"/>
  <c r="X18770" i="4" s="1"/>
  <c r="X18771" i="4" s="1"/>
  <c r="X18772" i="4" s="1"/>
  <c r="X18773" i="4" s="1"/>
  <c r="X18774" i="4" s="1"/>
  <c r="X18775" i="4" s="1"/>
  <c r="X18776" i="4" s="1"/>
  <c r="X18777" i="4" s="1"/>
  <c r="X18778" i="4" s="1"/>
  <c r="X18779" i="4" s="1"/>
  <c r="X18780" i="4" s="1"/>
  <c r="X18781" i="4" s="1"/>
  <c r="X18782" i="4" s="1"/>
  <c r="X18783" i="4" s="1"/>
  <c r="X18784" i="4" s="1"/>
  <c r="X18785" i="4" s="1"/>
  <c r="X18786" i="4" s="1"/>
  <c r="X18787" i="4" s="1"/>
  <c r="X18788" i="4" s="1"/>
  <c r="X18789" i="4" s="1"/>
  <c r="X18790" i="4" s="1"/>
  <c r="X18791" i="4" s="1"/>
  <c r="X18792" i="4" s="1"/>
  <c r="X18793" i="4" s="1"/>
  <c r="X18794" i="4" s="1"/>
  <c r="X18795" i="4" s="1"/>
  <c r="X18796" i="4" s="1"/>
  <c r="X18797" i="4" s="1"/>
  <c r="X18798" i="4" s="1"/>
  <c r="X18799" i="4" s="1"/>
  <c r="X18800" i="4" s="1"/>
  <c r="X18801" i="4" s="1"/>
  <c r="X18802" i="4" s="1"/>
  <c r="X18803" i="4" s="1"/>
  <c r="X18804" i="4" s="1"/>
  <c r="X18805" i="4" s="1"/>
  <c r="X18806" i="4" s="1"/>
  <c r="X18807" i="4" s="1"/>
  <c r="X18808" i="4" s="1"/>
  <c r="X18809" i="4" s="1"/>
  <c r="X18810" i="4" s="1"/>
  <c r="X18811" i="4" s="1"/>
  <c r="X18812" i="4" s="1"/>
  <c r="X18813" i="4" s="1"/>
  <c r="X18814" i="4" s="1"/>
  <c r="X18815" i="4" s="1"/>
  <c r="X18816" i="4" s="1"/>
  <c r="X18817" i="4" s="1"/>
  <c r="X18818" i="4" s="1"/>
  <c r="X18819" i="4" s="1"/>
  <c r="X18820" i="4" s="1"/>
  <c r="X18821" i="4" s="1"/>
  <c r="X18822" i="4" s="1"/>
  <c r="X18823" i="4" s="1"/>
  <c r="X18824" i="4" s="1"/>
  <c r="X18825" i="4" s="1"/>
  <c r="X18826" i="4" s="1"/>
  <c r="X18827" i="4" s="1"/>
  <c r="X18828" i="4" s="1"/>
  <c r="X18829" i="4" s="1"/>
  <c r="X18830" i="4" s="1"/>
  <c r="X18831" i="4" s="1"/>
  <c r="X18832" i="4" s="1"/>
  <c r="X18833" i="4" s="1"/>
  <c r="X18834" i="4" s="1"/>
  <c r="X18835" i="4" s="1"/>
  <c r="X18836" i="4" s="1"/>
  <c r="X18837" i="4" s="1"/>
  <c r="X18838" i="4" s="1"/>
  <c r="X18839" i="4" s="1"/>
  <c r="X18840" i="4" s="1"/>
  <c r="X18841" i="4" s="1"/>
  <c r="X18842" i="4" s="1"/>
  <c r="X18843" i="4" s="1"/>
  <c r="X18844" i="4" s="1"/>
  <c r="X18845" i="4" s="1"/>
  <c r="X18846" i="4" s="1"/>
  <c r="X18847" i="4" s="1"/>
  <c r="X18848" i="4" s="1"/>
  <c r="X18849" i="4" s="1"/>
  <c r="X18850" i="4" s="1"/>
  <c r="X18851" i="4" s="1"/>
  <c r="X18852" i="4" s="1"/>
  <c r="X18853" i="4" s="1"/>
  <c r="X18854" i="4" s="1"/>
  <c r="X18855" i="4" s="1"/>
  <c r="X18856" i="4" s="1"/>
  <c r="X18857" i="4" s="1"/>
  <c r="X18858" i="4" s="1"/>
  <c r="X18859" i="4" s="1"/>
  <c r="X18860" i="4" s="1"/>
  <c r="X18861" i="4" s="1"/>
  <c r="X18862" i="4" s="1"/>
  <c r="X18863" i="4" s="1"/>
  <c r="X18864" i="4" s="1"/>
  <c r="X18865" i="4" s="1"/>
  <c r="X18866" i="4" s="1"/>
  <c r="X18867" i="4" s="1"/>
  <c r="X18868" i="4" s="1"/>
  <c r="X18869" i="4" s="1"/>
  <c r="X18870" i="4" s="1"/>
  <c r="X18871" i="4" s="1"/>
  <c r="X18872" i="4" s="1"/>
  <c r="X18873" i="4" s="1"/>
  <c r="X18874" i="4" s="1"/>
  <c r="X18875" i="4" s="1"/>
  <c r="X18876" i="4" s="1"/>
  <c r="X18877" i="4" s="1"/>
  <c r="X18878" i="4" s="1"/>
  <c r="X18879" i="4" s="1"/>
  <c r="X18880" i="4" s="1"/>
  <c r="X18881" i="4" s="1"/>
  <c r="X18882" i="4" s="1"/>
  <c r="X18883" i="4" s="1"/>
  <c r="X18884" i="4" s="1"/>
  <c r="X18885" i="4" s="1"/>
  <c r="X18886" i="4" s="1"/>
  <c r="X18887" i="4" s="1"/>
  <c r="X18888" i="4" s="1"/>
  <c r="X18889" i="4" s="1"/>
  <c r="X18890" i="4" s="1"/>
  <c r="X18891" i="4" s="1"/>
  <c r="X18892" i="4" s="1"/>
  <c r="X18893" i="4" s="1"/>
  <c r="X18894" i="4" s="1"/>
  <c r="X18895" i="4" s="1"/>
  <c r="X18896" i="4" s="1"/>
  <c r="X18897" i="4" s="1"/>
  <c r="X18898" i="4" s="1"/>
  <c r="X18899" i="4" s="1"/>
  <c r="X18900" i="4" s="1"/>
  <c r="X18901" i="4" s="1"/>
  <c r="X18902" i="4" s="1"/>
  <c r="X18903" i="4" s="1"/>
  <c r="X18904" i="4" s="1"/>
  <c r="X18905" i="4" s="1"/>
  <c r="X18906" i="4" s="1"/>
  <c r="X18907" i="4" s="1"/>
  <c r="X18908" i="4" s="1"/>
  <c r="X18909" i="4" s="1"/>
  <c r="X18910" i="4" s="1"/>
  <c r="X18911" i="4" s="1"/>
  <c r="X18912" i="4" s="1"/>
  <c r="X18913" i="4" s="1"/>
  <c r="X18914" i="4" s="1"/>
  <c r="X18915" i="4" s="1"/>
  <c r="X18916" i="4" s="1"/>
  <c r="X18917" i="4" s="1"/>
  <c r="X18918" i="4" s="1"/>
  <c r="X18919" i="4" s="1"/>
  <c r="X18920" i="4" s="1"/>
  <c r="X18921" i="4" s="1"/>
  <c r="X18922" i="4" s="1"/>
  <c r="X18923" i="4" s="1"/>
  <c r="X18924" i="4" s="1"/>
  <c r="X18925" i="4" s="1"/>
  <c r="X18926" i="4" s="1"/>
  <c r="X18927" i="4" s="1"/>
  <c r="X18928" i="4" s="1"/>
  <c r="X18929" i="4" s="1"/>
  <c r="X18930" i="4" s="1"/>
  <c r="X18931" i="4" s="1"/>
  <c r="X18932" i="4" s="1"/>
  <c r="X18933" i="4" s="1"/>
  <c r="X18934" i="4" s="1"/>
  <c r="X18935" i="4" s="1"/>
  <c r="X18936" i="4" s="1"/>
  <c r="X18937" i="4" s="1"/>
  <c r="X18938" i="4" s="1"/>
  <c r="X18939" i="4" s="1"/>
  <c r="X18940" i="4" s="1"/>
  <c r="X18941" i="4" s="1"/>
  <c r="X18942" i="4" s="1"/>
  <c r="X18943" i="4" s="1"/>
  <c r="X18944" i="4" s="1"/>
  <c r="X18945" i="4" s="1"/>
  <c r="X18946" i="4" s="1"/>
  <c r="X18947" i="4" s="1"/>
  <c r="X18948" i="4" s="1"/>
  <c r="X18949" i="4" s="1"/>
  <c r="X18950" i="4" s="1"/>
  <c r="X18951" i="4" s="1"/>
  <c r="X18952" i="4" s="1"/>
  <c r="X18953" i="4" s="1"/>
  <c r="X18954" i="4" s="1"/>
  <c r="X18955" i="4" s="1"/>
  <c r="X18956" i="4" s="1"/>
  <c r="X18957" i="4" s="1"/>
  <c r="X18958" i="4" s="1"/>
  <c r="X18959" i="4" s="1"/>
  <c r="X18960" i="4" s="1"/>
  <c r="X18961" i="4" s="1"/>
  <c r="X18962" i="4" s="1"/>
  <c r="X18963" i="4" s="1"/>
  <c r="X18964" i="4" s="1"/>
  <c r="X18965" i="4" s="1"/>
  <c r="X18966" i="4" s="1"/>
  <c r="X18967" i="4" s="1"/>
  <c r="X18968" i="4" s="1"/>
  <c r="X18969" i="4" s="1"/>
  <c r="X18970" i="4" s="1"/>
  <c r="X18971" i="4" s="1"/>
  <c r="X18972" i="4" s="1"/>
  <c r="X18973" i="4" s="1"/>
  <c r="X18974" i="4" s="1"/>
  <c r="X18975" i="4" s="1"/>
  <c r="X18976" i="4" s="1"/>
  <c r="X18977" i="4" s="1"/>
  <c r="X18978" i="4" s="1"/>
  <c r="X18979" i="4" s="1"/>
  <c r="X18980" i="4" s="1"/>
  <c r="X18981" i="4" s="1"/>
  <c r="X18982" i="4" s="1"/>
  <c r="X18983" i="4" s="1"/>
  <c r="X18984" i="4" s="1"/>
  <c r="X18985" i="4" s="1"/>
  <c r="X18986" i="4" s="1"/>
  <c r="X18987" i="4" s="1"/>
  <c r="X18988" i="4" s="1"/>
  <c r="X18989" i="4" s="1"/>
  <c r="X18990" i="4" s="1"/>
  <c r="X18991" i="4" s="1"/>
  <c r="X18992" i="4" s="1"/>
  <c r="X18993" i="4" s="1"/>
  <c r="X18994" i="4" s="1"/>
  <c r="X18995" i="4" s="1"/>
  <c r="X18996" i="4" s="1"/>
  <c r="X18997" i="4" s="1"/>
  <c r="X18998" i="4" s="1"/>
  <c r="X18999" i="4" s="1"/>
  <c r="X19000" i="4" s="1"/>
  <c r="X19001" i="4" s="1"/>
  <c r="X19002" i="4" s="1"/>
  <c r="X19003" i="4" s="1"/>
  <c r="X19004" i="4" s="1"/>
  <c r="X19005" i="4" s="1"/>
  <c r="X19006" i="4" s="1"/>
  <c r="X19007" i="4" s="1"/>
  <c r="X19008" i="4" s="1"/>
  <c r="X19009" i="4" s="1"/>
  <c r="X19010" i="4" s="1"/>
  <c r="X19011" i="4" s="1"/>
  <c r="X19012" i="4" s="1"/>
  <c r="X19013" i="4" s="1"/>
  <c r="X19014" i="4" s="1"/>
  <c r="X19015" i="4" s="1"/>
  <c r="X19016" i="4" s="1"/>
  <c r="X19017" i="4" s="1"/>
  <c r="X19018" i="4" s="1"/>
  <c r="X19019" i="4" s="1"/>
  <c r="X19020" i="4" s="1"/>
  <c r="X19021" i="4" s="1"/>
  <c r="X19022" i="4" s="1"/>
  <c r="X19023" i="4" s="1"/>
  <c r="X19024" i="4" s="1"/>
  <c r="X19025" i="4" s="1"/>
  <c r="X19026" i="4" s="1"/>
  <c r="X19027" i="4" s="1"/>
  <c r="X19028" i="4" s="1"/>
  <c r="X19029" i="4" s="1"/>
  <c r="X19030" i="4" s="1"/>
  <c r="X19031" i="4" s="1"/>
  <c r="X19032" i="4" s="1"/>
  <c r="X19033" i="4" s="1"/>
  <c r="X19034" i="4" s="1"/>
  <c r="X19035" i="4" s="1"/>
  <c r="X19036" i="4" s="1"/>
  <c r="X19037" i="4" s="1"/>
  <c r="X19038" i="4" s="1"/>
  <c r="X19039" i="4" s="1"/>
  <c r="X19040" i="4" s="1"/>
  <c r="X19041" i="4" s="1"/>
  <c r="X19042" i="4" s="1"/>
  <c r="X19043" i="4" s="1"/>
  <c r="X19044" i="4" s="1"/>
  <c r="X19045" i="4" s="1"/>
  <c r="X19046" i="4" s="1"/>
  <c r="X19047" i="4" s="1"/>
  <c r="X19048" i="4" s="1"/>
  <c r="X19049" i="4" s="1"/>
  <c r="X19050" i="4" s="1"/>
  <c r="X19051" i="4" s="1"/>
  <c r="X19052" i="4" s="1"/>
  <c r="X19053" i="4" s="1"/>
  <c r="X19054" i="4" s="1"/>
  <c r="X19055" i="4" s="1"/>
  <c r="X19056" i="4" s="1"/>
  <c r="X19057" i="4" s="1"/>
  <c r="X19058" i="4" s="1"/>
  <c r="X19059" i="4" s="1"/>
  <c r="X19060" i="4" s="1"/>
  <c r="X19061" i="4" s="1"/>
  <c r="X19062" i="4" s="1"/>
  <c r="X19063" i="4" s="1"/>
  <c r="X19064" i="4" s="1"/>
  <c r="X19065" i="4" s="1"/>
  <c r="X19066" i="4" s="1"/>
  <c r="X19067" i="4" s="1"/>
  <c r="X19068" i="4" s="1"/>
  <c r="X19069" i="4" s="1"/>
  <c r="X19070" i="4" s="1"/>
  <c r="X19071" i="4" s="1"/>
  <c r="X19072" i="4" s="1"/>
  <c r="X19073" i="4" s="1"/>
  <c r="X19074" i="4" s="1"/>
  <c r="X19075" i="4" s="1"/>
  <c r="X19076" i="4" s="1"/>
  <c r="X19077" i="4" s="1"/>
  <c r="X19078" i="4" s="1"/>
  <c r="X19079" i="4" s="1"/>
  <c r="X19080" i="4" s="1"/>
  <c r="X19081" i="4" s="1"/>
  <c r="X19082" i="4" s="1"/>
  <c r="X19083" i="4" s="1"/>
  <c r="X19084" i="4" s="1"/>
  <c r="X19085" i="4" s="1"/>
  <c r="X19086" i="4" s="1"/>
  <c r="X19087" i="4" s="1"/>
  <c r="X19088" i="4" s="1"/>
  <c r="X19089" i="4" s="1"/>
  <c r="X19090" i="4" s="1"/>
  <c r="X19091" i="4" s="1"/>
  <c r="X19092" i="4" s="1"/>
  <c r="X19093" i="4" s="1"/>
  <c r="X19094" i="4" s="1"/>
  <c r="X19095" i="4" s="1"/>
  <c r="X19096" i="4" s="1"/>
  <c r="X19097" i="4" s="1"/>
  <c r="X19098" i="4" s="1"/>
  <c r="X19099" i="4" s="1"/>
  <c r="X19100" i="4" s="1"/>
  <c r="X19101" i="4" s="1"/>
  <c r="X19102" i="4" s="1"/>
  <c r="X19103" i="4" s="1"/>
  <c r="X19104" i="4" s="1"/>
  <c r="X19105" i="4" s="1"/>
  <c r="X19106" i="4" s="1"/>
  <c r="X19107" i="4" s="1"/>
  <c r="X19108" i="4" s="1"/>
  <c r="X19109" i="4" s="1"/>
  <c r="X19110" i="4" s="1"/>
  <c r="X19111" i="4" s="1"/>
  <c r="X19112" i="4" s="1"/>
  <c r="X19113" i="4" s="1"/>
  <c r="X19114" i="4" s="1"/>
  <c r="X19115" i="4" s="1"/>
  <c r="X19116" i="4" s="1"/>
  <c r="X19117" i="4" s="1"/>
  <c r="X19118" i="4" s="1"/>
  <c r="X19119" i="4" s="1"/>
  <c r="X19120" i="4" s="1"/>
  <c r="X19121" i="4" s="1"/>
  <c r="X19122" i="4" s="1"/>
  <c r="X19123" i="4" s="1"/>
  <c r="X19124" i="4" s="1"/>
  <c r="X19125" i="4" s="1"/>
  <c r="X19126" i="4" s="1"/>
  <c r="X19127" i="4" s="1"/>
  <c r="X19128" i="4" s="1"/>
  <c r="X19129" i="4" s="1"/>
  <c r="X19130" i="4" s="1"/>
  <c r="X19131" i="4" s="1"/>
  <c r="X19132" i="4" s="1"/>
  <c r="X19133" i="4" s="1"/>
  <c r="X19134" i="4" s="1"/>
  <c r="X19135" i="4" s="1"/>
  <c r="X19136" i="4" s="1"/>
  <c r="X19137" i="4" s="1"/>
  <c r="X19138" i="4" s="1"/>
  <c r="X19139" i="4" s="1"/>
  <c r="X19140" i="4" s="1"/>
  <c r="X19141" i="4" s="1"/>
  <c r="X19142" i="4" s="1"/>
  <c r="X19143" i="4" s="1"/>
  <c r="X19144" i="4" s="1"/>
  <c r="X19145" i="4" s="1"/>
  <c r="X19146" i="4" s="1"/>
  <c r="X19147" i="4" s="1"/>
  <c r="X19148" i="4" s="1"/>
  <c r="X19149" i="4" s="1"/>
  <c r="X19150" i="4" s="1"/>
  <c r="X19151" i="4" s="1"/>
  <c r="X19152" i="4" s="1"/>
  <c r="X19153" i="4" s="1"/>
  <c r="X19154" i="4" s="1"/>
  <c r="X19155" i="4" s="1"/>
  <c r="X19156" i="4" s="1"/>
  <c r="X19157" i="4" s="1"/>
  <c r="X19158" i="4" s="1"/>
  <c r="X19159" i="4" s="1"/>
  <c r="X19160" i="4" s="1"/>
  <c r="X19161" i="4" s="1"/>
  <c r="X19162" i="4" s="1"/>
  <c r="X19163" i="4" s="1"/>
  <c r="X19164" i="4" s="1"/>
  <c r="X19165" i="4" s="1"/>
  <c r="X19166" i="4" s="1"/>
  <c r="X19167" i="4" s="1"/>
  <c r="X19168" i="4" s="1"/>
  <c r="X19169" i="4" s="1"/>
  <c r="X19170" i="4" s="1"/>
  <c r="X19171" i="4" s="1"/>
  <c r="X19172" i="4" s="1"/>
  <c r="X19173" i="4" s="1"/>
  <c r="X19174" i="4" s="1"/>
  <c r="X19175" i="4" s="1"/>
  <c r="X19176" i="4" s="1"/>
  <c r="X19177" i="4" s="1"/>
  <c r="X19178" i="4" s="1"/>
  <c r="X19179" i="4" s="1"/>
  <c r="X19180" i="4" s="1"/>
  <c r="X19181" i="4" s="1"/>
  <c r="X19182" i="4" s="1"/>
  <c r="X19183" i="4" s="1"/>
  <c r="X19184" i="4" s="1"/>
  <c r="X19185" i="4" s="1"/>
  <c r="X19186" i="4" s="1"/>
  <c r="X19187" i="4" s="1"/>
  <c r="X19188" i="4" s="1"/>
  <c r="X19189" i="4" s="1"/>
  <c r="X19190" i="4" s="1"/>
  <c r="X19191" i="4" s="1"/>
  <c r="X19192" i="4" s="1"/>
  <c r="X19193" i="4" s="1"/>
  <c r="X19194" i="4" s="1"/>
  <c r="X19195" i="4" s="1"/>
  <c r="X19196" i="4" s="1"/>
  <c r="X19197" i="4" s="1"/>
  <c r="X19198" i="4" s="1"/>
  <c r="X19199" i="4" s="1"/>
  <c r="X19200" i="4" s="1"/>
  <c r="X19201" i="4" s="1"/>
  <c r="X19202" i="4" s="1"/>
  <c r="X19203" i="4" s="1"/>
  <c r="X19204" i="4" s="1"/>
  <c r="X19205" i="4" s="1"/>
  <c r="X19206" i="4" s="1"/>
  <c r="X19207" i="4" s="1"/>
  <c r="X19208" i="4" s="1"/>
  <c r="X19209" i="4" s="1"/>
  <c r="X19210" i="4" s="1"/>
  <c r="X19211" i="4" s="1"/>
  <c r="X19212" i="4" s="1"/>
  <c r="X19213" i="4" s="1"/>
  <c r="X19214" i="4" s="1"/>
  <c r="X19215" i="4" s="1"/>
  <c r="X19216" i="4" s="1"/>
  <c r="X19217" i="4" s="1"/>
  <c r="X19218" i="4" s="1"/>
  <c r="X19219" i="4" s="1"/>
  <c r="X19220" i="4" s="1"/>
  <c r="X19221" i="4" s="1"/>
  <c r="X19222" i="4" s="1"/>
  <c r="X19223" i="4" s="1"/>
  <c r="X19224" i="4" s="1"/>
  <c r="X19225" i="4" s="1"/>
  <c r="X19226" i="4" s="1"/>
  <c r="X19227" i="4" s="1"/>
  <c r="X19228" i="4" s="1"/>
  <c r="X19229" i="4" s="1"/>
  <c r="X19230" i="4" s="1"/>
  <c r="X19231" i="4" s="1"/>
  <c r="X19232" i="4" s="1"/>
  <c r="X19233" i="4" s="1"/>
  <c r="X19234" i="4" s="1"/>
  <c r="X19235" i="4" s="1"/>
  <c r="X19236" i="4" s="1"/>
  <c r="X19237" i="4" s="1"/>
  <c r="X19238" i="4" s="1"/>
  <c r="X19239" i="4" s="1"/>
  <c r="X19240" i="4" s="1"/>
  <c r="X19241" i="4" s="1"/>
  <c r="X19242" i="4" s="1"/>
  <c r="X19243" i="4" s="1"/>
  <c r="X19244" i="4" s="1"/>
  <c r="X19245" i="4" s="1"/>
  <c r="X19246" i="4" s="1"/>
  <c r="X19247" i="4" s="1"/>
  <c r="X19248" i="4" s="1"/>
  <c r="X19249" i="4" s="1"/>
  <c r="X19250" i="4" s="1"/>
  <c r="X19251" i="4" s="1"/>
  <c r="X19252" i="4" s="1"/>
  <c r="X19253" i="4" s="1"/>
  <c r="X19254" i="4" s="1"/>
  <c r="X19255" i="4" s="1"/>
  <c r="X19256" i="4" s="1"/>
  <c r="X19257" i="4" s="1"/>
  <c r="X19258" i="4" s="1"/>
  <c r="X19259" i="4" s="1"/>
  <c r="X19260" i="4" s="1"/>
  <c r="X19261" i="4" s="1"/>
  <c r="X19262" i="4" s="1"/>
  <c r="X19263" i="4" s="1"/>
  <c r="X19264" i="4" s="1"/>
  <c r="X19265" i="4" s="1"/>
  <c r="X19266" i="4" s="1"/>
  <c r="X19267" i="4" s="1"/>
  <c r="X19268" i="4" s="1"/>
  <c r="X19269" i="4" s="1"/>
  <c r="X19270" i="4" s="1"/>
  <c r="X19271" i="4" s="1"/>
  <c r="X19272" i="4" s="1"/>
  <c r="X19273" i="4" s="1"/>
  <c r="X19274" i="4" s="1"/>
  <c r="X19275" i="4" s="1"/>
  <c r="X19276" i="4" s="1"/>
  <c r="X19277" i="4" s="1"/>
  <c r="X19278" i="4" s="1"/>
  <c r="X19279" i="4" s="1"/>
  <c r="X19280" i="4" s="1"/>
  <c r="X19281" i="4" s="1"/>
  <c r="X19282" i="4" s="1"/>
  <c r="X19283" i="4" s="1"/>
  <c r="X19284" i="4" s="1"/>
  <c r="X19285" i="4" s="1"/>
  <c r="X19286" i="4" s="1"/>
  <c r="X19287" i="4" s="1"/>
  <c r="X19288" i="4" s="1"/>
  <c r="X19289" i="4" s="1"/>
  <c r="X19290" i="4" s="1"/>
  <c r="X19291" i="4" s="1"/>
  <c r="X19292" i="4" s="1"/>
  <c r="X19293" i="4" s="1"/>
  <c r="X19294" i="4" s="1"/>
  <c r="X19295" i="4" s="1"/>
  <c r="X19296" i="4" s="1"/>
  <c r="X19297" i="4" s="1"/>
  <c r="X19298" i="4" s="1"/>
  <c r="X19299" i="4" s="1"/>
  <c r="X19300" i="4" s="1"/>
  <c r="X19301" i="4" s="1"/>
  <c r="X19302" i="4" s="1"/>
  <c r="X19303" i="4" s="1"/>
  <c r="X19304" i="4" s="1"/>
  <c r="X19305" i="4" s="1"/>
  <c r="X19306" i="4" s="1"/>
  <c r="X19307" i="4" s="1"/>
  <c r="X19308" i="4" s="1"/>
  <c r="X19309" i="4" s="1"/>
  <c r="X19310" i="4" s="1"/>
  <c r="X19311" i="4" s="1"/>
  <c r="X19312" i="4" s="1"/>
  <c r="X19313" i="4" s="1"/>
  <c r="X19314" i="4" s="1"/>
  <c r="X19315" i="4" s="1"/>
  <c r="X19316" i="4" s="1"/>
  <c r="X19317" i="4" s="1"/>
  <c r="X19318" i="4" s="1"/>
  <c r="X19319" i="4" s="1"/>
  <c r="X19320" i="4" s="1"/>
  <c r="X19321" i="4" s="1"/>
  <c r="X19322" i="4" s="1"/>
  <c r="X19323" i="4" s="1"/>
  <c r="X19324" i="4" s="1"/>
  <c r="X19325" i="4" s="1"/>
  <c r="X19326" i="4" s="1"/>
  <c r="X19327" i="4" s="1"/>
  <c r="X19328" i="4" s="1"/>
  <c r="X19329" i="4" s="1"/>
  <c r="X19330" i="4" s="1"/>
  <c r="X19331" i="4" s="1"/>
  <c r="X19332" i="4" s="1"/>
  <c r="X19333" i="4" s="1"/>
  <c r="X19334" i="4" s="1"/>
  <c r="X19335" i="4" s="1"/>
  <c r="X19336" i="4" s="1"/>
  <c r="X19337" i="4" s="1"/>
  <c r="X19338" i="4" s="1"/>
  <c r="X19339" i="4" s="1"/>
  <c r="X19340" i="4" s="1"/>
  <c r="X19341" i="4" s="1"/>
  <c r="X19342" i="4" s="1"/>
  <c r="X19343" i="4" s="1"/>
  <c r="X19344" i="4" s="1"/>
  <c r="X19345" i="4" s="1"/>
  <c r="X19346" i="4" s="1"/>
  <c r="X19347" i="4" s="1"/>
  <c r="X19348" i="4" s="1"/>
  <c r="X19349" i="4" s="1"/>
  <c r="X19350" i="4" s="1"/>
  <c r="X19351" i="4" s="1"/>
  <c r="X19352" i="4" s="1"/>
  <c r="X19353" i="4" s="1"/>
  <c r="X19354" i="4" s="1"/>
  <c r="X19355" i="4" s="1"/>
  <c r="X19356" i="4" s="1"/>
  <c r="X19357" i="4" s="1"/>
  <c r="X19358" i="4" s="1"/>
  <c r="X19359" i="4" s="1"/>
  <c r="X19360" i="4" s="1"/>
  <c r="X19361" i="4" s="1"/>
  <c r="X19362" i="4" s="1"/>
  <c r="X19363" i="4" s="1"/>
  <c r="X19364" i="4" s="1"/>
  <c r="X19365" i="4" s="1"/>
  <c r="X19366" i="4" s="1"/>
  <c r="X19367" i="4" s="1"/>
  <c r="X19368" i="4" s="1"/>
  <c r="X19369" i="4" s="1"/>
  <c r="X19370" i="4" s="1"/>
  <c r="X19371" i="4" s="1"/>
  <c r="X19372" i="4" s="1"/>
  <c r="X19373" i="4" s="1"/>
  <c r="X19374" i="4" s="1"/>
  <c r="X19375" i="4" s="1"/>
  <c r="X19376" i="4" s="1"/>
  <c r="X19377" i="4" s="1"/>
  <c r="X19378" i="4" s="1"/>
  <c r="X19379" i="4" s="1"/>
  <c r="X19380" i="4" s="1"/>
  <c r="X19381" i="4" s="1"/>
  <c r="X19382" i="4" s="1"/>
  <c r="X19383" i="4" s="1"/>
  <c r="X19384" i="4" s="1"/>
  <c r="X19385" i="4" s="1"/>
  <c r="X19386" i="4" s="1"/>
  <c r="X19387" i="4" s="1"/>
  <c r="X19388" i="4" s="1"/>
  <c r="X19389" i="4" s="1"/>
  <c r="X19390" i="4" s="1"/>
  <c r="X19391" i="4" s="1"/>
  <c r="X19392" i="4" s="1"/>
  <c r="X19393" i="4" s="1"/>
  <c r="X19394" i="4" s="1"/>
  <c r="X19395" i="4" s="1"/>
  <c r="X19396" i="4" s="1"/>
  <c r="X19397" i="4" s="1"/>
  <c r="X19398" i="4" s="1"/>
  <c r="X19399" i="4" s="1"/>
  <c r="X19400" i="4" s="1"/>
  <c r="X19401" i="4" s="1"/>
  <c r="X19402" i="4" s="1"/>
  <c r="X19403" i="4" s="1"/>
  <c r="X19404" i="4" s="1"/>
  <c r="X19405" i="4" s="1"/>
  <c r="X19406" i="4" s="1"/>
  <c r="X19407" i="4" s="1"/>
  <c r="X19408" i="4" s="1"/>
  <c r="X19409" i="4" s="1"/>
  <c r="X19410" i="4" s="1"/>
  <c r="X19411" i="4" s="1"/>
  <c r="X19412" i="4" s="1"/>
  <c r="X19413" i="4" s="1"/>
  <c r="X19414" i="4" s="1"/>
  <c r="X19415" i="4" s="1"/>
  <c r="X19416" i="4" s="1"/>
  <c r="X19417" i="4" s="1"/>
  <c r="X19418" i="4" s="1"/>
  <c r="X19419" i="4" s="1"/>
  <c r="X19420" i="4" s="1"/>
  <c r="X19421" i="4" s="1"/>
  <c r="X19422" i="4" s="1"/>
  <c r="X19423" i="4" s="1"/>
  <c r="X19424" i="4" s="1"/>
  <c r="X19425" i="4" s="1"/>
  <c r="X19426" i="4" s="1"/>
  <c r="X19427" i="4" s="1"/>
  <c r="X19428" i="4" s="1"/>
  <c r="X19429" i="4" s="1"/>
  <c r="X19430" i="4" s="1"/>
  <c r="X19431" i="4" s="1"/>
  <c r="X19432" i="4" s="1"/>
  <c r="X19433" i="4" s="1"/>
  <c r="X19434" i="4" s="1"/>
  <c r="X19435" i="4" s="1"/>
  <c r="X19436" i="4" s="1"/>
  <c r="X19437" i="4" s="1"/>
  <c r="X19438" i="4" s="1"/>
  <c r="X19439" i="4" s="1"/>
  <c r="X19440" i="4" s="1"/>
  <c r="X19441" i="4" s="1"/>
  <c r="X19442" i="4" s="1"/>
  <c r="X19443" i="4" s="1"/>
  <c r="X19444" i="4" s="1"/>
  <c r="X19445" i="4" s="1"/>
  <c r="X19446" i="4" s="1"/>
  <c r="X19447" i="4" s="1"/>
  <c r="X19448" i="4" s="1"/>
  <c r="X19449" i="4" s="1"/>
  <c r="X19450" i="4" s="1"/>
  <c r="X19451" i="4" s="1"/>
  <c r="X19452" i="4" s="1"/>
  <c r="X19453" i="4" s="1"/>
  <c r="X19454" i="4" s="1"/>
  <c r="X19455" i="4" s="1"/>
  <c r="X19456" i="4" s="1"/>
  <c r="X19457" i="4" s="1"/>
  <c r="X19458" i="4" s="1"/>
  <c r="X19459" i="4" s="1"/>
  <c r="X19460" i="4" s="1"/>
  <c r="X19461" i="4" s="1"/>
  <c r="X19462" i="4" s="1"/>
  <c r="X19463" i="4" s="1"/>
  <c r="X19464" i="4" s="1"/>
  <c r="X19465" i="4" s="1"/>
  <c r="X19466" i="4" s="1"/>
  <c r="X19467" i="4" s="1"/>
  <c r="X19468" i="4" s="1"/>
  <c r="X19469" i="4" s="1"/>
  <c r="X19470" i="4" s="1"/>
  <c r="X19471" i="4" s="1"/>
  <c r="X19472" i="4" s="1"/>
  <c r="X19473" i="4" s="1"/>
  <c r="X19474" i="4" s="1"/>
  <c r="X19475" i="4" s="1"/>
  <c r="X19476" i="4" s="1"/>
  <c r="X19477" i="4" s="1"/>
  <c r="X19478" i="4" s="1"/>
  <c r="X19479" i="4" s="1"/>
  <c r="X19480" i="4" s="1"/>
  <c r="X19481" i="4" s="1"/>
  <c r="X19482" i="4" s="1"/>
  <c r="X19483" i="4" s="1"/>
  <c r="X19484" i="4" s="1"/>
  <c r="X19485" i="4" s="1"/>
  <c r="X19486" i="4" s="1"/>
  <c r="X19487" i="4" s="1"/>
  <c r="X19488" i="4" s="1"/>
  <c r="X19489" i="4" s="1"/>
  <c r="X19490" i="4" s="1"/>
  <c r="X19491" i="4" s="1"/>
  <c r="X19492" i="4" s="1"/>
  <c r="X19493" i="4" s="1"/>
  <c r="X19494" i="4" s="1"/>
  <c r="X19495" i="4" s="1"/>
  <c r="X19496" i="4" s="1"/>
  <c r="X19497" i="4" s="1"/>
  <c r="X19498" i="4" s="1"/>
  <c r="X19499" i="4" s="1"/>
  <c r="X19500" i="4" s="1"/>
  <c r="X19501" i="4" s="1"/>
  <c r="X19502" i="4" s="1"/>
  <c r="X19503" i="4" s="1"/>
  <c r="X19504" i="4" s="1"/>
  <c r="X19505" i="4" s="1"/>
  <c r="X19506" i="4" s="1"/>
  <c r="X19507" i="4" s="1"/>
  <c r="X19508" i="4" s="1"/>
  <c r="X19509" i="4" s="1"/>
  <c r="X19510" i="4" s="1"/>
  <c r="X19511" i="4" s="1"/>
  <c r="X19512" i="4" s="1"/>
  <c r="X19513" i="4" s="1"/>
  <c r="X19514" i="4" s="1"/>
  <c r="X19515" i="4" s="1"/>
  <c r="X19516" i="4" s="1"/>
  <c r="X19517" i="4" s="1"/>
  <c r="X19518" i="4" s="1"/>
  <c r="X19519" i="4" s="1"/>
  <c r="X19520" i="4" s="1"/>
  <c r="X19521" i="4" s="1"/>
  <c r="X19522" i="4" s="1"/>
  <c r="X19523" i="4" s="1"/>
  <c r="X19524" i="4" s="1"/>
  <c r="X19525" i="4" s="1"/>
  <c r="X19526" i="4" s="1"/>
  <c r="X19527" i="4" s="1"/>
  <c r="X19528" i="4" s="1"/>
  <c r="X19529" i="4" s="1"/>
  <c r="X19530" i="4" s="1"/>
  <c r="X19531" i="4" s="1"/>
  <c r="X19532" i="4" s="1"/>
  <c r="X19533" i="4" s="1"/>
  <c r="X19534" i="4" s="1"/>
  <c r="X19535" i="4" s="1"/>
  <c r="X19536" i="4" s="1"/>
  <c r="X19537" i="4" s="1"/>
  <c r="X19538" i="4" s="1"/>
  <c r="X19539" i="4" s="1"/>
  <c r="X19540" i="4" s="1"/>
  <c r="X19541" i="4" s="1"/>
  <c r="X19542" i="4" s="1"/>
  <c r="X19543" i="4" s="1"/>
  <c r="X19544" i="4" s="1"/>
  <c r="X19545" i="4" s="1"/>
  <c r="X19546" i="4" s="1"/>
  <c r="X19547" i="4" s="1"/>
  <c r="X19548" i="4" s="1"/>
  <c r="X19549" i="4" s="1"/>
  <c r="X19550" i="4" s="1"/>
  <c r="X19551" i="4" s="1"/>
  <c r="X19552" i="4" s="1"/>
  <c r="X19553" i="4" s="1"/>
  <c r="X19554" i="4" s="1"/>
  <c r="X19555" i="4" s="1"/>
  <c r="X19556" i="4" s="1"/>
  <c r="X19557" i="4" s="1"/>
  <c r="X19558" i="4" s="1"/>
  <c r="X19559" i="4" s="1"/>
  <c r="X19560" i="4" s="1"/>
  <c r="X19561" i="4" s="1"/>
  <c r="X19562" i="4" s="1"/>
  <c r="X19563" i="4" s="1"/>
  <c r="X19564" i="4" s="1"/>
  <c r="X19565" i="4" s="1"/>
  <c r="X19566" i="4" s="1"/>
  <c r="X19567" i="4" s="1"/>
  <c r="X19568" i="4" s="1"/>
  <c r="X19569" i="4" s="1"/>
  <c r="X19570" i="4" s="1"/>
  <c r="X19571" i="4" s="1"/>
  <c r="X19572" i="4" s="1"/>
  <c r="X19573" i="4" s="1"/>
  <c r="X19574" i="4" s="1"/>
  <c r="X19575" i="4" s="1"/>
  <c r="X19576" i="4" s="1"/>
  <c r="X19577" i="4" s="1"/>
  <c r="X19578" i="4" s="1"/>
  <c r="X19579" i="4" s="1"/>
  <c r="X19580" i="4" s="1"/>
  <c r="X19581" i="4" s="1"/>
  <c r="X19582" i="4" s="1"/>
  <c r="X19583" i="4" s="1"/>
  <c r="X19584" i="4" s="1"/>
  <c r="X19585" i="4" s="1"/>
  <c r="X19586" i="4" s="1"/>
  <c r="X19587" i="4" s="1"/>
  <c r="X19588" i="4" s="1"/>
  <c r="X19589" i="4" s="1"/>
  <c r="X19590" i="4" s="1"/>
  <c r="X19591" i="4" s="1"/>
  <c r="X19592" i="4" s="1"/>
  <c r="X19593" i="4" s="1"/>
  <c r="X19594" i="4" s="1"/>
  <c r="X19595" i="4" s="1"/>
  <c r="X19596" i="4" s="1"/>
  <c r="X19597" i="4" s="1"/>
  <c r="X19598" i="4" s="1"/>
  <c r="X19599" i="4" s="1"/>
  <c r="X19600" i="4" s="1"/>
  <c r="X19601" i="4" s="1"/>
  <c r="X19602" i="4" s="1"/>
  <c r="X19603" i="4" s="1"/>
  <c r="X19604" i="4" s="1"/>
  <c r="X19605" i="4" s="1"/>
  <c r="X19606" i="4" s="1"/>
  <c r="X19607" i="4" s="1"/>
  <c r="X19608" i="4" s="1"/>
  <c r="X19609" i="4" s="1"/>
  <c r="X19610" i="4" s="1"/>
  <c r="X19611" i="4" s="1"/>
  <c r="X19612" i="4" s="1"/>
  <c r="X19613" i="4" s="1"/>
  <c r="X19614" i="4" s="1"/>
  <c r="X19615" i="4" s="1"/>
  <c r="X19616" i="4" s="1"/>
  <c r="X19617" i="4" s="1"/>
  <c r="X19618" i="4" s="1"/>
  <c r="X19619" i="4" s="1"/>
  <c r="X19620" i="4" s="1"/>
  <c r="X19621" i="4" s="1"/>
  <c r="X19622" i="4" s="1"/>
  <c r="X19623" i="4" s="1"/>
  <c r="X19624" i="4" s="1"/>
  <c r="X19625" i="4" s="1"/>
  <c r="X19626" i="4" s="1"/>
  <c r="X19627" i="4" s="1"/>
  <c r="X19628" i="4" s="1"/>
  <c r="X19629" i="4" s="1"/>
  <c r="X19630" i="4" s="1"/>
  <c r="X19631" i="4" s="1"/>
  <c r="X19632" i="4" s="1"/>
  <c r="X19633" i="4" s="1"/>
  <c r="X19634" i="4" s="1"/>
  <c r="X19635" i="4" s="1"/>
  <c r="X19636" i="4" s="1"/>
  <c r="X19637" i="4" s="1"/>
  <c r="X19638" i="4" s="1"/>
  <c r="X19639" i="4" s="1"/>
  <c r="X19640" i="4" s="1"/>
  <c r="X19641" i="4" s="1"/>
  <c r="X19642" i="4" s="1"/>
  <c r="X19643" i="4" s="1"/>
  <c r="X19644" i="4" s="1"/>
  <c r="X19645" i="4" s="1"/>
  <c r="X19646" i="4" s="1"/>
  <c r="X19647" i="4" s="1"/>
  <c r="X19648" i="4" s="1"/>
  <c r="X19649" i="4" s="1"/>
  <c r="X19650" i="4" s="1"/>
  <c r="X19651" i="4" s="1"/>
  <c r="X19652" i="4" s="1"/>
  <c r="X19653" i="4" s="1"/>
  <c r="X19654" i="4" s="1"/>
  <c r="X19655" i="4" s="1"/>
  <c r="X19656" i="4" s="1"/>
  <c r="X19657" i="4" s="1"/>
  <c r="X19658" i="4" s="1"/>
  <c r="X19659" i="4" s="1"/>
  <c r="X19660" i="4" s="1"/>
  <c r="X19661" i="4" s="1"/>
  <c r="X19662" i="4" s="1"/>
  <c r="X19663" i="4" s="1"/>
  <c r="X19664" i="4" s="1"/>
  <c r="X19665" i="4" s="1"/>
  <c r="X19666" i="4" s="1"/>
  <c r="X19667" i="4" s="1"/>
  <c r="X19668" i="4" s="1"/>
  <c r="X19669" i="4" s="1"/>
  <c r="X19670" i="4" s="1"/>
  <c r="X19671" i="4" s="1"/>
  <c r="X19672" i="4" s="1"/>
  <c r="X19673" i="4" s="1"/>
  <c r="X19674" i="4" s="1"/>
  <c r="X19675" i="4" s="1"/>
  <c r="X19676" i="4" s="1"/>
  <c r="X19677" i="4" s="1"/>
  <c r="X19678" i="4" s="1"/>
  <c r="X19679" i="4" s="1"/>
  <c r="X19680" i="4" s="1"/>
  <c r="X19681" i="4" s="1"/>
  <c r="X19682" i="4" s="1"/>
  <c r="X19683" i="4" s="1"/>
  <c r="X19684" i="4" s="1"/>
  <c r="X19685" i="4" s="1"/>
  <c r="X19686" i="4" s="1"/>
  <c r="X19687" i="4" s="1"/>
  <c r="X19688" i="4" s="1"/>
  <c r="X19689" i="4" s="1"/>
  <c r="X19690" i="4" s="1"/>
  <c r="X19691" i="4" s="1"/>
  <c r="X19692" i="4" s="1"/>
  <c r="X19693" i="4" s="1"/>
  <c r="X19694" i="4" s="1"/>
  <c r="X19695" i="4" s="1"/>
  <c r="X19696" i="4" s="1"/>
  <c r="X19697" i="4" s="1"/>
  <c r="X19698" i="4" s="1"/>
  <c r="X19699" i="4" s="1"/>
  <c r="X19700" i="4" s="1"/>
  <c r="X19701" i="4" s="1"/>
  <c r="X19702" i="4" s="1"/>
  <c r="X19703" i="4" s="1"/>
  <c r="X19704" i="4" s="1"/>
  <c r="X19705" i="4" s="1"/>
  <c r="X19706" i="4" s="1"/>
  <c r="X19707" i="4" s="1"/>
  <c r="X19708" i="4" s="1"/>
  <c r="X19709" i="4" s="1"/>
  <c r="X19710" i="4" s="1"/>
  <c r="X19711" i="4" s="1"/>
  <c r="X19712" i="4" s="1"/>
  <c r="X19713" i="4" s="1"/>
  <c r="X19714" i="4" s="1"/>
  <c r="X19715" i="4" s="1"/>
  <c r="X19716" i="4" s="1"/>
  <c r="X19717" i="4" s="1"/>
  <c r="X19718" i="4" s="1"/>
  <c r="X19719" i="4" s="1"/>
  <c r="X19720" i="4" s="1"/>
  <c r="X19721" i="4" s="1"/>
  <c r="X19722" i="4" s="1"/>
  <c r="X19723" i="4" s="1"/>
  <c r="X19724" i="4" s="1"/>
  <c r="X19725" i="4" s="1"/>
  <c r="X19726" i="4" s="1"/>
  <c r="X19727" i="4" s="1"/>
  <c r="X19728" i="4" s="1"/>
  <c r="X19729" i="4" s="1"/>
  <c r="X19730" i="4" s="1"/>
  <c r="X19731" i="4" s="1"/>
  <c r="X19732" i="4" s="1"/>
  <c r="X19733" i="4" s="1"/>
  <c r="X19734" i="4" s="1"/>
  <c r="X19735" i="4" s="1"/>
  <c r="X19736" i="4" s="1"/>
  <c r="X19737" i="4" s="1"/>
  <c r="X19738" i="4" s="1"/>
  <c r="X19739" i="4" s="1"/>
  <c r="X19740" i="4" s="1"/>
  <c r="X19741" i="4" s="1"/>
  <c r="X19742" i="4" s="1"/>
  <c r="X19743" i="4" s="1"/>
  <c r="X19744" i="4" s="1"/>
  <c r="X19745" i="4" s="1"/>
  <c r="X19746" i="4" s="1"/>
  <c r="X19747" i="4" s="1"/>
  <c r="X19748" i="4" s="1"/>
  <c r="X19749" i="4" s="1"/>
  <c r="X19750" i="4" s="1"/>
  <c r="X19751" i="4" s="1"/>
  <c r="X19752" i="4" s="1"/>
  <c r="X19753" i="4" s="1"/>
  <c r="X19754" i="4" s="1"/>
  <c r="X19755" i="4" s="1"/>
  <c r="X19756" i="4" s="1"/>
  <c r="X19757" i="4" s="1"/>
  <c r="X19758" i="4" s="1"/>
  <c r="X19759" i="4" s="1"/>
  <c r="X19760" i="4" s="1"/>
  <c r="X19761" i="4" s="1"/>
  <c r="X19762" i="4" s="1"/>
  <c r="X19763" i="4" s="1"/>
  <c r="X19764" i="4" s="1"/>
  <c r="X19765" i="4" s="1"/>
  <c r="X19766" i="4" s="1"/>
  <c r="X19767" i="4" s="1"/>
  <c r="X19768" i="4" s="1"/>
  <c r="X19769" i="4" s="1"/>
  <c r="X19770" i="4" s="1"/>
  <c r="X19771" i="4" s="1"/>
  <c r="X19772" i="4" s="1"/>
  <c r="X19773" i="4" s="1"/>
  <c r="X19774" i="4" s="1"/>
  <c r="X19775" i="4" s="1"/>
  <c r="X19776" i="4" s="1"/>
  <c r="X19777" i="4" s="1"/>
  <c r="X19778" i="4" s="1"/>
  <c r="X19779" i="4" s="1"/>
  <c r="X19780" i="4" s="1"/>
  <c r="X19781" i="4" s="1"/>
  <c r="X19782" i="4" s="1"/>
  <c r="X19783" i="4" s="1"/>
  <c r="X19784" i="4" s="1"/>
  <c r="X19785" i="4" s="1"/>
  <c r="X19786" i="4" s="1"/>
  <c r="X19787" i="4" s="1"/>
  <c r="X19788" i="4" s="1"/>
  <c r="X19789" i="4" s="1"/>
  <c r="X19790" i="4" s="1"/>
  <c r="X19791" i="4" s="1"/>
  <c r="X19792" i="4" s="1"/>
  <c r="X19793" i="4" s="1"/>
  <c r="X19794" i="4" s="1"/>
  <c r="X19795" i="4" s="1"/>
  <c r="X19796" i="4" s="1"/>
  <c r="X19797" i="4" s="1"/>
  <c r="X19798" i="4" s="1"/>
  <c r="X19799" i="4" s="1"/>
  <c r="X19800" i="4" s="1"/>
  <c r="X19801" i="4" s="1"/>
  <c r="X19802" i="4" s="1"/>
  <c r="X19803" i="4" s="1"/>
  <c r="X19804" i="4" s="1"/>
  <c r="X19805" i="4" s="1"/>
  <c r="X19806" i="4" s="1"/>
  <c r="X19807" i="4" s="1"/>
  <c r="X19808" i="4" s="1"/>
  <c r="X19809" i="4" s="1"/>
  <c r="X19810" i="4" s="1"/>
  <c r="X19811" i="4" s="1"/>
  <c r="X19812" i="4" s="1"/>
  <c r="X19813" i="4" s="1"/>
  <c r="X19814" i="4" s="1"/>
  <c r="X19815" i="4" s="1"/>
  <c r="X19816" i="4" s="1"/>
  <c r="X19817" i="4" s="1"/>
  <c r="X19818" i="4" s="1"/>
  <c r="X19819" i="4" s="1"/>
  <c r="X19820" i="4" s="1"/>
  <c r="X19821" i="4" s="1"/>
  <c r="X19822" i="4" s="1"/>
  <c r="X19823" i="4" s="1"/>
  <c r="X19824" i="4" s="1"/>
  <c r="X19825" i="4" s="1"/>
  <c r="X19826" i="4" s="1"/>
  <c r="X19827" i="4" s="1"/>
  <c r="X19828" i="4" s="1"/>
  <c r="X19829" i="4" s="1"/>
  <c r="X19830" i="4" s="1"/>
  <c r="X19831" i="4" s="1"/>
  <c r="X19832" i="4" s="1"/>
  <c r="X19833" i="4" s="1"/>
  <c r="X19834" i="4" s="1"/>
  <c r="X19835" i="4" s="1"/>
  <c r="X19836" i="4" s="1"/>
  <c r="X19837" i="4" s="1"/>
  <c r="X19838" i="4" s="1"/>
  <c r="X19839" i="4" s="1"/>
  <c r="X19840" i="4" s="1"/>
  <c r="X19841" i="4" s="1"/>
  <c r="X19842" i="4" s="1"/>
  <c r="X19843" i="4" s="1"/>
  <c r="X19844" i="4" s="1"/>
  <c r="X19845" i="4" s="1"/>
  <c r="X19846" i="4" s="1"/>
  <c r="X19847" i="4" s="1"/>
  <c r="X19848" i="4" s="1"/>
  <c r="X19849" i="4" s="1"/>
  <c r="X19850" i="4" s="1"/>
  <c r="X19851" i="4" s="1"/>
  <c r="X19852" i="4" s="1"/>
  <c r="X19853" i="4" s="1"/>
  <c r="X19854" i="4" s="1"/>
  <c r="X19855" i="4" s="1"/>
  <c r="X19856" i="4" s="1"/>
  <c r="X19857" i="4" s="1"/>
  <c r="X19858" i="4" s="1"/>
  <c r="X19859" i="4" s="1"/>
  <c r="X19860" i="4" s="1"/>
  <c r="X19861" i="4" s="1"/>
  <c r="X19862" i="4" s="1"/>
  <c r="X19863" i="4" s="1"/>
  <c r="X19864" i="4" s="1"/>
  <c r="X19865" i="4" s="1"/>
  <c r="X19866" i="4" s="1"/>
  <c r="X19867" i="4" s="1"/>
  <c r="X19868" i="4" s="1"/>
  <c r="X19869" i="4" s="1"/>
  <c r="X19870" i="4" s="1"/>
  <c r="X19871" i="4" s="1"/>
  <c r="X19872" i="4" s="1"/>
  <c r="X19873" i="4" s="1"/>
  <c r="X19874" i="4" s="1"/>
  <c r="X19875" i="4" s="1"/>
  <c r="X19876" i="4" s="1"/>
  <c r="X19877" i="4" s="1"/>
  <c r="X19878" i="4" s="1"/>
  <c r="X19879" i="4" s="1"/>
  <c r="X19880" i="4" s="1"/>
  <c r="X19881" i="4" s="1"/>
  <c r="X19882" i="4" s="1"/>
  <c r="X19883" i="4" s="1"/>
  <c r="X19884" i="4" s="1"/>
  <c r="X19885" i="4" s="1"/>
  <c r="X19886" i="4" s="1"/>
  <c r="X19887" i="4" s="1"/>
  <c r="X19888" i="4" s="1"/>
  <c r="X19889" i="4" s="1"/>
  <c r="X19890" i="4" s="1"/>
  <c r="X19891" i="4" s="1"/>
  <c r="X19892" i="4" s="1"/>
  <c r="X19893" i="4" s="1"/>
  <c r="X19894" i="4" s="1"/>
  <c r="X19895" i="4" s="1"/>
  <c r="X19896" i="4" s="1"/>
  <c r="X19897" i="4" s="1"/>
  <c r="X19898" i="4" s="1"/>
  <c r="X19899" i="4" s="1"/>
  <c r="X19900" i="4" s="1"/>
  <c r="X19901" i="4" s="1"/>
  <c r="X19902" i="4" s="1"/>
  <c r="X19903" i="4" s="1"/>
  <c r="X19904" i="4" s="1"/>
  <c r="X19905" i="4" s="1"/>
  <c r="X19906" i="4" s="1"/>
  <c r="X19907" i="4" s="1"/>
  <c r="X19908" i="4" s="1"/>
  <c r="X19909" i="4" s="1"/>
  <c r="X19910" i="4" s="1"/>
  <c r="X19911" i="4" s="1"/>
  <c r="X19912" i="4" s="1"/>
  <c r="X19913" i="4" s="1"/>
  <c r="X19914" i="4" s="1"/>
  <c r="X19915" i="4" s="1"/>
  <c r="X19916" i="4" s="1"/>
  <c r="X19917" i="4" s="1"/>
  <c r="X19918" i="4" s="1"/>
  <c r="X19919" i="4" s="1"/>
  <c r="X19920" i="4" s="1"/>
  <c r="X19921" i="4" s="1"/>
  <c r="X19922" i="4" s="1"/>
  <c r="X19923" i="4" s="1"/>
  <c r="X19924" i="4" s="1"/>
  <c r="X19925" i="4" s="1"/>
  <c r="X19926" i="4" s="1"/>
  <c r="X19927" i="4" s="1"/>
  <c r="X19928" i="4" s="1"/>
  <c r="X19929" i="4" s="1"/>
  <c r="X19930" i="4" s="1"/>
  <c r="X19931" i="4" s="1"/>
  <c r="X19932" i="4" s="1"/>
  <c r="X19933" i="4" s="1"/>
  <c r="X19934" i="4" s="1"/>
  <c r="X19935" i="4" s="1"/>
  <c r="X19936" i="4" s="1"/>
  <c r="X19937" i="4" s="1"/>
  <c r="X19938" i="4" s="1"/>
  <c r="X19939" i="4" s="1"/>
  <c r="X19940" i="4" s="1"/>
  <c r="X19941" i="4" s="1"/>
  <c r="X19942" i="4" s="1"/>
  <c r="X19943" i="4" s="1"/>
  <c r="X19944" i="4" s="1"/>
  <c r="X19945" i="4" s="1"/>
  <c r="X19946" i="4" s="1"/>
  <c r="X19947" i="4" s="1"/>
  <c r="X19948" i="4" s="1"/>
  <c r="X19949" i="4" s="1"/>
  <c r="X19950" i="4" s="1"/>
  <c r="X19951" i="4" s="1"/>
  <c r="X19952" i="4" s="1"/>
  <c r="X19953" i="4" s="1"/>
  <c r="X19954" i="4" s="1"/>
  <c r="X19955" i="4" s="1"/>
  <c r="X19956" i="4" s="1"/>
  <c r="X19957" i="4" s="1"/>
  <c r="X19958" i="4" s="1"/>
  <c r="X19959" i="4" s="1"/>
  <c r="X19960" i="4" s="1"/>
  <c r="X19961" i="4" s="1"/>
  <c r="X19962" i="4" s="1"/>
  <c r="X19963" i="4" s="1"/>
  <c r="X19964" i="4" s="1"/>
  <c r="X19965" i="4" s="1"/>
  <c r="X19966" i="4" s="1"/>
  <c r="X19967" i="4" s="1"/>
  <c r="X19968" i="4" s="1"/>
  <c r="X19969" i="4" s="1"/>
  <c r="X19970" i="4" s="1"/>
  <c r="X19971" i="4" s="1"/>
  <c r="X19972" i="4" s="1"/>
  <c r="X19973" i="4" s="1"/>
  <c r="X19974" i="4" s="1"/>
  <c r="X19975" i="4" s="1"/>
  <c r="X19976" i="4" s="1"/>
  <c r="X19977" i="4" s="1"/>
  <c r="X19978" i="4" s="1"/>
  <c r="X19979" i="4" s="1"/>
  <c r="X19980" i="4" s="1"/>
  <c r="X19981" i="4" s="1"/>
  <c r="X19982" i="4" s="1"/>
  <c r="X19983" i="4" s="1"/>
  <c r="X19984" i="4" s="1"/>
  <c r="X19985" i="4" s="1"/>
  <c r="X19986" i="4" s="1"/>
  <c r="X19987" i="4" s="1"/>
  <c r="X19988" i="4" s="1"/>
  <c r="X19989" i="4" s="1"/>
  <c r="X19990" i="4" s="1"/>
  <c r="X19991" i="4" s="1"/>
  <c r="X19992" i="4" s="1"/>
  <c r="X19993" i="4" s="1"/>
  <c r="X19994" i="4" s="1"/>
  <c r="X19995" i="4" s="1"/>
  <c r="X19996" i="4" s="1"/>
  <c r="X19997" i="4" s="1"/>
  <c r="X19998" i="4" s="1"/>
  <c r="X19999" i="4" s="1"/>
  <c r="X20000" i="4" s="1"/>
  <c r="X20001" i="4" s="1"/>
  <c r="X20002" i="4" s="1"/>
  <c r="X20003" i="4" s="1"/>
  <c r="X20004" i="4" s="1"/>
  <c r="X20005" i="4" s="1"/>
  <c r="X20006" i="4" s="1"/>
  <c r="X20007" i="4" s="1"/>
  <c r="X20008" i="4" s="1"/>
  <c r="X20009" i="4" s="1"/>
  <c r="X20010" i="4" s="1"/>
  <c r="X20011" i="4" s="1"/>
  <c r="X20012" i="4" s="1"/>
  <c r="X20013" i="4" s="1"/>
  <c r="X20014" i="4" s="1"/>
  <c r="X20015" i="4" s="1"/>
  <c r="X20016" i="4" s="1"/>
  <c r="X20017" i="4" s="1"/>
  <c r="X20018" i="4" s="1"/>
  <c r="X20019" i="4" s="1"/>
  <c r="X20020" i="4" s="1"/>
  <c r="X20021" i="4" s="1"/>
  <c r="X20022" i="4" s="1"/>
  <c r="X20023" i="4" s="1"/>
  <c r="X20024" i="4" s="1"/>
  <c r="X20025" i="4" s="1"/>
  <c r="X20026" i="4" s="1"/>
  <c r="X20027" i="4" s="1"/>
  <c r="X20028" i="4" s="1"/>
  <c r="X20029" i="4" s="1"/>
  <c r="X20030" i="4" s="1"/>
  <c r="X20031" i="4" s="1"/>
  <c r="X20032" i="4" s="1"/>
  <c r="X20033" i="4" s="1"/>
  <c r="X20034" i="4" s="1"/>
  <c r="X20035" i="4" s="1"/>
  <c r="X20036" i="4" s="1"/>
  <c r="X20037" i="4" s="1"/>
  <c r="X20038" i="4" s="1"/>
  <c r="X20039" i="4" s="1"/>
  <c r="X20040" i="4" s="1"/>
  <c r="X20041" i="4" s="1"/>
  <c r="X20042" i="4" s="1"/>
  <c r="X20043" i="4" s="1"/>
  <c r="X20044" i="4" s="1"/>
  <c r="X20045" i="4" s="1"/>
  <c r="X20046" i="4" s="1"/>
  <c r="X20047" i="4" s="1"/>
  <c r="X20048" i="4" s="1"/>
  <c r="X20049" i="4" s="1"/>
  <c r="X20050" i="4" s="1"/>
  <c r="X20051" i="4" s="1"/>
  <c r="X20052" i="4" s="1"/>
  <c r="X20053" i="4" s="1"/>
  <c r="X20054" i="4" s="1"/>
  <c r="X20055" i="4" s="1"/>
  <c r="X20056" i="4" s="1"/>
  <c r="X20057" i="4" s="1"/>
  <c r="X20058" i="4" s="1"/>
  <c r="X20059" i="4" s="1"/>
  <c r="X20060" i="4" s="1"/>
  <c r="X20061" i="4" s="1"/>
  <c r="X20062" i="4" s="1"/>
  <c r="X20063" i="4" s="1"/>
  <c r="X20064" i="4" s="1"/>
  <c r="X20065" i="4" s="1"/>
  <c r="X20066" i="4" s="1"/>
  <c r="X20067" i="4" s="1"/>
  <c r="X20068" i="4" s="1"/>
  <c r="X20069" i="4" s="1"/>
  <c r="X20070" i="4" s="1"/>
  <c r="X20071" i="4" s="1"/>
  <c r="X20072" i="4" s="1"/>
  <c r="X20073" i="4" s="1"/>
  <c r="X20074" i="4" s="1"/>
  <c r="X20075" i="4" s="1"/>
  <c r="X20076" i="4" s="1"/>
  <c r="X20077" i="4" s="1"/>
  <c r="X20078" i="4" s="1"/>
  <c r="X20079" i="4" s="1"/>
  <c r="X20080" i="4" s="1"/>
  <c r="X20081" i="4" s="1"/>
  <c r="X20082" i="4" s="1"/>
  <c r="X20083" i="4" s="1"/>
  <c r="X20084" i="4" s="1"/>
  <c r="X20085" i="4" s="1"/>
  <c r="X20086" i="4" s="1"/>
  <c r="X20087" i="4" s="1"/>
  <c r="X20088" i="4" s="1"/>
  <c r="X20089" i="4" s="1"/>
  <c r="X20090" i="4" s="1"/>
  <c r="X20091" i="4" s="1"/>
  <c r="X20092" i="4" s="1"/>
  <c r="X20093" i="4" s="1"/>
  <c r="X20094" i="4" s="1"/>
  <c r="X20095" i="4" s="1"/>
  <c r="X20096" i="4" s="1"/>
  <c r="X20097" i="4" s="1"/>
  <c r="X20098" i="4" s="1"/>
  <c r="X20099" i="4" s="1"/>
  <c r="X20100" i="4" s="1"/>
  <c r="X20101" i="4" s="1"/>
  <c r="X20102" i="4" s="1"/>
  <c r="X20103" i="4" s="1"/>
  <c r="X20104" i="4" s="1"/>
  <c r="X20105" i="4" s="1"/>
  <c r="X20106" i="4" s="1"/>
  <c r="X20107" i="4" s="1"/>
  <c r="X20108" i="4" s="1"/>
  <c r="X20109" i="4" s="1"/>
  <c r="X20110" i="4" s="1"/>
  <c r="X20111" i="4" s="1"/>
  <c r="X20112" i="4" s="1"/>
  <c r="X20113" i="4" s="1"/>
  <c r="X20114" i="4" s="1"/>
  <c r="X20115" i="4" s="1"/>
  <c r="X20116" i="4" s="1"/>
  <c r="X20117" i="4" s="1"/>
  <c r="X20118" i="4" s="1"/>
  <c r="X20119" i="4" s="1"/>
  <c r="X20120" i="4" s="1"/>
  <c r="X20121" i="4" s="1"/>
  <c r="X20122" i="4" s="1"/>
  <c r="X20123" i="4" s="1"/>
  <c r="X20124" i="4" s="1"/>
  <c r="X20125" i="4" s="1"/>
  <c r="X20126" i="4" s="1"/>
  <c r="X20127" i="4" s="1"/>
  <c r="X20128" i="4" s="1"/>
  <c r="X20129" i="4" s="1"/>
  <c r="X20130" i="4" s="1"/>
  <c r="X20131" i="4" s="1"/>
  <c r="X20132" i="4" s="1"/>
  <c r="X20133" i="4" s="1"/>
  <c r="X20134" i="4" s="1"/>
  <c r="X20135" i="4" s="1"/>
  <c r="X20136" i="4" s="1"/>
  <c r="X20137" i="4" s="1"/>
  <c r="X20138" i="4" s="1"/>
  <c r="X20139" i="4" s="1"/>
  <c r="X20140" i="4" s="1"/>
  <c r="X20141" i="4" s="1"/>
  <c r="X20142" i="4" s="1"/>
  <c r="X20143" i="4" s="1"/>
  <c r="X20144" i="4" s="1"/>
  <c r="X20145" i="4" s="1"/>
  <c r="X20146" i="4" s="1"/>
  <c r="X20147" i="4" s="1"/>
  <c r="X20148" i="4" s="1"/>
  <c r="X20149" i="4" s="1"/>
  <c r="X20150" i="4" s="1"/>
  <c r="X20151" i="4" s="1"/>
  <c r="X20152" i="4" s="1"/>
  <c r="X20153" i="4" s="1"/>
  <c r="X20154" i="4" s="1"/>
  <c r="X20155" i="4" s="1"/>
  <c r="X20156" i="4" s="1"/>
  <c r="X20157" i="4" s="1"/>
  <c r="X20158" i="4" s="1"/>
  <c r="X20159" i="4" s="1"/>
  <c r="X20160" i="4" s="1"/>
  <c r="X20161" i="4" s="1"/>
  <c r="X20162" i="4" s="1"/>
  <c r="X20163" i="4" s="1"/>
  <c r="X20164" i="4" s="1"/>
  <c r="X20165" i="4" s="1"/>
  <c r="X20166" i="4" s="1"/>
  <c r="X20167" i="4" s="1"/>
  <c r="X20168" i="4" s="1"/>
  <c r="X20169" i="4" s="1"/>
  <c r="X20170" i="4" s="1"/>
  <c r="X20171" i="4" s="1"/>
  <c r="X20172" i="4" s="1"/>
  <c r="X20173" i="4" s="1"/>
  <c r="X20174" i="4" s="1"/>
  <c r="X20175" i="4" s="1"/>
  <c r="X20176" i="4" s="1"/>
  <c r="X20177" i="4" s="1"/>
  <c r="X20178" i="4" s="1"/>
  <c r="X20179" i="4" s="1"/>
  <c r="X20180" i="4" s="1"/>
  <c r="X20181" i="4" s="1"/>
  <c r="X20182" i="4" s="1"/>
  <c r="X20183" i="4" s="1"/>
  <c r="X20184" i="4" s="1"/>
  <c r="X20185" i="4" s="1"/>
  <c r="X20186" i="4" s="1"/>
  <c r="X20187" i="4" s="1"/>
  <c r="X20188" i="4" s="1"/>
  <c r="X20189" i="4" s="1"/>
  <c r="X20190" i="4" s="1"/>
  <c r="X20191" i="4" s="1"/>
  <c r="X20192" i="4" s="1"/>
  <c r="X20193" i="4" s="1"/>
  <c r="X20194" i="4" s="1"/>
  <c r="X20195" i="4" s="1"/>
  <c r="X20196" i="4" s="1"/>
  <c r="X20197" i="4" s="1"/>
  <c r="X20198" i="4" s="1"/>
  <c r="X20199" i="4" s="1"/>
  <c r="X20200" i="4" s="1"/>
  <c r="X20201" i="4" s="1"/>
  <c r="X20202" i="4" s="1"/>
  <c r="X20203" i="4" s="1"/>
  <c r="X20204" i="4" s="1"/>
  <c r="X20205" i="4" s="1"/>
  <c r="X20206" i="4" s="1"/>
  <c r="X20207" i="4" s="1"/>
  <c r="X20208" i="4" s="1"/>
  <c r="X20209" i="4" s="1"/>
  <c r="X20210" i="4" s="1"/>
  <c r="X20211" i="4" s="1"/>
  <c r="X20212" i="4" s="1"/>
  <c r="X20213" i="4" s="1"/>
  <c r="X20214" i="4" s="1"/>
  <c r="X20215" i="4" s="1"/>
  <c r="X20216" i="4" s="1"/>
  <c r="X20217" i="4" s="1"/>
  <c r="X20218" i="4" s="1"/>
  <c r="X20219" i="4" s="1"/>
  <c r="X20220" i="4" s="1"/>
  <c r="X20221" i="4" s="1"/>
  <c r="X20222" i="4" s="1"/>
  <c r="X20223" i="4" s="1"/>
  <c r="X20224" i="4" s="1"/>
  <c r="X20225" i="4" s="1"/>
  <c r="X20226" i="4" s="1"/>
  <c r="X20227" i="4" s="1"/>
  <c r="X20228" i="4" s="1"/>
  <c r="X20229" i="4" s="1"/>
  <c r="X20230" i="4" s="1"/>
  <c r="X20231" i="4" s="1"/>
  <c r="X20232" i="4" s="1"/>
  <c r="X20233" i="4" s="1"/>
  <c r="X20234" i="4" s="1"/>
  <c r="X20235" i="4" s="1"/>
  <c r="X20236" i="4" s="1"/>
  <c r="X20237" i="4" s="1"/>
  <c r="X20238" i="4" s="1"/>
  <c r="X20239" i="4" s="1"/>
  <c r="X20240" i="4" s="1"/>
  <c r="X20241" i="4" s="1"/>
  <c r="X20242" i="4" s="1"/>
  <c r="X20243" i="4" s="1"/>
  <c r="X20244" i="4" s="1"/>
  <c r="X20245" i="4" s="1"/>
  <c r="X20246" i="4" s="1"/>
  <c r="X20247" i="4" s="1"/>
  <c r="X20248" i="4" s="1"/>
  <c r="X20249" i="4" s="1"/>
  <c r="X20250" i="4" s="1"/>
  <c r="X20251" i="4" s="1"/>
  <c r="X20252" i="4" s="1"/>
  <c r="X20253" i="4" s="1"/>
  <c r="X20254" i="4" s="1"/>
  <c r="X20255" i="4" s="1"/>
  <c r="X20256" i="4" s="1"/>
  <c r="X20257" i="4" s="1"/>
  <c r="X20258" i="4" s="1"/>
  <c r="X20259" i="4" s="1"/>
  <c r="X20260" i="4" s="1"/>
  <c r="X20261" i="4" s="1"/>
  <c r="X20262" i="4" s="1"/>
  <c r="X20263" i="4" s="1"/>
  <c r="X20264" i="4" s="1"/>
  <c r="X20265" i="4" s="1"/>
  <c r="X20266" i="4" s="1"/>
  <c r="X20267" i="4" s="1"/>
  <c r="X20268" i="4" s="1"/>
  <c r="X20269" i="4" s="1"/>
  <c r="X20270" i="4" s="1"/>
  <c r="X20271" i="4" s="1"/>
  <c r="X20272" i="4" s="1"/>
  <c r="X20273" i="4" s="1"/>
  <c r="X20274" i="4" s="1"/>
  <c r="X20275" i="4" s="1"/>
  <c r="X20276" i="4" s="1"/>
  <c r="X20277" i="4" s="1"/>
  <c r="X20278" i="4" s="1"/>
  <c r="X20279" i="4" s="1"/>
  <c r="X20280" i="4" s="1"/>
  <c r="X20281" i="4" s="1"/>
  <c r="X20282" i="4" s="1"/>
  <c r="X20283" i="4" s="1"/>
  <c r="X20284" i="4" s="1"/>
  <c r="X20285" i="4" s="1"/>
  <c r="X20286" i="4" s="1"/>
  <c r="X20287" i="4" s="1"/>
  <c r="X20288" i="4" s="1"/>
  <c r="X20289" i="4" s="1"/>
  <c r="X20290" i="4" s="1"/>
  <c r="X20291" i="4" s="1"/>
  <c r="X20292" i="4" s="1"/>
  <c r="X20293" i="4" s="1"/>
  <c r="X20294" i="4" s="1"/>
  <c r="X20295" i="4" s="1"/>
  <c r="X20296" i="4" s="1"/>
  <c r="X20297" i="4" s="1"/>
  <c r="X20298" i="4" s="1"/>
  <c r="X20299" i="4" s="1"/>
  <c r="X20300" i="4" s="1"/>
  <c r="X20301" i="4" s="1"/>
  <c r="X20302" i="4" s="1"/>
  <c r="X20303" i="4" s="1"/>
  <c r="X20304" i="4" s="1"/>
  <c r="X20305" i="4" s="1"/>
  <c r="X20306" i="4" s="1"/>
  <c r="X20307" i="4" s="1"/>
  <c r="X20308" i="4" s="1"/>
  <c r="X20309" i="4" s="1"/>
  <c r="X20310" i="4" s="1"/>
  <c r="X20311" i="4" s="1"/>
  <c r="X20312" i="4" s="1"/>
  <c r="X20313" i="4" s="1"/>
  <c r="X20314" i="4" s="1"/>
  <c r="X20315" i="4" s="1"/>
  <c r="X20316" i="4" s="1"/>
  <c r="X20317" i="4" s="1"/>
  <c r="X20318" i="4" s="1"/>
  <c r="X20319" i="4" s="1"/>
  <c r="X20320" i="4" s="1"/>
  <c r="X20321" i="4" s="1"/>
  <c r="X20322" i="4" s="1"/>
  <c r="X20323" i="4" s="1"/>
  <c r="X20324" i="4" s="1"/>
  <c r="X20325" i="4" s="1"/>
  <c r="X20326" i="4" s="1"/>
  <c r="X20327" i="4" s="1"/>
  <c r="X20328" i="4" s="1"/>
  <c r="X20329" i="4" s="1"/>
  <c r="X20330" i="4" s="1"/>
  <c r="X20331" i="4" s="1"/>
  <c r="X20332" i="4" s="1"/>
  <c r="X20333" i="4" s="1"/>
  <c r="X20334" i="4" s="1"/>
  <c r="X20335" i="4" s="1"/>
  <c r="X20336" i="4" s="1"/>
  <c r="X20337" i="4" s="1"/>
  <c r="X20338" i="4" s="1"/>
  <c r="X20339" i="4" s="1"/>
  <c r="X20340" i="4" s="1"/>
  <c r="X20341" i="4" s="1"/>
  <c r="X20342" i="4" s="1"/>
  <c r="X20343" i="4" s="1"/>
  <c r="X20344" i="4" s="1"/>
  <c r="X20345" i="4" s="1"/>
  <c r="X20346" i="4" s="1"/>
  <c r="X20347" i="4" s="1"/>
  <c r="X20348" i="4" s="1"/>
  <c r="X20349" i="4" s="1"/>
  <c r="X20350" i="4" s="1"/>
  <c r="X20351" i="4" s="1"/>
  <c r="X20352" i="4" s="1"/>
  <c r="X20353" i="4" s="1"/>
  <c r="X20354" i="4" s="1"/>
  <c r="X20355" i="4" s="1"/>
  <c r="X20356" i="4" s="1"/>
  <c r="X20357" i="4" s="1"/>
  <c r="X20358" i="4" s="1"/>
  <c r="X20359" i="4" s="1"/>
  <c r="X20360" i="4" s="1"/>
  <c r="X20361" i="4" s="1"/>
  <c r="X20362" i="4" s="1"/>
  <c r="X20363" i="4" s="1"/>
  <c r="X20364" i="4" s="1"/>
  <c r="X20365" i="4" s="1"/>
  <c r="X20366" i="4" s="1"/>
  <c r="X20367" i="4" s="1"/>
  <c r="X20368" i="4" s="1"/>
  <c r="X20369" i="4" s="1"/>
  <c r="X20370" i="4" s="1"/>
  <c r="X20371" i="4" s="1"/>
  <c r="X20372" i="4" s="1"/>
  <c r="X20373" i="4" s="1"/>
  <c r="X20374" i="4" s="1"/>
  <c r="X20375" i="4" s="1"/>
  <c r="X20376" i="4" s="1"/>
  <c r="X20377" i="4" s="1"/>
  <c r="X20378" i="4" s="1"/>
  <c r="X20379" i="4" s="1"/>
  <c r="X20380" i="4" s="1"/>
  <c r="X20381" i="4" s="1"/>
  <c r="X20382" i="4" s="1"/>
  <c r="X20383" i="4" s="1"/>
  <c r="X20384" i="4" s="1"/>
  <c r="X20385" i="4" s="1"/>
  <c r="X20386" i="4" s="1"/>
  <c r="X20387" i="4" s="1"/>
  <c r="X20388" i="4" s="1"/>
  <c r="X20389" i="4" s="1"/>
  <c r="X20390" i="4" s="1"/>
  <c r="X20391" i="4" s="1"/>
  <c r="X20392" i="4" s="1"/>
  <c r="X20393" i="4" s="1"/>
  <c r="X20394" i="4" s="1"/>
  <c r="X20395" i="4" s="1"/>
  <c r="X20396" i="4" s="1"/>
  <c r="X20397" i="4" s="1"/>
  <c r="X20398" i="4" s="1"/>
  <c r="X20399" i="4" s="1"/>
  <c r="X20400" i="4" s="1"/>
  <c r="X20401" i="4" s="1"/>
  <c r="X20402" i="4" s="1"/>
  <c r="X20403" i="4" s="1"/>
  <c r="X20404" i="4" s="1"/>
  <c r="X20405" i="4" s="1"/>
  <c r="X20406" i="4" s="1"/>
  <c r="X20407" i="4" s="1"/>
  <c r="X20408" i="4" s="1"/>
  <c r="X20409" i="4" s="1"/>
  <c r="X20410" i="4" s="1"/>
  <c r="X20411" i="4" s="1"/>
  <c r="X20412" i="4" s="1"/>
  <c r="X20413" i="4" s="1"/>
  <c r="X20414" i="4" s="1"/>
  <c r="X20415" i="4" s="1"/>
  <c r="X20416" i="4" s="1"/>
  <c r="X20417" i="4" s="1"/>
  <c r="X20418" i="4" s="1"/>
  <c r="X20419" i="4" s="1"/>
  <c r="X20420" i="4" s="1"/>
  <c r="X20421" i="4" s="1"/>
  <c r="X20422" i="4" s="1"/>
  <c r="X20423" i="4" s="1"/>
  <c r="X20424" i="4" s="1"/>
  <c r="X20425" i="4" s="1"/>
  <c r="X20426" i="4" s="1"/>
  <c r="X20427" i="4" s="1"/>
  <c r="X20428" i="4" s="1"/>
  <c r="X20429" i="4" s="1"/>
  <c r="X20430" i="4" s="1"/>
  <c r="X20431" i="4" s="1"/>
  <c r="X20432" i="4" s="1"/>
  <c r="X20433" i="4" s="1"/>
  <c r="X20434" i="4" s="1"/>
  <c r="X20435" i="4" s="1"/>
  <c r="X20436" i="4" s="1"/>
  <c r="X20437" i="4" s="1"/>
  <c r="X20438" i="4" s="1"/>
  <c r="X20439" i="4" s="1"/>
  <c r="X20440" i="4" s="1"/>
  <c r="X20441" i="4" s="1"/>
  <c r="X20442" i="4" s="1"/>
  <c r="X20443" i="4" s="1"/>
  <c r="X20444" i="4" s="1"/>
  <c r="X20445" i="4" s="1"/>
  <c r="X20446" i="4" s="1"/>
  <c r="X20447" i="4" s="1"/>
  <c r="X20448" i="4" s="1"/>
  <c r="X20449" i="4" s="1"/>
  <c r="X20450" i="4" s="1"/>
  <c r="X20451" i="4" s="1"/>
  <c r="X20452" i="4" s="1"/>
  <c r="X20453" i="4" s="1"/>
  <c r="X20454" i="4" s="1"/>
  <c r="X20455" i="4" s="1"/>
  <c r="X20456" i="4" s="1"/>
  <c r="X20457" i="4" s="1"/>
  <c r="X20458" i="4" s="1"/>
  <c r="X20459" i="4" s="1"/>
  <c r="X20460" i="4" s="1"/>
  <c r="X20461" i="4" s="1"/>
  <c r="X20462" i="4" s="1"/>
  <c r="X20463" i="4" s="1"/>
  <c r="X20464" i="4" s="1"/>
  <c r="X20465" i="4" s="1"/>
  <c r="X20466" i="4" s="1"/>
  <c r="X20467" i="4" s="1"/>
  <c r="X20468" i="4" s="1"/>
  <c r="X20469" i="4" s="1"/>
  <c r="X20470" i="4" s="1"/>
  <c r="X20471" i="4" s="1"/>
  <c r="X20472" i="4" s="1"/>
  <c r="X20473" i="4" s="1"/>
  <c r="X20474" i="4" s="1"/>
  <c r="X20475" i="4" s="1"/>
  <c r="X20476" i="4" s="1"/>
  <c r="X20477" i="4" s="1"/>
  <c r="X20478" i="4" s="1"/>
  <c r="X20479" i="4" s="1"/>
  <c r="X20480" i="4" s="1"/>
  <c r="X20481" i="4" s="1"/>
  <c r="X20482" i="4" s="1"/>
  <c r="X20483" i="4" s="1"/>
  <c r="X20484" i="4" s="1"/>
  <c r="X20485" i="4" s="1"/>
  <c r="X20486" i="4" s="1"/>
  <c r="X20487" i="4" s="1"/>
  <c r="X20488" i="4" s="1"/>
  <c r="X20489" i="4" s="1"/>
  <c r="X20490" i="4" s="1"/>
  <c r="X20491" i="4" s="1"/>
  <c r="X20492" i="4" s="1"/>
  <c r="X20493" i="4" s="1"/>
  <c r="X20494" i="4" s="1"/>
  <c r="X20495" i="4" s="1"/>
  <c r="X20496" i="4" s="1"/>
  <c r="X20497" i="4" s="1"/>
  <c r="X20498" i="4" s="1"/>
  <c r="X20499" i="4" s="1"/>
  <c r="X20500" i="4" s="1"/>
  <c r="X20501" i="4" s="1"/>
  <c r="X20502" i="4" s="1"/>
  <c r="X20503" i="4" s="1"/>
  <c r="X20504" i="4" s="1"/>
  <c r="X20505" i="4" s="1"/>
  <c r="X20506" i="4" s="1"/>
  <c r="X20507" i="4" s="1"/>
  <c r="X20508" i="4" s="1"/>
  <c r="X20509" i="4" s="1"/>
  <c r="X20510" i="4" s="1"/>
  <c r="X20511" i="4" s="1"/>
  <c r="X20512" i="4" s="1"/>
  <c r="X20513" i="4" s="1"/>
  <c r="X20514" i="4" s="1"/>
  <c r="X20515" i="4" s="1"/>
  <c r="X20516" i="4" s="1"/>
  <c r="X20517" i="4" s="1"/>
  <c r="X20518" i="4" s="1"/>
  <c r="X20519" i="4" s="1"/>
  <c r="X20520" i="4" s="1"/>
  <c r="X20521" i="4" s="1"/>
  <c r="X20522" i="4" s="1"/>
  <c r="X20523" i="4" s="1"/>
  <c r="X20524" i="4" s="1"/>
  <c r="X20525" i="4" s="1"/>
  <c r="X20526" i="4" s="1"/>
  <c r="X20527" i="4" s="1"/>
  <c r="X20528" i="4" s="1"/>
  <c r="X20529" i="4" s="1"/>
  <c r="X20530" i="4" s="1"/>
  <c r="X20531" i="4" s="1"/>
  <c r="X20532" i="4" s="1"/>
  <c r="X20533" i="4" s="1"/>
  <c r="X20534" i="4" s="1"/>
  <c r="X20535" i="4" s="1"/>
  <c r="X20536" i="4" s="1"/>
  <c r="X20537" i="4" s="1"/>
  <c r="X20538" i="4" s="1"/>
  <c r="X20539" i="4" s="1"/>
  <c r="X20540" i="4" s="1"/>
  <c r="X20541" i="4" s="1"/>
  <c r="X20542" i="4" s="1"/>
  <c r="X20543" i="4" s="1"/>
  <c r="X20544" i="4" s="1"/>
  <c r="X20545" i="4" s="1"/>
  <c r="X20546" i="4" s="1"/>
  <c r="X20547" i="4" s="1"/>
  <c r="X20548" i="4" s="1"/>
  <c r="X20549" i="4" s="1"/>
  <c r="X20550" i="4" s="1"/>
  <c r="X20551" i="4" s="1"/>
  <c r="X20552" i="4" s="1"/>
  <c r="X20553" i="4" s="1"/>
  <c r="X20554" i="4" s="1"/>
  <c r="X20555" i="4" s="1"/>
  <c r="X20556" i="4" s="1"/>
  <c r="X20557" i="4" s="1"/>
  <c r="X20558" i="4" s="1"/>
  <c r="X20559" i="4" s="1"/>
  <c r="X20560" i="4" s="1"/>
  <c r="X20561" i="4" s="1"/>
  <c r="X20562" i="4" s="1"/>
  <c r="X20563" i="4" s="1"/>
  <c r="X20564" i="4" s="1"/>
  <c r="X20565" i="4" s="1"/>
  <c r="X20566" i="4" s="1"/>
  <c r="X20567" i="4" s="1"/>
  <c r="X20568" i="4" s="1"/>
  <c r="X20569" i="4" s="1"/>
  <c r="X20570" i="4" s="1"/>
  <c r="X20571" i="4" s="1"/>
  <c r="X20572" i="4" s="1"/>
  <c r="X20573" i="4" s="1"/>
  <c r="X20574" i="4" s="1"/>
  <c r="X20575" i="4" s="1"/>
  <c r="X20576" i="4" s="1"/>
  <c r="X20577" i="4" s="1"/>
  <c r="X20578" i="4" s="1"/>
  <c r="X20579" i="4" s="1"/>
  <c r="X20580" i="4" s="1"/>
  <c r="X20581" i="4" s="1"/>
  <c r="X20582" i="4" s="1"/>
  <c r="X20583" i="4" s="1"/>
  <c r="X20584" i="4" s="1"/>
  <c r="X20585" i="4" s="1"/>
  <c r="X20586" i="4" s="1"/>
  <c r="X20587" i="4" s="1"/>
  <c r="X20588" i="4" s="1"/>
  <c r="X20589" i="4" s="1"/>
  <c r="X20590" i="4" s="1"/>
  <c r="X20591" i="4" s="1"/>
  <c r="X20592" i="4" s="1"/>
  <c r="X20593" i="4" s="1"/>
  <c r="X20594" i="4" s="1"/>
  <c r="X20595" i="4" s="1"/>
  <c r="X20596" i="4" s="1"/>
  <c r="X20597" i="4" s="1"/>
  <c r="X20598" i="4" s="1"/>
  <c r="X20599" i="4" s="1"/>
  <c r="X20600" i="4" s="1"/>
  <c r="X20601" i="4" s="1"/>
  <c r="X20602" i="4" s="1"/>
  <c r="X20603" i="4" s="1"/>
  <c r="X20604" i="4" s="1"/>
  <c r="X20605" i="4" s="1"/>
  <c r="X20606" i="4" s="1"/>
  <c r="X20607" i="4" s="1"/>
  <c r="X20608" i="4" s="1"/>
  <c r="X20609" i="4" s="1"/>
  <c r="X20610" i="4" s="1"/>
  <c r="X20611" i="4" s="1"/>
  <c r="X20612" i="4" s="1"/>
  <c r="X20613" i="4" s="1"/>
  <c r="X20614" i="4" s="1"/>
  <c r="X20615" i="4" s="1"/>
  <c r="X20616" i="4" s="1"/>
  <c r="X20617" i="4" s="1"/>
  <c r="X20618" i="4" s="1"/>
  <c r="X20619" i="4" s="1"/>
  <c r="X20620" i="4" s="1"/>
  <c r="X20621" i="4" s="1"/>
  <c r="X20622" i="4" s="1"/>
  <c r="X20623" i="4" s="1"/>
  <c r="X20624" i="4" s="1"/>
  <c r="X20625" i="4" s="1"/>
  <c r="X20626" i="4" s="1"/>
  <c r="X20627" i="4" s="1"/>
  <c r="X20628" i="4" s="1"/>
  <c r="X20629" i="4" s="1"/>
  <c r="X20630" i="4" s="1"/>
  <c r="X20631" i="4" s="1"/>
  <c r="X20632" i="4" s="1"/>
  <c r="X20633" i="4" s="1"/>
  <c r="X20634" i="4" s="1"/>
  <c r="X20635" i="4" s="1"/>
  <c r="X20636" i="4" s="1"/>
  <c r="X20637" i="4" s="1"/>
  <c r="X20638" i="4" s="1"/>
  <c r="X20639" i="4" s="1"/>
  <c r="X20640" i="4" s="1"/>
  <c r="X20641" i="4" s="1"/>
  <c r="X20642" i="4" s="1"/>
  <c r="X20643" i="4" s="1"/>
  <c r="X20644" i="4" s="1"/>
  <c r="X20645" i="4" s="1"/>
  <c r="X20646" i="4" s="1"/>
  <c r="X20647" i="4" s="1"/>
  <c r="X20648" i="4" s="1"/>
  <c r="X20649" i="4" s="1"/>
  <c r="X20650" i="4" s="1"/>
  <c r="X20651" i="4" s="1"/>
  <c r="X20652" i="4" s="1"/>
  <c r="X20653" i="4" s="1"/>
  <c r="X20654" i="4" s="1"/>
  <c r="X20655" i="4" s="1"/>
  <c r="X20656" i="4" s="1"/>
  <c r="X20657" i="4" s="1"/>
  <c r="X20658" i="4" s="1"/>
  <c r="X20659" i="4" s="1"/>
  <c r="X20660" i="4" s="1"/>
  <c r="X20661" i="4" s="1"/>
  <c r="X20662" i="4" s="1"/>
  <c r="X20663" i="4" s="1"/>
  <c r="X20664" i="4" s="1"/>
  <c r="X20665" i="4" s="1"/>
  <c r="X20666" i="4" s="1"/>
  <c r="X20667" i="4" s="1"/>
  <c r="X20668" i="4" s="1"/>
  <c r="X20669" i="4" s="1"/>
  <c r="X20670" i="4" s="1"/>
  <c r="X20671" i="4" s="1"/>
  <c r="X20672" i="4" s="1"/>
  <c r="X20673" i="4" s="1"/>
  <c r="X20674" i="4" s="1"/>
  <c r="X20675" i="4" s="1"/>
  <c r="X20676" i="4" s="1"/>
  <c r="X20677" i="4" s="1"/>
  <c r="X20678" i="4" s="1"/>
  <c r="X20679" i="4" s="1"/>
  <c r="X20680" i="4" s="1"/>
  <c r="X20681" i="4" s="1"/>
  <c r="X20682" i="4" s="1"/>
  <c r="X20683" i="4" s="1"/>
  <c r="X20684" i="4" s="1"/>
  <c r="X20685" i="4" s="1"/>
  <c r="X20686" i="4" s="1"/>
  <c r="X20687" i="4" s="1"/>
  <c r="X20688" i="4" s="1"/>
  <c r="X20689" i="4" s="1"/>
  <c r="X20690" i="4" s="1"/>
  <c r="X20691" i="4" s="1"/>
  <c r="X20692" i="4" s="1"/>
  <c r="X20693" i="4" s="1"/>
  <c r="X20694" i="4" s="1"/>
  <c r="X20695" i="4" s="1"/>
  <c r="X20696" i="4" s="1"/>
  <c r="X20697" i="4" s="1"/>
  <c r="X20698" i="4" s="1"/>
  <c r="X20699" i="4" s="1"/>
  <c r="X20700" i="4" s="1"/>
  <c r="X20701" i="4" s="1"/>
  <c r="X20702" i="4" s="1"/>
  <c r="X20703" i="4" s="1"/>
  <c r="X20704" i="4" s="1"/>
  <c r="X20705" i="4" s="1"/>
  <c r="X20706" i="4" s="1"/>
  <c r="X20707" i="4" s="1"/>
  <c r="X20708" i="4" s="1"/>
  <c r="X20709" i="4" s="1"/>
  <c r="X20710" i="4" s="1"/>
  <c r="X20711" i="4" s="1"/>
  <c r="X20712" i="4" s="1"/>
  <c r="X20713" i="4" s="1"/>
  <c r="X20714" i="4" s="1"/>
  <c r="X20715" i="4" s="1"/>
  <c r="X20716" i="4" s="1"/>
  <c r="X20717" i="4" s="1"/>
  <c r="X20718" i="4" s="1"/>
  <c r="X20719" i="4" s="1"/>
  <c r="X20720" i="4" s="1"/>
  <c r="X20721" i="4" s="1"/>
  <c r="X20722" i="4" s="1"/>
  <c r="X20723" i="4" s="1"/>
  <c r="X20724" i="4" s="1"/>
  <c r="X20725" i="4" s="1"/>
  <c r="X20726" i="4" s="1"/>
  <c r="X20727" i="4" s="1"/>
  <c r="X20728" i="4" s="1"/>
  <c r="X20729" i="4" s="1"/>
  <c r="X20730" i="4" s="1"/>
  <c r="X20731" i="4" s="1"/>
  <c r="X20732" i="4" s="1"/>
  <c r="X20733" i="4" s="1"/>
  <c r="X20734" i="4" s="1"/>
  <c r="X20735" i="4" s="1"/>
  <c r="X20736" i="4" s="1"/>
  <c r="X20737" i="4" s="1"/>
  <c r="X20738" i="4" s="1"/>
  <c r="X20739" i="4" s="1"/>
  <c r="X20740" i="4" s="1"/>
  <c r="X20741" i="4" s="1"/>
  <c r="X20742" i="4" s="1"/>
  <c r="X20743" i="4" s="1"/>
  <c r="X20744" i="4" s="1"/>
  <c r="X20745" i="4" s="1"/>
  <c r="X20746" i="4" s="1"/>
  <c r="X20747" i="4" s="1"/>
  <c r="X20748" i="4" s="1"/>
  <c r="X20749" i="4" s="1"/>
  <c r="X20750" i="4" s="1"/>
  <c r="X20751" i="4" s="1"/>
  <c r="X20752" i="4" s="1"/>
  <c r="X20753" i="4" s="1"/>
  <c r="X20754" i="4" s="1"/>
  <c r="X20755" i="4" s="1"/>
  <c r="X20756" i="4" s="1"/>
  <c r="X20757" i="4" s="1"/>
  <c r="X20758" i="4" s="1"/>
  <c r="X20759" i="4" s="1"/>
  <c r="X20760" i="4" s="1"/>
  <c r="X20761" i="4" s="1"/>
  <c r="X20762" i="4" s="1"/>
  <c r="X20763" i="4" s="1"/>
  <c r="X20764" i="4" s="1"/>
  <c r="X20765" i="4" s="1"/>
  <c r="X20766" i="4" s="1"/>
  <c r="X20767" i="4" s="1"/>
  <c r="X20768" i="4" s="1"/>
  <c r="X20769" i="4" s="1"/>
  <c r="X20770" i="4" s="1"/>
  <c r="X20771" i="4" s="1"/>
  <c r="X20772" i="4" s="1"/>
  <c r="X20773" i="4" s="1"/>
  <c r="X20774" i="4" s="1"/>
  <c r="X20775" i="4" s="1"/>
  <c r="X20776" i="4" s="1"/>
  <c r="X20777" i="4" s="1"/>
  <c r="X20778" i="4" s="1"/>
  <c r="X20779" i="4" s="1"/>
  <c r="X20780" i="4" s="1"/>
  <c r="X20781" i="4" s="1"/>
  <c r="X20782" i="4" s="1"/>
  <c r="X20783" i="4" s="1"/>
  <c r="X20784" i="4" s="1"/>
  <c r="X20785" i="4" s="1"/>
  <c r="X20786" i="4" s="1"/>
  <c r="X20787" i="4" s="1"/>
  <c r="X20788" i="4" s="1"/>
  <c r="X20789" i="4" s="1"/>
  <c r="X20790" i="4" s="1"/>
  <c r="X20791" i="4" s="1"/>
  <c r="X20792" i="4" s="1"/>
  <c r="X20793" i="4" s="1"/>
  <c r="X20794" i="4" s="1"/>
  <c r="X20795" i="4" s="1"/>
  <c r="X20796" i="4" s="1"/>
  <c r="X20797" i="4" s="1"/>
  <c r="X20798" i="4" s="1"/>
  <c r="X20799" i="4" s="1"/>
  <c r="X20800" i="4" s="1"/>
  <c r="X20801" i="4" s="1"/>
  <c r="X20802" i="4" s="1"/>
  <c r="X20803" i="4" s="1"/>
  <c r="X20804" i="4" s="1"/>
  <c r="X20805" i="4" s="1"/>
  <c r="X20806" i="4" s="1"/>
  <c r="X20807" i="4" s="1"/>
  <c r="X20808" i="4" s="1"/>
  <c r="X20809" i="4" s="1"/>
  <c r="X20810" i="4" s="1"/>
  <c r="X20811" i="4" s="1"/>
  <c r="X20812" i="4" s="1"/>
  <c r="X20813" i="4" s="1"/>
  <c r="X20814" i="4" s="1"/>
  <c r="X20815" i="4" s="1"/>
  <c r="X20816" i="4" s="1"/>
  <c r="X20817" i="4" s="1"/>
  <c r="X20818" i="4" s="1"/>
  <c r="X20819" i="4" s="1"/>
  <c r="X20820" i="4" s="1"/>
  <c r="X20821" i="4" s="1"/>
  <c r="X20822" i="4" s="1"/>
  <c r="X20823" i="4" s="1"/>
  <c r="X20824" i="4" s="1"/>
  <c r="X20825" i="4" s="1"/>
  <c r="X20826" i="4" s="1"/>
  <c r="X20827" i="4" s="1"/>
  <c r="X20828" i="4" s="1"/>
  <c r="X20829" i="4" s="1"/>
  <c r="X20830" i="4" s="1"/>
  <c r="X20831" i="4" s="1"/>
  <c r="X20832" i="4" s="1"/>
  <c r="X20833" i="4" s="1"/>
  <c r="X20834" i="4" s="1"/>
  <c r="X20835" i="4" s="1"/>
  <c r="X20836" i="4" s="1"/>
  <c r="X20837" i="4" s="1"/>
  <c r="X20838" i="4" s="1"/>
  <c r="X20839" i="4" s="1"/>
  <c r="X20840" i="4" s="1"/>
  <c r="X20841" i="4" s="1"/>
  <c r="X20842" i="4" s="1"/>
  <c r="X20843" i="4" s="1"/>
  <c r="X20844" i="4" s="1"/>
  <c r="X20845" i="4" s="1"/>
  <c r="X20846" i="4" s="1"/>
  <c r="X20847" i="4" s="1"/>
  <c r="X20848" i="4" s="1"/>
  <c r="X20849" i="4" s="1"/>
  <c r="X20850" i="4" s="1"/>
  <c r="X20851" i="4" s="1"/>
  <c r="X20852" i="4" s="1"/>
  <c r="X20853" i="4" s="1"/>
  <c r="X20854" i="4" s="1"/>
  <c r="X20855" i="4" s="1"/>
  <c r="X20856" i="4" s="1"/>
  <c r="X20857" i="4" s="1"/>
  <c r="X20858" i="4" s="1"/>
  <c r="X20859" i="4" s="1"/>
  <c r="X20860" i="4" s="1"/>
  <c r="X20861" i="4" s="1"/>
  <c r="X20862" i="4" s="1"/>
  <c r="X20863" i="4" s="1"/>
  <c r="X20864" i="4" s="1"/>
  <c r="X20865" i="4" s="1"/>
  <c r="X20866" i="4" s="1"/>
  <c r="X20867" i="4" s="1"/>
  <c r="X20868" i="4" s="1"/>
  <c r="X20869" i="4" s="1"/>
  <c r="X20870" i="4" s="1"/>
  <c r="X20871" i="4" s="1"/>
  <c r="X20872" i="4" s="1"/>
  <c r="X20873" i="4" s="1"/>
  <c r="X20874" i="4" s="1"/>
  <c r="X20875" i="4" s="1"/>
  <c r="X20876" i="4" s="1"/>
  <c r="X20877" i="4" s="1"/>
  <c r="X20878" i="4" s="1"/>
  <c r="X20879" i="4" s="1"/>
  <c r="X20880" i="4" s="1"/>
  <c r="X20881" i="4" s="1"/>
  <c r="X20882" i="4" s="1"/>
  <c r="X20883" i="4" s="1"/>
  <c r="X20884" i="4" s="1"/>
  <c r="X20885" i="4" s="1"/>
  <c r="X20886" i="4" s="1"/>
  <c r="X20887" i="4" s="1"/>
  <c r="X20888" i="4" s="1"/>
  <c r="X20889" i="4" s="1"/>
  <c r="X20890" i="4" s="1"/>
  <c r="X20891" i="4" s="1"/>
  <c r="X20892" i="4" s="1"/>
  <c r="X20893" i="4" s="1"/>
  <c r="X20894" i="4" s="1"/>
  <c r="X20895" i="4" s="1"/>
  <c r="X20896" i="4" s="1"/>
  <c r="X20897" i="4" s="1"/>
  <c r="X20898" i="4" s="1"/>
  <c r="X20899" i="4" s="1"/>
  <c r="X20900" i="4" s="1"/>
  <c r="X20901" i="4" s="1"/>
  <c r="X20902" i="4" s="1"/>
  <c r="X20903" i="4" s="1"/>
  <c r="X20904" i="4" s="1"/>
  <c r="X20905" i="4" s="1"/>
  <c r="X20906" i="4" s="1"/>
  <c r="X20907" i="4" s="1"/>
  <c r="X20908" i="4" s="1"/>
  <c r="X20909" i="4" s="1"/>
  <c r="X20910" i="4" s="1"/>
  <c r="X20911" i="4" s="1"/>
  <c r="X20912" i="4" s="1"/>
  <c r="X20913" i="4" s="1"/>
  <c r="X20914" i="4" s="1"/>
  <c r="X20915" i="4" s="1"/>
  <c r="X20916" i="4" s="1"/>
  <c r="X20917" i="4" s="1"/>
  <c r="X20918" i="4" s="1"/>
  <c r="X20919" i="4" s="1"/>
  <c r="X20920" i="4" s="1"/>
  <c r="X20921" i="4" s="1"/>
  <c r="X20922" i="4" s="1"/>
  <c r="X20923" i="4" s="1"/>
  <c r="X20924" i="4" s="1"/>
  <c r="X20925" i="4" s="1"/>
  <c r="X20926" i="4" s="1"/>
  <c r="X20927" i="4" s="1"/>
  <c r="X20928" i="4" s="1"/>
  <c r="X20929" i="4" s="1"/>
  <c r="X20930" i="4" s="1"/>
  <c r="X20931" i="4" s="1"/>
  <c r="X20932" i="4" s="1"/>
  <c r="X20933" i="4" s="1"/>
  <c r="X20934" i="4" s="1"/>
  <c r="X20935" i="4" s="1"/>
  <c r="X20936" i="4" s="1"/>
  <c r="X20937" i="4" s="1"/>
  <c r="X20938" i="4" s="1"/>
  <c r="X20939" i="4" s="1"/>
  <c r="X20940" i="4" s="1"/>
  <c r="X20941" i="4" s="1"/>
  <c r="X20942" i="4" s="1"/>
  <c r="X20943" i="4" s="1"/>
  <c r="X20944" i="4" s="1"/>
  <c r="X20945" i="4" s="1"/>
  <c r="X20946" i="4" s="1"/>
  <c r="X20947" i="4" s="1"/>
  <c r="X20948" i="4" s="1"/>
  <c r="X20949" i="4" s="1"/>
  <c r="X20950" i="4" s="1"/>
  <c r="X20951" i="4" s="1"/>
  <c r="X20952" i="4" s="1"/>
  <c r="X20953" i="4" s="1"/>
  <c r="X20954" i="4" s="1"/>
  <c r="X20955" i="4" s="1"/>
  <c r="X20956" i="4" s="1"/>
  <c r="X20957" i="4" s="1"/>
  <c r="X20958" i="4" s="1"/>
  <c r="X20959" i="4" s="1"/>
  <c r="X20960" i="4" s="1"/>
  <c r="X20961" i="4" s="1"/>
  <c r="X20962" i="4" s="1"/>
  <c r="X20963" i="4" s="1"/>
  <c r="X20964" i="4" s="1"/>
  <c r="X20965" i="4" s="1"/>
  <c r="X20966" i="4" s="1"/>
  <c r="X20967" i="4" s="1"/>
  <c r="X20968" i="4" s="1"/>
  <c r="X20969" i="4" s="1"/>
  <c r="X20970" i="4" s="1"/>
  <c r="X20971" i="4" s="1"/>
  <c r="X20972" i="4" s="1"/>
  <c r="X20973" i="4" s="1"/>
  <c r="X20974" i="4" s="1"/>
  <c r="X20975" i="4" s="1"/>
  <c r="X20976" i="4" s="1"/>
  <c r="X20977" i="4" s="1"/>
  <c r="X20978" i="4" s="1"/>
  <c r="X20979" i="4" s="1"/>
  <c r="X20980" i="4" s="1"/>
  <c r="X20981" i="4" s="1"/>
  <c r="X20982" i="4" s="1"/>
  <c r="X20983" i="4" s="1"/>
  <c r="X20984" i="4" s="1"/>
  <c r="X20985" i="4" s="1"/>
  <c r="X20986" i="4" s="1"/>
  <c r="X20987" i="4" s="1"/>
  <c r="X20988" i="4" s="1"/>
  <c r="X20989" i="4" s="1"/>
  <c r="X20990" i="4" s="1"/>
  <c r="X20991" i="4" s="1"/>
  <c r="X20992" i="4" s="1"/>
  <c r="X20993" i="4" s="1"/>
  <c r="X20994" i="4" s="1"/>
  <c r="X20995" i="4" s="1"/>
  <c r="X20996" i="4" s="1"/>
  <c r="X20997" i="4" s="1"/>
  <c r="X20998" i="4" s="1"/>
  <c r="X20999" i="4" s="1"/>
  <c r="X21000" i="4" s="1"/>
  <c r="X21001" i="4" s="1"/>
  <c r="X21002" i="4" s="1"/>
  <c r="X21003" i="4" s="1"/>
  <c r="X21004" i="4" s="1"/>
  <c r="X21005" i="4" s="1"/>
  <c r="X21006" i="4" s="1"/>
  <c r="X21007" i="4" s="1"/>
  <c r="X21008" i="4" s="1"/>
  <c r="X21009" i="4" s="1"/>
  <c r="X21010" i="4" s="1"/>
  <c r="X21011" i="4" s="1"/>
  <c r="X21012" i="4" s="1"/>
  <c r="X21013" i="4" s="1"/>
  <c r="X21014" i="4" s="1"/>
  <c r="X21015" i="4" s="1"/>
  <c r="X21016" i="4" s="1"/>
  <c r="X21017" i="4" s="1"/>
  <c r="X21018" i="4" s="1"/>
  <c r="X21019" i="4" s="1"/>
  <c r="X21020" i="4" s="1"/>
  <c r="X21021" i="4" s="1"/>
  <c r="X21022" i="4" s="1"/>
  <c r="X21023" i="4" s="1"/>
  <c r="X21024" i="4" s="1"/>
  <c r="X21025" i="4" s="1"/>
  <c r="X21026" i="4" s="1"/>
  <c r="X21027" i="4" s="1"/>
  <c r="X21028" i="4" s="1"/>
  <c r="X21029" i="4" s="1"/>
  <c r="X21030" i="4" s="1"/>
  <c r="X21031" i="4" s="1"/>
  <c r="X21032" i="4" s="1"/>
  <c r="X21033" i="4" s="1"/>
  <c r="X21034" i="4" s="1"/>
  <c r="X21035" i="4" s="1"/>
  <c r="X21036" i="4" s="1"/>
  <c r="X21037" i="4" s="1"/>
  <c r="X21038" i="4" s="1"/>
  <c r="X21039" i="4" s="1"/>
  <c r="X21040" i="4" s="1"/>
  <c r="X21041" i="4" s="1"/>
  <c r="X21042" i="4" s="1"/>
  <c r="X21043" i="4" s="1"/>
  <c r="X21044" i="4" s="1"/>
  <c r="X21045" i="4" s="1"/>
  <c r="X21046" i="4" s="1"/>
  <c r="X21047" i="4" s="1"/>
  <c r="X21048" i="4" s="1"/>
  <c r="X21049" i="4" s="1"/>
  <c r="X21050" i="4" s="1"/>
  <c r="X21051" i="4" s="1"/>
  <c r="X21052" i="4" s="1"/>
  <c r="X21053" i="4" s="1"/>
  <c r="X21054" i="4" s="1"/>
  <c r="X21055" i="4" s="1"/>
  <c r="X21056" i="4" s="1"/>
  <c r="X21057" i="4" s="1"/>
  <c r="X21058" i="4" s="1"/>
  <c r="X21059" i="4" s="1"/>
  <c r="X21060" i="4" s="1"/>
  <c r="X21061" i="4" s="1"/>
  <c r="X21062" i="4" s="1"/>
  <c r="X21063" i="4" s="1"/>
  <c r="X21064" i="4" s="1"/>
  <c r="X21065" i="4" s="1"/>
  <c r="X21066" i="4" s="1"/>
  <c r="X21067" i="4" s="1"/>
  <c r="X21068" i="4" s="1"/>
  <c r="X21069" i="4" s="1"/>
  <c r="X21070" i="4" s="1"/>
  <c r="X21071" i="4" s="1"/>
  <c r="X21072" i="4" s="1"/>
  <c r="X21073" i="4" s="1"/>
  <c r="X21074" i="4" s="1"/>
  <c r="X21075" i="4" s="1"/>
  <c r="X21076" i="4" s="1"/>
  <c r="X21077" i="4" s="1"/>
  <c r="X21078" i="4" s="1"/>
  <c r="X21079" i="4" s="1"/>
  <c r="X21080" i="4" s="1"/>
  <c r="X21081" i="4" s="1"/>
  <c r="X21082" i="4" s="1"/>
  <c r="X21083" i="4" s="1"/>
  <c r="X21084" i="4" s="1"/>
  <c r="X21085" i="4" s="1"/>
  <c r="X21086" i="4" s="1"/>
  <c r="X21087" i="4" s="1"/>
  <c r="X21088" i="4" s="1"/>
  <c r="X21089" i="4" s="1"/>
  <c r="X21090" i="4" s="1"/>
  <c r="X21091" i="4" s="1"/>
  <c r="X21092" i="4" s="1"/>
  <c r="X21093" i="4" s="1"/>
  <c r="X21094" i="4" s="1"/>
  <c r="X21095" i="4" s="1"/>
  <c r="X21096" i="4" s="1"/>
  <c r="X21097" i="4" s="1"/>
  <c r="X21098" i="4" s="1"/>
  <c r="X21099" i="4" s="1"/>
  <c r="X21100" i="4" s="1"/>
  <c r="X21101" i="4" s="1"/>
  <c r="X21102" i="4" s="1"/>
  <c r="X21103" i="4" s="1"/>
  <c r="X21104" i="4" s="1"/>
  <c r="X21105" i="4" s="1"/>
  <c r="X21106" i="4" s="1"/>
  <c r="X21107" i="4" s="1"/>
  <c r="X21108" i="4" s="1"/>
  <c r="X21109" i="4" s="1"/>
  <c r="X21110" i="4" s="1"/>
  <c r="X21111" i="4" s="1"/>
  <c r="X21112" i="4" s="1"/>
  <c r="X21113" i="4" s="1"/>
  <c r="X21114" i="4" s="1"/>
  <c r="X21115" i="4" s="1"/>
  <c r="X21116" i="4" s="1"/>
  <c r="X21117" i="4" s="1"/>
  <c r="X21118" i="4" s="1"/>
  <c r="X21119" i="4" s="1"/>
  <c r="X21120" i="4" s="1"/>
  <c r="X21121" i="4" s="1"/>
  <c r="X21122" i="4" s="1"/>
  <c r="X21123" i="4" s="1"/>
  <c r="X21124" i="4" s="1"/>
  <c r="X21125" i="4" s="1"/>
  <c r="X21126" i="4" s="1"/>
  <c r="X21127" i="4" s="1"/>
  <c r="X21128" i="4" s="1"/>
  <c r="X21129" i="4" s="1"/>
  <c r="X21130" i="4" s="1"/>
  <c r="X21131" i="4" s="1"/>
  <c r="X21132" i="4" s="1"/>
  <c r="X21133" i="4" s="1"/>
  <c r="X21134" i="4" s="1"/>
  <c r="X21135" i="4" s="1"/>
  <c r="X21136" i="4" s="1"/>
  <c r="X21137" i="4" s="1"/>
  <c r="X21138" i="4" s="1"/>
  <c r="X21139" i="4" s="1"/>
  <c r="X21140" i="4" s="1"/>
  <c r="X21141" i="4" s="1"/>
  <c r="X21142" i="4" s="1"/>
  <c r="X21143" i="4" s="1"/>
  <c r="X21144" i="4" s="1"/>
  <c r="X21145" i="4" s="1"/>
  <c r="X21146" i="4" s="1"/>
  <c r="X21147" i="4" s="1"/>
  <c r="X21148" i="4" s="1"/>
  <c r="X21149" i="4" s="1"/>
  <c r="X21150" i="4" s="1"/>
  <c r="X21151" i="4" s="1"/>
  <c r="X21152" i="4" s="1"/>
  <c r="X21153" i="4" s="1"/>
  <c r="X21154" i="4" s="1"/>
  <c r="X21155" i="4" s="1"/>
  <c r="X21156" i="4" s="1"/>
  <c r="X21157" i="4" s="1"/>
  <c r="X21158" i="4" s="1"/>
  <c r="X21159" i="4" s="1"/>
  <c r="X21160" i="4" s="1"/>
  <c r="X21161" i="4" s="1"/>
  <c r="X21162" i="4" s="1"/>
  <c r="X21163" i="4" s="1"/>
  <c r="X21164" i="4" s="1"/>
  <c r="X21165" i="4" s="1"/>
  <c r="X21166" i="4" s="1"/>
  <c r="X21167" i="4" s="1"/>
  <c r="X21168" i="4" s="1"/>
  <c r="X21169" i="4" s="1"/>
  <c r="X21170" i="4" s="1"/>
  <c r="X21171" i="4" s="1"/>
  <c r="X21172" i="4" s="1"/>
  <c r="X21173" i="4" s="1"/>
  <c r="X21174" i="4" s="1"/>
  <c r="X21175" i="4" s="1"/>
  <c r="X21176" i="4" s="1"/>
  <c r="X21177" i="4" s="1"/>
  <c r="X21178" i="4" s="1"/>
  <c r="X21179" i="4" s="1"/>
  <c r="X21180" i="4" s="1"/>
  <c r="X21181" i="4" s="1"/>
  <c r="X21182" i="4" s="1"/>
  <c r="X21183" i="4" s="1"/>
  <c r="X21184" i="4" s="1"/>
  <c r="X21185" i="4" s="1"/>
  <c r="X21186" i="4" s="1"/>
  <c r="X21187" i="4" s="1"/>
  <c r="X21188" i="4" s="1"/>
  <c r="X21189" i="4" s="1"/>
  <c r="X21190" i="4" s="1"/>
  <c r="X21191" i="4" s="1"/>
  <c r="X21192" i="4" s="1"/>
  <c r="X21193" i="4" s="1"/>
  <c r="X21194" i="4" s="1"/>
  <c r="X21195" i="4" s="1"/>
  <c r="X21196" i="4" s="1"/>
  <c r="X21197" i="4" s="1"/>
  <c r="X21198" i="4" s="1"/>
  <c r="X21199" i="4" s="1"/>
  <c r="X21200" i="4" s="1"/>
  <c r="X21201" i="4" s="1"/>
  <c r="X21202" i="4" s="1"/>
  <c r="X21203" i="4" s="1"/>
  <c r="X21204" i="4" s="1"/>
  <c r="X21205" i="4" s="1"/>
  <c r="X21206" i="4" s="1"/>
  <c r="X21207" i="4" s="1"/>
  <c r="X21208" i="4" s="1"/>
  <c r="X21209" i="4" s="1"/>
  <c r="X21210" i="4" s="1"/>
  <c r="X21211" i="4" s="1"/>
  <c r="X21212" i="4" s="1"/>
  <c r="X21213" i="4" s="1"/>
  <c r="X21214" i="4" s="1"/>
  <c r="X21215" i="4" s="1"/>
  <c r="X21216" i="4" s="1"/>
  <c r="X21217" i="4" s="1"/>
  <c r="X21218" i="4" s="1"/>
  <c r="X21219" i="4" s="1"/>
  <c r="X21220" i="4" s="1"/>
  <c r="X21221" i="4" s="1"/>
  <c r="X21222" i="4" s="1"/>
  <c r="X21223" i="4" s="1"/>
  <c r="X21224" i="4" s="1"/>
  <c r="X21225" i="4" s="1"/>
  <c r="X21226" i="4" s="1"/>
  <c r="X21227" i="4" s="1"/>
  <c r="X21228" i="4" s="1"/>
  <c r="X21229" i="4" s="1"/>
  <c r="X21230" i="4" s="1"/>
  <c r="X21231" i="4" s="1"/>
  <c r="X21232" i="4" s="1"/>
  <c r="X21233" i="4" s="1"/>
  <c r="X21234" i="4" s="1"/>
  <c r="X21235" i="4" s="1"/>
  <c r="X21236" i="4" s="1"/>
  <c r="X21237" i="4" s="1"/>
  <c r="X21238" i="4" s="1"/>
  <c r="X21239" i="4" s="1"/>
  <c r="X21240" i="4" s="1"/>
  <c r="X21241" i="4" s="1"/>
  <c r="X21242" i="4" s="1"/>
  <c r="X21243" i="4" s="1"/>
  <c r="X21244" i="4" s="1"/>
  <c r="X21245" i="4" s="1"/>
  <c r="X21246" i="4" s="1"/>
  <c r="X21247" i="4" s="1"/>
  <c r="X21248" i="4" s="1"/>
  <c r="X21249" i="4" s="1"/>
  <c r="X21250" i="4" s="1"/>
  <c r="X21251" i="4" s="1"/>
  <c r="X21252" i="4" s="1"/>
  <c r="X21253" i="4" s="1"/>
  <c r="X21254" i="4" s="1"/>
  <c r="X21255" i="4" s="1"/>
  <c r="X21256" i="4" s="1"/>
  <c r="X21257" i="4" s="1"/>
  <c r="X21258" i="4" s="1"/>
  <c r="X21259" i="4" s="1"/>
  <c r="X21260" i="4" s="1"/>
  <c r="X21261" i="4" s="1"/>
  <c r="X21262" i="4" s="1"/>
  <c r="X21263" i="4" s="1"/>
  <c r="X21264" i="4" s="1"/>
  <c r="X21265" i="4" s="1"/>
  <c r="X21266" i="4" s="1"/>
  <c r="X21267" i="4" s="1"/>
  <c r="X21268" i="4" s="1"/>
  <c r="X21269" i="4" s="1"/>
  <c r="X21270" i="4" s="1"/>
  <c r="X21271" i="4" s="1"/>
  <c r="X21272" i="4" s="1"/>
  <c r="X21273" i="4" s="1"/>
  <c r="X21274" i="4" s="1"/>
  <c r="X21275" i="4" s="1"/>
  <c r="X21276" i="4" s="1"/>
  <c r="X21277" i="4" s="1"/>
  <c r="X21278" i="4" s="1"/>
  <c r="X21279" i="4" s="1"/>
  <c r="X21280" i="4" s="1"/>
  <c r="X21281" i="4" s="1"/>
  <c r="X21282" i="4" s="1"/>
  <c r="X21283" i="4" s="1"/>
  <c r="X21284" i="4" s="1"/>
  <c r="X21285" i="4" s="1"/>
  <c r="X21286" i="4" s="1"/>
  <c r="X21287" i="4" s="1"/>
  <c r="X21288" i="4" s="1"/>
  <c r="X21289" i="4" s="1"/>
  <c r="X21290" i="4" s="1"/>
  <c r="X21291" i="4" s="1"/>
  <c r="X21292" i="4" s="1"/>
  <c r="X21293" i="4" s="1"/>
  <c r="X21294" i="4" s="1"/>
  <c r="X21295" i="4" s="1"/>
  <c r="X21296" i="4" s="1"/>
  <c r="X21297" i="4" s="1"/>
  <c r="X21298" i="4" s="1"/>
  <c r="X21299" i="4" s="1"/>
  <c r="X21300" i="4" s="1"/>
  <c r="X21301" i="4" s="1"/>
  <c r="X21302" i="4" s="1"/>
  <c r="X21303" i="4" s="1"/>
  <c r="X21304" i="4" s="1"/>
  <c r="X21305" i="4" s="1"/>
  <c r="X21306" i="4" s="1"/>
  <c r="X21307" i="4" s="1"/>
  <c r="X21308" i="4" s="1"/>
  <c r="X21309" i="4" s="1"/>
  <c r="X21310" i="4" s="1"/>
  <c r="X21311" i="4" s="1"/>
  <c r="X21312" i="4" s="1"/>
  <c r="X21313" i="4" s="1"/>
  <c r="X21314" i="4" s="1"/>
  <c r="X21315" i="4" s="1"/>
  <c r="X21316" i="4" s="1"/>
  <c r="X21317" i="4" s="1"/>
  <c r="X21318" i="4" s="1"/>
  <c r="X21319" i="4" s="1"/>
  <c r="X21320" i="4" s="1"/>
  <c r="X21321" i="4" s="1"/>
  <c r="X21322" i="4" s="1"/>
  <c r="X21323" i="4" s="1"/>
  <c r="X21324" i="4" s="1"/>
  <c r="X21325" i="4" s="1"/>
  <c r="X21326" i="4" s="1"/>
  <c r="X21327" i="4" s="1"/>
  <c r="X21328" i="4" s="1"/>
  <c r="X21329" i="4" s="1"/>
  <c r="X21330" i="4" s="1"/>
  <c r="X21331" i="4" s="1"/>
  <c r="X21332" i="4" s="1"/>
  <c r="X21333" i="4" s="1"/>
  <c r="X21334" i="4" s="1"/>
  <c r="X21335" i="4" s="1"/>
  <c r="X21336" i="4" s="1"/>
  <c r="X21337" i="4" s="1"/>
  <c r="X21338" i="4" s="1"/>
  <c r="X21339" i="4" s="1"/>
  <c r="X21340" i="4" s="1"/>
  <c r="X21341" i="4" s="1"/>
  <c r="X21342" i="4" s="1"/>
  <c r="X21343" i="4" s="1"/>
  <c r="X21344" i="4" s="1"/>
  <c r="X21345" i="4" s="1"/>
  <c r="X21346" i="4" s="1"/>
  <c r="X21347" i="4" s="1"/>
  <c r="X21348" i="4" s="1"/>
  <c r="X21349" i="4" s="1"/>
  <c r="X21350" i="4" s="1"/>
  <c r="X21351" i="4" s="1"/>
  <c r="X21352" i="4" s="1"/>
  <c r="X21353" i="4" s="1"/>
  <c r="X21354" i="4" s="1"/>
  <c r="X21355" i="4" s="1"/>
  <c r="X21356" i="4" s="1"/>
  <c r="X21357" i="4" s="1"/>
  <c r="X21358" i="4" s="1"/>
  <c r="X21359" i="4" s="1"/>
  <c r="X21360" i="4" s="1"/>
  <c r="X21361" i="4" s="1"/>
  <c r="X21362" i="4" s="1"/>
  <c r="X21363" i="4" s="1"/>
  <c r="X21364" i="4" s="1"/>
  <c r="X21365" i="4" s="1"/>
  <c r="X21366" i="4" s="1"/>
  <c r="X21367" i="4" s="1"/>
  <c r="X21368" i="4" s="1"/>
  <c r="X21369" i="4" s="1"/>
  <c r="X21370" i="4" s="1"/>
  <c r="X21371" i="4" s="1"/>
  <c r="X21372" i="4" s="1"/>
  <c r="X21373" i="4" s="1"/>
  <c r="X21374" i="4" s="1"/>
  <c r="X21375" i="4" s="1"/>
  <c r="X21376" i="4" s="1"/>
  <c r="X21377" i="4" s="1"/>
  <c r="X21378" i="4" s="1"/>
  <c r="X21379" i="4" s="1"/>
  <c r="X21380" i="4" s="1"/>
  <c r="X21381" i="4" s="1"/>
  <c r="X21382" i="4" s="1"/>
  <c r="X21383" i="4" s="1"/>
  <c r="X21384" i="4" s="1"/>
  <c r="X21385" i="4" s="1"/>
  <c r="X21386" i="4" s="1"/>
  <c r="X21387" i="4" s="1"/>
  <c r="X21388" i="4" s="1"/>
  <c r="X21389" i="4" s="1"/>
  <c r="X21390" i="4" s="1"/>
  <c r="X21391" i="4" s="1"/>
  <c r="X21392" i="4" s="1"/>
  <c r="X21393" i="4" s="1"/>
  <c r="X21394" i="4" s="1"/>
  <c r="X21395" i="4" s="1"/>
  <c r="X21396" i="4" s="1"/>
  <c r="X21397" i="4" s="1"/>
  <c r="X21398" i="4" s="1"/>
  <c r="X21399" i="4" s="1"/>
  <c r="X21400" i="4" s="1"/>
  <c r="X21401" i="4" s="1"/>
  <c r="X21402" i="4" s="1"/>
  <c r="X21403" i="4" s="1"/>
  <c r="X21404" i="4" s="1"/>
  <c r="X21405" i="4" s="1"/>
  <c r="X21406" i="4" s="1"/>
  <c r="X21407" i="4" s="1"/>
  <c r="X21408" i="4" s="1"/>
  <c r="X21409" i="4" s="1"/>
  <c r="X21410" i="4" s="1"/>
  <c r="X21411" i="4" s="1"/>
  <c r="X21412" i="4" s="1"/>
  <c r="X21413" i="4" s="1"/>
  <c r="X21414" i="4" s="1"/>
  <c r="X21415" i="4" s="1"/>
  <c r="X21416" i="4" s="1"/>
  <c r="X21417" i="4" s="1"/>
  <c r="X21418" i="4" s="1"/>
  <c r="X21419" i="4" s="1"/>
  <c r="X21420" i="4" s="1"/>
  <c r="X21421" i="4" s="1"/>
  <c r="X21422" i="4" s="1"/>
  <c r="X21423" i="4" s="1"/>
  <c r="X21424" i="4" s="1"/>
  <c r="X21425" i="4" s="1"/>
  <c r="X21426" i="4" s="1"/>
  <c r="X21427" i="4" s="1"/>
  <c r="X21428" i="4" s="1"/>
  <c r="X21429" i="4" s="1"/>
  <c r="X21430" i="4" s="1"/>
  <c r="X21431" i="4" s="1"/>
  <c r="X21432" i="4" s="1"/>
  <c r="X21433" i="4" s="1"/>
  <c r="X21434" i="4" s="1"/>
  <c r="X21435" i="4" s="1"/>
  <c r="X21436" i="4" s="1"/>
  <c r="X21437" i="4" s="1"/>
  <c r="X21438" i="4" s="1"/>
  <c r="X21439" i="4" s="1"/>
  <c r="X21440" i="4" s="1"/>
  <c r="X21441" i="4" s="1"/>
  <c r="X21442" i="4" s="1"/>
  <c r="X21443" i="4" s="1"/>
  <c r="X21444" i="4" s="1"/>
  <c r="X21445" i="4" s="1"/>
  <c r="X21446" i="4" s="1"/>
  <c r="X21447" i="4" s="1"/>
  <c r="X21448" i="4" s="1"/>
  <c r="X21449" i="4" s="1"/>
  <c r="X21450" i="4" s="1"/>
  <c r="X21451" i="4" s="1"/>
  <c r="X21452" i="4" s="1"/>
  <c r="X21453" i="4" s="1"/>
  <c r="X21454" i="4" s="1"/>
  <c r="X21455" i="4" s="1"/>
  <c r="X21456" i="4" s="1"/>
  <c r="X21457" i="4" s="1"/>
  <c r="X21458" i="4" s="1"/>
  <c r="X21459" i="4" s="1"/>
  <c r="X21460" i="4" s="1"/>
  <c r="X21461" i="4" s="1"/>
  <c r="X21462" i="4" s="1"/>
  <c r="X21463" i="4" s="1"/>
  <c r="X21464" i="4" s="1"/>
  <c r="X21465" i="4" s="1"/>
  <c r="X21466" i="4" s="1"/>
  <c r="X21467" i="4" s="1"/>
  <c r="X21468" i="4" s="1"/>
  <c r="X21469" i="4" s="1"/>
  <c r="X21470" i="4" s="1"/>
  <c r="X21471" i="4" s="1"/>
  <c r="X21472" i="4" s="1"/>
  <c r="X21473" i="4" s="1"/>
  <c r="X21474" i="4" s="1"/>
  <c r="X21475" i="4" s="1"/>
  <c r="X21476" i="4" s="1"/>
  <c r="X21477" i="4" s="1"/>
  <c r="X21478" i="4" s="1"/>
  <c r="X21479" i="4" s="1"/>
  <c r="X21480" i="4" s="1"/>
  <c r="X21481" i="4" s="1"/>
  <c r="X21482" i="4" s="1"/>
  <c r="X21483" i="4" s="1"/>
  <c r="X21484" i="4" s="1"/>
  <c r="X21485" i="4" s="1"/>
  <c r="X21486" i="4" s="1"/>
  <c r="X21487" i="4" s="1"/>
  <c r="X21488" i="4" s="1"/>
  <c r="X21489" i="4" s="1"/>
  <c r="X21490" i="4" s="1"/>
  <c r="X21491" i="4" s="1"/>
  <c r="X21492" i="4" s="1"/>
  <c r="X21493" i="4" s="1"/>
  <c r="X21494" i="4" s="1"/>
  <c r="X21495" i="4" s="1"/>
  <c r="X21496" i="4" s="1"/>
  <c r="X21497" i="4" s="1"/>
  <c r="X21498" i="4" s="1"/>
  <c r="X21499" i="4" s="1"/>
  <c r="X21500" i="4" s="1"/>
  <c r="X21501" i="4" s="1"/>
  <c r="X21502" i="4" s="1"/>
  <c r="X21503" i="4" s="1"/>
  <c r="X21504" i="4" s="1"/>
  <c r="X21505" i="4" s="1"/>
  <c r="X21506" i="4" s="1"/>
  <c r="X21507" i="4" s="1"/>
  <c r="X21508" i="4" s="1"/>
  <c r="X21509" i="4" s="1"/>
  <c r="X21510" i="4" s="1"/>
  <c r="X21511" i="4" s="1"/>
  <c r="X21512" i="4" s="1"/>
  <c r="X21513" i="4" s="1"/>
  <c r="X21514" i="4" s="1"/>
  <c r="X21515" i="4" s="1"/>
  <c r="X21516" i="4" s="1"/>
  <c r="X21517" i="4" s="1"/>
  <c r="X21518" i="4" s="1"/>
  <c r="X21519" i="4" s="1"/>
  <c r="X21520" i="4" s="1"/>
  <c r="X21521" i="4" s="1"/>
  <c r="X21522" i="4" s="1"/>
  <c r="X21523" i="4" s="1"/>
  <c r="X21524" i="4" s="1"/>
  <c r="X21525" i="4" s="1"/>
  <c r="X21526" i="4" s="1"/>
  <c r="X21527" i="4" s="1"/>
  <c r="X21528" i="4" s="1"/>
  <c r="X21529" i="4" s="1"/>
  <c r="X21530" i="4" s="1"/>
  <c r="X21531" i="4" s="1"/>
  <c r="X21532" i="4" s="1"/>
  <c r="X21533" i="4" s="1"/>
  <c r="X21534" i="4" s="1"/>
  <c r="X21535" i="4" s="1"/>
  <c r="X21536" i="4" s="1"/>
  <c r="X21537" i="4" s="1"/>
  <c r="X21538" i="4" s="1"/>
  <c r="X21539" i="4" s="1"/>
  <c r="X21540" i="4" s="1"/>
  <c r="X21541" i="4" s="1"/>
  <c r="X21542" i="4" s="1"/>
  <c r="X21543" i="4" s="1"/>
  <c r="X21544" i="4" s="1"/>
  <c r="X21545" i="4" s="1"/>
  <c r="X21546" i="4" s="1"/>
  <c r="X21547" i="4" s="1"/>
  <c r="X21548" i="4" s="1"/>
  <c r="X21549" i="4" s="1"/>
  <c r="X21550" i="4" s="1"/>
  <c r="X21551" i="4" s="1"/>
  <c r="X21552" i="4" s="1"/>
  <c r="X21553" i="4" s="1"/>
  <c r="X21554" i="4" s="1"/>
  <c r="X21555" i="4" s="1"/>
  <c r="X21556" i="4" s="1"/>
  <c r="X21557" i="4" s="1"/>
  <c r="X21558" i="4" s="1"/>
  <c r="X21559" i="4" s="1"/>
  <c r="X21560" i="4" s="1"/>
  <c r="X21561" i="4" s="1"/>
  <c r="X21562" i="4" s="1"/>
  <c r="X21563" i="4" s="1"/>
  <c r="X21564" i="4" s="1"/>
  <c r="X21565" i="4" s="1"/>
  <c r="X21566" i="4" s="1"/>
  <c r="X21567" i="4" s="1"/>
  <c r="X21568" i="4" s="1"/>
  <c r="X21569" i="4" s="1"/>
  <c r="X21570" i="4" s="1"/>
  <c r="X21571" i="4" s="1"/>
  <c r="X21572" i="4" s="1"/>
  <c r="X21573" i="4" s="1"/>
  <c r="X21574" i="4" s="1"/>
  <c r="X21575" i="4" s="1"/>
  <c r="X21576" i="4" s="1"/>
  <c r="X21577" i="4" s="1"/>
  <c r="X21578" i="4" s="1"/>
  <c r="X21579" i="4" s="1"/>
  <c r="X21580" i="4" s="1"/>
  <c r="X21581" i="4" s="1"/>
  <c r="X21582" i="4" s="1"/>
  <c r="X21583" i="4" s="1"/>
  <c r="X21584" i="4" s="1"/>
  <c r="X21585" i="4" s="1"/>
  <c r="X21586" i="4" s="1"/>
  <c r="X21587" i="4" s="1"/>
  <c r="X21588" i="4" s="1"/>
  <c r="X21589" i="4" s="1"/>
  <c r="X21590" i="4" s="1"/>
  <c r="X21591" i="4" s="1"/>
  <c r="X21592" i="4" s="1"/>
  <c r="X21593" i="4" s="1"/>
  <c r="X21594" i="4" s="1"/>
  <c r="X21595" i="4" s="1"/>
  <c r="X21596" i="4" s="1"/>
  <c r="X21597" i="4" s="1"/>
  <c r="X21598" i="4" s="1"/>
  <c r="X21599" i="4" s="1"/>
  <c r="X21600" i="4" s="1"/>
  <c r="X21601" i="4" s="1"/>
  <c r="X21602" i="4" s="1"/>
  <c r="X21603" i="4" s="1"/>
  <c r="X21604" i="4" s="1"/>
  <c r="X21605" i="4" s="1"/>
  <c r="X21606" i="4" s="1"/>
  <c r="X21607" i="4" s="1"/>
  <c r="X21608" i="4" s="1"/>
  <c r="X21609" i="4" s="1"/>
  <c r="X21610" i="4" s="1"/>
  <c r="X21611" i="4" s="1"/>
  <c r="X21612" i="4" s="1"/>
  <c r="X21613" i="4" s="1"/>
  <c r="X21614" i="4" s="1"/>
  <c r="X21615" i="4" s="1"/>
  <c r="X21616" i="4" s="1"/>
  <c r="X21617" i="4" s="1"/>
  <c r="X21618" i="4" s="1"/>
  <c r="X21619" i="4" s="1"/>
  <c r="X21620" i="4" s="1"/>
  <c r="X21621" i="4" s="1"/>
  <c r="X21622" i="4" s="1"/>
  <c r="X21623" i="4" s="1"/>
  <c r="X21624" i="4" s="1"/>
  <c r="X21625" i="4" s="1"/>
  <c r="X21626" i="4" s="1"/>
  <c r="X21627" i="4" s="1"/>
  <c r="X21628" i="4" s="1"/>
  <c r="X21629" i="4" s="1"/>
  <c r="X21630" i="4" s="1"/>
  <c r="X21631" i="4" s="1"/>
  <c r="X21632" i="4" s="1"/>
  <c r="X21633" i="4" s="1"/>
  <c r="X21634" i="4" s="1"/>
  <c r="X21635" i="4" s="1"/>
  <c r="X21636" i="4" s="1"/>
  <c r="X21637" i="4" s="1"/>
  <c r="X21638" i="4" s="1"/>
  <c r="X21639" i="4" s="1"/>
  <c r="X21640" i="4" s="1"/>
  <c r="X21641" i="4" s="1"/>
  <c r="X21642" i="4" s="1"/>
  <c r="X21643" i="4" s="1"/>
  <c r="X21644" i="4" s="1"/>
  <c r="X21645" i="4" s="1"/>
  <c r="X21646" i="4" s="1"/>
  <c r="X21647" i="4" s="1"/>
  <c r="X21648" i="4" s="1"/>
  <c r="X21649" i="4" s="1"/>
  <c r="X21650" i="4" s="1"/>
  <c r="X21651" i="4" s="1"/>
  <c r="X21652" i="4" s="1"/>
  <c r="X21653" i="4" s="1"/>
  <c r="X21654" i="4" s="1"/>
  <c r="X21655" i="4" s="1"/>
  <c r="X21656" i="4" s="1"/>
  <c r="X21657" i="4" s="1"/>
  <c r="X21658" i="4" s="1"/>
  <c r="X21659" i="4" s="1"/>
  <c r="X21660" i="4" s="1"/>
  <c r="X21661" i="4" s="1"/>
  <c r="X21662" i="4" s="1"/>
  <c r="X21663" i="4" s="1"/>
  <c r="X21664" i="4" s="1"/>
  <c r="X21665" i="4" s="1"/>
  <c r="X21666" i="4" s="1"/>
  <c r="X21667" i="4" s="1"/>
  <c r="X21668" i="4" s="1"/>
  <c r="X21669" i="4" s="1"/>
  <c r="X21670" i="4" s="1"/>
  <c r="X21671" i="4" s="1"/>
  <c r="X21672" i="4" s="1"/>
  <c r="X21673" i="4" s="1"/>
  <c r="X21674" i="4" s="1"/>
  <c r="X21675" i="4" s="1"/>
  <c r="X21676" i="4" s="1"/>
  <c r="X21677" i="4" s="1"/>
  <c r="X21678" i="4" s="1"/>
  <c r="X21679" i="4" s="1"/>
  <c r="X21680" i="4" s="1"/>
  <c r="X21681" i="4" s="1"/>
  <c r="X21682" i="4" s="1"/>
  <c r="X21683" i="4" s="1"/>
  <c r="X21684" i="4" s="1"/>
  <c r="X21685" i="4" s="1"/>
  <c r="X21686" i="4" s="1"/>
  <c r="X21687" i="4" s="1"/>
  <c r="X21688" i="4" s="1"/>
  <c r="X21689" i="4" s="1"/>
  <c r="X21690" i="4" s="1"/>
  <c r="X21691" i="4" s="1"/>
  <c r="X21692" i="4" s="1"/>
  <c r="X21693" i="4" s="1"/>
  <c r="X21694" i="4" s="1"/>
  <c r="X21695" i="4" s="1"/>
  <c r="X21696" i="4" s="1"/>
  <c r="X21697" i="4" s="1"/>
  <c r="X21698" i="4" s="1"/>
  <c r="X21699" i="4" s="1"/>
  <c r="X21700" i="4" s="1"/>
  <c r="X21701" i="4" s="1"/>
  <c r="X21702" i="4" s="1"/>
  <c r="X21703" i="4" s="1"/>
  <c r="X21704" i="4" s="1"/>
  <c r="X21705" i="4" s="1"/>
  <c r="X21706" i="4" s="1"/>
  <c r="X21707" i="4" s="1"/>
  <c r="X21708" i="4" s="1"/>
  <c r="X21709" i="4" s="1"/>
  <c r="X21710" i="4" s="1"/>
  <c r="X21711" i="4" s="1"/>
  <c r="X21712" i="4" s="1"/>
  <c r="X21713" i="4" s="1"/>
  <c r="X21714" i="4" s="1"/>
  <c r="X21715" i="4" s="1"/>
  <c r="X21716" i="4" s="1"/>
  <c r="X21717" i="4" s="1"/>
  <c r="X21718" i="4" s="1"/>
  <c r="X21719" i="4" s="1"/>
  <c r="X21720" i="4" s="1"/>
  <c r="X21721" i="4" s="1"/>
  <c r="X21722" i="4" s="1"/>
  <c r="X21723" i="4" s="1"/>
  <c r="X21724" i="4" s="1"/>
  <c r="X21725" i="4" s="1"/>
  <c r="X21726" i="4" s="1"/>
  <c r="X21727" i="4" s="1"/>
  <c r="X21728" i="4" s="1"/>
  <c r="X21729" i="4" s="1"/>
  <c r="X21730" i="4" s="1"/>
  <c r="X21731" i="4" s="1"/>
  <c r="X21732" i="4" s="1"/>
  <c r="X21733" i="4" s="1"/>
  <c r="X21734" i="4" s="1"/>
  <c r="X21735" i="4" s="1"/>
  <c r="X21736" i="4" s="1"/>
  <c r="X21737" i="4" s="1"/>
  <c r="X21738" i="4" s="1"/>
  <c r="X21739" i="4" s="1"/>
  <c r="X21740" i="4" s="1"/>
  <c r="X21741" i="4" s="1"/>
  <c r="X21742" i="4" s="1"/>
  <c r="X21743" i="4" s="1"/>
  <c r="X21744" i="4" s="1"/>
  <c r="X21745" i="4" s="1"/>
  <c r="X21746" i="4" s="1"/>
  <c r="X21747" i="4" s="1"/>
  <c r="X21748" i="4" s="1"/>
  <c r="X21749" i="4" s="1"/>
  <c r="X21750" i="4" s="1"/>
  <c r="X21751" i="4" s="1"/>
  <c r="X21752" i="4" s="1"/>
  <c r="X21753" i="4" s="1"/>
  <c r="X21754" i="4" s="1"/>
  <c r="X21755" i="4" s="1"/>
  <c r="X21756" i="4" s="1"/>
  <c r="X21757" i="4" s="1"/>
  <c r="X21758" i="4" s="1"/>
  <c r="X21759" i="4" s="1"/>
  <c r="X21760" i="4" s="1"/>
  <c r="X21761" i="4" s="1"/>
  <c r="X21762" i="4" s="1"/>
  <c r="X21763" i="4" s="1"/>
  <c r="X21764" i="4" s="1"/>
  <c r="X21765" i="4" s="1"/>
  <c r="X21766" i="4" s="1"/>
  <c r="X21767" i="4" s="1"/>
  <c r="X21768" i="4" s="1"/>
  <c r="X21769" i="4" s="1"/>
  <c r="X21770" i="4" s="1"/>
  <c r="X21771" i="4" s="1"/>
  <c r="X21772" i="4" s="1"/>
  <c r="X21773" i="4" s="1"/>
  <c r="X21774" i="4" s="1"/>
  <c r="X21775" i="4" s="1"/>
  <c r="X21776" i="4" s="1"/>
  <c r="X21777" i="4" s="1"/>
  <c r="X21778" i="4" s="1"/>
  <c r="X21779" i="4" s="1"/>
  <c r="X21780" i="4" s="1"/>
  <c r="X21781" i="4" s="1"/>
  <c r="X21782" i="4" s="1"/>
  <c r="X21783" i="4" s="1"/>
  <c r="X21784" i="4" s="1"/>
  <c r="X21785" i="4" s="1"/>
  <c r="X21786" i="4" s="1"/>
  <c r="X21787" i="4" s="1"/>
  <c r="X21788" i="4" s="1"/>
  <c r="X21789" i="4" s="1"/>
  <c r="X21790" i="4" s="1"/>
  <c r="X21791" i="4" s="1"/>
  <c r="X21792" i="4" s="1"/>
  <c r="X21793" i="4" s="1"/>
  <c r="X21794" i="4" s="1"/>
  <c r="X21795" i="4" s="1"/>
  <c r="X21796" i="4" s="1"/>
  <c r="X21797" i="4" s="1"/>
  <c r="X21798" i="4" s="1"/>
  <c r="X21799" i="4" s="1"/>
  <c r="X21800" i="4" s="1"/>
  <c r="X21801" i="4" s="1"/>
  <c r="X21802" i="4" s="1"/>
  <c r="X21803" i="4" s="1"/>
  <c r="X21804" i="4" s="1"/>
  <c r="X21805" i="4" s="1"/>
  <c r="X21806" i="4" s="1"/>
  <c r="X21807" i="4" s="1"/>
  <c r="X21808" i="4" s="1"/>
  <c r="X21809" i="4" s="1"/>
  <c r="X21810" i="4" s="1"/>
  <c r="X21811" i="4" s="1"/>
  <c r="X21812" i="4" s="1"/>
  <c r="X21813" i="4" s="1"/>
  <c r="X21814" i="4" s="1"/>
  <c r="X21815" i="4" s="1"/>
  <c r="X21816" i="4" s="1"/>
  <c r="X21817" i="4" s="1"/>
  <c r="X21818" i="4" s="1"/>
  <c r="X21819" i="4" s="1"/>
  <c r="X21820" i="4" s="1"/>
  <c r="X21821" i="4" s="1"/>
  <c r="X21822" i="4" s="1"/>
  <c r="X21823" i="4" s="1"/>
  <c r="X21824" i="4" s="1"/>
  <c r="X21825" i="4" s="1"/>
  <c r="X21826" i="4" s="1"/>
  <c r="X21827" i="4" s="1"/>
  <c r="X21828" i="4" s="1"/>
  <c r="X21829" i="4" s="1"/>
  <c r="X21830" i="4" s="1"/>
  <c r="X21831" i="4" s="1"/>
  <c r="X21832" i="4" s="1"/>
  <c r="X21833" i="4" s="1"/>
  <c r="X21834" i="4" s="1"/>
  <c r="X21835" i="4" s="1"/>
  <c r="X21836" i="4" s="1"/>
  <c r="X21837" i="4" s="1"/>
  <c r="X21838" i="4" s="1"/>
  <c r="X21839" i="4" s="1"/>
  <c r="X21840" i="4" s="1"/>
  <c r="X21841" i="4" s="1"/>
  <c r="X21842" i="4" s="1"/>
  <c r="X21843" i="4" s="1"/>
  <c r="X21844" i="4" s="1"/>
  <c r="X21845" i="4" s="1"/>
  <c r="X21846" i="4" s="1"/>
  <c r="X21847" i="4" s="1"/>
  <c r="X21848" i="4" s="1"/>
  <c r="X21849" i="4" s="1"/>
  <c r="X21850" i="4" s="1"/>
  <c r="X21851" i="4" s="1"/>
  <c r="X21852" i="4" s="1"/>
  <c r="X21853" i="4" s="1"/>
  <c r="X21854" i="4" s="1"/>
  <c r="X21855" i="4" s="1"/>
  <c r="X21856" i="4" s="1"/>
  <c r="X21857" i="4" s="1"/>
  <c r="X21858" i="4" s="1"/>
  <c r="X21859" i="4" s="1"/>
  <c r="X21860" i="4" s="1"/>
  <c r="X21861" i="4" s="1"/>
  <c r="X21862" i="4" s="1"/>
  <c r="X21863" i="4" s="1"/>
  <c r="X21864" i="4" s="1"/>
  <c r="X21865" i="4" s="1"/>
  <c r="X21866" i="4" s="1"/>
  <c r="X21867" i="4" s="1"/>
  <c r="X21868" i="4" s="1"/>
  <c r="X21869" i="4" s="1"/>
  <c r="X21870" i="4" s="1"/>
  <c r="X21871" i="4" s="1"/>
  <c r="X21872" i="4" s="1"/>
  <c r="X21873" i="4" s="1"/>
  <c r="X21874" i="4" s="1"/>
  <c r="X21875" i="4" s="1"/>
  <c r="X21876" i="4" s="1"/>
  <c r="X21877" i="4" s="1"/>
  <c r="X21878" i="4" s="1"/>
  <c r="X21879" i="4" s="1"/>
  <c r="X21880" i="4" s="1"/>
  <c r="X21881" i="4" s="1"/>
  <c r="X21882" i="4" s="1"/>
  <c r="X21883" i="4" s="1"/>
  <c r="X21884" i="4" s="1"/>
  <c r="X21885" i="4" s="1"/>
  <c r="X21886" i="4" s="1"/>
  <c r="X21887" i="4" s="1"/>
  <c r="X21888" i="4" s="1"/>
  <c r="X21889" i="4" s="1"/>
  <c r="X21890" i="4" s="1"/>
  <c r="X21891" i="4" s="1"/>
  <c r="X21892" i="4" s="1"/>
  <c r="X21893" i="4" s="1"/>
  <c r="X21894" i="4" s="1"/>
  <c r="X21895" i="4" s="1"/>
  <c r="X21896" i="4" s="1"/>
  <c r="X21897" i="4" s="1"/>
  <c r="X21898" i="4" s="1"/>
  <c r="X21899" i="4" s="1"/>
  <c r="X21900" i="4" s="1"/>
  <c r="X21901" i="4" s="1"/>
  <c r="X21902" i="4" s="1"/>
  <c r="X21903" i="4" s="1"/>
  <c r="X21904" i="4" s="1"/>
  <c r="X21905" i="4" s="1"/>
  <c r="X21906" i="4" s="1"/>
  <c r="X21907" i="4" s="1"/>
  <c r="X21908" i="4" s="1"/>
  <c r="X21909" i="4" s="1"/>
  <c r="X21910" i="4" s="1"/>
  <c r="X21911" i="4" s="1"/>
  <c r="X21912" i="4" s="1"/>
  <c r="X21913" i="4" s="1"/>
  <c r="X21914" i="4" s="1"/>
  <c r="X21915" i="4" s="1"/>
  <c r="X21916" i="4" s="1"/>
  <c r="X21917" i="4" s="1"/>
  <c r="X21918" i="4" s="1"/>
  <c r="X21919" i="4" s="1"/>
  <c r="X21920" i="4" s="1"/>
  <c r="X21921" i="4" s="1"/>
  <c r="X21922" i="4" s="1"/>
  <c r="X21923" i="4" s="1"/>
  <c r="X21924" i="4" s="1"/>
  <c r="X21925" i="4" s="1"/>
  <c r="X21926" i="4" s="1"/>
  <c r="X21927" i="4" s="1"/>
  <c r="X21928" i="4" s="1"/>
  <c r="X21929" i="4" s="1"/>
  <c r="X21930" i="4" s="1"/>
  <c r="X21931" i="4" s="1"/>
  <c r="X21932" i="4" s="1"/>
  <c r="X21933" i="4" s="1"/>
  <c r="X21934" i="4" s="1"/>
  <c r="X21935" i="4" s="1"/>
  <c r="X21936" i="4" s="1"/>
  <c r="X21937" i="4" s="1"/>
  <c r="X21938" i="4" s="1"/>
  <c r="X21939" i="4" s="1"/>
  <c r="X21940" i="4" s="1"/>
  <c r="X21941" i="4" s="1"/>
  <c r="X21942" i="4" s="1"/>
  <c r="X21943" i="4" s="1"/>
  <c r="X21944" i="4" s="1"/>
  <c r="X21945" i="4" s="1"/>
  <c r="X21946" i="4" s="1"/>
  <c r="X21947" i="4" s="1"/>
  <c r="X21948" i="4" s="1"/>
  <c r="X21949" i="4" s="1"/>
  <c r="X21950" i="4" s="1"/>
  <c r="X21951" i="4" s="1"/>
  <c r="X21952" i="4" s="1"/>
  <c r="X21953" i="4" s="1"/>
  <c r="X21954" i="4" s="1"/>
  <c r="X21955" i="4" s="1"/>
  <c r="X21956" i="4" s="1"/>
  <c r="X21957" i="4" s="1"/>
  <c r="X21958" i="4" s="1"/>
  <c r="X21959" i="4" s="1"/>
  <c r="X21960" i="4" s="1"/>
  <c r="X21961" i="4" s="1"/>
  <c r="X21962" i="4" s="1"/>
  <c r="X21963" i="4" s="1"/>
  <c r="X21964" i="4" s="1"/>
  <c r="X21965" i="4" s="1"/>
  <c r="X21966" i="4" s="1"/>
  <c r="X21967" i="4" s="1"/>
  <c r="X21968" i="4" s="1"/>
  <c r="X21969" i="4" s="1"/>
  <c r="X21970" i="4" s="1"/>
  <c r="X21971" i="4" s="1"/>
  <c r="X21972" i="4" s="1"/>
  <c r="X21973" i="4" s="1"/>
  <c r="X21974" i="4" s="1"/>
  <c r="X21975" i="4" s="1"/>
  <c r="X21976" i="4" s="1"/>
  <c r="X21977" i="4" s="1"/>
  <c r="X21978" i="4" s="1"/>
  <c r="X21979" i="4" s="1"/>
  <c r="X21980" i="4" s="1"/>
  <c r="X21981" i="4" s="1"/>
  <c r="X21982" i="4" s="1"/>
  <c r="X21983" i="4" s="1"/>
  <c r="X21984" i="4" s="1"/>
  <c r="X21985" i="4" s="1"/>
  <c r="X21986" i="4" s="1"/>
  <c r="X21987" i="4" s="1"/>
  <c r="X21988" i="4" s="1"/>
  <c r="X21989" i="4" s="1"/>
  <c r="X21990" i="4" s="1"/>
  <c r="X21991" i="4" s="1"/>
  <c r="X21992" i="4" s="1"/>
  <c r="X21993" i="4" s="1"/>
  <c r="X21994" i="4" s="1"/>
  <c r="X21995" i="4" s="1"/>
  <c r="X21996" i="4" s="1"/>
  <c r="X21997" i="4" s="1"/>
  <c r="X21998" i="4" s="1"/>
  <c r="X21999" i="4" s="1"/>
  <c r="X22000" i="4" s="1"/>
  <c r="X22001" i="4" s="1"/>
  <c r="X22002" i="4" s="1"/>
  <c r="X22003" i="4" s="1"/>
  <c r="X22004" i="4" s="1"/>
  <c r="X22005" i="4" s="1"/>
  <c r="X22006" i="4" s="1"/>
  <c r="X22007" i="4" s="1"/>
  <c r="X22008" i="4" s="1"/>
  <c r="X22009" i="4" s="1"/>
  <c r="X22010" i="4" s="1"/>
  <c r="X22011" i="4" s="1"/>
  <c r="X22012" i="4" s="1"/>
  <c r="X22013" i="4" s="1"/>
  <c r="X22014" i="4" s="1"/>
  <c r="X22015" i="4" s="1"/>
  <c r="X22016" i="4" s="1"/>
  <c r="X22017" i="4" s="1"/>
  <c r="X22018" i="4" s="1"/>
  <c r="X22019" i="4" s="1"/>
  <c r="X22020" i="4" s="1"/>
  <c r="X22021" i="4" s="1"/>
  <c r="X22022" i="4" s="1"/>
  <c r="X22023" i="4" s="1"/>
  <c r="X22024" i="4" s="1"/>
  <c r="X22025" i="4" s="1"/>
  <c r="X22026" i="4" s="1"/>
  <c r="X22027" i="4" s="1"/>
  <c r="X22028" i="4" s="1"/>
  <c r="X22029" i="4" s="1"/>
  <c r="X22030" i="4" s="1"/>
  <c r="X22031" i="4" s="1"/>
  <c r="X22032" i="4" s="1"/>
  <c r="X22033" i="4" s="1"/>
  <c r="X22034" i="4" s="1"/>
  <c r="X22035" i="4" s="1"/>
  <c r="X22036" i="4" s="1"/>
  <c r="X22037" i="4" s="1"/>
  <c r="X22038" i="4" s="1"/>
  <c r="X22039" i="4" s="1"/>
  <c r="X22040" i="4" s="1"/>
  <c r="X22041" i="4" s="1"/>
  <c r="X22042" i="4" s="1"/>
  <c r="X22043" i="4" s="1"/>
  <c r="X22044" i="4" s="1"/>
  <c r="X22045" i="4" s="1"/>
  <c r="X22046" i="4" s="1"/>
  <c r="X22047" i="4" s="1"/>
  <c r="X22048" i="4" s="1"/>
  <c r="X22049" i="4" s="1"/>
  <c r="X22050" i="4" s="1"/>
  <c r="X22051" i="4" s="1"/>
  <c r="X22052" i="4" s="1"/>
  <c r="X22053" i="4" s="1"/>
  <c r="X22054" i="4" s="1"/>
  <c r="X22055" i="4" s="1"/>
  <c r="X22056" i="4" s="1"/>
  <c r="X22057" i="4" s="1"/>
  <c r="X22058" i="4" s="1"/>
  <c r="X22059" i="4" s="1"/>
  <c r="X22060" i="4" s="1"/>
  <c r="X22061" i="4" s="1"/>
  <c r="X22062" i="4" s="1"/>
  <c r="X22063" i="4" s="1"/>
  <c r="X22064" i="4" s="1"/>
  <c r="X22065" i="4" s="1"/>
  <c r="X22066" i="4" s="1"/>
  <c r="X22067" i="4" s="1"/>
  <c r="X22068" i="4" s="1"/>
  <c r="X22069" i="4" s="1"/>
  <c r="X22070" i="4" s="1"/>
  <c r="X22071" i="4" s="1"/>
  <c r="X22072" i="4" s="1"/>
  <c r="X22073" i="4" s="1"/>
  <c r="X22074" i="4" s="1"/>
  <c r="X22075" i="4" s="1"/>
  <c r="X22076" i="4" s="1"/>
  <c r="X22077" i="4" s="1"/>
  <c r="X22078" i="4" s="1"/>
  <c r="X22079" i="4" s="1"/>
  <c r="X22080" i="4" s="1"/>
  <c r="X22081" i="4" s="1"/>
  <c r="X22082" i="4" s="1"/>
  <c r="R16569" i="4"/>
  <c r="N16569" i="4"/>
  <c r="R16568" i="4"/>
  <c r="N16568" i="4"/>
  <c r="R11076" i="4"/>
  <c r="R11075" i="4"/>
  <c r="R11074" i="4"/>
  <c r="R11073" i="4"/>
  <c r="R11072" i="4"/>
  <c r="R11071" i="4"/>
  <c r="R11070" i="4"/>
  <c r="R11069" i="4"/>
  <c r="R11068" i="4"/>
  <c r="R11067" i="4"/>
  <c r="R11066" i="4"/>
  <c r="R11065" i="4"/>
  <c r="P11061" i="4"/>
  <c r="R11059" i="4"/>
  <c r="N11059" i="4"/>
  <c r="R11058" i="4"/>
  <c r="N11058" i="4"/>
  <c r="R11057" i="4"/>
  <c r="N11057" i="4"/>
  <c r="R11056" i="4"/>
  <c r="N11056" i="4"/>
  <c r="R11055" i="4"/>
  <c r="N11055" i="4"/>
  <c r="R11054" i="4"/>
  <c r="N11054" i="4"/>
  <c r="R11053" i="4"/>
  <c r="N11053" i="4"/>
  <c r="R11052" i="4"/>
  <c r="N11052" i="4"/>
  <c r="R11051" i="4"/>
  <c r="N11051" i="4"/>
  <c r="R11050" i="4"/>
  <c r="N11050" i="4"/>
  <c r="X11049" i="4"/>
  <c r="X11050" i="4" s="1"/>
  <c r="X11051" i="4" s="1"/>
  <c r="X11052" i="4" s="1"/>
  <c r="X11053" i="4" s="1"/>
  <c r="X11054" i="4" s="1"/>
  <c r="X11055" i="4" s="1"/>
  <c r="X11056" i="4" s="1"/>
  <c r="X11057" i="4" s="1"/>
  <c r="X11058" i="4" s="1"/>
  <c r="X11059" i="4" s="1"/>
  <c r="X11060" i="4" s="1"/>
  <c r="X11061" i="4" s="1"/>
  <c r="X11062" i="4" s="1"/>
  <c r="X11063" i="4" s="1"/>
  <c r="X11064" i="4" s="1"/>
  <c r="X11065" i="4" s="1"/>
  <c r="X11066" i="4" s="1"/>
  <c r="X11067" i="4" s="1"/>
  <c r="X11068" i="4" s="1"/>
  <c r="X11069" i="4" s="1"/>
  <c r="X11070" i="4" s="1"/>
  <c r="X11071" i="4" s="1"/>
  <c r="X11072" i="4" s="1"/>
  <c r="X11073" i="4" s="1"/>
  <c r="X11074" i="4" s="1"/>
  <c r="X11075" i="4" s="1"/>
  <c r="X11076" i="4" s="1"/>
  <c r="X11077" i="4" s="1"/>
  <c r="X11078" i="4" s="1"/>
  <c r="X11079" i="4" s="1"/>
  <c r="X11080" i="4" s="1"/>
  <c r="X11081" i="4" s="1"/>
  <c r="X11082" i="4" s="1"/>
  <c r="X11083" i="4" s="1"/>
  <c r="X11084" i="4" s="1"/>
  <c r="X11085" i="4" s="1"/>
  <c r="X11086" i="4" s="1"/>
  <c r="X11087" i="4" s="1"/>
  <c r="X11088" i="4" s="1"/>
  <c r="X11089" i="4" s="1"/>
  <c r="X11090" i="4" s="1"/>
  <c r="X11091" i="4" s="1"/>
  <c r="X11092" i="4" s="1"/>
  <c r="X11093" i="4" s="1"/>
  <c r="X11094" i="4" s="1"/>
  <c r="X11095" i="4" s="1"/>
  <c r="X11096" i="4" s="1"/>
  <c r="X11097" i="4" s="1"/>
  <c r="X11098" i="4" s="1"/>
  <c r="X11099" i="4" s="1"/>
  <c r="X11100" i="4" s="1"/>
  <c r="X11101" i="4" s="1"/>
  <c r="X11102" i="4" s="1"/>
  <c r="X11103" i="4" s="1"/>
  <c r="X11104" i="4" s="1"/>
  <c r="X11105" i="4" s="1"/>
  <c r="X11106" i="4" s="1"/>
  <c r="X11107" i="4" s="1"/>
  <c r="X11108" i="4" s="1"/>
  <c r="X11109" i="4" s="1"/>
  <c r="X11110" i="4" s="1"/>
  <c r="X11111" i="4" s="1"/>
  <c r="X11112" i="4" s="1"/>
  <c r="X11113" i="4" s="1"/>
  <c r="X11114" i="4" s="1"/>
  <c r="X11115" i="4" s="1"/>
  <c r="X11116" i="4" s="1"/>
  <c r="X11117" i="4" s="1"/>
  <c r="X11118" i="4" s="1"/>
  <c r="X11119" i="4" s="1"/>
  <c r="X11120" i="4" s="1"/>
  <c r="X11121" i="4" s="1"/>
  <c r="X11122" i="4" s="1"/>
  <c r="X11123" i="4" s="1"/>
  <c r="X11124" i="4" s="1"/>
  <c r="X11125" i="4" s="1"/>
  <c r="X11126" i="4" s="1"/>
  <c r="X11127" i="4" s="1"/>
  <c r="X11128" i="4" s="1"/>
  <c r="X11129" i="4" s="1"/>
  <c r="X11130" i="4" s="1"/>
  <c r="X11131" i="4" s="1"/>
  <c r="X11132" i="4" s="1"/>
  <c r="X11133" i="4" s="1"/>
  <c r="X11134" i="4" s="1"/>
  <c r="X11135" i="4" s="1"/>
  <c r="X11136" i="4" s="1"/>
  <c r="X11137" i="4" s="1"/>
  <c r="X11138" i="4" s="1"/>
  <c r="X11139" i="4" s="1"/>
  <c r="X11140" i="4" s="1"/>
  <c r="X11141" i="4" s="1"/>
  <c r="X11142" i="4" s="1"/>
  <c r="X11143" i="4" s="1"/>
  <c r="X11144" i="4" s="1"/>
  <c r="X11145" i="4" s="1"/>
  <c r="X11146" i="4" s="1"/>
  <c r="X11147" i="4" s="1"/>
  <c r="X11148" i="4" s="1"/>
  <c r="X11149" i="4" s="1"/>
  <c r="X11150" i="4" s="1"/>
  <c r="X11151" i="4" s="1"/>
  <c r="X11152" i="4" s="1"/>
  <c r="X11153" i="4" s="1"/>
  <c r="X11154" i="4" s="1"/>
  <c r="X11155" i="4" s="1"/>
  <c r="X11156" i="4" s="1"/>
  <c r="X11157" i="4" s="1"/>
  <c r="X11158" i="4" s="1"/>
  <c r="X11159" i="4" s="1"/>
  <c r="X11160" i="4" s="1"/>
  <c r="X11161" i="4" s="1"/>
  <c r="X11162" i="4" s="1"/>
  <c r="X11163" i="4" s="1"/>
  <c r="X11164" i="4" s="1"/>
  <c r="X11165" i="4" s="1"/>
  <c r="X11166" i="4" s="1"/>
  <c r="X11167" i="4" s="1"/>
  <c r="X11168" i="4" s="1"/>
  <c r="X11169" i="4" s="1"/>
  <c r="X11170" i="4" s="1"/>
  <c r="X11171" i="4" s="1"/>
  <c r="X11172" i="4" s="1"/>
  <c r="X11173" i="4" s="1"/>
  <c r="X11174" i="4" s="1"/>
  <c r="X11175" i="4" s="1"/>
  <c r="X11176" i="4" s="1"/>
  <c r="X11177" i="4" s="1"/>
  <c r="X11178" i="4" s="1"/>
  <c r="X11179" i="4" s="1"/>
  <c r="X11180" i="4" s="1"/>
  <c r="X11181" i="4" s="1"/>
  <c r="X11182" i="4" s="1"/>
  <c r="X11183" i="4" s="1"/>
  <c r="X11184" i="4" s="1"/>
  <c r="X11185" i="4" s="1"/>
  <c r="X11186" i="4" s="1"/>
  <c r="X11187" i="4" s="1"/>
  <c r="X11188" i="4" s="1"/>
  <c r="X11189" i="4" s="1"/>
  <c r="X11190" i="4" s="1"/>
  <c r="X11191" i="4" s="1"/>
  <c r="X11192" i="4" s="1"/>
  <c r="X11193" i="4" s="1"/>
  <c r="X11194" i="4" s="1"/>
  <c r="X11195" i="4" s="1"/>
  <c r="X11196" i="4" s="1"/>
  <c r="X11197" i="4" s="1"/>
  <c r="X11198" i="4" s="1"/>
  <c r="X11199" i="4" s="1"/>
  <c r="X11200" i="4" s="1"/>
  <c r="X11201" i="4" s="1"/>
  <c r="X11202" i="4" s="1"/>
  <c r="X11203" i="4" s="1"/>
  <c r="X11204" i="4" s="1"/>
  <c r="X11205" i="4" s="1"/>
  <c r="X11206" i="4" s="1"/>
  <c r="X11207" i="4" s="1"/>
  <c r="X11208" i="4" s="1"/>
  <c r="X11209" i="4" s="1"/>
  <c r="X11210" i="4" s="1"/>
  <c r="X11211" i="4" s="1"/>
  <c r="X11212" i="4" s="1"/>
  <c r="X11213" i="4" s="1"/>
  <c r="X11214" i="4" s="1"/>
  <c r="X11215" i="4" s="1"/>
  <c r="X11216" i="4" s="1"/>
  <c r="X11217" i="4" s="1"/>
  <c r="X11218" i="4" s="1"/>
  <c r="X11219" i="4" s="1"/>
  <c r="X11220" i="4" s="1"/>
  <c r="X11221" i="4" s="1"/>
  <c r="X11222" i="4" s="1"/>
  <c r="X11223" i="4" s="1"/>
  <c r="X11224" i="4" s="1"/>
  <c r="X11225" i="4" s="1"/>
  <c r="X11226" i="4" s="1"/>
  <c r="X11227" i="4" s="1"/>
  <c r="X11228" i="4" s="1"/>
  <c r="X11229" i="4" s="1"/>
  <c r="X11230" i="4" s="1"/>
  <c r="X11231" i="4" s="1"/>
  <c r="X11232" i="4" s="1"/>
  <c r="X11233" i="4" s="1"/>
  <c r="X11234" i="4" s="1"/>
  <c r="X11235" i="4" s="1"/>
  <c r="X11236" i="4" s="1"/>
  <c r="X11237" i="4" s="1"/>
  <c r="X11238" i="4" s="1"/>
  <c r="X11239" i="4" s="1"/>
  <c r="X11240" i="4" s="1"/>
  <c r="X11241" i="4" s="1"/>
  <c r="X11242" i="4" s="1"/>
  <c r="X11243" i="4" s="1"/>
  <c r="X11244" i="4" s="1"/>
  <c r="X11245" i="4" s="1"/>
  <c r="X11246" i="4" s="1"/>
  <c r="X11247" i="4" s="1"/>
  <c r="X11248" i="4" s="1"/>
  <c r="X11249" i="4" s="1"/>
  <c r="X11250" i="4" s="1"/>
  <c r="X11251" i="4" s="1"/>
  <c r="X11252" i="4" s="1"/>
  <c r="X11253" i="4" s="1"/>
  <c r="X11254" i="4" s="1"/>
  <c r="X11255" i="4" s="1"/>
  <c r="X11256" i="4" s="1"/>
  <c r="X11257" i="4" s="1"/>
  <c r="X11258" i="4" s="1"/>
  <c r="X11259" i="4" s="1"/>
  <c r="X11260" i="4" s="1"/>
  <c r="X11261" i="4" s="1"/>
  <c r="X11262" i="4" s="1"/>
  <c r="X11263" i="4" s="1"/>
  <c r="X11264" i="4" s="1"/>
  <c r="X11265" i="4" s="1"/>
  <c r="X11266" i="4" s="1"/>
  <c r="X11267" i="4" s="1"/>
  <c r="X11268" i="4" s="1"/>
  <c r="X11269" i="4" s="1"/>
  <c r="X11270" i="4" s="1"/>
  <c r="X11271" i="4" s="1"/>
  <c r="X11272" i="4" s="1"/>
  <c r="X11273" i="4" s="1"/>
  <c r="X11274" i="4" s="1"/>
  <c r="X11275" i="4" s="1"/>
  <c r="X11276" i="4" s="1"/>
  <c r="X11277" i="4" s="1"/>
  <c r="X11278" i="4" s="1"/>
  <c r="X11279" i="4" s="1"/>
  <c r="X11280" i="4" s="1"/>
  <c r="X11281" i="4" s="1"/>
  <c r="X11282" i="4" s="1"/>
  <c r="X11283" i="4" s="1"/>
  <c r="X11284" i="4" s="1"/>
  <c r="X11285" i="4" s="1"/>
  <c r="X11286" i="4" s="1"/>
  <c r="X11287" i="4" s="1"/>
  <c r="X11288" i="4" s="1"/>
  <c r="X11289" i="4" s="1"/>
  <c r="X11290" i="4" s="1"/>
  <c r="X11291" i="4" s="1"/>
  <c r="X11292" i="4" s="1"/>
  <c r="X11293" i="4" s="1"/>
  <c r="X11294" i="4" s="1"/>
  <c r="X11295" i="4" s="1"/>
  <c r="X11296" i="4" s="1"/>
  <c r="X11297" i="4" s="1"/>
  <c r="X11298" i="4" s="1"/>
  <c r="X11299" i="4" s="1"/>
  <c r="X11300" i="4" s="1"/>
  <c r="X11301" i="4" s="1"/>
  <c r="X11302" i="4" s="1"/>
  <c r="X11303" i="4" s="1"/>
  <c r="X11304" i="4" s="1"/>
  <c r="X11305" i="4" s="1"/>
  <c r="X11306" i="4" s="1"/>
  <c r="X11307" i="4" s="1"/>
  <c r="X11308" i="4" s="1"/>
  <c r="X11309" i="4" s="1"/>
  <c r="X11310" i="4" s="1"/>
  <c r="X11311" i="4" s="1"/>
  <c r="X11312" i="4" s="1"/>
  <c r="X11313" i="4" s="1"/>
  <c r="X11314" i="4" s="1"/>
  <c r="X11315" i="4" s="1"/>
  <c r="X11316" i="4" s="1"/>
  <c r="X11317" i="4" s="1"/>
  <c r="X11318" i="4" s="1"/>
  <c r="X11319" i="4" s="1"/>
  <c r="X11320" i="4" s="1"/>
  <c r="X11321" i="4" s="1"/>
  <c r="X11322" i="4" s="1"/>
  <c r="X11323" i="4" s="1"/>
  <c r="X11324" i="4" s="1"/>
  <c r="X11325" i="4" s="1"/>
  <c r="X11326" i="4" s="1"/>
  <c r="X11327" i="4" s="1"/>
  <c r="X11328" i="4" s="1"/>
  <c r="X11329" i="4" s="1"/>
  <c r="X11330" i="4" s="1"/>
  <c r="X11331" i="4" s="1"/>
  <c r="X11332" i="4" s="1"/>
  <c r="X11333" i="4" s="1"/>
  <c r="X11334" i="4" s="1"/>
  <c r="X11335" i="4" s="1"/>
  <c r="X11336" i="4" s="1"/>
  <c r="X11337" i="4" s="1"/>
  <c r="X11338" i="4" s="1"/>
  <c r="X11339" i="4" s="1"/>
  <c r="X11340" i="4" s="1"/>
  <c r="X11341" i="4" s="1"/>
  <c r="X11342" i="4" s="1"/>
  <c r="X11343" i="4" s="1"/>
  <c r="X11344" i="4" s="1"/>
  <c r="X11345" i="4" s="1"/>
  <c r="X11346" i="4" s="1"/>
  <c r="X11347" i="4" s="1"/>
  <c r="X11348" i="4" s="1"/>
  <c r="X11349" i="4" s="1"/>
  <c r="X11350" i="4" s="1"/>
  <c r="X11351" i="4" s="1"/>
  <c r="X11352" i="4" s="1"/>
  <c r="X11353" i="4" s="1"/>
  <c r="X11354" i="4" s="1"/>
  <c r="X11355" i="4" s="1"/>
  <c r="X11356" i="4" s="1"/>
  <c r="X11357" i="4" s="1"/>
  <c r="X11358" i="4" s="1"/>
  <c r="X11359" i="4" s="1"/>
  <c r="X11360" i="4" s="1"/>
  <c r="X11361" i="4" s="1"/>
  <c r="X11362" i="4" s="1"/>
  <c r="X11363" i="4" s="1"/>
  <c r="X11364" i="4" s="1"/>
  <c r="X11365" i="4" s="1"/>
  <c r="X11366" i="4" s="1"/>
  <c r="X11367" i="4" s="1"/>
  <c r="X11368" i="4" s="1"/>
  <c r="X11369" i="4" s="1"/>
  <c r="X11370" i="4" s="1"/>
  <c r="X11371" i="4" s="1"/>
  <c r="X11372" i="4" s="1"/>
  <c r="X11373" i="4" s="1"/>
  <c r="X11374" i="4" s="1"/>
  <c r="X11375" i="4" s="1"/>
  <c r="X11376" i="4" s="1"/>
  <c r="X11377" i="4" s="1"/>
  <c r="X11378" i="4" s="1"/>
  <c r="X11379" i="4" s="1"/>
  <c r="X11380" i="4" s="1"/>
  <c r="X11381" i="4" s="1"/>
  <c r="X11382" i="4" s="1"/>
  <c r="X11383" i="4" s="1"/>
  <c r="X11384" i="4" s="1"/>
  <c r="X11385" i="4" s="1"/>
  <c r="X11386" i="4" s="1"/>
  <c r="X11387" i="4" s="1"/>
  <c r="X11388" i="4" s="1"/>
  <c r="X11389" i="4" s="1"/>
  <c r="X11390" i="4" s="1"/>
  <c r="X11391" i="4" s="1"/>
  <c r="X11392" i="4" s="1"/>
  <c r="X11393" i="4" s="1"/>
  <c r="X11394" i="4" s="1"/>
  <c r="X11395" i="4" s="1"/>
  <c r="X11396" i="4" s="1"/>
  <c r="X11397" i="4" s="1"/>
  <c r="X11398" i="4" s="1"/>
  <c r="X11399" i="4" s="1"/>
  <c r="X11400" i="4" s="1"/>
  <c r="X11401" i="4" s="1"/>
  <c r="X11402" i="4" s="1"/>
  <c r="X11403" i="4" s="1"/>
  <c r="X11404" i="4" s="1"/>
  <c r="X11405" i="4" s="1"/>
  <c r="X11406" i="4" s="1"/>
  <c r="X11407" i="4" s="1"/>
  <c r="X11408" i="4" s="1"/>
  <c r="X11409" i="4" s="1"/>
  <c r="X11410" i="4" s="1"/>
  <c r="X11411" i="4" s="1"/>
  <c r="X11412" i="4" s="1"/>
  <c r="X11413" i="4" s="1"/>
  <c r="X11414" i="4" s="1"/>
  <c r="X11415" i="4" s="1"/>
  <c r="X11416" i="4" s="1"/>
  <c r="X11417" i="4" s="1"/>
  <c r="X11418" i="4" s="1"/>
  <c r="X11419" i="4" s="1"/>
  <c r="X11420" i="4" s="1"/>
  <c r="X11421" i="4" s="1"/>
  <c r="X11422" i="4" s="1"/>
  <c r="X11423" i="4" s="1"/>
  <c r="X11424" i="4" s="1"/>
  <c r="X11425" i="4" s="1"/>
  <c r="X11426" i="4" s="1"/>
  <c r="X11427" i="4" s="1"/>
  <c r="X11428" i="4" s="1"/>
  <c r="X11429" i="4" s="1"/>
  <c r="X11430" i="4" s="1"/>
  <c r="X11431" i="4" s="1"/>
  <c r="X11432" i="4" s="1"/>
  <c r="X11433" i="4" s="1"/>
  <c r="X11434" i="4" s="1"/>
  <c r="X11435" i="4" s="1"/>
  <c r="X11436" i="4" s="1"/>
  <c r="X11437" i="4" s="1"/>
  <c r="X11438" i="4" s="1"/>
  <c r="X11439" i="4" s="1"/>
  <c r="X11440" i="4" s="1"/>
  <c r="X11441" i="4" s="1"/>
  <c r="X11442" i="4" s="1"/>
  <c r="X11443" i="4" s="1"/>
  <c r="X11444" i="4" s="1"/>
  <c r="X11445" i="4" s="1"/>
  <c r="X11446" i="4" s="1"/>
  <c r="X11447" i="4" s="1"/>
  <c r="X11448" i="4" s="1"/>
  <c r="X11449" i="4" s="1"/>
  <c r="X11450" i="4" s="1"/>
  <c r="X11451" i="4" s="1"/>
  <c r="X11452" i="4" s="1"/>
  <c r="X11453" i="4" s="1"/>
  <c r="X11454" i="4" s="1"/>
  <c r="X11455" i="4" s="1"/>
  <c r="X11456" i="4" s="1"/>
  <c r="X11457" i="4" s="1"/>
  <c r="X11458" i="4" s="1"/>
  <c r="X11459" i="4" s="1"/>
  <c r="X11460" i="4" s="1"/>
  <c r="X11461" i="4" s="1"/>
  <c r="X11462" i="4" s="1"/>
  <c r="X11463" i="4" s="1"/>
  <c r="X11464" i="4" s="1"/>
  <c r="X11465" i="4" s="1"/>
  <c r="X11466" i="4" s="1"/>
  <c r="X11467" i="4" s="1"/>
  <c r="X11468" i="4" s="1"/>
  <c r="X11469" i="4" s="1"/>
  <c r="X11470" i="4" s="1"/>
  <c r="X11471" i="4" s="1"/>
  <c r="X11472" i="4" s="1"/>
  <c r="X11473" i="4" s="1"/>
  <c r="X11474" i="4" s="1"/>
  <c r="X11475" i="4" s="1"/>
  <c r="X11476" i="4" s="1"/>
  <c r="X11477" i="4" s="1"/>
  <c r="X11478" i="4" s="1"/>
  <c r="X11479" i="4" s="1"/>
  <c r="X11480" i="4" s="1"/>
  <c r="X11481" i="4" s="1"/>
  <c r="X11482" i="4" s="1"/>
  <c r="X11483" i="4" s="1"/>
  <c r="X11484" i="4" s="1"/>
  <c r="X11485" i="4" s="1"/>
  <c r="X11486" i="4" s="1"/>
  <c r="X11487" i="4" s="1"/>
  <c r="X11488" i="4" s="1"/>
  <c r="X11489" i="4" s="1"/>
  <c r="X11490" i="4" s="1"/>
  <c r="X11491" i="4" s="1"/>
  <c r="X11492" i="4" s="1"/>
  <c r="X11493" i="4" s="1"/>
  <c r="X11494" i="4" s="1"/>
  <c r="X11495" i="4" s="1"/>
  <c r="X11496" i="4" s="1"/>
  <c r="X11497" i="4" s="1"/>
  <c r="X11498" i="4" s="1"/>
  <c r="X11499" i="4" s="1"/>
  <c r="X11500" i="4" s="1"/>
  <c r="X11501" i="4" s="1"/>
  <c r="X11502" i="4" s="1"/>
  <c r="X11503" i="4" s="1"/>
  <c r="X11504" i="4" s="1"/>
  <c r="X11505" i="4" s="1"/>
  <c r="X11506" i="4" s="1"/>
  <c r="X11507" i="4" s="1"/>
  <c r="X11508" i="4" s="1"/>
  <c r="X11509" i="4" s="1"/>
  <c r="X11510" i="4" s="1"/>
  <c r="X11511" i="4" s="1"/>
  <c r="X11512" i="4" s="1"/>
  <c r="X11513" i="4" s="1"/>
  <c r="X11514" i="4" s="1"/>
  <c r="X11515" i="4" s="1"/>
  <c r="X11516" i="4" s="1"/>
  <c r="X11517" i="4" s="1"/>
  <c r="X11518" i="4" s="1"/>
  <c r="X11519" i="4" s="1"/>
  <c r="X11520" i="4" s="1"/>
  <c r="X11521" i="4" s="1"/>
  <c r="X11522" i="4" s="1"/>
  <c r="X11523" i="4" s="1"/>
  <c r="X11524" i="4" s="1"/>
  <c r="X11525" i="4" s="1"/>
  <c r="X11526" i="4" s="1"/>
  <c r="X11527" i="4" s="1"/>
  <c r="X11528" i="4" s="1"/>
  <c r="X11529" i="4" s="1"/>
  <c r="X11530" i="4" s="1"/>
  <c r="X11531" i="4" s="1"/>
  <c r="X11532" i="4" s="1"/>
  <c r="X11533" i="4" s="1"/>
  <c r="X11534" i="4" s="1"/>
  <c r="X11535" i="4" s="1"/>
  <c r="X11536" i="4" s="1"/>
  <c r="X11537" i="4" s="1"/>
  <c r="X11538" i="4" s="1"/>
  <c r="X11539" i="4" s="1"/>
  <c r="X11540" i="4" s="1"/>
  <c r="X11541" i="4" s="1"/>
  <c r="X11542" i="4" s="1"/>
  <c r="X11543" i="4" s="1"/>
  <c r="X11544" i="4" s="1"/>
  <c r="X11545" i="4" s="1"/>
  <c r="X11546" i="4" s="1"/>
  <c r="X11547" i="4" s="1"/>
  <c r="X11548" i="4" s="1"/>
  <c r="X11549" i="4" s="1"/>
  <c r="X11550" i="4" s="1"/>
  <c r="X11551" i="4" s="1"/>
  <c r="X11552" i="4" s="1"/>
  <c r="X11553" i="4" s="1"/>
  <c r="X11554" i="4" s="1"/>
  <c r="X11555" i="4" s="1"/>
  <c r="X11556" i="4" s="1"/>
  <c r="X11557" i="4" s="1"/>
  <c r="X11558" i="4" s="1"/>
  <c r="X11559" i="4" s="1"/>
  <c r="X11560" i="4" s="1"/>
  <c r="X11561" i="4" s="1"/>
  <c r="X11562" i="4" s="1"/>
  <c r="X11563" i="4" s="1"/>
  <c r="X11564" i="4" s="1"/>
  <c r="X11565" i="4" s="1"/>
  <c r="X11566" i="4" s="1"/>
  <c r="X11567" i="4" s="1"/>
  <c r="X11568" i="4" s="1"/>
  <c r="X11569" i="4" s="1"/>
  <c r="X11570" i="4" s="1"/>
  <c r="X11571" i="4" s="1"/>
  <c r="X11572" i="4" s="1"/>
  <c r="X11573" i="4" s="1"/>
  <c r="X11574" i="4" s="1"/>
  <c r="X11575" i="4" s="1"/>
  <c r="X11576" i="4" s="1"/>
  <c r="X11577" i="4" s="1"/>
  <c r="X11578" i="4" s="1"/>
  <c r="X11579" i="4" s="1"/>
  <c r="X11580" i="4" s="1"/>
  <c r="X11581" i="4" s="1"/>
  <c r="X11582" i="4" s="1"/>
  <c r="X11583" i="4" s="1"/>
  <c r="X11584" i="4" s="1"/>
  <c r="X11585" i="4" s="1"/>
  <c r="X11586" i="4" s="1"/>
  <c r="X11587" i="4" s="1"/>
  <c r="X11588" i="4" s="1"/>
  <c r="X11589" i="4" s="1"/>
  <c r="X11590" i="4" s="1"/>
  <c r="X11591" i="4" s="1"/>
  <c r="X11592" i="4" s="1"/>
  <c r="X11593" i="4" s="1"/>
  <c r="X11594" i="4" s="1"/>
  <c r="X11595" i="4" s="1"/>
  <c r="X11596" i="4" s="1"/>
  <c r="X11597" i="4" s="1"/>
  <c r="X11598" i="4" s="1"/>
  <c r="X11599" i="4" s="1"/>
  <c r="X11600" i="4" s="1"/>
  <c r="X11601" i="4" s="1"/>
  <c r="X11602" i="4" s="1"/>
  <c r="X11603" i="4" s="1"/>
  <c r="X11604" i="4" s="1"/>
  <c r="X11605" i="4" s="1"/>
  <c r="X11606" i="4" s="1"/>
  <c r="X11607" i="4" s="1"/>
  <c r="X11608" i="4" s="1"/>
  <c r="X11609" i="4" s="1"/>
  <c r="X11610" i="4" s="1"/>
  <c r="X11611" i="4" s="1"/>
  <c r="X11612" i="4" s="1"/>
  <c r="X11613" i="4" s="1"/>
  <c r="X11614" i="4" s="1"/>
  <c r="X11615" i="4" s="1"/>
  <c r="X11616" i="4" s="1"/>
  <c r="X11617" i="4" s="1"/>
  <c r="X11618" i="4" s="1"/>
  <c r="X11619" i="4" s="1"/>
  <c r="X11620" i="4" s="1"/>
  <c r="X11621" i="4" s="1"/>
  <c r="X11622" i="4" s="1"/>
  <c r="X11623" i="4" s="1"/>
  <c r="X11624" i="4" s="1"/>
  <c r="X11625" i="4" s="1"/>
  <c r="X11626" i="4" s="1"/>
  <c r="X11627" i="4" s="1"/>
  <c r="X11628" i="4" s="1"/>
  <c r="X11629" i="4" s="1"/>
  <c r="X11630" i="4" s="1"/>
  <c r="X11631" i="4" s="1"/>
  <c r="X11632" i="4" s="1"/>
  <c r="X11633" i="4" s="1"/>
  <c r="X11634" i="4" s="1"/>
  <c r="X11635" i="4" s="1"/>
  <c r="X11636" i="4" s="1"/>
  <c r="X11637" i="4" s="1"/>
  <c r="X11638" i="4" s="1"/>
  <c r="X11639" i="4" s="1"/>
  <c r="X11640" i="4" s="1"/>
  <c r="X11641" i="4" s="1"/>
  <c r="X11642" i="4" s="1"/>
  <c r="X11643" i="4" s="1"/>
  <c r="X11644" i="4" s="1"/>
  <c r="X11645" i="4" s="1"/>
  <c r="X11646" i="4" s="1"/>
  <c r="X11647" i="4" s="1"/>
  <c r="X11648" i="4" s="1"/>
  <c r="X11649" i="4" s="1"/>
  <c r="X11650" i="4" s="1"/>
  <c r="X11651" i="4" s="1"/>
  <c r="X11652" i="4" s="1"/>
  <c r="X11653" i="4" s="1"/>
  <c r="X11654" i="4" s="1"/>
  <c r="X11655" i="4" s="1"/>
  <c r="X11656" i="4" s="1"/>
  <c r="X11657" i="4" s="1"/>
  <c r="X11658" i="4" s="1"/>
  <c r="X11659" i="4" s="1"/>
  <c r="X11660" i="4" s="1"/>
  <c r="X11661" i="4" s="1"/>
  <c r="X11662" i="4" s="1"/>
  <c r="X11663" i="4" s="1"/>
  <c r="X11664" i="4" s="1"/>
  <c r="X11665" i="4" s="1"/>
  <c r="X11666" i="4" s="1"/>
  <c r="X11667" i="4" s="1"/>
  <c r="X11668" i="4" s="1"/>
  <c r="X11669" i="4" s="1"/>
  <c r="X11670" i="4" s="1"/>
  <c r="X11671" i="4" s="1"/>
  <c r="X11672" i="4" s="1"/>
  <c r="X11673" i="4" s="1"/>
  <c r="X11674" i="4" s="1"/>
  <c r="X11675" i="4" s="1"/>
  <c r="X11676" i="4" s="1"/>
  <c r="X11677" i="4" s="1"/>
  <c r="X11678" i="4" s="1"/>
  <c r="X11679" i="4" s="1"/>
  <c r="X11680" i="4" s="1"/>
  <c r="X11681" i="4" s="1"/>
  <c r="X11682" i="4" s="1"/>
  <c r="X11683" i="4" s="1"/>
  <c r="X11684" i="4" s="1"/>
  <c r="X11685" i="4" s="1"/>
  <c r="X11686" i="4" s="1"/>
  <c r="X11687" i="4" s="1"/>
  <c r="X11688" i="4" s="1"/>
  <c r="X11689" i="4" s="1"/>
  <c r="X11690" i="4" s="1"/>
  <c r="X11691" i="4" s="1"/>
  <c r="X11692" i="4" s="1"/>
  <c r="X11693" i="4" s="1"/>
  <c r="X11694" i="4" s="1"/>
  <c r="X11695" i="4" s="1"/>
  <c r="X11696" i="4" s="1"/>
  <c r="X11697" i="4" s="1"/>
  <c r="X11698" i="4" s="1"/>
  <c r="X11699" i="4" s="1"/>
  <c r="X11700" i="4" s="1"/>
  <c r="X11701" i="4" s="1"/>
  <c r="X11702" i="4" s="1"/>
  <c r="X11703" i="4" s="1"/>
  <c r="X11704" i="4" s="1"/>
  <c r="X11705" i="4" s="1"/>
  <c r="X11706" i="4" s="1"/>
  <c r="X11707" i="4" s="1"/>
  <c r="X11708" i="4" s="1"/>
  <c r="X11709" i="4" s="1"/>
  <c r="X11710" i="4" s="1"/>
  <c r="X11711" i="4" s="1"/>
  <c r="X11712" i="4" s="1"/>
  <c r="X11713" i="4" s="1"/>
  <c r="X11714" i="4" s="1"/>
  <c r="X11715" i="4" s="1"/>
  <c r="X11716" i="4" s="1"/>
  <c r="X11717" i="4" s="1"/>
  <c r="X11718" i="4" s="1"/>
  <c r="X11719" i="4" s="1"/>
  <c r="X11720" i="4" s="1"/>
  <c r="X11721" i="4" s="1"/>
  <c r="X11722" i="4" s="1"/>
  <c r="X11723" i="4" s="1"/>
  <c r="X11724" i="4" s="1"/>
  <c r="X11725" i="4" s="1"/>
  <c r="X11726" i="4" s="1"/>
  <c r="X11727" i="4" s="1"/>
  <c r="X11728" i="4" s="1"/>
  <c r="X11729" i="4" s="1"/>
  <c r="X11730" i="4" s="1"/>
  <c r="X11731" i="4" s="1"/>
  <c r="X11732" i="4" s="1"/>
  <c r="X11733" i="4" s="1"/>
  <c r="X11734" i="4" s="1"/>
  <c r="X11735" i="4" s="1"/>
  <c r="X11736" i="4" s="1"/>
  <c r="X11737" i="4" s="1"/>
  <c r="X11738" i="4" s="1"/>
  <c r="X11739" i="4" s="1"/>
  <c r="X11740" i="4" s="1"/>
  <c r="X11741" i="4" s="1"/>
  <c r="X11742" i="4" s="1"/>
  <c r="X11743" i="4" s="1"/>
  <c r="X11744" i="4" s="1"/>
  <c r="X11745" i="4" s="1"/>
  <c r="X11746" i="4" s="1"/>
  <c r="X11747" i="4" s="1"/>
  <c r="X11748" i="4" s="1"/>
  <c r="X11749" i="4" s="1"/>
  <c r="X11750" i="4" s="1"/>
  <c r="X11751" i="4" s="1"/>
  <c r="X11752" i="4" s="1"/>
  <c r="X11753" i="4" s="1"/>
  <c r="X11754" i="4" s="1"/>
  <c r="X11755" i="4" s="1"/>
  <c r="X11756" i="4" s="1"/>
  <c r="X11757" i="4" s="1"/>
  <c r="X11758" i="4" s="1"/>
  <c r="X11759" i="4" s="1"/>
  <c r="X11760" i="4" s="1"/>
  <c r="X11761" i="4" s="1"/>
  <c r="X11762" i="4" s="1"/>
  <c r="X11763" i="4" s="1"/>
  <c r="X11764" i="4" s="1"/>
  <c r="X11765" i="4" s="1"/>
  <c r="X11766" i="4" s="1"/>
  <c r="X11767" i="4" s="1"/>
  <c r="X11768" i="4" s="1"/>
  <c r="X11769" i="4" s="1"/>
  <c r="X11770" i="4" s="1"/>
  <c r="X11771" i="4" s="1"/>
  <c r="X11772" i="4" s="1"/>
  <c r="X11773" i="4" s="1"/>
  <c r="X11774" i="4" s="1"/>
  <c r="X11775" i="4" s="1"/>
  <c r="X11776" i="4" s="1"/>
  <c r="X11777" i="4" s="1"/>
  <c r="X11778" i="4" s="1"/>
  <c r="X11779" i="4" s="1"/>
  <c r="X11780" i="4" s="1"/>
  <c r="X11781" i="4" s="1"/>
  <c r="X11782" i="4" s="1"/>
  <c r="X11783" i="4" s="1"/>
  <c r="X11784" i="4" s="1"/>
  <c r="X11785" i="4" s="1"/>
  <c r="X11786" i="4" s="1"/>
  <c r="X11787" i="4" s="1"/>
  <c r="X11788" i="4" s="1"/>
  <c r="X11789" i="4" s="1"/>
  <c r="X11790" i="4" s="1"/>
  <c r="X11791" i="4" s="1"/>
  <c r="X11792" i="4" s="1"/>
  <c r="X11793" i="4" s="1"/>
  <c r="X11794" i="4" s="1"/>
  <c r="X11795" i="4" s="1"/>
  <c r="X11796" i="4" s="1"/>
  <c r="X11797" i="4" s="1"/>
  <c r="X11798" i="4" s="1"/>
  <c r="X11799" i="4" s="1"/>
  <c r="X11800" i="4" s="1"/>
  <c r="X11801" i="4" s="1"/>
  <c r="X11802" i="4" s="1"/>
  <c r="X11803" i="4" s="1"/>
  <c r="X11804" i="4" s="1"/>
  <c r="X11805" i="4" s="1"/>
  <c r="X11806" i="4" s="1"/>
  <c r="X11807" i="4" s="1"/>
  <c r="X11808" i="4" s="1"/>
  <c r="X11809" i="4" s="1"/>
  <c r="X11810" i="4" s="1"/>
  <c r="X11811" i="4" s="1"/>
  <c r="X11812" i="4" s="1"/>
  <c r="X11813" i="4" s="1"/>
  <c r="X11814" i="4" s="1"/>
  <c r="X11815" i="4" s="1"/>
  <c r="X11816" i="4" s="1"/>
  <c r="X11817" i="4" s="1"/>
  <c r="X11818" i="4" s="1"/>
  <c r="X11819" i="4" s="1"/>
  <c r="X11820" i="4" s="1"/>
  <c r="X11821" i="4" s="1"/>
  <c r="X11822" i="4" s="1"/>
  <c r="X11823" i="4" s="1"/>
  <c r="X11824" i="4" s="1"/>
  <c r="X11825" i="4" s="1"/>
  <c r="X11826" i="4" s="1"/>
  <c r="X11827" i="4" s="1"/>
  <c r="X11828" i="4" s="1"/>
  <c r="X11829" i="4" s="1"/>
  <c r="X11830" i="4" s="1"/>
  <c r="X11831" i="4" s="1"/>
  <c r="X11832" i="4" s="1"/>
  <c r="X11833" i="4" s="1"/>
  <c r="X11834" i="4" s="1"/>
  <c r="X11835" i="4" s="1"/>
  <c r="X11836" i="4" s="1"/>
  <c r="X11837" i="4" s="1"/>
  <c r="X11838" i="4" s="1"/>
  <c r="X11839" i="4" s="1"/>
  <c r="X11840" i="4" s="1"/>
  <c r="X11841" i="4" s="1"/>
  <c r="X11842" i="4" s="1"/>
  <c r="X11843" i="4" s="1"/>
  <c r="X11844" i="4" s="1"/>
  <c r="X11845" i="4" s="1"/>
  <c r="X11846" i="4" s="1"/>
  <c r="X11847" i="4" s="1"/>
  <c r="X11848" i="4" s="1"/>
  <c r="X11849" i="4" s="1"/>
  <c r="X11850" i="4" s="1"/>
  <c r="X11851" i="4" s="1"/>
  <c r="X11852" i="4" s="1"/>
  <c r="X11853" i="4" s="1"/>
  <c r="X11854" i="4" s="1"/>
  <c r="X11855" i="4" s="1"/>
  <c r="X11856" i="4" s="1"/>
  <c r="X11857" i="4" s="1"/>
  <c r="X11858" i="4" s="1"/>
  <c r="X11859" i="4" s="1"/>
  <c r="X11860" i="4" s="1"/>
  <c r="X11861" i="4" s="1"/>
  <c r="X11862" i="4" s="1"/>
  <c r="X11863" i="4" s="1"/>
  <c r="X11864" i="4" s="1"/>
  <c r="X11865" i="4" s="1"/>
  <c r="X11866" i="4" s="1"/>
  <c r="X11867" i="4" s="1"/>
  <c r="X11868" i="4" s="1"/>
  <c r="X11869" i="4" s="1"/>
  <c r="X11870" i="4" s="1"/>
  <c r="X11871" i="4" s="1"/>
  <c r="X11872" i="4" s="1"/>
  <c r="X11873" i="4" s="1"/>
  <c r="X11874" i="4" s="1"/>
  <c r="X11875" i="4" s="1"/>
  <c r="X11876" i="4" s="1"/>
  <c r="X11877" i="4" s="1"/>
  <c r="X11878" i="4" s="1"/>
  <c r="X11879" i="4" s="1"/>
  <c r="X11880" i="4" s="1"/>
  <c r="X11881" i="4" s="1"/>
  <c r="X11882" i="4" s="1"/>
  <c r="X11883" i="4" s="1"/>
  <c r="X11884" i="4" s="1"/>
  <c r="X11885" i="4" s="1"/>
  <c r="X11886" i="4" s="1"/>
  <c r="X11887" i="4" s="1"/>
  <c r="X11888" i="4" s="1"/>
  <c r="X11889" i="4" s="1"/>
  <c r="X11890" i="4" s="1"/>
  <c r="X11891" i="4" s="1"/>
  <c r="X11892" i="4" s="1"/>
  <c r="X11893" i="4" s="1"/>
  <c r="X11894" i="4" s="1"/>
  <c r="X11895" i="4" s="1"/>
  <c r="X11896" i="4" s="1"/>
  <c r="X11897" i="4" s="1"/>
  <c r="X11898" i="4" s="1"/>
  <c r="X11899" i="4" s="1"/>
  <c r="X11900" i="4" s="1"/>
  <c r="X11901" i="4" s="1"/>
  <c r="X11902" i="4" s="1"/>
  <c r="X11903" i="4" s="1"/>
  <c r="X11904" i="4" s="1"/>
  <c r="X11905" i="4" s="1"/>
  <c r="X11906" i="4" s="1"/>
  <c r="X11907" i="4" s="1"/>
  <c r="X11908" i="4" s="1"/>
  <c r="X11909" i="4" s="1"/>
  <c r="X11910" i="4" s="1"/>
  <c r="X11911" i="4" s="1"/>
  <c r="X11912" i="4" s="1"/>
  <c r="X11913" i="4" s="1"/>
  <c r="X11914" i="4" s="1"/>
  <c r="X11915" i="4" s="1"/>
  <c r="X11916" i="4" s="1"/>
  <c r="X11917" i="4" s="1"/>
  <c r="X11918" i="4" s="1"/>
  <c r="X11919" i="4" s="1"/>
  <c r="X11920" i="4" s="1"/>
  <c r="X11921" i="4" s="1"/>
  <c r="X11922" i="4" s="1"/>
  <c r="X11923" i="4" s="1"/>
  <c r="X11924" i="4" s="1"/>
  <c r="X11925" i="4" s="1"/>
  <c r="X11926" i="4" s="1"/>
  <c r="X11927" i="4" s="1"/>
  <c r="X11928" i="4" s="1"/>
  <c r="X11929" i="4" s="1"/>
  <c r="X11930" i="4" s="1"/>
  <c r="X11931" i="4" s="1"/>
  <c r="X11932" i="4" s="1"/>
  <c r="X11933" i="4" s="1"/>
  <c r="X11934" i="4" s="1"/>
  <c r="X11935" i="4" s="1"/>
  <c r="X11936" i="4" s="1"/>
  <c r="X11937" i="4" s="1"/>
  <c r="X11938" i="4" s="1"/>
  <c r="X11939" i="4" s="1"/>
  <c r="X11940" i="4" s="1"/>
  <c r="X11941" i="4" s="1"/>
  <c r="X11942" i="4" s="1"/>
  <c r="X11943" i="4" s="1"/>
  <c r="X11944" i="4" s="1"/>
  <c r="X11945" i="4" s="1"/>
  <c r="X11946" i="4" s="1"/>
  <c r="X11947" i="4" s="1"/>
  <c r="X11948" i="4" s="1"/>
  <c r="X11949" i="4" s="1"/>
  <c r="X11950" i="4" s="1"/>
  <c r="X11951" i="4" s="1"/>
  <c r="X11952" i="4" s="1"/>
  <c r="X11953" i="4" s="1"/>
  <c r="X11954" i="4" s="1"/>
  <c r="X11955" i="4" s="1"/>
  <c r="X11956" i="4" s="1"/>
  <c r="X11957" i="4" s="1"/>
  <c r="X11958" i="4" s="1"/>
  <c r="X11959" i="4" s="1"/>
  <c r="X11960" i="4" s="1"/>
  <c r="X11961" i="4" s="1"/>
  <c r="X11962" i="4" s="1"/>
  <c r="X11963" i="4" s="1"/>
  <c r="X11964" i="4" s="1"/>
  <c r="X11965" i="4" s="1"/>
  <c r="X11966" i="4" s="1"/>
  <c r="X11967" i="4" s="1"/>
  <c r="X11968" i="4" s="1"/>
  <c r="X11969" i="4" s="1"/>
  <c r="X11970" i="4" s="1"/>
  <c r="X11971" i="4" s="1"/>
  <c r="X11972" i="4" s="1"/>
  <c r="X11973" i="4" s="1"/>
  <c r="X11974" i="4" s="1"/>
  <c r="X11975" i="4" s="1"/>
  <c r="X11976" i="4" s="1"/>
  <c r="X11977" i="4" s="1"/>
  <c r="X11978" i="4" s="1"/>
  <c r="X11979" i="4" s="1"/>
  <c r="X11980" i="4" s="1"/>
  <c r="X11981" i="4" s="1"/>
  <c r="X11982" i="4" s="1"/>
  <c r="X11983" i="4" s="1"/>
  <c r="X11984" i="4" s="1"/>
  <c r="X11985" i="4" s="1"/>
  <c r="X11986" i="4" s="1"/>
  <c r="X11987" i="4" s="1"/>
  <c r="X11988" i="4" s="1"/>
  <c r="X11989" i="4" s="1"/>
  <c r="X11990" i="4" s="1"/>
  <c r="X11991" i="4" s="1"/>
  <c r="X11992" i="4" s="1"/>
  <c r="X11993" i="4" s="1"/>
  <c r="X11994" i="4" s="1"/>
  <c r="X11995" i="4" s="1"/>
  <c r="X11996" i="4" s="1"/>
  <c r="X11997" i="4" s="1"/>
  <c r="X11998" i="4" s="1"/>
  <c r="X11999" i="4" s="1"/>
  <c r="X12000" i="4" s="1"/>
  <c r="X12001" i="4" s="1"/>
  <c r="X12002" i="4" s="1"/>
  <c r="X12003" i="4" s="1"/>
  <c r="X12004" i="4" s="1"/>
  <c r="X12005" i="4" s="1"/>
  <c r="X12006" i="4" s="1"/>
  <c r="X12007" i="4" s="1"/>
  <c r="X12008" i="4" s="1"/>
  <c r="X12009" i="4" s="1"/>
  <c r="X12010" i="4" s="1"/>
  <c r="X12011" i="4" s="1"/>
  <c r="X12012" i="4" s="1"/>
  <c r="X12013" i="4" s="1"/>
  <c r="X12014" i="4" s="1"/>
  <c r="X12015" i="4" s="1"/>
  <c r="X12016" i="4" s="1"/>
  <c r="X12017" i="4" s="1"/>
  <c r="X12018" i="4" s="1"/>
  <c r="X12019" i="4" s="1"/>
  <c r="X12020" i="4" s="1"/>
  <c r="X12021" i="4" s="1"/>
  <c r="X12022" i="4" s="1"/>
  <c r="X12023" i="4" s="1"/>
  <c r="X12024" i="4" s="1"/>
  <c r="X12025" i="4" s="1"/>
  <c r="X12026" i="4" s="1"/>
  <c r="X12027" i="4" s="1"/>
  <c r="X12028" i="4" s="1"/>
  <c r="X12029" i="4" s="1"/>
  <c r="X12030" i="4" s="1"/>
  <c r="X12031" i="4" s="1"/>
  <c r="X12032" i="4" s="1"/>
  <c r="X12033" i="4" s="1"/>
  <c r="X12034" i="4" s="1"/>
  <c r="X12035" i="4" s="1"/>
  <c r="X12036" i="4" s="1"/>
  <c r="X12037" i="4" s="1"/>
  <c r="X12038" i="4" s="1"/>
  <c r="X12039" i="4" s="1"/>
  <c r="X12040" i="4" s="1"/>
  <c r="X12041" i="4" s="1"/>
  <c r="X12042" i="4" s="1"/>
  <c r="X12043" i="4" s="1"/>
  <c r="X12044" i="4" s="1"/>
  <c r="X12045" i="4" s="1"/>
  <c r="X12046" i="4" s="1"/>
  <c r="X12047" i="4" s="1"/>
  <c r="X12048" i="4" s="1"/>
  <c r="X12049" i="4" s="1"/>
  <c r="X12050" i="4" s="1"/>
  <c r="X12051" i="4" s="1"/>
  <c r="X12052" i="4" s="1"/>
  <c r="X12053" i="4" s="1"/>
  <c r="X12054" i="4" s="1"/>
  <c r="X12055" i="4" s="1"/>
  <c r="X12056" i="4" s="1"/>
  <c r="X12057" i="4" s="1"/>
  <c r="X12058" i="4" s="1"/>
  <c r="X12059" i="4" s="1"/>
  <c r="X12060" i="4" s="1"/>
  <c r="X12061" i="4" s="1"/>
  <c r="X12062" i="4" s="1"/>
  <c r="X12063" i="4" s="1"/>
  <c r="X12064" i="4" s="1"/>
  <c r="X12065" i="4" s="1"/>
  <c r="X12066" i="4" s="1"/>
  <c r="X12067" i="4" s="1"/>
  <c r="X12068" i="4" s="1"/>
  <c r="X12069" i="4" s="1"/>
  <c r="X12070" i="4" s="1"/>
  <c r="X12071" i="4" s="1"/>
  <c r="X12072" i="4" s="1"/>
  <c r="X12073" i="4" s="1"/>
  <c r="X12074" i="4" s="1"/>
  <c r="X12075" i="4" s="1"/>
  <c r="X12076" i="4" s="1"/>
  <c r="X12077" i="4" s="1"/>
  <c r="X12078" i="4" s="1"/>
  <c r="X12079" i="4" s="1"/>
  <c r="X12080" i="4" s="1"/>
  <c r="X12081" i="4" s="1"/>
  <c r="X12082" i="4" s="1"/>
  <c r="X12083" i="4" s="1"/>
  <c r="X12084" i="4" s="1"/>
  <c r="X12085" i="4" s="1"/>
  <c r="X12086" i="4" s="1"/>
  <c r="X12087" i="4" s="1"/>
  <c r="X12088" i="4" s="1"/>
  <c r="X12089" i="4" s="1"/>
  <c r="X12090" i="4" s="1"/>
  <c r="X12091" i="4" s="1"/>
  <c r="X12092" i="4" s="1"/>
  <c r="X12093" i="4" s="1"/>
  <c r="X12094" i="4" s="1"/>
  <c r="X12095" i="4" s="1"/>
  <c r="X12096" i="4" s="1"/>
  <c r="X12097" i="4" s="1"/>
  <c r="X12098" i="4" s="1"/>
  <c r="X12099" i="4" s="1"/>
  <c r="X12100" i="4" s="1"/>
  <c r="X12101" i="4" s="1"/>
  <c r="X12102" i="4" s="1"/>
  <c r="X12103" i="4" s="1"/>
  <c r="X12104" i="4" s="1"/>
  <c r="X12105" i="4" s="1"/>
  <c r="X12106" i="4" s="1"/>
  <c r="X12107" i="4" s="1"/>
  <c r="X12108" i="4" s="1"/>
  <c r="X12109" i="4" s="1"/>
  <c r="X12110" i="4" s="1"/>
  <c r="X12111" i="4" s="1"/>
  <c r="X12112" i="4" s="1"/>
  <c r="X12113" i="4" s="1"/>
  <c r="X12114" i="4" s="1"/>
  <c r="X12115" i="4" s="1"/>
  <c r="X12116" i="4" s="1"/>
  <c r="X12117" i="4" s="1"/>
  <c r="X12118" i="4" s="1"/>
  <c r="X12119" i="4" s="1"/>
  <c r="X12120" i="4" s="1"/>
  <c r="X12121" i="4" s="1"/>
  <c r="X12122" i="4" s="1"/>
  <c r="X12123" i="4" s="1"/>
  <c r="X12124" i="4" s="1"/>
  <c r="X12125" i="4" s="1"/>
  <c r="X12126" i="4" s="1"/>
  <c r="X12127" i="4" s="1"/>
  <c r="X12128" i="4" s="1"/>
  <c r="X12129" i="4" s="1"/>
  <c r="X12130" i="4" s="1"/>
  <c r="X12131" i="4" s="1"/>
  <c r="X12132" i="4" s="1"/>
  <c r="X12133" i="4" s="1"/>
  <c r="X12134" i="4" s="1"/>
  <c r="X12135" i="4" s="1"/>
  <c r="X12136" i="4" s="1"/>
  <c r="X12137" i="4" s="1"/>
  <c r="X12138" i="4" s="1"/>
  <c r="X12139" i="4" s="1"/>
  <c r="X12140" i="4" s="1"/>
  <c r="X12141" i="4" s="1"/>
  <c r="X12142" i="4" s="1"/>
  <c r="X12143" i="4" s="1"/>
  <c r="X12144" i="4" s="1"/>
  <c r="X12145" i="4" s="1"/>
  <c r="X12146" i="4" s="1"/>
  <c r="X12147" i="4" s="1"/>
  <c r="X12148" i="4" s="1"/>
  <c r="X12149" i="4" s="1"/>
  <c r="X12150" i="4" s="1"/>
  <c r="X12151" i="4" s="1"/>
  <c r="X12152" i="4" s="1"/>
  <c r="X12153" i="4" s="1"/>
  <c r="X12154" i="4" s="1"/>
  <c r="X12155" i="4" s="1"/>
  <c r="X12156" i="4" s="1"/>
  <c r="X12157" i="4" s="1"/>
  <c r="X12158" i="4" s="1"/>
  <c r="X12159" i="4" s="1"/>
  <c r="X12160" i="4" s="1"/>
  <c r="X12161" i="4" s="1"/>
  <c r="X12162" i="4" s="1"/>
  <c r="X12163" i="4" s="1"/>
  <c r="X12164" i="4" s="1"/>
  <c r="X12165" i="4" s="1"/>
  <c r="X12166" i="4" s="1"/>
  <c r="X12167" i="4" s="1"/>
  <c r="X12168" i="4" s="1"/>
  <c r="X12169" i="4" s="1"/>
  <c r="X12170" i="4" s="1"/>
  <c r="X12171" i="4" s="1"/>
  <c r="X12172" i="4" s="1"/>
  <c r="X12173" i="4" s="1"/>
  <c r="X12174" i="4" s="1"/>
  <c r="X12175" i="4" s="1"/>
  <c r="X12176" i="4" s="1"/>
  <c r="X12177" i="4" s="1"/>
  <c r="X12178" i="4" s="1"/>
  <c r="X12179" i="4" s="1"/>
  <c r="X12180" i="4" s="1"/>
  <c r="X12181" i="4" s="1"/>
  <c r="X12182" i="4" s="1"/>
  <c r="X12183" i="4" s="1"/>
  <c r="X12184" i="4" s="1"/>
  <c r="X12185" i="4" s="1"/>
  <c r="X12186" i="4" s="1"/>
  <c r="X12187" i="4" s="1"/>
  <c r="X12188" i="4" s="1"/>
  <c r="X12189" i="4" s="1"/>
  <c r="X12190" i="4" s="1"/>
  <c r="X12191" i="4" s="1"/>
  <c r="X12192" i="4" s="1"/>
  <c r="X12193" i="4" s="1"/>
  <c r="X12194" i="4" s="1"/>
  <c r="X12195" i="4" s="1"/>
  <c r="X12196" i="4" s="1"/>
  <c r="X12197" i="4" s="1"/>
  <c r="X12198" i="4" s="1"/>
  <c r="X12199" i="4" s="1"/>
  <c r="X12200" i="4" s="1"/>
  <c r="X12201" i="4" s="1"/>
  <c r="X12202" i="4" s="1"/>
  <c r="X12203" i="4" s="1"/>
  <c r="X12204" i="4" s="1"/>
  <c r="X12205" i="4" s="1"/>
  <c r="X12206" i="4" s="1"/>
  <c r="X12207" i="4" s="1"/>
  <c r="X12208" i="4" s="1"/>
  <c r="X12209" i="4" s="1"/>
  <c r="X12210" i="4" s="1"/>
  <c r="X12211" i="4" s="1"/>
  <c r="X12212" i="4" s="1"/>
  <c r="X12213" i="4" s="1"/>
  <c r="X12214" i="4" s="1"/>
  <c r="X12215" i="4" s="1"/>
  <c r="X12216" i="4" s="1"/>
  <c r="X12217" i="4" s="1"/>
  <c r="X12218" i="4" s="1"/>
  <c r="X12219" i="4" s="1"/>
  <c r="X12220" i="4" s="1"/>
  <c r="X12221" i="4" s="1"/>
  <c r="X12222" i="4" s="1"/>
  <c r="X12223" i="4" s="1"/>
  <c r="X12224" i="4" s="1"/>
  <c r="X12225" i="4" s="1"/>
  <c r="X12226" i="4" s="1"/>
  <c r="X12227" i="4" s="1"/>
  <c r="X12228" i="4" s="1"/>
  <c r="X12229" i="4" s="1"/>
  <c r="X12230" i="4" s="1"/>
  <c r="X12231" i="4" s="1"/>
  <c r="X12232" i="4" s="1"/>
  <c r="X12233" i="4" s="1"/>
  <c r="X12234" i="4" s="1"/>
  <c r="X12235" i="4" s="1"/>
  <c r="X12236" i="4" s="1"/>
  <c r="X12237" i="4" s="1"/>
  <c r="X12238" i="4" s="1"/>
  <c r="X12239" i="4" s="1"/>
  <c r="X12240" i="4" s="1"/>
  <c r="X12241" i="4" s="1"/>
  <c r="X12242" i="4" s="1"/>
  <c r="X12243" i="4" s="1"/>
  <c r="X12244" i="4" s="1"/>
  <c r="X12245" i="4" s="1"/>
  <c r="X12246" i="4" s="1"/>
  <c r="X12247" i="4" s="1"/>
  <c r="X12248" i="4" s="1"/>
  <c r="X12249" i="4" s="1"/>
  <c r="X12250" i="4" s="1"/>
  <c r="X12251" i="4" s="1"/>
  <c r="X12252" i="4" s="1"/>
  <c r="X12253" i="4" s="1"/>
  <c r="X12254" i="4" s="1"/>
  <c r="X12255" i="4" s="1"/>
  <c r="X12256" i="4" s="1"/>
  <c r="X12257" i="4" s="1"/>
  <c r="X12258" i="4" s="1"/>
  <c r="X12259" i="4" s="1"/>
  <c r="X12260" i="4" s="1"/>
  <c r="X12261" i="4" s="1"/>
  <c r="X12262" i="4" s="1"/>
  <c r="X12263" i="4" s="1"/>
  <c r="X12264" i="4" s="1"/>
  <c r="X12265" i="4" s="1"/>
  <c r="X12266" i="4" s="1"/>
  <c r="X12267" i="4" s="1"/>
  <c r="X12268" i="4" s="1"/>
  <c r="X12269" i="4" s="1"/>
  <c r="X12270" i="4" s="1"/>
  <c r="X12271" i="4" s="1"/>
  <c r="X12272" i="4" s="1"/>
  <c r="X12273" i="4" s="1"/>
  <c r="X12274" i="4" s="1"/>
  <c r="X12275" i="4" s="1"/>
  <c r="X12276" i="4" s="1"/>
  <c r="X12277" i="4" s="1"/>
  <c r="X12278" i="4" s="1"/>
  <c r="X12279" i="4" s="1"/>
  <c r="X12280" i="4" s="1"/>
  <c r="X12281" i="4" s="1"/>
  <c r="X12282" i="4" s="1"/>
  <c r="X12283" i="4" s="1"/>
  <c r="X12284" i="4" s="1"/>
  <c r="X12285" i="4" s="1"/>
  <c r="X12286" i="4" s="1"/>
  <c r="X12287" i="4" s="1"/>
  <c r="X12288" i="4" s="1"/>
  <c r="X12289" i="4" s="1"/>
  <c r="X12290" i="4" s="1"/>
  <c r="X12291" i="4" s="1"/>
  <c r="X12292" i="4" s="1"/>
  <c r="X12293" i="4" s="1"/>
  <c r="X12294" i="4" s="1"/>
  <c r="X12295" i="4" s="1"/>
  <c r="X12296" i="4" s="1"/>
  <c r="X12297" i="4" s="1"/>
  <c r="X12298" i="4" s="1"/>
  <c r="X12299" i="4" s="1"/>
  <c r="X12300" i="4" s="1"/>
  <c r="X12301" i="4" s="1"/>
  <c r="X12302" i="4" s="1"/>
  <c r="X12303" i="4" s="1"/>
  <c r="X12304" i="4" s="1"/>
  <c r="X12305" i="4" s="1"/>
  <c r="X12306" i="4" s="1"/>
  <c r="X12307" i="4" s="1"/>
  <c r="X12308" i="4" s="1"/>
  <c r="X12309" i="4" s="1"/>
  <c r="X12310" i="4" s="1"/>
  <c r="X12311" i="4" s="1"/>
  <c r="X12312" i="4" s="1"/>
  <c r="X12313" i="4" s="1"/>
  <c r="X12314" i="4" s="1"/>
  <c r="X12315" i="4" s="1"/>
  <c r="X12316" i="4" s="1"/>
  <c r="X12317" i="4" s="1"/>
  <c r="X12318" i="4" s="1"/>
  <c r="X12319" i="4" s="1"/>
  <c r="X12320" i="4" s="1"/>
  <c r="X12321" i="4" s="1"/>
  <c r="X12322" i="4" s="1"/>
  <c r="X12323" i="4" s="1"/>
  <c r="X12324" i="4" s="1"/>
  <c r="X12325" i="4" s="1"/>
  <c r="X12326" i="4" s="1"/>
  <c r="X12327" i="4" s="1"/>
  <c r="X12328" i="4" s="1"/>
  <c r="X12329" i="4" s="1"/>
  <c r="X12330" i="4" s="1"/>
  <c r="X12331" i="4" s="1"/>
  <c r="X12332" i="4" s="1"/>
  <c r="X12333" i="4" s="1"/>
  <c r="X12334" i="4" s="1"/>
  <c r="X12335" i="4" s="1"/>
  <c r="X12336" i="4" s="1"/>
  <c r="X12337" i="4" s="1"/>
  <c r="X12338" i="4" s="1"/>
  <c r="X12339" i="4" s="1"/>
  <c r="X12340" i="4" s="1"/>
  <c r="X12341" i="4" s="1"/>
  <c r="X12342" i="4" s="1"/>
  <c r="X12343" i="4" s="1"/>
  <c r="X12344" i="4" s="1"/>
  <c r="X12345" i="4" s="1"/>
  <c r="X12346" i="4" s="1"/>
  <c r="X12347" i="4" s="1"/>
  <c r="X12348" i="4" s="1"/>
  <c r="X12349" i="4" s="1"/>
  <c r="X12350" i="4" s="1"/>
  <c r="X12351" i="4" s="1"/>
  <c r="X12352" i="4" s="1"/>
  <c r="X12353" i="4" s="1"/>
  <c r="X12354" i="4" s="1"/>
  <c r="X12355" i="4" s="1"/>
  <c r="X12356" i="4" s="1"/>
  <c r="X12357" i="4" s="1"/>
  <c r="X12358" i="4" s="1"/>
  <c r="X12359" i="4" s="1"/>
  <c r="X12360" i="4" s="1"/>
  <c r="X12361" i="4" s="1"/>
  <c r="X12362" i="4" s="1"/>
  <c r="X12363" i="4" s="1"/>
  <c r="X12364" i="4" s="1"/>
  <c r="X12365" i="4" s="1"/>
  <c r="X12366" i="4" s="1"/>
  <c r="X12367" i="4" s="1"/>
  <c r="X12368" i="4" s="1"/>
  <c r="X12369" i="4" s="1"/>
  <c r="X12370" i="4" s="1"/>
  <c r="X12371" i="4" s="1"/>
  <c r="X12372" i="4" s="1"/>
  <c r="X12373" i="4" s="1"/>
  <c r="X12374" i="4" s="1"/>
  <c r="X12375" i="4" s="1"/>
  <c r="X12376" i="4" s="1"/>
  <c r="X12377" i="4" s="1"/>
  <c r="X12378" i="4" s="1"/>
  <c r="X12379" i="4" s="1"/>
  <c r="X12380" i="4" s="1"/>
  <c r="X12381" i="4" s="1"/>
  <c r="X12382" i="4" s="1"/>
  <c r="X12383" i="4" s="1"/>
  <c r="X12384" i="4" s="1"/>
  <c r="X12385" i="4" s="1"/>
  <c r="X12386" i="4" s="1"/>
  <c r="X12387" i="4" s="1"/>
  <c r="X12388" i="4" s="1"/>
  <c r="X12389" i="4" s="1"/>
  <c r="X12390" i="4" s="1"/>
  <c r="X12391" i="4" s="1"/>
  <c r="X12392" i="4" s="1"/>
  <c r="X12393" i="4" s="1"/>
  <c r="X12394" i="4" s="1"/>
  <c r="X12395" i="4" s="1"/>
  <c r="X12396" i="4" s="1"/>
  <c r="X12397" i="4" s="1"/>
  <c r="X12398" i="4" s="1"/>
  <c r="X12399" i="4" s="1"/>
  <c r="X12400" i="4" s="1"/>
  <c r="X12401" i="4" s="1"/>
  <c r="X12402" i="4" s="1"/>
  <c r="X12403" i="4" s="1"/>
  <c r="X12404" i="4" s="1"/>
  <c r="X12405" i="4" s="1"/>
  <c r="X12406" i="4" s="1"/>
  <c r="X12407" i="4" s="1"/>
  <c r="X12408" i="4" s="1"/>
  <c r="X12409" i="4" s="1"/>
  <c r="X12410" i="4" s="1"/>
  <c r="X12411" i="4" s="1"/>
  <c r="X12412" i="4" s="1"/>
  <c r="X12413" i="4" s="1"/>
  <c r="X12414" i="4" s="1"/>
  <c r="X12415" i="4" s="1"/>
  <c r="X12416" i="4" s="1"/>
  <c r="X12417" i="4" s="1"/>
  <c r="X12418" i="4" s="1"/>
  <c r="X12419" i="4" s="1"/>
  <c r="X12420" i="4" s="1"/>
  <c r="X12421" i="4" s="1"/>
  <c r="X12422" i="4" s="1"/>
  <c r="X12423" i="4" s="1"/>
  <c r="X12424" i="4" s="1"/>
  <c r="X12425" i="4" s="1"/>
  <c r="X12426" i="4" s="1"/>
  <c r="X12427" i="4" s="1"/>
  <c r="X12428" i="4" s="1"/>
  <c r="X12429" i="4" s="1"/>
  <c r="X12430" i="4" s="1"/>
  <c r="X12431" i="4" s="1"/>
  <c r="X12432" i="4" s="1"/>
  <c r="X12433" i="4" s="1"/>
  <c r="X12434" i="4" s="1"/>
  <c r="X12435" i="4" s="1"/>
  <c r="X12436" i="4" s="1"/>
  <c r="X12437" i="4" s="1"/>
  <c r="X12438" i="4" s="1"/>
  <c r="X12439" i="4" s="1"/>
  <c r="X12440" i="4" s="1"/>
  <c r="X12441" i="4" s="1"/>
  <c r="X12442" i="4" s="1"/>
  <c r="X12443" i="4" s="1"/>
  <c r="X12444" i="4" s="1"/>
  <c r="X12445" i="4" s="1"/>
  <c r="X12446" i="4" s="1"/>
  <c r="X12447" i="4" s="1"/>
  <c r="X12448" i="4" s="1"/>
  <c r="X12449" i="4" s="1"/>
  <c r="X12450" i="4" s="1"/>
  <c r="X12451" i="4" s="1"/>
  <c r="X12452" i="4" s="1"/>
  <c r="X12453" i="4" s="1"/>
  <c r="X12454" i="4" s="1"/>
  <c r="X12455" i="4" s="1"/>
  <c r="X12456" i="4" s="1"/>
  <c r="X12457" i="4" s="1"/>
  <c r="X12458" i="4" s="1"/>
  <c r="X12459" i="4" s="1"/>
  <c r="X12460" i="4" s="1"/>
  <c r="X12461" i="4" s="1"/>
  <c r="X12462" i="4" s="1"/>
  <c r="X12463" i="4" s="1"/>
  <c r="X12464" i="4" s="1"/>
  <c r="X12465" i="4" s="1"/>
  <c r="X12466" i="4" s="1"/>
  <c r="X12467" i="4" s="1"/>
  <c r="X12468" i="4" s="1"/>
  <c r="X12469" i="4" s="1"/>
  <c r="X12470" i="4" s="1"/>
  <c r="X12471" i="4" s="1"/>
  <c r="X12472" i="4" s="1"/>
  <c r="X12473" i="4" s="1"/>
  <c r="X12474" i="4" s="1"/>
  <c r="X12475" i="4" s="1"/>
  <c r="X12476" i="4" s="1"/>
  <c r="X12477" i="4" s="1"/>
  <c r="X12478" i="4" s="1"/>
  <c r="X12479" i="4" s="1"/>
  <c r="X12480" i="4" s="1"/>
  <c r="X12481" i="4" s="1"/>
  <c r="X12482" i="4" s="1"/>
  <c r="X12483" i="4" s="1"/>
  <c r="X12484" i="4" s="1"/>
  <c r="X12485" i="4" s="1"/>
  <c r="X12486" i="4" s="1"/>
  <c r="X12487" i="4" s="1"/>
  <c r="X12488" i="4" s="1"/>
  <c r="X12489" i="4" s="1"/>
  <c r="X12490" i="4" s="1"/>
  <c r="X12491" i="4" s="1"/>
  <c r="X12492" i="4" s="1"/>
  <c r="X12493" i="4" s="1"/>
  <c r="X12494" i="4" s="1"/>
  <c r="X12495" i="4" s="1"/>
  <c r="X12496" i="4" s="1"/>
  <c r="X12497" i="4" s="1"/>
  <c r="X12498" i="4" s="1"/>
  <c r="X12499" i="4" s="1"/>
  <c r="X12500" i="4" s="1"/>
  <c r="X12501" i="4" s="1"/>
  <c r="X12502" i="4" s="1"/>
  <c r="X12503" i="4" s="1"/>
  <c r="X12504" i="4" s="1"/>
  <c r="X12505" i="4" s="1"/>
  <c r="X12506" i="4" s="1"/>
  <c r="X12507" i="4" s="1"/>
  <c r="X12508" i="4" s="1"/>
  <c r="X12509" i="4" s="1"/>
  <c r="X12510" i="4" s="1"/>
  <c r="X12511" i="4" s="1"/>
  <c r="X12512" i="4" s="1"/>
  <c r="X12513" i="4" s="1"/>
  <c r="X12514" i="4" s="1"/>
  <c r="X12515" i="4" s="1"/>
  <c r="X12516" i="4" s="1"/>
  <c r="X12517" i="4" s="1"/>
  <c r="X12518" i="4" s="1"/>
  <c r="X12519" i="4" s="1"/>
  <c r="X12520" i="4" s="1"/>
  <c r="X12521" i="4" s="1"/>
  <c r="X12522" i="4" s="1"/>
  <c r="X12523" i="4" s="1"/>
  <c r="X12524" i="4" s="1"/>
  <c r="X12525" i="4" s="1"/>
  <c r="X12526" i="4" s="1"/>
  <c r="X12527" i="4" s="1"/>
  <c r="X12528" i="4" s="1"/>
  <c r="X12529" i="4" s="1"/>
  <c r="X12530" i="4" s="1"/>
  <c r="X12531" i="4" s="1"/>
  <c r="X12532" i="4" s="1"/>
  <c r="X12533" i="4" s="1"/>
  <c r="X12534" i="4" s="1"/>
  <c r="X12535" i="4" s="1"/>
  <c r="X12536" i="4" s="1"/>
  <c r="X12537" i="4" s="1"/>
  <c r="X12538" i="4" s="1"/>
  <c r="X12539" i="4" s="1"/>
  <c r="X12540" i="4" s="1"/>
  <c r="X12541" i="4" s="1"/>
  <c r="X12542" i="4" s="1"/>
  <c r="X12543" i="4" s="1"/>
  <c r="X12544" i="4" s="1"/>
  <c r="X12545" i="4" s="1"/>
  <c r="X12546" i="4" s="1"/>
  <c r="X12547" i="4" s="1"/>
  <c r="X12548" i="4" s="1"/>
  <c r="X12549" i="4" s="1"/>
  <c r="X12550" i="4" s="1"/>
  <c r="X12551" i="4" s="1"/>
  <c r="X12552" i="4" s="1"/>
  <c r="X12553" i="4" s="1"/>
  <c r="X12554" i="4" s="1"/>
  <c r="X12555" i="4" s="1"/>
  <c r="X12556" i="4" s="1"/>
  <c r="X12557" i="4" s="1"/>
  <c r="X12558" i="4" s="1"/>
  <c r="X12559" i="4" s="1"/>
  <c r="X12560" i="4" s="1"/>
  <c r="X12561" i="4" s="1"/>
  <c r="X12562" i="4" s="1"/>
  <c r="X12563" i="4" s="1"/>
  <c r="X12564" i="4" s="1"/>
  <c r="X12565" i="4" s="1"/>
  <c r="X12566" i="4" s="1"/>
  <c r="X12567" i="4" s="1"/>
  <c r="X12568" i="4" s="1"/>
  <c r="X12569" i="4" s="1"/>
  <c r="X12570" i="4" s="1"/>
  <c r="X12571" i="4" s="1"/>
  <c r="X12572" i="4" s="1"/>
  <c r="X12573" i="4" s="1"/>
  <c r="X12574" i="4" s="1"/>
  <c r="X12575" i="4" s="1"/>
  <c r="X12576" i="4" s="1"/>
  <c r="X12577" i="4" s="1"/>
  <c r="X12578" i="4" s="1"/>
  <c r="X12579" i="4" s="1"/>
  <c r="X12580" i="4" s="1"/>
  <c r="X12581" i="4" s="1"/>
  <c r="X12582" i="4" s="1"/>
  <c r="X12583" i="4" s="1"/>
  <c r="X12584" i="4" s="1"/>
  <c r="X12585" i="4" s="1"/>
  <c r="X12586" i="4" s="1"/>
  <c r="X12587" i="4" s="1"/>
  <c r="X12588" i="4" s="1"/>
  <c r="X12589" i="4" s="1"/>
  <c r="X12590" i="4" s="1"/>
  <c r="X12591" i="4" s="1"/>
  <c r="X12592" i="4" s="1"/>
  <c r="X12593" i="4" s="1"/>
  <c r="X12594" i="4" s="1"/>
  <c r="X12595" i="4" s="1"/>
  <c r="X12596" i="4" s="1"/>
  <c r="X12597" i="4" s="1"/>
  <c r="X12598" i="4" s="1"/>
  <c r="X12599" i="4" s="1"/>
  <c r="X12600" i="4" s="1"/>
  <c r="X12601" i="4" s="1"/>
  <c r="X12602" i="4" s="1"/>
  <c r="X12603" i="4" s="1"/>
  <c r="X12604" i="4" s="1"/>
  <c r="X12605" i="4" s="1"/>
  <c r="X12606" i="4" s="1"/>
  <c r="X12607" i="4" s="1"/>
  <c r="X12608" i="4" s="1"/>
  <c r="X12609" i="4" s="1"/>
  <c r="X12610" i="4" s="1"/>
  <c r="X12611" i="4" s="1"/>
  <c r="X12612" i="4" s="1"/>
  <c r="X12613" i="4" s="1"/>
  <c r="X12614" i="4" s="1"/>
  <c r="X12615" i="4" s="1"/>
  <c r="X12616" i="4" s="1"/>
  <c r="X12617" i="4" s="1"/>
  <c r="X12618" i="4" s="1"/>
  <c r="X12619" i="4" s="1"/>
  <c r="X12620" i="4" s="1"/>
  <c r="X12621" i="4" s="1"/>
  <c r="X12622" i="4" s="1"/>
  <c r="X12623" i="4" s="1"/>
  <c r="X12624" i="4" s="1"/>
  <c r="X12625" i="4" s="1"/>
  <c r="X12626" i="4" s="1"/>
  <c r="X12627" i="4" s="1"/>
  <c r="X12628" i="4" s="1"/>
  <c r="X12629" i="4" s="1"/>
  <c r="X12630" i="4" s="1"/>
  <c r="X12631" i="4" s="1"/>
  <c r="X12632" i="4" s="1"/>
  <c r="X12633" i="4" s="1"/>
  <c r="X12634" i="4" s="1"/>
  <c r="X12635" i="4" s="1"/>
  <c r="X12636" i="4" s="1"/>
  <c r="X12637" i="4" s="1"/>
  <c r="X12638" i="4" s="1"/>
  <c r="X12639" i="4" s="1"/>
  <c r="X12640" i="4" s="1"/>
  <c r="X12641" i="4" s="1"/>
  <c r="X12642" i="4" s="1"/>
  <c r="X12643" i="4" s="1"/>
  <c r="X12644" i="4" s="1"/>
  <c r="X12645" i="4" s="1"/>
  <c r="X12646" i="4" s="1"/>
  <c r="X12647" i="4" s="1"/>
  <c r="X12648" i="4" s="1"/>
  <c r="X12649" i="4" s="1"/>
  <c r="X12650" i="4" s="1"/>
  <c r="X12651" i="4" s="1"/>
  <c r="X12652" i="4" s="1"/>
  <c r="X12653" i="4" s="1"/>
  <c r="X12654" i="4" s="1"/>
  <c r="X12655" i="4" s="1"/>
  <c r="X12656" i="4" s="1"/>
  <c r="X12657" i="4" s="1"/>
  <c r="X12658" i="4" s="1"/>
  <c r="X12659" i="4" s="1"/>
  <c r="X12660" i="4" s="1"/>
  <c r="X12661" i="4" s="1"/>
  <c r="X12662" i="4" s="1"/>
  <c r="X12663" i="4" s="1"/>
  <c r="X12664" i="4" s="1"/>
  <c r="X12665" i="4" s="1"/>
  <c r="X12666" i="4" s="1"/>
  <c r="X12667" i="4" s="1"/>
  <c r="X12668" i="4" s="1"/>
  <c r="X12669" i="4" s="1"/>
  <c r="X12670" i="4" s="1"/>
  <c r="X12671" i="4" s="1"/>
  <c r="X12672" i="4" s="1"/>
  <c r="X12673" i="4" s="1"/>
  <c r="X12674" i="4" s="1"/>
  <c r="X12675" i="4" s="1"/>
  <c r="X12676" i="4" s="1"/>
  <c r="X12677" i="4" s="1"/>
  <c r="X12678" i="4" s="1"/>
  <c r="X12679" i="4" s="1"/>
  <c r="X12680" i="4" s="1"/>
  <c r="X12681" i="4" s="1"/>
  <c r="X12682" i="4" s="1"/>
  <c r="X12683" i="4" s="1"/>
  <c r="X12684" i="4" s="1"/>
  <c r="X12685" i="4" s="1"/>
  <c r="X12686" i="4" s="1"/>
  <c r="X12687" i="4" s="1"/>
  <c r="X12688" i="4" s="1"/>
  <c r="X12689" i="4" s="1"/>
  <c r="X12690" i="4" s="1"/>
  <c r="X12691" i="4" s="1"/>
  <c r="X12692" i="4" s="1"/>
  <c r="X12693" i="4" s="1"/>
  <c r="X12694" i="4" s="1"/>
  <c r="X12695" i="4" s="1"/>
  <c r="X12696" i="4" s="1"/>
  <c r="X12697" i="4" s="1"/>
  <c r="X12698" i="4" s="1"/>
  <c r="X12699" i="4" s="1"/>
  <c r="X12700" i="4" s="1"/>
  <c r="X12701" i="4" s="1"/>
  <c r="X12702" i="4" s="1"/>
  <c r="X12703" i="4" s="1"/>
  <c r="X12704" i="4" s="1"/>
  <c r="X12705" i="4" s="1"/>
  <c r="X12706" i="4" s="1"/>
  <c r="X12707" i="4" s="1"/>
  <c r="X12708" i="4" s="1"/>
  <c r="X12709" i="4" s="1"/>
  <c r="X12710" i="4" s="1"/>
  <c r="X12711" i="4" s="1"/>
  <c r="X12712" i="4" s="1"/>
  <c r="X12713" i="4" s="1"/>
  <c r="X12714" i="4" s="1"/>
  <c r="X12715" i="4" s="1"/>
  <c r="X12716" i="4" s="1"/>
  <c r="X12717" i="4" s="1"/>
  <c r="X12718" i="4" s="1"/>
  <c r="X12719" i="4" s="1"/>
  <c r="X12720" i="4" s="1"/>
  <c r="X12721" i="4" s="1"/>
  <c r="X12722" i="4" s="1"/>
  <c r="X12723" i="4" s="1"/>
  <c r="X12724" i="4" s="1"/>
  <c r="X12725" i="4" s="1"/>
  <c r="X12726" i="4" s="1"/>
  <c r="X12727" i="4" s="1"/>
  <c r="X12728" i="4" s="1"/>
  <c r="X12729" i="4" s="1"/>
  <c r="X12730" i="4" s="1"/>
  <c r="X12731" i="4" s="1"/>
  <c r="X12732" i="4" s="1"/>
  <c r="X12733" i="4" s="1"/>
  <c r="X12734" i="4" s="1"/>
  <c r="X12735" i="4" s="1"/>
  <c r="X12736" i="4" s="1"/>
  <c r="X12737" i="4" s="1"/>
  <c r="X12738" i="4" s="1"/>
  <c r="X12739" i="4" s="1"/>
  <c r="X12740" i="4" s="1"/>
  <c r="X12741" i="4" s="1"/>
  <c r="X12742" i="4" s="1"/>
  <c r="X12743" i="4" s="1"/>
  <c r="X12744" i="4" s="1"/>
  <c r="X12745" i="4" s="1"/>
  <c r="X12746" i="4" s="1"/>
  <c r="X12747" i="4" s="1"/>
  <c r="X12748" i="4" s="1"/>
  <c r="X12749" i="4" s="1"/>
  <c r="X12750" i="4" s="1"/>
  <c r="X12751" i="4" s="1"/>
  <c r="X12752" i="4" s="1"/>
  <c r="X12753" i="4" s="1"/>
  <c r="X12754" i="4" s="1"/>
  <c r="X12755" i="4" s="1"/>
  <c r="X12756" i="4" s="1"/>
  <c r="X12757" i="4" s="1"/>
  <c r="X12758" i="4" s="1"/>
  <c r="X12759" i="4" s="1"/>
  <c r="X12760" i="4" s="1"/>
  <c r="X12761" i="4" s="1"/>
  <c r="X12762" i="4" s="1"/>
  <c r="X12763" i="4" s="1"/>
  <c r="X12764" i="4" s="1"/>
  <c r="X12765" i="4" s="1"/>
  <c r="X12766" i="4" s="1"/>
  <c r="X12767" i="4" s="1"/>
  <c r="X12768" i="4" s="1"/>
  <c r="X12769" i="4" s="1"/>
  <c r="X12770" i="4" s="1"/>
  <c r="X12771" i="4" s="1"/>
  <c r="X12772" i="4" s="1"/>
  <c r="X12773" i="4" s="1"/>
  <c r="X12774" i="4" s="1"/>
  <c r="X12775" i="4" s="1"/>
  <c r="X12776" i="4" s="1"/>
  <c r="X12777" i="4" s="1"/>
  <c r="X12778" i="4" s="1"/>
  <c r="X12779" i="4" s="1"/>
  <c r="X12780" i="4" s="1"/>
  <c r="X12781" i="4" s="1"/>
  <c r="X12782" i="4" s="1"/>
  <c r="X12783" i="4" s="1"/>
  <c r="X12784" i="4" s="1"/>
  <c r="X12785" i="4" s="1"/>
  <c r="X12786" i="4" s="1"/>
  <c r="X12787" i="4" s="1"/>
  <c r="X12788" i="4" s="1"/>
  <c r="X12789" i="4" s="1"/>
  <c r="X12790" i="4" s="1"/>
  <c r="X12791" i="4" s="1"/>
  <c r="X12792" i="4" s="1"/>
  <c r="X12793" i="4" s="1"/>
  <c r="X12794" i="4" s="1"/>
  <c r="X12795" i="4" s="1"/>
  <c r="X12796" i="4" s="1"/>
  <c r="X12797" i="4" s="1"/>
  <c r="X12798" i="4" s="1"/>
  <c r="X12799" i="4" s="1"/>
  <c r="X12800" i="4" s="1"/>
  <c r="X12801" i="4" s="1"/>
  <c r="X12802" i="4" s="1"/>
  <c r="X12803" i="4" s="1"/>
  <c r="X12804" i="4" s="1"/>
  <c r="X12805" i="4" s="1"/>
  <c r="X12806" i="4" s="1"/>
  <c r="X12807" i="4" s="1"/>
  <c r="X12808" i="4" s="1"/>
  <c r="X12809" i="4" s="1"/>
  <c r="X12810" i="4" s="1"/>
  <c r="X12811" i="4" s="1"/>
  <c r="X12812" i="4" s="1"/>
  <c r="X12813" i="4" s="1"/>
  <c r="X12814" i="4" s="1"/>
  <c r="X12815" i="4" s="1"/>
  <c r="X12816" i="4" s="1"/>
  <c r="X12817" i="4" s="1"/>
  <c r="X12818" i="4" s="1"/>
  <c r="X12819" i="4" s="1"/>
  <c r="X12820" i="4" s="1"/>
  <c r="X12821" i="4" s="1"/>
  <c r="X12822" i="4" s="1"/>
  <c r="X12823" i="4" s="1"/>
  <c r="X12824" i="4" s="1"/>
  <c r="X12825" i="4" s="1"/>
  <c r="X12826" i="4" s="1"/>
  <c r="X12827" i="4" s="1"/>
  <c r="X12828" i="4" s="1"/>
  <c r="X12829" i="4" s="1"/>
  <c r="X12830" i="4" s="1"/>
  <c r="X12831" i="4" s="1"/>
  <c r="X12832" i="4" s="1"/>
  <c r="X12833" i="4" s="1"/>
  <c r="X12834" i="4" s="1"/>
  <c r="X12835" i="4" s="1"/>
  <c r="X12836" i="4" s="1"/>
  <c r="X12837" i="4" s="1"/>
  <c r="X12838" i="4" s="1"/>
  <c r="X12839" i="4" s="1"/>
  <c r="X12840" i="4" s="1"/>
  <c r="X12841" i="4" s="1"/>
  <c r="X12842" i="4" s="1"/>
  <c r="X12843" i="4" s="1"/>
  <c r="X12844" i="4" s="1"/>
  <c r="X12845" i="4" s="1"/>
  <c r="X12846" i="4" s="1"/>
  <c r="X12847" i="4" s="1"/>
  <c r="X12848" i="4" s="1"/>
  <c r="X12849" i="4" s="1"/>
  <c r="X12850" i="4" s="1"/>
  <c r="X12851" i="4" s="1"/>
  <c r="X12852" i="4" s="1"/>
  <c r="X12853" i="4" s="1"/>
  <c r="X12854" i="4" s="1"/>
  <c r="X12855" i="4" s="1"/>
  <c r="X12856" i="4" s="1"/>
  <c r="X12857" i="4" s="1"/>
  <c r="X12858" i="4" s="1"/>
  <c r="X12859" i="4" s="1"/>
  <c r="X12860" i="4" s="1"/>
  <c r="X12861" i="4" s="1"/>
  <c r="X12862" i="4" s="1"/>
  <c r="X12863" i="4" s="1"/>
  <c r="X12864" i="4" s="1"/>
  <c r="X12865" i="4" s="1"/>
  <c r="X12866" i="4" s="1"/>
  <c r="X12867" i="4" s="1"/>
  <c r="X12868" i="4" s="1"/>
  <c r="X12869" i="4" s="1"/>
  <c r="X12870" i="4" s="1"/>
  <c r="X12871" i="4" s="1"/>
  <c r="X12872" i="4" s="1"/>
  <c r="X12873" i="4" s="1"/>
  <c r="X12874" i="4" s="1"/>
  <c r="X12875" i="4" s="1"/>
  <c r="X12876" i="4" s="1"/>
  <c r="X12877" i="4" s="1"/>
  <c r="X12878" i="4" s="1"/>
  <c r="X12879" i="4" s="1"/>
  <c r="X12880" i="4" s="1"/>
  <c r="X12881" i="4" s="1"/>
  <c r="X12882" i="4" s="1"/>
  <c r="X12883" i="4" s="1"/>
  <c r="X12884" i="4" s="1"/>
  <c r="X12885" i="4" s="1"/>
  <c r="X12886" i="4" s="1"/>
  <c r="X12887" i="4" s="1"/>
  <c r="X12888" i="4" s="1"/>
  <c r="X12889" i="4" s="1"/>
  <c r="X12890" i="4" s="1"/>
  <c r="X12891" i="4" s="1"/>
  <c r="X12892" i="4" s="1"/>
  <c r="X12893" i="4" s="1"/>
  <c r="X12894" i="4" s="1"/>
  <c r="X12895" i="4" s="1"/>
  <c r="X12896" i="4" s="1"/>
  <c r="X12897" i="4" s="1"/>
  <c r="X12898" i="4" s="1"/>
  <c r="X12899" i="4" s="1"/>
  <c r="X12900" i="4" s="1"/>
  <c r="X12901" i="4" s="1"/>
  <c r="X12902" i="4" s="1"/>
  <c r="X12903" i="4" s="1"/>
  <c r="X12904" i="4" s="1"/>
  <c r="X12905" i="4" s="1"/>
  <c r="X12906" i="4" s="1"/>
  <c r="X12907" i="4" s="1"/>
  <c r="X12908" i="4" s="1"/>
  <c r="X12909" i="4" s="1"/>
  <c r="X12910" i="4" s="1"/>
  <c r="X12911" i="4" s="1"/>
  <c r="X12912" i="4" s="1"/>
  <c r="X12913" i="4" s="1"/>
  <c r="X12914" i="4" s="1"/>
  <c r="X12915" i="4" s="1"/>
  <c r="X12916" i="4" s="1"/>
  <c r="X12917" i="4" s="1"/>
  <c r="X12918" i="4" s="1"/>
  <c r="X12919" i="4" s="1"/>
  <c r="X12920" i="4" s="1"/>
  <c r="X12921" i="4" s="1"/>
  <c r="X12922" i="4" s="1"/>
  <c r="X12923" i="4" s="1"/>
  <c r="X12924" i="4" s="1"/>
  <c r="X12925" i="4" s="1"/>
  <c r="X12926" i="4" s="1"/>
  <c r="X12927" i="4" s="1"/>
  <c r="X12928" i="4" s="1"/>
  <c r="X12929" i="4" s="1"/>
  <c r="X12930" i="4" s="1"/>
  <c r="X12931" i="4" s="1"/>
  <c r="X12932" i="4" s="1"/>
  <c r="X12933" i="4" s="1"/>
  <c r="X12934" i="4" s="1"/>
  <c r="X12935" i="4" s="1"/>
  <c r="X12936" i="4" s="1"/>
  <c r="X12937" i="4" s="1"/>
  <c r="X12938" i="4" s="1"/>
  <c r="X12939" i="4" s="1"/>
  <c r="X12940" i="4" s="1"/>
  <c r="X12941" i="4" s="1"/>
  <c r="X12942" i="4" s="1"/>
  <c r="X12943" i="4" s="1"/>
  <c r="X12944" i="4" s="1"/>
  <c r="X12945" i="4" s="1"/>
  <c r="X12946" i="4" s="1"/>
  <c r="X12947" i="4" s="1"/>
  <c r="X12948" i="4" s="1"/>
  <c r="X12949" i="4" s="1"/>
  <c r="X12950" i="4" s="1"/>
  <c r="X12951" i="4" s="1"/>
  <c r="X12952" i="4" s="1"/>
  <c r="X12953" i="4" s="1"/>
  <c r="X12954" i="4" s="1"/>
  <c r="X12955" i="4" s="1"/>
  <c r="X12956" i="4" s="1"/>
  <c r="X12957" i="4" s="1"/>
  <c r="X12958" i="4" s="1"/>
  <c r="X12959" i="4" s="1"/>
  <c r="X12960" i="4" s="1"/>
  <c r="X12961" i="4" s="1"/>
  <c r="X12962" i="4" s="1"/>
  <c r="X12963" i="4" s="1"/>
  <c r="X12964" i="4" s="1"/>
  <c r="X12965" i="4" s="1"/>
  <c r="X12966" i="4" s="1"/>
  <c r="X12967" i="4" s="1"/>
  <c r="X12968" i="4" s="1"/>
  <c r="X12969" i="4" s="1"/>
  <c r="X12970" i="4" s="1"/>
  <c r="X12971" i="4" s="1"/>
  <c r="X12972" i="4" s="1"/>
  <c r="X12973" i="4" s="1"/>
  <c r="X12974" i="4" s="1"/>
  <c r="X12975" i="4" s="1"/>
  <c r="X12976" i="4" s="1"/>
  <c r="X12977" i="4" s="1"/>
  <c r="X12978" i="4" s="1"/>
  <c r="X12979" i="4" s="1"/>
  <c r="X12980" i="4" s="1"/>
  <c r="X12981" i="4" s="1"/>
  <c r="X12982" i="4" s="1"/>
  <c r="X12983" i="4" s="1"/>
  <c r="X12984" i="4" s="1"/>
  <c r="X12985" i="4" s="1"/>
  <c r="X12986" i="4" s="1"/>
  <c r="X12987" i="4" s="1"/>
  <c r="X12988" i="4" s="1"/>
  <c r="X12989" i="4" s="1"/>
  <c r="X12990" i="4" s="1"/>
  <c r="X12991" i="4" s="1"/>
  <c r="X12992" i="4" s="1"/>
  <c r="X12993" i="4" s="1"/>
  <c r="X12994" i="4" s="1"/>
  <c r="X12995" i="4" s="1"/>
  <c r="X12996" i="4" s="1"/>
  <c r="X12997" i="4" s="1"/>
  <c r="X12998" i="4" s="1"/>
  <c r="X12999" i="4" s="1"/>
  <c r="X13000" i="4" s="1"/>
  <c r="X13001" i="4" s="1"/>
  <c r="X13002" i="4" s="1"/>
  <c r="X13003" i="4" s="1"/>
  <c r="X13004" i="4" s="1"/>
  <c r="X13005" i="4" s="1"/>
  <c r="X13006" i="4" s="1"/>
  <c r="X13007" i="4" s="1"/>
  <c r="X13008" i="4" s="1"/>
  <c r="X13009" i="4" s="1"/>
  <c r="X13010" i="4" s="1"/>
  <c r="X13011" i="4" s="1"/>
  <c r="X13012" i="4" s="1"/>
  <c r="X13013" i="4" s="1"/>
  <c r="X13014" i="4" s="1"/>
  <c r="X13015" i="4" s="1"/>
  <c r="X13016" i="4" s="1"/>
  <c r="X13017" i="4" s="1"/>
  <c r="X13018" i="4" s="1"/>
  <c r="X13019" i="4" s="1"/>
  <c r="X13020" i="4" s="1"/>
  <c r="X13021" i="4" s="1"/>
  <c r="X13022" i="4" s="1"/>
  <c r="X13023" i="4" s="1"/>
  <c r="X13024" i="4" s="1"/>
  <c r="X13025" i="4" s="1"/>
  <c r="X13026" i="4" s="1"/>
  <c r="X13027" i="4" s="1"/>
  <c r="X13028" i="4" s="1"/>
  <c r="X13029" i="4" s="1"/>
  <c r="X13030" i="4" s="1"/>
  <c r="X13031" i="4" s="1"/>
  <c r="X13032" i="4" s="1"/>
  <c r="X13033" i="4" s="1"/>
  <c r="X13034" i="4" s="1"/>
  <c r="X13035" i="4" s="1"/>
  <c r="X13036" i="4" s="1"/>
  <c r="X13037" i="4" s="1"/>
  <c r="X13038" i="4" s="1"/>
  <c r="X13039" i="4" s="1"/>
  <c r="X13040" i="4" s="1"/>
  <c r="X13041" i="4" s="1"/>
  <c r="X13042" i="4" s="1"/>
  <c r="X13043" i="4" s="1"/>
  <c r="X13044" i="4" s="1"/>
  <c r="X13045" i="4" s="1"/>
  <c r="X13046" i="4" s="1"/>
  <c r="X13047" i="4" s="1"/>
  <c r="X13048" i="4" s="1"/>
  <c r="X13049" i="4" s="1"/>
  <c r="X13050" i="4" s="1"/>
  <c r="X13051" i="4" s="1"/>
  <c r="X13052" i="4" s="1"/>
  <c r="X13053" i="4" s="1"/>
  <c r="X13054" i="4" s="1"/>
  <c r="X13055" i="4" s="1"/>
  <c r="X13056" i="4" s="1"/>
  <c r="X13057" i="4" s="1"/>
  <c r="X13058" i="4" s="1"/>
  <c r="X13059" i="4" s="1"/>
  <c r="X13060" i="4" s="1"/>
  <c r="X13061" i="4" s="1"/>
  <c r="X13062" i="4" s="1"/>
  <c r="X13063" i="4" s="1"/>
  <c r="X13064" i="4" s="1"/>
  <c r="X13065" i="4" s="1"/>
  <c r="X13066" i="4" s="1"/>
  <c r="X13067" i="4" s="1"/>
  <c r="X13068" i="4" s="1"/>
  <c r="X13069" i="4" s="1"/>
  <c r="X13070" i="4" s="1"/>
  <c r="X13071" i="4" s="1"/>
  <c r="X13072" i="4" s="1"/>
  <c r="X13073" i="4" s="1"/>
  <c r="X13074" i="4" s="1"/>
  <c r="X13075" i="4" s="1"/>
  <c r="X13076" i="4" s="1"/>
  <c r="X13077" i="4" s="1"/>
  <c r="X13078" i="4" s="1"/>
  <c r="X13079" i="4" s="1"/>
  <c r="X13080" i="4" s="1"/>
  <c r="X13081" i="4" s="1"/>
  <c r="X13082" i="4" s="1"/>
  <c r="X13083" i="4" s="1"/>
  <c r="X13084" i="4" s="1"/>
  <c r="X13085" i="4" s="1"/>
  <c r="X13086" i="4" s="1"/>
  <c r="X13087" i="4" s="1"/>
  <c r="X13088" i="4" s="1"/>
  <c r="X13089" i="4" s="1"/>
  <c r="X13090" i="4" s="1"/>
  <c r="X13091" i="4" s="1"/>
  <c r="X13092" i="4" s="1"/>
  <c r="X13093" i="4" s="1"/>
  <c r="X13094" i="4" s="1"/>
  <c r="X13095" i="4" s="1"/>
  <c r="X13096" i="4" s="1"/>
  <c r="X13097" i="4" s="1"/>
  <c r="X13098" i="4" s="1"/>
  <c r="X13099" i="4" s="1"/>
  <c r="X13100" i="4" s="1"/>
  <c r="X13101" i="4" s="1"/>
  <c r="X13102" i="4" s="1"/>
  <c r="X13103" i="4" s="1"/>
  <c r="X13104" i="4" s="1"/>
  <c r="X13105" i="4" s="1"/>
  <c r="X13106" i="4" s="1"/>
  <c r="X13107" i="4" s="1"/>
  <c r="X13108" i="4" s="1"/>
  <c r="X13109" i="4" s="1"/>
  <c r="X13110" i="4" s="1"/>
  <c r="X13111" i="4" s="1"/>
  <c r="X13112" i="4" s="1"/>
  <c r="X13113" i="4" s="1"/>
  <c r="X13114" i="4" s="1"/>
  <c r="X13115" i="4" s="1"/>
  <c r="X13116" i="4" s="1"/>
  <c r="X13117" i="4" s="1"/>
  <c r="X13118" i="4" s="1"/>
  <c r="X13119" i="4" s="1"/>
  <c r="X13120" i="4" s="1"/>
  <c r="X13121" i="4" s="1"/>
  <c r="X13122" i="4" s="1"/>
  <c r="X13123" i="4" s="1"/>
  <c r="X13124" i="4" s="1"/>
  <c r="X13125" i="4" s="1"/>
  <c r="X13126" i="4" s="1"/>
  <c r="X13127" i="4" s="1"/>
  <c r="X13128" i="4" s="1"/>
  <c r="X13129" i="4" s="1"/>
  <c r="X13130" i="4" s="1"/>
  <c r="X13131" i="4" s="1"/>
  <c r="X13132" i="4" s="1"/>
  <c r="X13133" i="4" s="1"/>
  <c r="X13134" i="4" s="1"/>
  <c r="X13135" i="4" s="1"/>
  <c r="X13136" i="4" s="1"/>
  <c r="X13137" i="4" s="1"/>
  <c r="X13138" i="4" s="1"/>
  <c r="X13139" i="4" s="1"/>
  <c r="X13140" i="4" s="1"/>
  <c r="X13141" i="4" s="1"/>
  <c r="X13142" i="4" s="1"/>
  <c r="X13143" i="4" s="1"/>
  <c r="X13144" i="4" s="1"/>
  <c r="X13145" i="4" s="1"/>
  <c r="X13146" i="4" s="1"/>
  <c r="X13147" i="4" s="1"/>
  <c r="X13148" i="4" s="1"/>
  <c r="X13149" i="4" s="1"/>
  <c r="X13150" i="4" s="1"/>
  <c r="X13151" i="4" s="1"/>
  <c r="X13152" i="4" s="1"/>
  <c r="X13153" i="4" s="1"/>
  <c r="X13154" i="4" s="1"/>
  <c r="X13155" i="4" s="1"/>
  <c r="X13156" i="4" s="1"/>
  <c r="X13157" i="4" s="1"/>
  <c r="X13158" i="4" s="1"/>
  <c r="X13159" i="4" s="1"/>
  <c r="X13160" i="4" s="1"/>
  <c r="X13161" i="4" s="1"/>
  <c r="X13162" i="4" s="1"/>
  <c r="X13163" i="4" s="1"/>
  <c r="X13164" i="4" s="1"/>
  <c r="X13165" i="4" s="1"/>
  <c r="X13166" i="4" s="1"/>
  <c r="X13167" i="4" s="1"/>
  <c r="X13168" i="4" s="1"/>
  <c r="X13169" i="4" s="1"/>
  <c r="X13170" i="4" s="1"/>
  <c r="X13171" i="4" s="1"/>
  <c r="X13172" i="4" s="1"/>
  <c r="X13173" i="4" s="1"/>
  <c r="X13174" i="4" s="1"/>
  <c r="X13175" i="4" s="1"/>
  <c r="X13176" i="4" s="1"/>
  <c r="X13177" i="4" s="1"/>
  <c r="X13178" i="4" s="1"/>
  <c r="X13179" i="4" s="1"/>
  <c r="X13180" i="4" s="1"/>
  <c r="X13181" i="4" s="1"/>
  <c r="X13182" i="4" s="1"/>
  <c r="X13183" i="4" s="1"/>
  <c r="X13184" i="4" s="1"/>
  <c r="X13185" i="4" s="1"/>
  <c r="X13186" i="4" s="1"/>
  <c r="X13187" i="4" s="1"/>
  <c r="X13188" i="4" s="1"/>
  <c r="X13189" i="4" s="1"/>
  <c r="X13190" i="4" s="1"/>
  <c r="X13191" i="4" s="1"/>
  <c r="X13192" i="4" s="1"/>
  <c r="X13193" i="4" s="1"/>
  <c r="X13194" i="4" s="1"/>
  <c r="X13195" i="4" s="1"/>
  <c r="X13196" i="4" s="1"/>
  <c r="X13197" i="4" s="1"/>
  <c r="X13198" i="4" s="1"/>
  <c r="X13199" i="4" s="1"/>
  <c r="X13200" i="4" s="1"/>
  <c r="X13201" i="4" s="1"/>
  <c r="X13202" i="4" s="1"/>
  <c r="X13203" i="4" s="1"/>
  <c r="X13204" i="4" s="1"/>
  <c r="X13205" i="4" s="1"/>
  <c r="X13206" i="4" s="1"/>
  <c r="X13207" i="4" s="1"/>
  <c r="X13208" i="4" s="1"/>
  <c r="X13209" i="4" s="1"/>
  <c r="X13210" i="4" s="1"/>
  <c r="X13211" i="4" s="1"/>
  <c r="X13212" i="4" s="1"/>
  <c r="X13213" i="4" s="1"/>
  <c r="X13214" i="4" s="1"/>
  <c r="X13215" i="4" s="1"/>
  <c r="X13216" i="4" s="1"/>
  <c r="X13217" i="4" s="1"/>
  <c r="X13218" i="4" s="1"/>
  <c r="X13219" i="4" s="1"/>
  <c r="X13220" i="4" s="1"/>
  <c r="X13221" i="4" s="1"/>
  <c r="X13222" i="4" s="1"/>
  <c r="X13223" i="4" s="1"/>
  <c r="X13224" i="4" s="1"/>
  <c r="X13225" i="4" s="1"/>
  <c r="X13226" i="4" s="1"/>
  <c r="X13227" i="4" s="1"/>
  <c r="X13228" i="4" s="1"/>
  <c r="X13229" i="4" s="1"/>
  <c r="X13230" i="4" s="1"/>
  <c r="X13231" i="4" s="1"/>
  <c r="X13232" i="4" s="1"/>
  <c r="X13233" i="4" s="1"/>
  <c r="X13234" i="4" s="1"/>
  <c r="X13235" i="4" s="1"/>
  <c r="X13236" i="4" s="1"/>
  <c r="X13237" i="4" s="1"/>
  <c r="X13238" i="4" s="1"/>
  <c r="X13239" i="4" s="1"/>
  <c r="X13240" i="4" s="1"/>
  <c r="X13241" i="4" s="1"/>
  <c r="X13242" i="4" s="1"/>
  <c r="X13243" i="4" s="1"/>
  <c r="X13244" i="4" s="1"/>
  <c r="X13245" i="4" s="1"/>
  <c r="X13246" i="4" s="1"/>
  <c r="X13247" i="4" s="1"/>
  <c r="X13248" i="4" s="1"/>
  <c r="X13249" i="4" s="1"/>
  <c r="X13250" i="4" s="1"/>
  <c r="X13251" i="4" s="1"/>
  <c r="X13252" i="4" s="1"/>
  <c r="X13253" i="4" s="1"/>
  <c r="X13254" i="4" s="1"/>
  <c r="X13255" i="4" s="1"/>
  <c r="X13256" i="4" s="1"/>
  <c r="X13257" i="4" s="1"/>
  <c r="X13258" i="4" s="1"/>
  <c r="X13259" i="4" s="1"/>
  <c r="X13260" i="4" s="1"/>
  <c r="X13261" i="4" s="1"/>
  <c r="X13262" i="4" s="1"/>
  <c r="X13263" i="4" s="1"/>
  <c r="X13264" i="4" s="1"/>
  <c r="X13265" i="4" s="1"/>
  <c r="X13266" i="4" s="1"/>
  <c r="X13267" i="4" s="1"/>
  <c r="X13268" i="4" s="1"/>
  <c r="X13269" i="4" s="1"/>
  <c r="X13270" i="4" s="1"/>
  <c r="X13271" i="4" s="1"/>
  <c r="X13272" i="4" s="1"/>
  <c r="X13273" i="4" s="1"/>
  <c r="X13274" i="4" s="1"/>
  <c r="X13275" i="4" s="1"/>
  <c r="X13276" i="4" s="1"/>
  <c r="X13277" i="4" s="1"/>
  <c r="X13278" i="4" s="1"/>
  <c r="X13279" i="4" s="1"/>
  <c r="X13280" i="4" s="1"/>
  <c r="X13281" i="4" s="1"/>
  <c r="X13282" i="4" s="1"/>
  <c r="X13283" i="4" s="1"/>
  <c r="X13284" i="4" s="1"/>
  <c r="X13285" i="4" s="1"/>
  <c r="X13286" i="4" s="1"/>
  <c r="X13287" i="4" s="1"/>
  <c r="X13288" i="4" s="1"/>
  <c r="X13289" i="4" s="1"/>
  <c r="X13290" i="4" s="1"/>
  <c r="X13291" i="4" s="1"/>
  <c r="X13292" i="4" s="1"/>
  <c r="X13293" i="4" s="1"/>
  <c r="X13294" i="4" s="1"/>
  <c r="X13295" i="4" s="1"/>
  <c r="X13296" i="4" s="1"/>
  <c r="X13297" i="4" s="1"/>
  <c r="X13298" i="4" s="1"/>
  <c r="X13299" i="4" s="1"/>
  <c r="X13300" i="4" s="1"/>
  <c r="X13301" i="4" s="1"/>
  <c r="X13302" i="4" s="1"/>
  <c r="X13303" i="4" s="1"/>
  <c r="X13304" i="4" s="1"/>
  <c r="X13305" i="4" s="1"/>
  <c r="X13306" i="4" s="1"/>
  <c r="X13307" i="4" s="1"/>
  <c r="X13308" i="4" s="1"/>
  <c r="X13309" i="4" s="1"/>
  <c r="X13310" i="4" s="1"/>
  <c r="X13311" i="4" s="1"/>
  <c r="X13312" i="4" s="1"/>
  <c r="X13313" i="4" s="1"/>
  <c r="X13314" i="4" s="1"/>
  <c r="X13315" i="4" s="1"/>
  <c r="X13316" i="4" s="1"/>
  <c r="X13317" i="4" s="1"/>
  <c r="X13318" i="4" s="1"/>
  <c r="X13319" i="4" s="1"/>
  <c r="X13320" i="4" s="1"/>
  <c r="X13321" i="4" s="1"/>
  <c r="X13322" i="4" s="1"/>
  <c r="X13323" i="4" s="1"/>
  <c r="X13324" i="4" s="1"/>
  <c r="X13325" i="4" s="1"/>
  <c r="X13326" i="4" s="1"/>
  <c r="X13327" i="4" s="1"/>
  <c r="X13328" i="4" s="1"/>
  <c r="X13329" i="4" s="1"/>
  <c r="X13330" i="4" s="1"/>
  <c r="X13331" i="4" s="1"/>
  <c r="X13332" i="4" s="1"/>
  <c r="X13333" i="4" s="1"/>
  <c r="X13334" i="4" s="1"/>
  <c r="X13335" i="4" s="1"/>
  <c r="X13336" i="4" s="1"/>
  <c r="X13337" i="4" s="1"/>
  <c r="X13338" i="4" s="1"/>
  <c r="X13339" i="4" s="1"/>
  <c r="X13340" i="4" s="1"/>
  <c r="X13341" i="4" s="1"/>
  <c r="X13342" i="4" s="1"/>
  <c r="X13343" i="4" s="1"/>
  <c r="X13344" i="4" s="1"/>
  <c r="X13345" i="4" s="1"/>
  <c r="X13346" i="4" s="1"/>
  <c r="X13347" i="4" s="1"/>
  <c r="X13348" i="4" s="1"/>
  <c r="X13349" i="4" s="1"/>
  <c r="X13350" i="4" s="1"/>
  <c r="X13351" i="4" s="1"/>
  <c r="X13352" i="4" s="1"/>
  <c r="X13353" i="4" s="1"/>
  <c r="X13354" i="4" s="1"/>
  <c r="X13355" i="4" s="1"/>
  <c r="X13356" i="4" s="1"/>
  <c r="X13357" i="4" s="1"/>
  <c r="X13358" i="4" s="1"/>
  <c r="X13359" i="4" s="1"/>
  <c r="X13360" i="4" s="1"/>
  <c r="X13361" i="4" s="1"/>
  <c r="X13362" i="4" s="1"/>
  <c r="X13363" i="4" s="1"/>
  <c r="X13364" i="4" s="1"/>
  <c r="X13365" i="4" s="1"/>
  <c r="X13366" i="4" s="1"/>
  <c r="X13367" i="4" s="1"/>
  <c r="X13368" i="4" s="1"/>
  <c r="X13369" i="4" s="1"/>
  <c r="X13370" i="4" s="1"/>
  <c r="X13371" i="4" s="1"/>
  <c r="X13372" i="4" s="1"/>
  <c r="X13373" i="4" s="1"/>
  <c r="X13374" i="4" s="1"/>
  <c r="X13375" i="4" s="1"/>
  <c r="X13376" i="4" s="1"/>
  <c r="X13377" i="4" s="1"/>
  <c r="X13378" i="4" s="1"/>
  <c r="X13379" i="4" s="1"/>
  <c r="X13380" i="4" s="1"/>
  <c r="X13381" i="4" s="1"/>
  <c r="X13382" i="4" s="1"/>
  <c r="X13383" i="4" s="1"/>
  <c r="X13384" i="4" s="1"/>
  <c r="X13385" i="4" s="1"/>
  <c r="X13386" i="4" s="1"/>
  <c r="X13387" i="4" s="1"/>
  <c r="X13388" i="4" s="1"/>
  <c r="X13389" i="4" s="1"/>
  <c r="X13390" i="4" s="1"/>
  <c r="X13391" i="4" s="1"/>
  <c r="X13392" i="4" s="1"/>
  <c r="X13393" i="4" s="1"/>
  <c r="X13394" i="4" s="1"/>
  <c r="X13395" i="4" s="1"/>
  <c r="X13396" i="4" s="1"/>
  <c r="X13397" i="4" s="1"/>
  <c r="X13398" i="4" s="1"/>
  <c r="X13399" i="4" s="1"/>
  <c r="X13400" i="4" s="1"/>
  <c r="X13401" i="4" s="1"/>
  <c r="X13402" i="4" s="1"/>
  <c r="X13403" i="4" s="1"/>
  <c r="X13404" i="4" s="1"/>
  <c r="X13405" i="4" s="1"/>
  <c r="X13406" i="4" s="1"/>
  <c r="X13407" i="4" s="1"/>
  <c r="X13408" i="4" s="1"/>
  <c r="X13409" i="4" s="1"/>
  <c r="X13410" i="4" s="1"/>
  <c r="X13411" i="4" s="1"/>
  <c r="X13412" i="4" s="1"/>
  <c r="X13413" i="4" s="1"/>
  <c r="X13414" i="4" s="1"/>
  <c r="X13415" i="4" s="1"/>
  <c r="X13416" i="4" s="1"/>
  <c r="X13417" i="4" s="1"/>
  <c r="X13418" i="4" s="1"/>
  <c r="X13419" i="4" s="1"/>
  <c r="X13420" i="4" s="1"/>
  <c r="X13421" i="4" s="1"/>
  <c r="X13422" i="4" s="1"/>
  <c r="X13423" i="4" s="1"/>
  <c r="X13424" i="4" s="1"/>
  <c r="X13425" i="4" s="1"/>
  <c r="X13426" i="4" s="1"/>
  <c r="X13427" i="4" s="1"/>
  <c r="X13428" i="4" s="1"/>
  <c r="X13429" i="4" s="1"/>
  <c r="X13430" i="4" s="1"/>
  <c r="X13431" i="4" s="1"/>
  <c r="X13432" i="4" s="1"/>
  <c r="X13433" i="4" s="1"/>
  <c r="X13434" i="4" s="1"/>
  <c r="X13435" i="4" s="1"/>
  <c r="X13436" i="4" s="1"/>
  <c r="X13437" i="4" s="1"/>
  <c r="X13438" i="4" s="1"/>
  <c r="X13439" i="4" s="1"/>
  <c r="X13440" i="4" s="1"/>
  <c r="X13441" i="4" s="1"/>
  <c r="X13442" i="4" s="1"/>
  <c r="X13443" i="4" s="1"/>
  <c r="X13444" i="4" s="1"/>
  <c r="X13445" i="4" s="1"/>
  <c r="X13446" i="4" s="1"/>
  <c r="X13447" i="4" s="1"/>
  <c r="X13448" i="4" s="1"/>
  <c r="X13449" i="4" s="1"/>
  <c r="X13450" i="4" s="1"/>
  <c r="X13451" i="4" s="1"/>
  <c r="X13452" i="4" s="1"/>
  <c r="X13453" i="4" s="1"/>
  <c r="X13454" i="4" s="1"/>
  <c r="X13455" i="4" s="1"/>
  <c r="X13456" i="4" s="1"/>
  <c r="X13457" i="4" s="1"/>
  <c r="X13458" i="4" s="1"/>
  <c r="X13459" i="4" s="1"/>
  <c r="X13460" i="4" s="1"/>
  <c r="X13461" i="4" s="1"/>
  <c r="X13462" i="4" s="1"/>
  <c r="X13463" i="4" s="1"/>
  <c r="X13464" i="4" s="1"/>
  <c r="X13465" i="4" s="1"/>
  <c r="X13466" i="4" s="1"/>
  <c r="X13467" i="4" s="1"/>
  <c r="X13468" i="4" s="1"/>
  <c r="X13469" i="4" s="1"/>
  <c r="X13470" i="4" s="1"/>
  <c r="X13471" i="4" s="1"/>
  <c r="X13472" i="4" s="1"/>
  <c r="X13473" i="4" s="1"/>
  <c r="X13474" i="4" s="1"/>
  <c r="X13475" i="4" s="1"/>
  <c r="X13476" i="4" s="1"/>
  <c r="X13477" i="4" s="1"/>
  <c r="X13478" i="4" s="1"/>
  <c r="X13479" i="4" s="1"/>
  <c r="X13480" i="4" s="1"/>
  <c r="X13481" i="4" s="1"/>
  <c r="X13482" i="4" s="1"/>
  <c r="X13483" i="4" s="1"/>
  <c r="X13484" i="4" s="1"/>
  <c r="X13485" i="4" s="1"/>
  <c r="X13486" i="4" s="1"/>
  <c r="X13487" i="4" s="1"/>
  <c r="X13488" i="4" s="1"/>
  <c r="X13489" i="4" s="1"/>
  <c r="X13490" i="4" s="1"/>
  <c r="X13491" i="4" s="1"/>
  <c r="X13492" i="4" s="1"/>
  <c r="X13493" i="4" s="1"/>
  <c r="X13494" i="4" s="1"/>
  <c r="X13495" i="4" s="1"/>
  <c r="X13496" i="4" s="1"/>
  <c r="X13497" i="4" s="1"/>
  <c r="X13498" i="4" s="1"/>
  <c r="X13499" i="4" s="1"/>
  <c r="X13500" i="4" s="1"/>
  <c r="X13501" i="4" s="1"/>
  <c r="X13502" i="4" s="1"/>
  <c r="X13503" i="4" s="1"/>
  <c r="X13504" i="4" s="1"/>
  <c r="X13505" i="4" s="1"/>
  <c r="X13506" i="4" s="1"/>
  <c r="X13507" i="4" s="1"/>
  <c r="X13508" i="4" s="1"/>
  <c r="X13509" i="4" s="1"/>
  <c r="X13510" i="4" s="1"/>
  <c r="X13511" i="4" s="1"/>
  <c r="X13512" i="4" s="1"/>
  <c r="X13513" i="4" s="1"/>
  <c r="X13514" i="4" s="1"/>
  <c r="X13515" i="4" s="1"/>
  <c r="X13516" i="4" s="1"/>
  <c r="X13517" i="4" s="1"/>
  <c r="X13518" i="4" s="1"/>
  <c r="X13519" i="4" s="1"/>
  <c r="X13520" i="4" s="1"/>
  <c r="X13521" i="4" s="1"/>
  <c r="X13522" i="4" s="1"/>
  <c r="X13523" i="4" s="1"/>
  <c r="X13524" i="4" s="1"/>
  <c r="X13525" i="4" s="1"/>
  <c r="X13526" i="4" s="1"/>
  <c r="X13527" i="4" s="1"/>
  <c r="X13528" i="4" s="1"/>
  <c r="X13529" i="4" s="1"/>
  <c r="X13530" i="4" s="1"/>
  <c r="X13531" i="4" s="1"/>
  <c r="X13532" i="4" s="1"/>
  <c r="X13533" i="4" s="1"/>
  <c r="X13534" i="4" s="1"/>
  <c r="X13535" i="4" s="1"/>
  <c r="X13536" i="4" s="1"/>
  <c r="X13537" i="4" s="1"/>
  <c r="X13538" i="4" s="1"/>
  <c r="X13539" i="4" s="1"/>
  <c r="X13540" i="4" s="1"/>
  <c r="X13541" i="4" s="1"/>
  <c r="X13542" i="4" s="1"/>
  <c r="X13543" i="4" s="1"/>
  <c r="X13544" i="4" s="1"/>
  <c r="X13545" i="4" s="1"/>
  <c r="X13546" i="4" s="1"/>
  <c r="X13547" i="4" s="1"/>
  <c r="X13548" i="4" s="1"/>
  <c r="X13549" i="4" s="1"/>
  <c r="X13550" i="4" s="1"/>
  <c r="X13551" i="4" s="1"/>
  <c r="X13552" i="4" s="1"/>
  <c r="X13553" i="4" s="1"/>
  <c r="X13554" i="4" s="1"/>
  <c r="X13555" i="4" s="1"/>
  <c r="X13556" i="4" s="1"/>
  <c r="X13557" i="4" s="1"/>
  <c r="X13558" i="4" s="1"/>
  <c r="X13559" i="4" s="1"/>
  <c r="X13560" i="4" s="1"/>
  <c r="X13561" i="4" s="1"/>
  <c r="X13562" i="4" s="1"/>
  <c r="X13563" i="4" s="1"/>
  <c r="X13564" i="4" s="1"/>
  <c r="X13565" i="4" s="1"/>
  <c r="X13566" i="4" s="1"/>
  <c r="X13567" i="4" s="1"/>
  <c r="X13568" i="4" s="1"/>
  <c r="X13569" i="4" s="1"/>
  <c r="X13570" i="4" s="1"/>
  <c r="X13571" i="4" s="1"/>
  <c r="X13572" i="4" s="1"/>
  <c r="X13573" i="4" s="1"/>
  <c r="X13574" i="4" s="1"/>
  <c r="X13575" i="4" s="1"/>
  <c r="X13576" i="4" s="1"/>
  <c r="X13577" i="4" s="1"/>
  <c r="X13578" i="4" s="1"/>
  <c r="X13579" i="4" s="1"/>
  <c r="X13580" i="4" s="1"/>
  <c r="X13581" i="4" s="1"/>
  <c r="X13582" i="4" s="1"/>
  <c r="X13583" i="4" s="1"/>
  <c r="X13584" i="4" s="1"/>
  <c r="X13585" i="4" s="1"/>
  <c r="X13586" i="4" s="1"/>
  <c r="X13587" i="4" s="1"/>
  <c r="X13588" i="4" s="1"/>
  <c r="X13589" i="4" s="1"/>
  <c r="X13590" i="4" s="1"/>
  <c r="X13591" i="4" s="1"/>
  <c r="X13592" i="4" s="1"/>
  <c r="X13593" i="4" s="1"/>
  <c r="X13594" i="4" s="1"/>
  <c r="X13595" i="4" s="1"/>
  <c r="X13596" i="4" s="1"/>
  <c r="X13597" i="4" s="1"/>
  <c r="X13598" i="4" s="1"/>
  <c r="X13599" i="4" s="1"/>
  <c r="X13600" i="4" s="1"/>
  <c r="X13601" i="4" s="1"/>
  <c r="X13602" i="4" s="1"/>
  <c r="X13603" i="4" s="1"/>
  <c r="X13604" i="4" s="1"/>
  <c r="X13605" i="4" s="1"/>
  <c r="X13606" i="4" s="1"/>
  <c r="X13607" i="4" s="1"/>
  <c r="X13608" i="4" s="1"/>
  <c r="X13609" i="4" s="1"/>
  <c r="X13610" i="4" s="1"/>
  <c r="X13611" i="4" s="1"/>
  <c r="X13612" i="4" s="1"/>
  <c r="X13613" i="4" s="1"/>
  <c r="X13614" i="4" s="1"/>
  <c r="X13615" i="4" s="1"/>
  <c r="X13616" i="4" s="1"/>
  <c r="X13617" i="4" s="1"/>
  <c r="X13618" i="4" s="1"/>
  <c r="X13619" i="4" s="1"/>
  <c r="X13620" i="4" s="1"/>
  <c r="X13621" i="4" s="1"/>
  <c r="X13622" i="4" s="1"/>
  <c r="X13623" i="4" s="1"/>
  <c r="X13624" i="4" s="1"/>
  <c r="X13625" i="4" s="1"/>
  <c r="X13626" i="4" s="1"/>
  <c r="X13627" i="4" s="1"/>
  <c r="X13628" i="4" s="1"/>
  <c r="X13629" i="4" s="1"/>
  <c r="X13630" i="4" s="1"/>
  <c r="X13631" i="4" s="1"/>
  <c r="X13632" i="4" s="1"/>
  <c r="X13633" i="4" s="1"/>
  <c r="X13634" i="4" s="1"/>
  <c r="X13635" i="4" s="1"/>
  <c r="X13636" i="4" s="1"/>
  <c r="X13637" i="4" s="1"/>
  <c r="X13638" i="4" s="1"/>
  <c r="X13639" i="4" s="1"/>
  <c r="X13640" i="4" s="1"/>
  <c r="X13641" i="4" s="1"/>
  <c r="X13642" i="4" s="1"/>
  <c r="X13643" i="4" s="1"/>
  <c r="X13644" i="4" s="1"/>
  <c r="X13645" i="4" s="1"/>
  <c r="X13646" i="4" s="1"/>
  <c r="X13647" i="4" s="1"/>
  <c r="X13648" i="4" s="1"/>
  <c r="X13649" i="4" s="1"/>
  <c r="X13650" i="4" s="1"/>
  <c r="X13651" i="4" s="1"/>
  <c r="X13652" i="4" s="1"/>
  <c r="X13653" i="4" s="1"/>
  <c r="X13654" i="4" s="1"/>
  <c r="X13655" i="4" s="1"/>
  <c r="X13656" i="4" s="1"/>
  <c r="X13657" i="4" s="1"/>
  <c r="X13658" i="4" s="1"/>
  <c r="X13659" i="4" s="1"/>
  <c r="X13660" i="4" s="1"/>
  <c r="X13661" i="4" s="1"/>
  <c r="X13662" i="4" s="1"/>
  <c r="X13663" i="4" s="1"/>
  <c r="X13664" i="4" s="1"/>
  <c r="X13665" i="4" s="1"/>
  <c r="X13666" i="4" s="1"/>
  <c r="X13667" i="4" s="1"/>
  <c r="X13668" i="4" s="1"/>
  <c r="X13669" i="4" s="1"/>
  <c r="X13670" i="4" s="1"/>
  <c r="X13671" i="4" s="1"/>
  <c r="X13672" i="4" s="1"/>
  <c r="X13673" i="4" s="1"/>
  <c r="X13674" i="4" s="1"/>
  <c r="X13675" i="4" s="1"/>
  <c r="X13676" i="4" s="1"/>
  <c r="X13677" i="4" s="1"/>
  <c r="X13678" i="4" s="1"/>
  <c r="X13679" i="4" s="1"/>
  <c r="X13680" i="4" s="1"/>
  <c r="X13681" i="4" s="1"/>
  <c r="X13682" i="4" s="1"/>
  <c r="X13683" i="4" s="1"/>
  <c r="X13684" i="4" s="1"/>
  <c r="X13685" i="4" s="1"/>
  <c r="X13686" i="4" s="1"/>
  <c r="X13687" i="4" s="1"/>
  <c r="X13688" i="4" s="1"/>
  <c r="X13689" i="4" s="1"/>
  <c r="X13690" i="4" s="1"/>
  <c r="X13691" i="4" s="1"/>
  <c r="X13692" i="4" s="1"/>
  <c r="X13693" i="4" s="1"/>
  <c r="X13694" i="4" s="1"/>
  <c r="X13695" i="4" s="1"/>
  <c r="X13696" i="4" s="1"/>
  <c r="X13697" i="4" s="1"/>
  <c r="X13698" i="4" s="1"/>
  <c r="X13699" i="4" s="1"/>
  <c r="X13700" i="4" s="1"/>
  <c r="X13701" i="4" s="1"/>
  <c r="X13702" i="4" s="1"/>
  <c r="X13703" i="4" s="1"/>
  <c r="X13704" i="4" s="1"/>
  <c r="X13705" i="4" s="1"/>
  <c r="X13706" i="4" s="1"/>
  <c r="X13707" i="4" s="1"/>
  <c r="X13708" i="4" s="1"/>
  <c r="X13709" i="4" s="1"/>
  <c r="X13710" i="4" s="1"/>
  <c r="X13711" i="4" s="1"/>
  <c r="X13712" i="4" s="1"/>
  <c r="X13713" i="4" s="1"/>
  <c r="X13714" i="4" s="1"/>
  <c r="X13715" i="4" s="1"/>
  <c r="X13716" i="4" s="1"/>
  <c r="X13717" i="4" s="1"/>
  <c r="X13718" i="4" s="1"/>
  <c r="X13719" i="4" s="1"/>
  <c r="X13720" i="4" s="1"/>
  <c r="X13721" i="4" s="1"/>
  <c r="X13722" i="4" s="1"/>
  <c r="X13723" i="4" s="1"/>
  <c r="X13724" i="4" s="1"/>
  <c r="X13725" i="4" s="1"/>
  <c r="X13726" i="4" s="1"/>
  <c r="X13727" i="4" s="1"/>
  <c r="X13728" i="4" s="1"/>
  <c r="X13729" i="4" s="1"/>
  <c r="X13730" i="4" s="1"/>
  <c r="X13731" i="4" s="1"/>
  <c r="X13732" i="4" s="1"/>
  <c r="X13733" i="4" s="1"/>
  <c r="X13734" i="4" s="1"/>
  <c r="X13735" i="4" s="1"/>
  <c r="X13736" i="4" s="1"/>
  <c r="X13737" i="4" s="1"/>
  <c r="X13738" i="4" s="1"/>
  <c r="X13739" i="4" s="1"/>
  <c r="X13740" i="4" s="1"/>
  <c r="X13741" i="4" s="1"/>
  <c r="X13742" i="4" s="1"/>
  <c r="X13743" i="4" s="1"/>
  <c r="X13744" i="4" s="1"/>
  <c r="X13745" i="4" s="1"/>
  <c r="X13746" i="4" s="1"/>
  <c r="X13747" i="4" s="1"/>
  <c r="X13748" i="4" s="1"/>
  <c r="X13749" i="4" s="1"/>
  <c r="X13750" i="4" s="1"/>
  <c r="X13751" i="4" s="1"/>
  <c r="X13752" i="4" s="1"/>
  <c r="X13753" i="4" s="1"/>
  <c r="X13754" i="4" s="1"/>
  <c r="X13755" i="4" s="1"/>
  <c r="X13756" i="4" s="1"/>
  <c r="X13757" i="4" s="1"/>
  <c r="X13758" i="4" s="1"/>
  <c r="X13759" i="4" s="1"/>
  <c r="X13760" i="4" s="1"/>
  <c r="X13761" i="4" s="1"/>
  <c r="X13762" i="4" s="1"/>
  <c r="X13763" i="4" s="1"/>
  <c r="X13764" i="4" s="1"/>
  <c r="X13765" i="4" s="1"/>
  <c r="X13766" i="4" s="1"/>
  <c r="X13767" i="4" s="1"/>
  <c r="X13768" i="4" s="1"/>
  <c r="X13769" i="4" s="1"/>
  <c r="X13770" i="4" s="1"/>
  <c r="X13771" i="4" s="1"/>
  <c r="X13772" i="4" s="1"/>
  <c r="X13773" i="4" s="1"/>
  <c r="X13774" i="4" s="1"/>
  <c r="X13775" i="4" s="1"/>
  <c r="X13776" i="4" s="1"/>
  <c r="X13777" i="4" s="1"/>
  <c r="X13778" i="4" s="1"/>
  <c r="X13779" i="4" s="1"/>
  <c r="X13780" i="4" s="1"/>
  <c r="X13781" i="4" s="1"/>
  <c r="X13782" i="4" s="1"/>
  <c r="X13783" i="4" s="1"/>
  <c r="X13784" i="4" s="1"/>
  <c r="X13785" i="4" s="1"/>
  <c r="X13786" i="4" s="1"/>
  <c r="X13787" i="4" s="1"/>
  <c r="X13788" i="4" s="1"/>
  <c r="X13789" i="4" s="1"/>
  <c r="X13790" i="4" s="1"/>
  <c r="X13791" i="4" s="1"/>
  <c r="X13792" i="4" s="1"/>
  <c r="X13793" i="4" s="1"/>
  <c r="X13794" i="4" s="1"/>
  <c r="X13795" i="4" s="1"/>
  <c r="X13796" i="4" s="1"/>
  <c r="X13797" i="4" s="1"/>
  <c r="X13798" i="4" s="1"/>
  <c r="X13799" i="4" s="1"/>
  <c r="X13800" i="4" s="1"/>
  <c r="X13801" i="4" s="1"/>
  <c r="X13802" i="4" s="1"/>
  <c r="X13803" i="4" s="1"/>
  <c r="X13804" i="4" s="1"/>
  <c r="X13805" i="4" s="1"/>
  <c r="X13806" i="4" s="1"/>
  <c r="X13807" i="4" s="1"/>
  <c r="X13808" i="4" s="1"/>
  <c r="X13809" i="4" s="1"/>
  <c r="X13810" i="4" s="1"/>
  <c r="X13811" i="4" s="1"/>
  <c r="X13812" i="4" s="1"/>
  <c r="X13813" i="4" s="1"/>
  <c r="X13814" i="4" s="1"/>
  <c r="X13815" i="4" s="1"/>
  <c r="X13816" i="4" s="1"/>
  <c r="X13817" i="4" s="1"/>
  <c r="X13818" i="4" s="1"/>
  <c r="X13819" i="4" s="1"/>
  <c r="X13820" i="4" s="1"/>
  <c r="X13821" i="4" s="1"/>
  <c r="X13822" i="4" s="1"/>
  <c r="X13823" i="4" s="1"/>
  <c r="X13824" i="4" s="1"/>
  <c r="X13825" i="4" s="1"/>
  <c r="X13826" i="4" s="1"/>
  <c r="X13827" i="4" s="1"/>
  <c r="X13828" i="4" s="1"/>
  <c r="X13829" i="4" s="1"/>
  <c r="X13830" i="4" s="1"/>
  <c r="X13831" i="4" s="1"/>
  <c r="X13832" i="4" s="1"/>
  <c r="X13833" i="4" s="1"/>
  <c r="X13834" i="4" s="1"/>
  <c r="X13835" i="4" s="1"/>
  <c r="X13836" i="4" s="1"/>
  <c r="X13837" i="4" s="1"/>
  <c r="X13838" i="4" s="1"/>
  <c r="X13839" i="4" s="1"/>
  <c r="X13840" i="4" s="1"/>
  <c r="X13841" i="4" s="1"/>
  <c r="X13842" i="4" s="1"/>
  <c r="X13843" i="4" s="1"/>
  <c r="X13844" i="4" s="1"/>
  <c r="X13845" i="4" s="1"/>
  <c r="X13846" i="4" s="1"/>
  <c r="X13847" i="4" s="1"/>
  <c r="X13848" i="4" s="1"/>
  <c r="X13849" i="4" s="1"/>
  <c r="X13850" i="4" s="1"/>
  <c r="X13851" i="4" s="1"/>
  <c r="X13852" i="4" s="1"/>
  <c r="X13853" i="4" s="1"/>
  <c r="X13854" i="4" s="1"/>
  <c r="X13855" i="4" s="1"/>
  <c r="X13856" i="4" s="1"/>
  <c r="X13857" i="4" s="1"/>
  <c r="X13858" i="4" s="1"/>
  <c r="X13859" i="4" s="1"/>
  <c r="X13860" i="4" s="1"/>
  <c r="X13861" i="4" s="1"/>
  <c r="X13862" i="4" s="1"/>
  <c r="X13863" i="4" s="1"/>
  <c r="X13864" i="4" s="1"/>
  <c r="X13865" i="4" s="1"/>
  <c r="X13866" i="4" s="1"/>
  <c r="X13867" i="4" s="1"/>
  <c r="X13868" i="4" s="1"/>
  <c r="X13869" i="4" s="1"/>
  <c r="X13870" i="4" s="1"/>
  <c r="X13871" i="4" s="1"/>
  <c r="X13872" i="4" s="1"/>
  <c r="X13873" i="4" s="1"/>
  <c r="X13874" i="4" s="1"/>
  <c r="X13875" i="4" s="1"/>
  <c r="X13876" i="4" s="1"/>
  <c r="X13877" i="4" s="1"/>
  <c r="X13878" i="4" s="1"/>
  <c r="X13879" i="4" s="1"/>
  <c r="X13880" i="4" s="1"/>
  <c r="X13881" i="4" s="1"/>
  <c r="X13882" i="4" s="1"/>
  <c r="X13883" i="4" s="1"/>
  <c r="X13884" i="4" s="1"/>
  <c r="X13885" i="4" s="1"/>
  <c r="X13886" i="4" s="1"/>
  <c r="X13887" i="4" s="1"/>
  <c r="X13888" i="4" s="1"/>
  <c r="X13889" i="4" s="1"/>
  <c r="X13890" i="4" s="1"/>
  <c r="X13891" i="4" s="1"/>
  <c r="X13892" i="4" s="1"/>
  <c r="X13893" i="4" s="1"/>
  <c r="X13894" i="4" s="1"/>
  <c r="X13895" i="4" s="1"/>
  <c r="X13896" i="4" s="1"/>
  <c r="X13897" i="4" s="1"/>
  <c r="X13898" i="4" s="1"/>
  <c r="X13899" i="4" s="1"/>
  <c r="X13900" i="4" s="1"/>
  <c r="X13901" i="4" s="1"/>
  <c r="X13902" i="4" s="1"/>
  <c r="X13903" i="4" s="1"/>
  <c r="X13904" i="4" s="1"/>
  <c r="X13905" i="4" s="1"/>
  <c r="X13906" i="4" s="1"/>
  <c r="X13907" i="4" s="1"/>
  <c r="X13908" i="4" s="1"/>
  <c r="X13909" i="4" s="1"/>
  <c r="X13910" i="4" s="1"/>
  <c r="X13911" i="4" s="1"/>
  <c r="X13912" i="4" s="1"/>
  <c r="X13913" i="4" s="1"/>
  <c r="X13914" i="4" s="1"/>
  <c r="X13915" i="4" s="1"/>
  <c r="X13916" i="4" s="1"/>
  <c r="X13917" i="4" s="1"/>
  <c r="X13918" i="4" s="1"/>
  <c r="X13919" i="4" s="1"/>
  <c r="X13920" i="4" s="1"/>
  <c r="X13921" i="4" s="1"/>
  <c r="X13922" i="4" s="1"/>
  <c r="X13923" i="4" s="1"/>
  <c r="X13924" i="4" s="1"/>
  <c r="X13925" i="4" s="1"/>
  <c r="X13926" i="4" s="1"/>
  <c r="X13927" i="4" s="1"/>
  <c r="X13928" i="4" s="1"/>
  <c r="X13929" i="4" s="1"/>
  <c r="X13930" i="4" s="1"/>
  <c r="X13931" i="4" s="1"/>
  <c r="X13932" i="4" s="1"/>
  <c r="X13933" i="4" s="1"/>
  <c r="X13934" i="4" s="1"/>
  <c r="X13935" i="4" s="1"/>
  <c r="X13936" i="4" s="1"/>
  <c r="X13937" i="4" s="1"/>
  <c r="X13938" i="4" s="1"/>
  <c r="X13939" i="4" s="1"/>
  <c r="X13940" i="4" s="1"/>
  <c r="X13941" i="4" s="1"/>
  <c r="X13942" i="4" s="1"/>
  <c r="X13943" i="4" s="1"/>
  <c r="X13944" i="4" s="1"/>
  <c r="X13945" i="4" s="1"/>
  <c r="X13946" i="4" s="1"/>
  <c r="X13947" i="4" s="1"/>
  <c r="X13948" i="4" s="1"/>
  <c r="X13949" i="4" s="1"/>
  <c r="X13950" i="4" s="1"/>
  <c r="X13951" i="4" s="1"/>
  <c r="X13952" i="4" s="1"/>
  <c r="X13953" i="4" s="1"/>
  <c r="X13954" i="4" s="1"/>
  <c r="X13955" i="4" s="1"/>
  <c r="X13956" i="4" s="1"/>
  <c r="X13957" i="4" s="1"/>
  <c r="X13958" i="4" s="1"/>
  <c r="X13959" i="4" s="1"/>
  <c r="X13960" i="4" s="1"/>
  <c r="X13961" i="4" s="1"/>
  <c r="X13962" i="4" s="1"/>
  <c r="X13963" i="4" s="1"/>
  <c r="X13964" i="4" s="1"/>
  <c r="X13965" i="4" s="1"/>
  <c r="X13966" i="4" s="1"/>
  <c r="X13967" i="4" s="1"/>
  <c r="X13968" i="4" s="1"/>
  <c r="X13969" i="4" s="1"/>
  <c r="X13970" i="4" s="1"/>
  <c r="X13971" i="4" s="1"/>
  <c r="X13972" i="4" s="1"/>
  <c r="X13973" i="4" s="1"/>
  <c r="X13974" i="4" s="1"/>
  <c r="X13975" i="4" s="1"/>
  <c r="X13976" i="4" s="1"/>
  <c r="X13977" i="4" s="1"/>
  <c r="X13978" i="4" s="1"/>
  <c r="X13979" i="4" s="1"/>
  <c r="X13980" i="4" s="1"/>
  <c r="X13981" i="4" s="1"/>
  <c r="X13982" i="4" s="1"/>
  <c r="X13983" i="4" s="1"/>
  <c r="X13984" i="4" s="1"/>
  <c r="X13985" i="4" s="1"/>
  <c r="X13986" i="4" s="1"/>
  <c r="X13987" i="4" s="1"/>
  <c r="X13988" i="4" s="1"/>
  <c r="X13989" i="4" s="1"/>
  <c r="X13990" i="4" s="1"/>
  <c r="X13991" i="4" s="1"/>
  <c r="X13992" i="4" s="1"/>
  <c r="X13993" i="4" s="1"/>
  <c r="X13994" i="4" s="1"/>
  <c r="X13995" i="4" s="1"/>
  <c r="X13996" i="4" s="1"/>
  <c r="X13997" i="4" s="1"/>
  <c r="X13998" i="4" s="1"/>
  <c r="X13999" i="4" s="1"/>
  <c r="X14000" i="4" s="1"/>
  <c r="X14001" i="4" s="1"/>
  <c r="X14002" i="4" s="1"/>
  <c r="X14003" i="4" s="1"/>
  <c r="X14004" i="4" s="1"/>
  <c r="X14005" i="4" s="1"/>
  <c r="X14006" i="4" s="1"/>
  <c r="X14007" i="4" s="1"/>
  <c r="X14008" i="4" s="1"/>
  <c r="X14009" i="4" s="1"/>
  <c r="X14010" i="4" s="1"/>
  <c r="X14011" i="4" s="1"/>
  <c r="X14012" i="4" s="1"/>
  <c r="X14013" i="4" s="1"/>
  <c r="X14014" i="4" s="1"/>
  <c r="X14015" i="4" s="1"/>
  <c r="X14016" i="4" s="1"/>
  <c r="X14017" i="4" s="1"/>
  <c r="X14018" i="4" s="1"/>
  <c r="X14019" i="4" s="1"/>
  <c r="X14020" i="4" s="1"/>
  <c r="X14021" i="4" s="1"/>
  <c r="X14022" i="4" s="1"/>
  <c r="X14023" i="4" s="1"/>
  <c r="X14024" i="4" s="1"/>
  <c r="X14025" i="4" s="1"/>
  <c r="X14026" i="4" s="1"/>
  <c r="X14027" i="4" s="1"/>
  <c r="X14028" i="4" s="1"/>
  <c r="X14029" i="4" s="1"/>
  <c r="X14030" i="4" s="1"/>
  <c r="X14031" i="4" s="1"/>
  <c r="X14032" i="4" s="1"/>
  <c r="X14033" i="4" s="1"/>
  <c r="X14034" i="4" s="1"/>
  <c r="X14035" i="4" s="1"/>
  <c r="X14036" i="4" s="1"/>
  <c r="X14037" i="4" s="1"/>
  <c r="X14038" i="4" s="1"/>
  <c r="X14039" i="4" s="1"/>
  <c r="X14040" i="4" s="1"/>
  <c r="X14041" i="4" s="1"/>
  <c r="X14042" i="4" s="1"/>
  <c r="X14043" i="4" s="1"/>
  <c r="X14044" i="4" s="1"/>
  <c r="X14045" i="4" s="1"/>
  <c r="X14046" i="4" s="1"/>
  <c r="X14047" i="4" s="1"/>
  <c r="X14048" i="4" s="1"/>
  <c r="X14049" i="4" s="1"/>
  <c r="X14050" i="4" s="1"/>
  <c r="X14051" i="4" s="1"/>
  <c r="X14052" i="4" s="1"/>
  <c r="X14053" i="4" s="1"/>
  <c r="X14054" i="4" s="1"/>
  <c r="X14055" i="4" s="1"/>
  <c r="X14056" i="4" s="1"/>
  <c r="X14057" i="4" s="1"/>
  <c r="X14058" i="4" s="1"/>
  <c r="X14059" i="4" s="1"/>
  <c r="X14060" i="4" s="1"/>
  <c r="X14061" i="4" s="1"/>
  <c r="X14062" i="4" s="1"/>
  <c r="X14063" i="4" s="1"/>
  <c r="X14064" i="4" s="1"/>
  <c r="X14065" i="4" s="1"/>
  <c r="X14066" i="4" s="1"/>
  <c r="X14067" i="4" s="1"/>
  <c r="X14068" i="4" s="1"/>
  <c r="X14069" i="4" s="1"/>
  <c r="X14070" i="4" s="1"/>
  <c r="X14071" i="4" s="1"/>
  <c r="X14072" i="4" s="1"/>
  <c r="X14073" i="4" s="1"/>
  <c r="X14074" i="4" s="1"/>
  <c r="X14075" i="4" s="1"/>
  <c r="X14076" i="4" s="1"/>
  <c r="X14077" i="4" s="1"/>
  <c r="X14078" i="4" s="1"/>
  <c r="X14079" i="4" s="1"/>
  <c r="X14080" i="4" s="1"/>
  <c r="X14081" i="4" s="1"/>
  <c r="X14082" i="4" s="1"/>
  <c r="X14083" i="4" s="1"/>
  <c r="X14084" i="4" s="1"/>
  <c r="X14085" i="4" s="1"/>
  <c r="X14086" i="4" s="1"/>
  <c r="X14087" i="4" s="1"/>
  <c r="X14088" i="4" s="1"/>
  <c r="X14089" i="4" s="1"/>
  <c r="X14090" i="4" s="1"/>
  <c r="X14091" i="4" s="1"/>
  <c r="X14092" i="4" s="1"/>
  <c r="X14093" i="4" s="1"/>
  <c r="X14094" i="4" s="1"/>
  <c r="X14095" i="4" s="1"/>
  <c r="X14096" i="4" s="1"/>
  <c r="X14097" i="4" s="1"/>
  <c r="X14098" i="4" s="1"/>
  <c r="X14099" i="4" s="1"/>
  <c r="X14100" i="4" s="1"/>
  <c r="X14101" i="4" s="1"/>
  <c r="X14102" i="4" s="1"/>
  <c r="X14103" i="4" s="1"/>
  <c r="X14104" i="4" s="1"/>
  <c r="X14105" i="4" s="1"/>
  <c r="X14106" i="4" s="1"/>
  <c r="X14107" i="4" s="1"/>
  <c r="X14108" i="4" s="1"/>
  <c r="X14109" i="4" s="1"/>
  <c r="X14110" i="4" s="1"/>
  <c r="X14111" i="4" s="1"/>
  <c r="X14112" i="4" s="1"/>
  <c r="X14113" i="4" s="1"/>
  <c r="X14114" i="4" s="1"/>
  <c r="X14115" i="4" s="1"/>
  <c r="X14116" i="4" s="1"/>
  <c r="X14117" i="4" s="1"/>
  <c r="X14118" i="4" s="1"/>
  <c r="X14119" i="4" s="1"/>
  <c r="X14120" i="4" s="1"/>
  <c r="X14121" i="4" s="1"/>
  <c r="X14122" i="4" s="1"/>
  <c r="X14123" i="4" s="1"/>
  <c r="X14124" i="4" s="1"/>
  <c r="X14125" i="4" s="1"/>
  <c r="X14126" i="4" s="1"/>
  <c r="X14127" i="4" s="1"/>
  <c r="X14128" i="4" s="1"/>
  <c r="X14129" i="4" s="1"/>
  <c r="X14130" i="4" s="1"/>
  <c r="X14131" i="4" s="1"/>
  <c r="X14132" i="4" s="1"/>
  <c r="X14133" i="4" s="1"/>
  <c r="X14134" i="4" s="1"/>
  <c r="X14135" i="4" s="1"/>
  <c r="X14136" i="4" s="1"/>
  <c r="X14137" i="4" s="1"/>
  <c r="X14138" i="4" s="1"/>
  <c r="X14139" i="4" s="1"/>
  <c r="X14140" i="4" s="1"/>
  <c r="X14141" i="4" s="1"/>
  <c r="X14142" i="4" s="1"/>
  <c r="X14143" i="4" s="1"/>
  <c r="X14144" i="4" s="1"/>
  <c r="X14145" i="4" s="1"/>
  <c r="X14146" i="4" s="1"/>
  <c r="X14147" i="4" s="1"/>
  <c r="X14148" i="4" s="1"/>
  <c r="X14149" i="4" s="1"/>
  <c r="X14150" i="4" s="1"/>
  <c r="X14151" i="4" s="1"/>
  <c r="X14152" i="4" s="1"/>
  <c r="X14153" i="4" s="1"/>
  <c r="X14154" i="4" s="1"/>
  <c r="X14155" i="4" s="1"/>
  <c r="X14156" i="4" s="1"/>
  <c r="X14157" i="4" s="1"/>
  <c r="X14158" i="4" s="1"/>
  <c r="X14159" i="4" s="1"/>
  <c r="X14160" i="4" s="1"/>
  <c r="X14161" i="4" s="1"/>
  <c r="X14162" i="4" s="1"/>
  <c r="X14163" i="4" s="1"/>
  <c r="X14164" i="4" s="1"/>
  <c r="X14165" i="4" s="1"/>
  <c r="X14166" i="4" s="1"/>
  <c r="X14167" i="4" s="1"/>
  <c r="X14168" i="4" s="1"/>
  <c r="X14169" i="4" s="1"/>
  <c r="X14170" i="4" s="1"/>
  <c r="X14171" i="4" s="1"/>
  <c r="X14172" i="4" s="1"/>
  <c r="X14173" i="4" s="1"/>
  <c r="X14174" i="4" s="1"/>
  <c r="X14175" i="4" s="1"/>
  <c r="X14176" i="4" s="1"/>
  <c r="X14177" i="4" s="1"/>
  <c r="X14178" i="4" s="1"/>
  <c r="X14179" i="4" s="1"/>
  <c r="X14180" i="4" s="1"/>
  <c r="X14181" i="4" s="1"/>
  <c r="X14182" i="4" s="1"/>
  <c r="X14183" i="4" s="1"/>
  <c r="X14184" i="4" s="1"/>
  <c r="X14185" i="4" s="1"/>
  <c r="X14186" i="4" s="1"/>
  <c r="X14187" i="4" s="1"/>
  <c r="X14188" i="4" s="1"/>
  <c r="X14189" i="4" s="1"/>
  <c r="X14190" i="4" s="1"/>
  <c r="X14191" i="4" s="1"/>
  <c r="X14192" i="4" s="1"/>
  <c r="X14193" i="4" s="1"/>
  <c r="X14194" i="4" s="1"/>
  <c r="X14195" i="4" s="1"/>
  <c r="X14196" i="4" s="1"/>
  <c r="X14197" i="4" s="1"/>
  <c r="X14198" i="4" s="1"/>
  <c r="X14199" i="4" s="1"/>
  <c r="X14200" i="4" s="1"/>
  <c r="X14201" i="4" s="1"/>
  <c r="X14202" i="4" s="1"/>
  <c r="X14203" i="4" s="1"/>
  <c r="X14204" i="4" s="1"/>
  <c r="X14205" i="4" s="1"/>
  <c r="X14206" i="4" s="1"/>
  <c r="X14207" i="4" s="1"/>
  <c r="X14208" i="4" s="1"/>
  <c r="X14209" i="4" s="1"/>
  <c r="X14210" i="4" s="1"/>
  <c r="X14211" i="4" s="1"/>
  <c r="X14212" i="4" s="1"/>
  <c r="X14213" i="4" s="1"/>
  <c r="X14214" i="4" s="1"/>
  <c r="X14215" i="4" s="1"/>
  <c r="X14216" i="4" s="1"/>
  <c r="X14217" i="4" s="1"/>
  <c r="X14218" i="4" s="1"/>
  <c r="X14219" i="4" s="1"/>
  <c r="X14220" i="4" s="1"/>
  <c r="X14221" i="4" s="1"/>
  <c r="X14222" i="4" s="1"/>
  <c r="X14223" i="4" s="1"/>
  <c r="X14224" i="4" s="1"/>
  <c r="X14225" i="4" s="1"/>
  <c r="X14226" i="4" s="1"/>
  <c r="X14227" i="4" s="1"/>
  <c r="X14228" i="4" s="1"/>
  <c r="X14229" i="4" s="1"/>
  <c r="X14230" i="4" s="1"/>
  <c r="X14231" i="4" s="1"/>
  <c r="X14232" i="4" s="1"/>
  <c r="X14233" i="4" s="1"/>
  <c r="X14234" i="4" s="1"/>
  <c r="X14235" i="4" s="1"/>
  <c r="X14236" i="4" s="1"/>
  <c r="X14237" i="4" s="1"/>
  <c r="X14238" i="4" s="1"/>
  <c r="X14239" i="4" s="1"/>
  <c r="X14240" i="4" s="1"/>
  <c r="X14241" i="4" s="1"/>
  <c r="X14242" i="4" s="1"/>
  <c r="X14243" i="4" s="1"/>
  <c r="X14244" i="4" s="1"/>
  <c r="X14245" i="4" s="1"/>
  <c r="X14246" i="4" s="1"/>
  <c r="X14247" i="4" s="1"/>
  <c r="X14248" i="4" s="1"/>
  <c r="X14249" i="4" s="1"/>
  <c r="X14250" i="4" s="1"/>
  <c r="X14251" i="4" s="1"/>
  <c r="X14252" i="4" s="1"/>
  <c r="X14253" i="4" s="1"/>
  <c r="X14254" i="4" s="1"/>
  <c r="X14255" i="4" s="1"/>
  <c r="X14256" i="4" s="1"/>
  <c r="X14257" i="4" s="1"/>
  <c r="X14258" i="4" s="1"/>
  <c r="X14259" i="4" s="1"/>
  <c r="X14260" i="4" s="1"/>
  <c r="X14261" i="4" s="1"/>
  <c r="X14262" i="4" s="1"/>
  <c r="X14263" i="4" s="1"/>
  <c r="X14264" i="4" s="1"/>
  <c r="X14265" i="4" s="1"/>
  <c r="X14266" i="4" s="1"/>
  <c r="X14267" i="4" s="1"/>
  <c r="X14268" i="4" s="1"/>
  <c r="X14269" i="4" s="1"/>
  <c r="X14270" i="4" s="1"/>
  <c r="X14271" i="4" s="1"/>
  <c r="X14272" i="4" s="1"/>
  <c r="X14273" i="4" s="1"/>
  <c r="X14274" i="4" s="1"/>
  <c r="X14275" i="4" s="1"/>
  <c r="X14276" i="4" s="1"/>
  <c r="X14277" i="4" s="1"/>
  <c r="X14278" i="4" s="1"/>
  <c r="X14279" i="4" s="1"/>
  <c r="X14280" i="4" s="1"/>
  <c r="X14281" i="4" s="1"/>
  <c r="X14282" i="4" s="1"/>
  <c r="X14283" i="4" s="1"/>
  <c r="X14284" i="4" s="1"/>
  <c r="X14285" i="4" s="1"/>
  <c r="X14286" i="4" s="1"/>
  <c r="X14287" i="4" s="1"/>
  <c r="X14288" i="4" s="1"/>
  <c r="X14289" i="4" s="1"/>
  <c r="X14290" i="4" s="1"/>
  <c r="X14291" i="4" s="1"/>
  <c r="X14292" i="4" s="1"/>
  <c r="X14293" i="4" s="1"/>
  <c r="X14294" i="4" s="1"/>
  <c r="X14295" i="4" s="1"/>
  <c r="X14296" i="4" s="1"/>
  <c r="X14297" i="4" s="1"/>
  <c r="X14298" i="4" s="1"/>
  <c r="X14299" i="4" s="1"/>
  <c r="X14300" i="4" s="1"/>
  <c r="X14301" i="4" s="1"/>
  <c r="X14302" i="4" s="1"/>
  <c r="X14303" i="4" s="1"/>
  <c r="X14304" i="4" s="1"/>
  <c r="X14305" i="4" s="1"/>
  <c r="X14306" i="4" s="1"/>
  <c r="X14307" i="4" s="1"/>
  <c r="X14308" i="4" s="1"/>
  <c r="X14309" i="4" s="1"/>
  <c r="X14310" i="4" s="1"/>
  <c r="X14311" i="4" s="1"/>
  <c r="X14312" i="4" s="1"/>
  <c r="X14313" i="4" s="1"/>
  <c r="X14314" i="4" s="1"/>
  <c r="X14315" i="4" s="1"/>
  <c r="X14316" i="4" s="1"/>
  <c r="X14317" i="4" s="1"/>
  <c r="X14318" i="4" s="1"/>
  <c r="X14319" i="4" s="1"/>
  <c r="X14320" i="4" s="1"/>
  <c r="X14321" i="4" s="1"/>
  <c r="X14322" i="4" s="1"/>
  <c r="X14323" i="4" s="1"/>
  <c r="X14324" i="4" s="1"/>
  <c r="X14325" i="4" s="1"/>
  <c r="X14326" i="4" s="1"/>
  <c r="X14327" i="4" s="1"/>
  <c r="X14328" i="4" s="1"/>
  <c r="X14329" i="4" s="1"/>
  <c r="X14330" i="4" s="1"/>
  <c r="X14331" i="4" s="1"/>
  <c r="X14332" i="4" s="1"/>
  <c r="X14333" i="4" s="1"/>
  <c r="X14334" i="4" s="1"/>
  <c r="X14335" i="4" s="1"/>
  <c r="X14336" i="4" s="1"/>
  <c r="X14337" i="4" s="1"/>
  <c r="X14338" i="4" s="1"/>
  <c r="X14339" i="4" s="1"/>
  <c r="X14340" i="4" s="1"/>
  <c r="X14341" i="4" s="1"/>
  <c r="X14342" i="4" s="1"/>
  <c r="X14343" i="4" s="1"/>
  <c r="X14344" i="4" s="1"/>
  <c r="X14345" i="4" s="1"/>
  <c r="X14346" i="4" s="1"/>
  <c r="X14347" i="4" s="1"/>
  <c r="X14348" i="4" s="1"/>
  <c r="X14349" i="4" s="1"/>
  <c r="X14350" i="4" s="1"/>
  <c r="X14351" i="4" s="1"/>
  <c r="X14352" i="4" s="1"/>
  <c r="X14353" i="4" s="1"/>
  <c r="X14354" i="4" s="1"/>
  <c r="X14355" i="4" s="1"/>
  <c r="X14356" i="4" s="1"/>
  <c r="X14357" i="4" s="1"/>
  <c r="X14358" i="4" s="1"/>
  <c r="X14359" i="4" s="1"/>
  <c r="X14360" i="4" s="1"/>
  <c r="X14361" i="4" s="1"/>
  <c r="X14362" i="4" s="1"/>
  <c r="X14363" i="4" s="1"/>
  <c r="X14364" i="4" s="1"/>
  <c r="X14365" i="4" s="1"/>
  <c r="X14366" i="4" s="1"/>
  <c r="X14367" i="4" s="1"/>
  <c r="X14368" i="4" s="1"/>
  <c r="X14369" i="4" s="1"/>
  <c r="X14370" i="4" s="1"/>
  <c r="X14371" i="4" s="1"/>
  <c r="X14372" i="4" s="1"/>
  <c r="X14373" i="4" s="1"/>
  <c r="X14374" i="4" s="1"/>
  <c r="X14375" i="4" s="1"/>
  <c r="X14376" i="4" s="1"/>
  <c r="X14377" i="4" s="1"/>
  <c r="X14378" i="4" s="1"/>
  <c r="X14379" i="4" s="1"/>
  <c r="X14380" i="4" s="1"/>
  <c r="X14381" i="4" s="1"/>
  <c r="X14382" i="4" s="1"/>
  <c r="X14383" i="4" s="1"/>
  <c r="X14384" i="4" s="1"/>
  <c r="X14385" i="4" s="1"/>
  <c r="X14386" i="4" s="1"/>
  <c r="X14387" i="4" s="1"/>
  <c r="X14388" i="4" s="1"/>
  <c r="X14389" i="4" s="1"/>
  <c r="X14390" i="4" s="1"/>
  <c r="X14391" i="4" s="1"/>
  <c r="X14392" i="4" s="1"/>
  <c r="X14393" i="4" s="1"/>
  <c r="X14394" i="4" s="1"/>
  <c r="X14395" i="4" s="1"/>
  <c r="X14396" i="4" s="1"/>
  <c r="X14397" i="4" s="1"/>
  <c r="X14398" i="4" s="1"/>
  <c r="X14399" i="4" s="1"/>
  <c r="X14400" i="4" s="1"/>
  <c r="X14401" i="4" s="1"/>
  <c r="X14402" i="4" s="1"/>
  <c r="X14403" i="4" s="1"/>
  <c r="X14404" i="4" s="1"/>
  <c r="X14405" i="4" s="1"/>
  <c r="X14406" i="4" s="1"/>
  <c r="X14407" i="4" s="1"/>
  <c r="X14408" i="4" s="1"/>
  <c r="X14409" i="4" s="1"/>
  <c r="X14410" i="4" s="1"/>
  <c r="X14411" i="4" s="1"/>
  <c r="X14412" i="4" s="1"/>
  <c r="X14413" i="4" s="1"/>
  <c r="X14414" i="4" s="1"/>
  <c r="X14415" i="4" s="1"/>
  <c r="X14416" i="4" s="1"/>
  <c r="X14417" i="4" s="1"/>
  <c r="X14418" i="4" s="1"/>
  <c r="X14419" i="4" s="1"/>
  <c r="X14420" i="4" s="1"/>
  <c r="X14421" i="4" s="1"/>
  <c r="X14422" i="4" s="1"/>
  <c r="X14423" i="4" s="1"/>
  <c r="X14424" i="4" s="1"/>
  <c r="X14425" i="4" s="1"/>
  <c r="X14426" i="4" s="1"/>
  <c r="X14427" i="4" s="1"/>
  <c r="X14428" i="4" s="1"/>
  <c r="X14429" i="4" s="1"/>
  <c r="X14430" i="4" s="1"/>
  <c r="X14431" i="4" s="1"/>
  <c r="X14432" i="4" s="1"/>
  <c r="X14433" i="4" s="1"/>
  <c r="X14434" i="4" s="1"/>
  <c r="X14435" i="4" s="1"/>
  <c r="X14436" i="4" s="1"/>
  <c r="X14437" i="4" s="1"/>
  <c r="X14438" i="4" s="1"/>
  <c r="X14439" i="4" s="1"/>
  <c r="X14440" i="4" s="1"/>
  <c r="X14441" i="4" s="1"/>
  <c r="X14442" i="4" s="1"/>
  <c r="X14443" i="4" s="1"/>
  <c r="X14444" i="4" s="1"/>
  <c r="X14445" i="4" s="1"/>
  <c r="X14446" i="4" s="1"/>
  <c r="X14447" i="4" s="1"/>
  <c r="X14448" i="4" s="1"/>
  <c r="X14449" i="4" s="1"/>
  <c r="X14450" i="4" s="1"/>
  <c r="X14451" i="4" s="1"/>
  <c r="X14452" i="4" s="1"/>
  <c r="X14453" i="4" s="1"/>
  <c r="X14454" i="4" s="1"/>
  <c r="X14455" i="4" s="1"/>
  <c r="X14456" i="4" s="1"/>
  <c r="X14457" i="4" s="1"/>
  <c r="X14458" i="4" s="1"/>
  <c r="X14459" i="4" s="1"/>
  <c r="X14460" i="4" s="1"/>
  <c r="X14461" i="4" s="1"/>
  <c r="X14462" i="4" s="1"/>
  <c r="X14463" i="4" s="1"/>
  <c r="X14464" i="4" s="1"/>
  <c r="X14465" i="4" s="1"/>
  <c r="X14466" i="4" s="1"/>
  <c r="X14467" i="4" s="1"/>
  <c r="X14468" i="4" s="1"/>
  <c r="X14469" i="4" s="1"/>
  <c r="X14470" i="4" s="1"/>
  <c r="X14471" i="4" s="1"/>
  <c r="X14472" i="4" s="1"/>
  <c r="X14473" i="4" s="1"/>
  <c r="X14474" i="4" s="1"/>
  <c r="X14475" i="4" s="1"/>
  <c r="X14476" i="4" s="1"/>
  <c r="X14477" i="4" s="1"/>
  <c r="X14478" i="4" s="1"/>
  <c r="X14479" i="4" s="1"/>
  <c r="X14480" i="4" s="1"/>
  <c r="X14481" i="4" s="1"/>
  <c r="X14482" i="4" s="1"/>
  <c r="X14483" i="4" s="1"/>
  <c r="X14484" i="4" s="1"/>
  <c r="X14485" i="4" s="1"/>
  <c r="X14486" i="4" s="1"/>
  <c r="X14487" i="4" s="1"/>
  <c r="X14488" i="4" s="1"/>
  <c r="X14489" i="4" s="1"/>
  <c r="X14490" i="4" s="1"/>
  <c r="X14491" i="4" s="1"/>
  <c r="X14492" i="4" s="1"/>
  <c r="X14493" i="4" s="1"/>
  <c r="X14494" i="4" s="1"/>
  <c r="X14495" i="4" s="1"/>
  <c r="X14496" i="4" s="1"/>
  <c r="X14497" i="4" s="1"/>
  <c r="X14498" i="4" s="1"/>
  <c r="X14499" i="4" s="1"/>
  <c r="X14500" i="4" s="1"/>
  <c r="X14501" i="4" s="1"/>
  <c r="X14502" i="4" s="1"/>
  <c r="X14503" i="4" s="1"/>
  <c r="X14504" i="4" s="1"/>
  <c r="X14505" i="4" s="1"/>
  <c r="X14506" i="4" s="1"/>
  <c r="X14507" i="4" s="1"/>
  <c r="X14508" i="4" s="1"/>
  <c r="X14509" i="4" s="1"/>
  <c r="X14510" i="4" s="1"/>
  <c r="X14511" i="4" s="1"/>
  <c r="X14512" i="4" s="1"/>
  <c r="X14513" i="4" s="1"/>
  <c r="X14514" i="4" s="1"/>
  <c r="X14515" i="4" s="1"/>
  <c r="X14516" i="4" s="1"/>
  <c r="X14517" i="4" s="1"/>
  <c r="X14518" i="4" s="1"/>
  <c r="X14519" i="4" s="1"/>
  <c r="X14520" i="4" s="1"/>
  <c r="X14521" i="4" s="1"/>
  <c r="X14522" i="4" s="1"/>
  <c r="X14523" i="4" s="1"/>
  <c r="X14524" i="4" s="1"/>
  <c r="X14525" i="4" s="1"/>
  <c r="X14526" i="4" s="1"/>
  <c r="X14527" i="4" s="1"/>
  <c r="X14528" i="4" s="1"/>
  <c r="X14529" i="4" s="1"/>
  <c r="X14530" i="4" s="1"/>
  <c r="X14531" i="4" s="1"/>
  <c r="X14532" i="4" s="1"/>
  <c r="X14533" i="4" s="1"/>
  <c r="X14534" i="4" s="1"/>
  <c r="X14535" i="4" s="1"/>
  <c r="X14536" i="4" s="1"/>
  <c r="X14537" i="4" s="1"/>
  <c r="X14538" i="4" s="1"/>
  <c r="X14539" i="4" s="1"/>
  <c r="X14540" i="4" s="1"/>
  <c r="X14541" i="4" s="1"/>
  <c r="X14542" i="4" s="1"/>
  <c r="X14543" i="4" s="1"/>
  <c r="X14544" i="4" s="1"/>
  <c r="X14545" i="4" s="1"/>
  <c r="X14546" i="4" s="1"/>
  <c r="X14547" i="4" s="1"/>
  <c r="X14548" i="4" s="1"/>
  <c r="X14549" i="4" s="1"/>
  <c r="X14550" i="4" s="1"/>
  <c r="X14551" i="4" s="1"/>
  <c r="X14552" i="4" s="1"/>
  <c r="X14553" i="4" s="1"/>
  <c r="X14554" i="4" s="1"/>
  <c r="X14555" i="4" s="1"/>
  <c r="X14556" i="4" s="1"/>
  <c r="X14557" i="4" s="1"/>
  <c r="X14558" i="4" s="1"/>
  <c r="X14559" i="4" s="1"/>
  <c r="X14560" i="4" s="1"/>
  <c r="X14561" i="4" s="1"/>
  <c r="X14562" i="4" s="1"/>
  <c r="X14563" i="4" s="1"/>
  <c r="X14564" i="4" s="1"/>
  <c r="X14565" i="4" s="1"/>
  <c r="X14566" i="4" s="1"/>
  <c r="X14567" i="4" s="1"/>
  <c r="X14568" i="4" s="1"/>
  <c r="X14569" i="4" s="1"/>
  <c r="X14570" i="4" s="1"/>
  <c r="X14571" i="4" s="1"/>
  <c r="X14572" i="4" s="1"/>
  <c r="X14573" i="4" s="1"/>
  <c r="X14574" i="4" s="1"/>
  <c r="X14575" i="4" s="1"/>
  <c r="X14576" i="4" s="1"/>
  <c r="X14577" i="4" s="1"/>
  <c r="X14578" i="4" s="1"/>
  <c r="X14579" i="4" s="1"/>
  <c r="X14580" i="4" s="1"/>
  <c r="X14581" i="4" s="1"/>
  <c r="X14582" i="4" s="1"/>
  <c r="X14583" i="4" s="1"/>
  <c r="X14584" i="4" s="1"/>
  <c r="X14585" i="4" s="1"/>
  <c r="X14586" i="4" s="1"/>
  <c r="X14587" i="4" s="1"/>
  <c r="X14588" i="4" s="1"/>
  <c r="X14589" i="4" s="1"/>
  <c r="X14590" i="4" s="1"/>
  <c r="X14591" i="4" s="1"/>
  <c r="X14592" i="4" s="1"/>
  <c r="X14593" i="4" s="1"/>
  <c r="X14594" i="4" s="1"/>
  <c r="X14595" i="4" s="1"/>
  <c r="X14596" i="4" s="1"/>
  <c r="X14597" i="4" s="1"/>
  <c r="X14598" i="4" s="1"/>
  <c r="X14599" i="4" s="1"/>
  <c r="X14600" i="4" s="1"/>
  <c r="X14601" i="4" s="1"/>
  <c r="X14602" i="4" s="1"/>
  <c r="X14603" i="4" s="1"/>
  <c r="X14604" i="4" s="1"/>
  <c r="X14605" i="4" s="1"/>
  <c r="X14606" i="4" s="1"/>
  <c r="X14607" i="4" s="1"/>
  <c r="X14608" i="4" s="1"/>
  <c r="X14609" i="4" s="1"/>
  <c r="X14610" i="4" s="1"/>
  <c r="X14611" i="4" s="1"/>
  <c r="X14612" i="4" s="1"/>
  <c r="X14613" i="4" s="1"/>
  <c r="X14614" i="4" s="1"/>
  <c r="X14615" i="4" s="1"/>
  <c r="X14616" i="4" s="1"/>
  <c r="X14617" i="4" s="1"/>
  <c r="X14618" i="4" s="1"/>
  <c r="X14619" i="4" s="1"/>
  <c r="X14620" i="4" s="1"/>
  <c r="X14621" i="4" s="1"/>
  <c r="X14622" i="4" s="1"/>
  <c r="X14623" i="4" s="1"/>
  <c r="X14624" i="4" s="1"/>
  <c r="X14625" i="4" s="1"/>
  <c r="X14626" i="4" s="1"/>
  <c r="X14627" i="4" s="1"/>
  <c r="X14628" i="4" s="1"/>
  <c r="X14629" i="4" s="1"/>
  <c r="X14630" i="4" s="1"/>
  <c r="X14631" i="4" s="1"/>
  <c r="X14632" i="4" s="1"/>
  <c r="X14633" i="4" s="1"/>
  <c r="X14634" i="4" s="1"/>
  <c r="X14635" i="4" s="1"/>
  <c r="X14636" i="4" s="1"/>
  <c r="X14637" i="4" s="1"/>
  <c r="X14638" i="4" s="1"/>
  <c r="X14639" i="4" s="1"/>
  <c r="X14640" i="4" s="1"/>
  <c r="X14641" i="4" s="1"/>
  <c r="X14642" i="4" s="1"/>
  <c r="X14643" i="4" s="1"/>
  <c r="X14644" i="4" s="1"/>
  <c r="X14645" i="4" s="1"/>
  <c r="X14646" i="4" s="1"/>
  <c r="X14647" i="4" s="1"/>
  <c r="X14648" i="4" s="1"/>
  <c r="X14649" i="4" s="1"/>
  <c r="X14650" i="4" s="1"/>
  <c r="X14651" i="4" s="1"/>
  <c r="X14652" i="4" s="1"/>
  <c r="X14653" i="4" s="1"/>
  <c r="X14654" i="4" s="1"/>
  <c r="X14655" i="4" s="1"/>
  <c r="X14656" i="4" s="1"/>
  <c r="X14657" i="4" s="1"/>
  <c r="X14658" i="4" s="1"/>
  <c r="X14659" i="4" s="1"/>
  <c r="X14660" i="4" s="1"/>
  <c r="X14661" i="4" s="1"/>
  <c r="X14662" i="4" s="1"/>
  <c r="X14663" i="4" s="1"/>
  <c r="X14664" i="4" s="1"/>
  <c r="X14665" i="4" s="1"/>
  <c r="X14666" i="4" s="1"/>
  <c r="X14667" i="4" s="1"/>
  <c r="X14668" i="4" s="1"/>
  <c r="X14669" i="4" s="1"/>
  <c r="X14670" i="4" s="1"/>
  <c r="X14671" i="4" s="1"/>
  <c r="X14672" i="4" s="1"/>
  <c r="X14673" i="4" s="1"/>
  <c r="X14674" i="4" s="1"/>
  <c r="X14675" i="4" s="1"/>
  <c r="X14676" i="4" s="1"/>
  <c r="X14677" i="4" s="1"/>
  <c r="X14678" i="4" s="1"/>
  <c r="X14679" i="4" s="1"/>
  <c r="X14680" i="4" s="1"/>
  <c r="X14681" i="4" s="1"/>
  <c r="X14682" i="4" s="1"/>
  <c r="X14683" i="4" s="1"/>
  <c r="X14684" i="4" s="1"/>
  <c r="X14685" i="4" s="1"/>
  <c r="X14686" i="4" s="1"/>
  <c r="X14687" i="4" s="1"/>
  <c r="X14688" i="4" s="1"/>
  <c r="X14689" i="4" s="1"/>
  <c r="X14690" i="4" s="1"/>
  <c r="X14691" i="4" s="1"/>
  <c r="X14692" i="4" s="1"/>
  <c r="X14693" i="4" s="1"/>
  <c r="X14694" i="4" s="1"/>
  <c r="X14695" i="4" s="1"/>
  <c r="X14696" i="4" s="1"/>
  <c r="X14697" i="4" s="1"/>
  <c r="X14698" i="4" s="1"/>
  <c r="X14699" i="4" s="1"/>
  <c r="X14700" i="4" s="1"/>
  <c r="X14701" i="4" s="1"/>
  <c r="X14702" i="4" s="1"/>
  <c r="X14703" i="4" s="1"/>
  <c r="X14704" i="4" s="1"/>
  <c r="X14705" i="4" s="1"/>
  <c r="X14706" i="4" s="1"/>
  <c r="X14707" i="4" s="1"/>
  <c r="X14708" i="4" s="1"/>
  <c r="X14709" i="4" s="1"/>
  <c r="X14710" i="4" s="1"/>
  <c r="X14711" i="4" s="1"/>
  <c r="X14712" i="4" s="1"/>
  <c r="X14713" i="4" s="1"/>
  <c r="X14714" i="4" s="1"/>
  <c r="X14715" i="4" s="1"/>
  <c r="X14716" i="4" s="1"/>
  <c r="X14717" i="4" s="1"/>
  <c r="X14718" i="4" s="1"/>
  <c r="X14719" i="4" s="1"/>
  <c r="X14720" i="4" s="1"/>
  <c r="X14721" i="4" s="1"/>
  <c r="X14722" i="4" s="1"/>
  <c r="X14723" i="4" s="1"/>
  <c r="X14724" i="4" s="1"/>
  <c r="X14725" i="4" s="1"/>
  <c r="X14726" i="4" s="1"/>
  <c r="X14727" i="4" s="1"/>
  <c r="X14728" i="4" s="1"/>
  <c r="X14729" i="4" s="1"/>
  <c r="X14730" i="4" s="1"/>
  <c r="X14731" i="4" s="1"/>
  <c r="X14732" i="4" s="1"/>
  <c r="X14733" i="4" s="1"/>
  <c r="X14734" i="4" s="1"/>
  <c r="X14735" i="4" s="1"/>
  <c r="X14736" i="4" s="1"/>
  <c r="X14737" i="4" s="1"/>
  <c r="X14738" i="4" s="1"/>
  <c r="X14739" i="4" s="1"/>
  <c r="X14740" i="4" s="1"/>
  <c r="X14741" i="4" s="1"/>
  <c r="X14742" i="4" s="1"/>
  <c r="X14743" i="4" s="1"/>
  <c r="X14744" i="4" s="1"/>
  <c r="X14745" i="4" s="1"/>
  <c r="X14746" i="4" s="1"/>
  <c r="X14747" i="4" s="1"/>
  <c r="X14748" i="4" s="1"/>
  <c r="X14749" i="4" s="1"/>
  <c r="X14750" i="4" s="1"/>
  <c r="X14751" i="4" s="1"/>
  <c r="X14752" i="4" s="1"/>
  <c r="X14753" i="4" s="1"/>
  <c r="X14754" i="4" s="1"/>
  <c r="X14755" i="4" s="1"/>
  <c r="X14756" i="4" s="1"/>
  <c r="X14757" i="4" s="1"/>
  <c r="X14758" i="4" s="1"/>
  <c r="X14759" i="4" s="1"/>
  <c r="X14760" i="4" s="1"/>
  <c r="X14761" i="4" s="1"/>
  <c r="X14762" i="4" s="1"/>
  <c r="X14763" i="4" s="1"/>
  <c r="X14764" i="4" s="1"/>
  <c r="X14765" i="4" s="1"/>
  <c r="X14766" i="4" s="1"/>
  <c r="X14767" i="4" s="1"/>
  <c r="X14768" i="4" s="1"/>
  <c r="X14769" i="4" s="1"/>
  <c r="X14770" i="4" s="1"/>
  <c r="X14771" i="4" s="1"/>
  <c r="X14772" i="4" s="1"/>
  <c r="X14773" i="4" s="1"/>
  <c r="X14774" i="4" s="1"/>
  <c r="X14775" i="4" s="1"/>
  <c r="X14776" i="4" s="1"/>
  <c r="X14777" i="4" s="1"/>
  <c r="X14778" i="4" s="1"/>
  <c r="X14779" i="4" s="1"/>
  <c r="X14780" i="4" s="1"/>
  <c r="X14781" i="4" s="1"/>
  <c r="X14782" i="4" s="1"/>
  <c r="X14783" i="4" s="1"/>
  <c r="X14784" i="4" s="1"/>
  <c r="X14785" i="4" s="1"/>
  <c r="X14786" i="4" s="1"/>
  <c r="X14787" i="4" s="1"/>
  <c r="X14788" i="4" s="1"/>
  <c r="X14789" i="4" s="1"/>
  <c r="X14790" i="4" s="1"/>
  <c r="X14791" i="4" s="1"/>
  <c r="X14792" i="4" s="1"/>
  <c r="X14793" i="4" s="1"/>
  <c r="X14794" i="4" s="1"/>
  <c r="X14795" i="4" s="1"/>
  <c r="X14796" i="4" s="1"/>
  <c r="X14797" i="4" s="1"/>
  <c r="X14798" i="4" s="1"/>
  <c r="X14799" i="4" s="1"/>
  <c r="X14800" i="4" s="1"/>
  <c r="X14801" i="4" s="1"/>
  <c r="X14802" i="4" s="1"/>
  <c r="X14803" i="4" s="1"/>
  <c r="X14804" i="4" s="1"/>
  <c r="X14805" i="4" s="1"/>
  <c r="X14806" i="4" s="1"/>
  <c r="X14807" i="4" s="1"/>
  <c r="X14808" i="4" s="1"/>
  <c r="X14809" i="4" s="1"/>
  <c r="X14810" i="4" s="1"/>
  <c r="X14811" i="4" s="1"/>
  <c r="X14812" i="4" s="1"/>
  <c r="X14813" i="4" s="1"/>
  <c r="X14814" i="4" s="1"/>
  <c r="X14815" i="4" s="1"/>
  <c r="X14816" i="4" s="1"/>
  <c r="X14817" i="4" s="1"/>
  <c r="X14818" i="4" s="1"/>
  <c r="X14819" i="4" s="1"/>
  <c r="X14820" i="4" s="1"/>
  <c r="X14821" i="4" s="1"/>
  <c r="X14822" i="4" s="1"/>
  <c r="X14823" i="4" s="1"/>
  <c r="X14824" i="4" s="1"/>
  <c r="X14825" i="4" s="1"/>
  <c r="X14826" i="4" s="1"/>
  <c r="X14827" i="4" s="1"/>
  <c r="X14828" i="4" s="1"/>
  <c r="X14829" i="4" s="1"/>
  <c r="X14830" i="4" s="1"/>
  <c r="X14831" i="4" s="1"/>
  <c r="X14832" i="4" s="1"/>
  <c r="X14833" i="4" s="1"/>
  <c r="X14834" i="4" s="1"/>
  <c r="X14835" i="4" s="1"/>
  <c r="X14836" i="4" s="1"/>
  <c r="X14837" i="4" s="1"/>
  <c r="X14838" i="4" s="1"/>
  <c r="X14839" i="4" s="1"/>
  <c r="X14840" i="4" s="1"/>
  <c r="X14841" i="4" s="1"/>
  <c r="X14842" i="4" s="1"/>
  <c r="X14843" i="4" s="1"/>
  <c r="X14844" i="4" s="1"/>
  <c r="X14845" i="4" s="1"/>
  <c r="X14846" i="4" s="1"/>
  <c r="X14847" i="4" s="1"/>
  <c r="X14848" i="4" s="1"/>
  <c r="X14849" i="4" s="1"/>
  <c r="X14850" i="4" s="1"/>
  <c r="X14851" i="4" s="1"/>
  <c r="X14852" i="4" s="1"/>
  <c r="X14853" i="4" s="1"/>
  <c r="X14854" i="4" s="1"/>
  <c r="X14855" i="4" s="1"/>
  <c r="X14856" i="4" s="1"/>
  <c r="X14857" i="4" s="1"/>
  <c r="X14858" i="4" s="1"/>
  <c r="X14859" i="4" s="1"/>
  <c r="X14860" i="4" s="1"/>
  <c r="X14861" i="4" s="1"/>
  <c r="X14862" i="4" s="1"/>
  <c r="X14863" i="4" s="1"/>
  <c r="X14864" i="4" s="1"/>
  <c r="X14865" i="4" s="1"/>
  <c r="X14866" i="4" s="1"/>
  <c r="X14867" i="4" s="1"/>
  <c r="X14868" i="4" s="1"/>
  <c r="X14869" i="4" s="1"/>
  <c r="X14870" i="4" s="1"/>
  <c r="X14871" i="4" s="1"/>
  <c r="X14872" i="4" s="1"/>
  <c r="X14873" i="4" s="1"/>
  <c r="X14874" i="4" s="1"/>
  <c r="X14875" i="4" s="1"/>
  <c r="X14876" i="4" s="1"/>
  <c r="X14877" i="4" s="1"/>
  <c r="X14878" i="4" s="1"/>
  <c r="X14879" i="4" s="1"/>
  <c r="X14880" i="4" s="1"/>
  <c r="X14881" i="4" s="1"/>
  <c r="X14882" i="4" s="1"/>
  <c r="X14883" i="4" s="1"/>
  <c r="X14884" i="4" s="1"/>
  <c r="X14885" i="4" s="1"/>
  <c r="X14886" i="4" s="1"/>
  <c r="X14887" i="4" s="1"/>
  <c r="X14888" i="4" s="1"/>
  <c r="X14889" i="4" s="1"/>
  <c r="X14890" i="4" s="1"/>
  <c r="X14891" i="4" s="1"/>
  <c r="X14892" i="4" s="1"/>
  <c r="X14893" i="4" s="1"/>
  <c r="X14894" i="4" s="1"/>
  <c r="X14895" i="4" s="1"/>
  <c r="X14896" i="4" s="1"/>
  <c r="X14897" i="4" s="1"/>
  <c r="X14898" i="4" s="1"/>
  <c r="X14899" i="4" s="1"/>
  <c r="X14900" i="4" s="1"/>
  <c r="X14901" i="4" s="1"/>
  <c r="X14902" i="4" s="1"/>
  <c r="X14903" i="4" s="1"/>
  <c r="X14904" i="4" s="1"/>
  <c r="X14905" i="4" s="1"/>
  <c r="X14906" i="4" s="1"/>
  <c r="X14907" i="4" s="1"/>
  <c r="X14908" i="4" s="1"/>
  <c r="X14909" i="4" s="1"/>
  <c r="X14910" i="4" s="1"/>
  <c r="X14911" i="4" s="1"/>
  <c r="X14912" i="4" s="1"/>
  <c r="X14913" i="4" s="1"/>
  <c r="X14914" i="4" s="1"/>
  <c r="X14915" i="4" s="1"/>
  <c r="X14916" i="4" s="1"/>
  <c r="X14917" i="4" s="1"/>
  <c r="X14918" i="4" s="1"/>
  <c r="X14919" i="4" s="1"/>
  <c r="X14920" i="4" s="1"/>
  <c r="X14921" i="4" s="1"/>
  <c r="X14922" i="4" s="1"/>
  <c r="X14923" i="4" s="1"/>
  <c r="X14924" i="4" s="1"/>
  <c r="X14925" i="4" s="1"/>
  <c r="X14926" i="4" s="1"/>
  <c r="X14927" i="4" s="1"/>
  <c r="X14928" i="4" s="1"/>
  <c r="X14929" i="4" s="1"/>
  <c r="X14930" i="4" s="1"/>
  <c r="X14931" i="4" s="1"/>
  <c r="X14932" i="4" s="1"/>
  <c r="X14933" i="4" s="1"/>
  <c r="X14934" i="4" s="1"/>
  <c r="X14935" i="4" s="1"/>
  <c r="X14936" i="4" s="1"/>
  <c r="X14937" i="4" s="1"/>
  <c r="X14938" i="4" s="1"/>
  <c r="X14939" i="4" s="1"/>
  <c r="X14940" i="4" s="1"/>
  <c r="X14941" i="4" s="1"/>
  <c r="X14942" i="4" s="1"/>
  <c r="X14943" i="4" s="1"/>
  <c r="X14944" i="4" s="1"/>
  <c r="X14945" i="4" s="1"/>
  <c r="X14946" i="4" s="1"/>
  <c r="X14947" i="4" s="1"/>
  <c r="X14948" i="4" s="1"/>
  <c r="X14949" i="4" s="1"/>
  <c r="X14950" i="4" s="1"/>
  <c r="X14951" i="4" s="1"/>
  <c r="X14952" i="4" s="1"/>
  <c r="X14953" i="4" s="1"/>
  <c r="X14954" i="4" s="1"/>
  <c r="X14955" i="4" s="1"/>
  <c r="X14956" i="4" s="1"/>
  <c r="X14957" i="4" s="1"/>
  <c r="X14958" i="4" s="1"/>
  <c r="X14959" i="4" s="1"/>
  <c r="X14960" i="4" s="1"/>
  <c r="X14961" i="4" s="1"/>
  <c r="X14962" i="4" s="1"/>
  <c r="X14963" i="4" s="1"/>
  <c r="X14964" i="4" s="1"/>
  <c r="X14965" i="4" s="1"/>
  <c r="X14966" i="4" s="1"/>
  <c r="X14967" i="4" s="1"/>
  <c r="X14968" i="4" s="1"/>
  <c r="X14969" i="4" s="1"/>
  <c r="X14970" i="4" s="1"/>
  <c r="X14971" i="4" s="1"/>
  <c r="X14972" i="4" s="1"/>
  <c r="X14973" i="4" s="1"/>
  <c r="X14974" i="4" s="1"/>
  <c r="X14975" i="4" s="1"/>
  <c r="X14976" i="4" s="1"/>
  <c r="X14977" i="4" s="1"/>
  <c r="X14978" i="4" s="1"/>
  <c r="X14979" i="4" s="1"/>
  <c r="X14980" i="4" s="1"/>
  <c r="X14981" i="4" s="1"/>
  <c r="X14982" i="4" s="1"/>
  <c r="X14983" i="4" s="1"/>
  <c r="X14984" i="4" s="1"/>
  <c r="X14985" i="4" s="1"/>
  <c r="X14986" i="4" s="1"/>
  <c r="X14987" i="4" s="1"/>
  <c r="X14988" i="4" s="1"/>
  <c r="X14989" i="4" s="1"/>
  <c r="X14990" i="4" s="1"/>
  <c r="X14991" i="4" s="1"/>
  <c r="X14992" i="4" s="1"/>
  <c r="X14993" i="4" s="1"/>
  <c r="X14994" i="4" s="1"/>
  <c r="X14995" i="4" s="1"/>
  <c r="X14996" i="4" s="1"/>
  <c r="X14997" i="4" s="1"/>
  <c r="X14998" i="4" s="1"/>
  <c r="X14999" i="4" s="1"/>
  <c r="X15000" i="4" s="1"/>
  <c r="X15001" i="4" s="1"/>
  <c r="X15002" i="4" s="1"/>
  <c r="X15003" i="4" s="1"/>
  <c r="X15004" i="4" s="1"/>
  <c r="X15005" i="4" s="1"/>
  <c r="X15006" i="4" s="1"/>
  <c r="X15007" i="4" s="1"/>
  <c r="X15008" i="4" s="1"/>
  <c r="X15009" i="4" s="1"/>
  <c r="X15010" i="4" s="1"/>
  <c r="X15011" i="4" s="1"/>
  <c r="X15012" i="4" s="1"/>
  <c r="X15013" i="4" s="1"/>
  <c r="X15014" i="4" s="1"/>
  <c r="X15015" i="4" s="1"/>
  <c r="X15016" i="4" s="1"/>
  <c r="X15017" i="4" s="1"/>
  <c r="X15018" i="4" s="1"/>
  <c r="X15019" i="4" s="1"/>
  <c r="X15020" i="4" s="1"/>
  <c r="X15021" i="4" s="1"/>
  <c r="X15022" i="4" s="1"/>
  <c r="X15023" i="4" s="1"/>
  <c r="X15024" i="4" s="1"/>
  <c r="X15025" i="4" s="1"/>
  <c r="X15026" i="4" s="1"/>
  <c r="X15027" i="4" s="1"/>
  <c r="X15028" i="4" s="1"/>
  <c r="X15029" i="4" s="1"/>
  <c r="X15030" i="4" s="1"/>
  <c r="X15031" i="4" s="1"/>
  <c r="X15032" i="4" s="1"/>
  <c r="X15033" i="4" s="1"/>
  <c r="X15034" i="4" s="1"/>
  <c r="X15035" i="4" s="1"/>
  <c r="X15036" i="4" s="1"/>
  <c r="X15037" i="4" s="1"/>
  <c r="X15038" i="4" s="1"/>
  <c r="X15039" i="4" s="1"/>
  <c r="X15040" i="4" s="1"/>
  <c r="X15041" i="4" s="1"/>
  <c r="X15042" i="4" s="1"/>
  <c r="X15043" i="4" s="1"/>
  <c r="X15044" i="4" s="1"/>
  <c r="X15045" i="4" s="1"/>
  <c r="X15046" i="4" s="1"/>
  <c r="X15047" i="4" s="1"/>
  <c r="X15048" i="4" s="1"/>
  <c r="X15049" i="4" s="1"/>
  <c r="X15050" i="4" s="1"/>
  <c r="X15051" i="4" s="1"/>
  <c r="X15052" i="4" s="1"/>
  <c r="X15053" i="4" s="1"/>
  <c r="X15054" i="4" s="1"/>
  <c r="X15055" i="4" s="1"/>
  <c r="X15056" i="4" s="1"/>
  <c r="X15057" i="4" s="1"/>
  <c r="X15058" i="4" s="1"/>
  <c r="X15059" i="4" s="1"/>
  <c r="X15060" i="4" s="1"/>
  <c r="X15061" i="4" s="1"/>
  <c r="X15062" i="4" s="1"/>
  <c r="X15063" i="4" s="1"/>
  <c r="X15064" i="4" s="1"/>
  <c r="X15065" i="4" s="1"/>
  <c r="X15066" i="4" s="1"/>
  <c r="X15067" i="4" s="1"/>
  <c r="X15068" i="4" s="1"/>
  <c r="X15069" i="4" s="1"/>
  <c r="X15070" i="4" s="1"/>
  <c r="X15071" i="4" s="1"/>
  <c r="X15072" i="4" s="1"/>
  <c r="X15073" i="4" s="1"/>
  <c r="X15074" i="4" s="1"/>
  <c r="X15075" i="4" s="1"/>
  <c r="X15076" i="4" s="1"/>
  <c r="X15077" i="4" s="1"/>
  <c r="X15078" i="4" s="1"/>
  <c r="X15079" i="4" s="1"/>
  <c r="X15080" i="4" s="1"/>
  <c r="X15081" i="4" s="1"/>
  <c r="X15082" i="4" s="1"/>
  <c r="X15083" i="4" s="1"/>
  <c r="X15084" i="4" s="1"/>
  <c r="X15085" i="4" s="1"/>
  <c r="X15086" i="4" s="1"/>
  <c r="X15087" i="4" s="1"/>
  <c r="X15088" i="4" s="1"/>
  <c r="X15089" i="4" s="1"/>
  <c r="X15090" i="4" s="1"/>
  <c r="X15091" i="4" s="1"/>
  <c r="X15092" i="4" s="1"/>
  <c r="X15093" i="4" s="1"/>
  <c r="X15094" i="4" s="1"/>
  <c r="X15095" i="4" s="1"/>
  <c r="X15096" i="4" s="1"/>
  <c r="X15097" i="4" s="1"/>
  <c r="X15098" i="4" s="1"/>
  <c r="X15099" i="4" s="1"/>
  <c r="X15100" i="4" s="1"/>
  <c r="X15101" i="4" s="1"/>
  <c r="X15102" i="4" s="1"/>
  <c r="X15103" i="4" s="1"/>
  <c r="X15104" i="4" s="1"/>
  <c r="X15105" i="4" s="1"/>
  <c r="X15106" i="4" s="1"/>
  <c r="X15107" i="4" s="1"/>
  <c r="X15108" i="4" s="1"/>
  <c r="X15109" i="4" s="1"/>
  <c r="X15110" i="4" s="1"/>
  <c r="X15111" i="4" s="1"/>
  <c r="X15112" i="4" s="1"/>
  <c r="X15113" i="4" s="1"/>
  <c r="X15114" i="4" s="1"/>
  <c r="X15115" i="4" s="1"/>
  <c r="X15116" i="4" s="1"/>
  <c r="X15117" i="4" s="1"/>
  <c r="X15118" i="4" s="1"/>
  <c r="X15119" i="4" s="1"/>
  <c r="X15120" i="4" s="1"/>
  <c r="X15121" i="4" s="1"/>
  <c r="X15122" i="4" s="1"/>
  <c r="X15123" i="4" s="1"/>
  <c r="X15124" i="4" s="1"/>
  <c r="X15125" i="4" s="1"/>
  <c r="X15126" i="4" s="1"/>
  <c r="X15127" i="4" s="1"/>
  <c r="X15128" i="4" s="1"/>
  <c r="X15129" i="4" s="1"/>
  <c r="X15130" i="4" s="1"/>
  <c r="X15131" i="4" s="1"/>
  <c r="X15132" i="4" s="1"/>
  <c r="X15133" i="4" s="1"/>
  <c r="X15134" i="4" s="1"/>
  <c r="X15135" i="4" s="1"/>
  <c r="X15136" i="4" s="1"/>
  <c r="X15137" i="4" s="1"/>
  <c r="X15138" i="4" s="1"/>
  <c r="X15139" i="4" s="1"/>
  <c r="X15140" i="4" s="1"/>
  <c r="X15141" i="4" s="1"/>
  <c r="X15142" i="4" s="1"/>
  <c r="X15143" i="4" s="1"/>
  <c r="X15144" i="4" s="1"/>
  <c r="X15145" i="4" s="1"/>
  <c r="X15146" i="4" s="1"/>
  <c r="X15147" i="4" s="1"/>
  <c r="X15148" i="4" s="1"/>
  <c r="X15149" i="4" s="1"/>
  <c r="X15150" i="4" s="1"/>
  <c r="X15151" i="4" s="1"/>
  <c r="X15152" i="4" s="1"/>
  <c r="X15153" i="4" s="1"/>
  <c r="X15154" i="4" s="1"/>
  <c r="X15155" i="4" s="1"/>
  <c r="X15156" i="4" s="1"/>
  <c r="X15157" i="4" s="1"/>
  <c r="X15158" i="4" s="1"/>
  <c r="X15159" i="4" s="1"/>
  <c r="X15160" i="4" s="1"/>
  <c r="X15161" i="4" s="1"/>
  <c r="X15162" i="4" s="1"/>
  <c r="X15163" i="4" s="1"/>
  <c r="X15164" i="4" s="1"/>
  <c r="X15165" i="4" s="1"/>
  <c r="X15166" i="4" s="1"/>
  <c r="X15167" i="4" s="1"/>
  <c r="X15168" i="4" s="1"/>
  <c r="X15169" i="4" s="1"/>
  <c r="X15170" i="4" s="1"/>
  <c r="X15171" i="4" s="1"/>
  <c r="X15172" i="4" s="1"/>
  <c r="X15173" i="4" s="1"/>
  <c r="X15174" i="4" s="1"/>
  <c r="X15175" i="4" s="1"/>
  <c r="X15176" i="4" s="1"/>
  <c r="X15177" i="4" s="1"/>
  <c r="X15178" i="4" s="1"/>
  <c r="X15179" i="4" s="1"/>
  <c r="X15180" i="4" s="1"/>
  <c r="X15181" i="4" s="1"/>
  <c r="X15182" i="4" s="1"/>
  <c r="X15183" i="4" s="1"/>
  <c r="X15184" i="4" s="1"/>
  <c r="X15185" i="4" s="1"/>
  <c r="X15186" i="4" s="1"/>
  <c r="X15187" i="4" s="1"/>
  <c r="X15188" i="4" s="1"/>
  <c r="X15189" i="4" s="1"/>
  <c r="X15190" i="4" s="1"/>
  <c r="X15191" i="4" s="1"/>
  <c r="X15192" i="4" s="1"/>
  <c r="X15193" i="4" s="1"/>
  <c r="X15194" i="4" s="1"/>
  <c r="X15195" i="4" s="1"/>
  <c r="X15196" i="4" s="1"/>
  <c r="X15197" i="4" s="1"/>
  <c r="X15198" i="4" s="1"/>
  <c r="X15199" i="4" s="1"/>
  <c r="X15200" i="4" s="1"/>
  <c r="X15201" i="4" s="1"/>
  <c r="X15202" i="4" s="1"/>
  <c r="X15203" i="4" s="1"/>
  <c r="X15204" i="4" s="1"/>
  <c r="X15205" i="4" s="1"/>
  <c r="X15206" i="4" s="1"/>
  <c r="X15207" i="4" s="1"/>
  <c r="X15208" i="4" s="1"/>
  <c r="X15209" i="4" s="1"/>
  <c r="X15210" i="4" s="1"/>
  <c r="X15211" i="4" s="1"/>
  <c r="X15212" i="4" s="1"/>
  <c r="X15213" i="4" s="1"/>
  <c r="X15214" i="4" s="1"/>
  <c r="X15215" i="4" s="1"/>
  <c r="X15216" i="4" s="1"/>
  <c r="X15217" i="4" s="1"/>
  <c r="X15218" i="4" s="1"/>
  <c r="X15219" i="4" s="1"/>
  <c r="X15220" i="4" s="1"/>
  <c r="X15221" i="4" s="1"/>
  <c r="X15222" i="4" s="1"/>
  <c r="X15223" i="4" s="1"/>
  <c r="X15224" i="4" s="1"/>
  <c r="X15225" i="4" s="1"/>
  <c r="X15226" i="4" s="1"/>
  <c r="X15227" i="4" s="1"/>
  <c r="X15228" i="4" s="1"/>
  <c r="X15229" i="4" s="1"/>
  <c r="X15230" i="4" s="1"/>
  <c r="X15231" i="4" s="1"/>
  <c r="X15232" i="4" s="1"/>
  <c r="X15233" i="4" s="1"/>
  <c r="X15234" i="4" s="1"/>
  <c r="X15235" i="4" s="1"/>
  <c r="X15236" i="4" s="1"/>
  <c r="X15237" i="4" s="1"/>
  <c r="X15238" i="4" s="1"/>
  <c r="X15239" i="4" s="1"/>
  <c r="X15240" i="4" s="1"/>
  <c r="X15241" i="4" s="1"/>
  <c r="X15242" i="4" s="1"/>
  <c r="X15243" i="4" s="1"/>
  <c r="X15244" i="4" s="1"/>
  <c r="X15245" i="4" s="1"/>
  <c r="X15246" i="4" s="1"/>
  <c r="X15247" i="4" s="1"/>
  <c r="X15248" i="4" s="1"/>
  <c r="X15249" i="4" s="1"/>
  <c r="X15250" i="4" s="1"/>
  <c r="X15251" i="4" s="1"/>
  <c r="X15252" i="4" s="1"/>
  <c r="X15253" i="4" s="1"/>
  <c r="X15254" i="4" s="1"/>
  <c r="X15255" i="4" s="1"/>
  <c r="X15256" i="4" s="1"/>
  <c r="X15257" i="4" s="1"/>
  <c r="X15258" i="4" s="1"/>
  <c r="X15259" i="4" s="1"/>
  <c r="X15260" i="4" s="1"/>
  <c r="X15261" i="4" s="1"/>
  <c r="X15262" i="4" s="1"/>
  <c r="X15263" i="4" s="1"/>
  <c r="X15264" i="4" s="1"/>
  <c r="X15265" i="4" s="1"/>
  <c r="X15266" i="4" s="1"/>
  <c r="X15267" i="4" s="1"/>
  <c r="X15268" i="4" s="1"/>
  <c r="X15269" i="4" s="1"/>
  <c r="X15270" i="4" s="1"/>
  <c r="X15271" i="4" s="1"/>
  <c r="X15272" i="4" s="1"/>
  <c r="X15273" i="4" s="1"/>
  <c r="X15274" i="4" s="1"/>
  <c r="X15275" i="4" s="1"/>
  <c r="X15276" i="4" s="1"/>
  <c r="X15277" i="4" s="1"/>
  <c r="X15278" i="4" s="1"/>
  <c r="X15279" i="4" s="1"/>
  <c r="X15280" i="4" s="1"/>
  <c r="X15281" i="4" s="1"/>
  <c r="X15282" i="4" s="1"/>
  <c r="X15283" i="4" s="1"/>
  <c r="X15284" i="4" s="1"/>
  <c r="X15285" i="4" s="1"/>
  <c r="X15286" i="4" s="1"/>
  <c r="X15287" i="4" s="1"/>
  <c r="X15288" i="4" s="1"/>
  <c r="X15289" i="4" s="1"/>
  <c r="X15290" i="4" s="1"/>
  <c r="X15291" i="4" s="1"/>
  <c r="X15292" i="4" s="1"/>
  <c r="X15293" i="4" s="1"/>
  <c r="X15294" i="4" s="1"/>
  <c r="X15295" i="4" s="1"/>
  <c r="X15296" i="4" s="1"/>
  <c r="X15297" i="4" s="1"/>
  <c r="X15298" i="4" s="1"/>
  <c r="X15299" i="4" s="1"/>
  <c r="X15300" i="4" s="1"/>
  <c r="X15301" i="4" s="1"/>
  <c r="X15302" i="4" s="1"/>
  <c r="X15303" i="4" s="1"/>
  <c r="X15304" i="4" s="1"/>
  <c r="X15305" i="4" s="1"/>
  <c r="X15306" i="4" s="1"/>
  <c r="X15307" i="4" s="1"/>
  <c r="X15308" i="4" s="1"/>
  <c r="X15309" i="4" s="1"/>
  <c r="X15310" i="4" s="1"/>
  <c r="X15311" i="4" s="1"/>
  <c r="X15312" i="4" s="1"/>
  <c r="X15313" i="4" s="1"/>
  <c r="X15314" i="4" s="1"/>
  <c r="X15315" i="4" s="1"/>
  <c r="X15316" i="4" s="1"/>
  <c r="X15317" i="4" s="1"/>
  <c r="X15318" i="4" s="1"/>
  <c r="X15319" i="4" s="1"/>
  <c r="X15320" i="4" s="1"/>
  <c r="X15321" i="4" s="1"/>
  <c r="X15322" i="4" s="1"/>
  <c r="X15323" i="4" s="1"/>
  <c r="X15324" i="4" s="1"/>
  <c r="X15325" i="4" s="1"/>
  <c r="X15326" i="4" s="1"/>
  <c r="X15327" i="4" s="1"/>
  <c r="X15328" i="4" s="1"/>
  <c r="X15329" i="4" s="1"/>
  <c r="X15330" i="4" s="1"/>
  <c r="X15331" i="4" s="1"/>
  <c r="X15332" i="4" s="1"/>
  <c r="X15333" i="4" s="1"/>
  <c r="X15334" i="4" s="1"/>
  <c r="X15335" i="4" s="1"/>
  <c r="X15336" i="4" s="1"/>
  <c r="X15337" i="4" s="1"/>
  <c r="X15338" i="4" s="1"/>
  <c r="X15339" i="4" s="1"/>
  <c r="X15340" i="4" s="1"/>
  <c r="X15341" i="4" s="1"/>
  <c r="X15342" i="4" s="1"/>
  <c r="X15343" i="4" s="1"/>
  <c r="X15344" i="4" s="1"/>
  <c r="X15345" i="4" s="1"/>
  <c r="X15346" i="4" s="1"/>
  <c r="X15347" i="4" s="1"/>
  <c r="X15348" i="4" s="1"/>
  <c r="X15349" i="4" s="1"/>
  <c r="X15350" i="4" s="1"/>
  <c r="X15351" i="4" s="1"/>
  <c r="X15352" i="4" s="1"/>
  <c r="X15353" i="4" s="1"/>
  <c r="X15354" i="4" s="1"/>
  <c r="X15355" i="4" s="1"/>
  <c r="X15356" i="4" s="1"/>
  <c r="X15357" i="4" s="1"/>
  <c r="X15358" i="4" s="1"/>
  <c r="X15359" i="4" s="1"/>
  <c r="X15360" i="4" s="1"/>
  <c r="X15361" i="4" s="1"/>
  <c r="X15362" i="4" s="1"/>
  <c r="X15363" i="4" s="1"/>
  <c r="X15364" i="4" s="1"/>
  <c r="X15365" i="4" s="1"/>
  <c r="X15366" i="4" s="1"/>
  <c r="X15367" i="4" s="1"/>
  <c r="X15368" i="4" s="1"/>
  <c r="X15369" i="4" s="1"/>
  <c r="X15370" i="4" s="1"/>
  <c r="X15371" i="4" s="1"/>
  <c r="X15372" i="4" s="1"/>
  <c r="X15373" i="4" s="1"/>
  <c r="X15374" i="4" s="1"/>
  <c r="X15375" i="4" s="1"/>
  <c r="X15376" i="4" s="1"/>
  <c r="X15377" i="4" s="1"/>
  <c r="X15378" i="4" s="1"/>
  <c r="X15379" i="4" s="1"/>
  <c r="X15380" i="4" s="1"/>
  <c r="X15381" i="4" s="1"/>
  <c r="X15382" i="4" s="1"/>
  <c r="X15383" i="4" s="1"/>
  <c r="X15384" i="4" s="1"/>
  <c r="X15385" i="4" s="1"/>
  <c r="X15386" i="4" s="1"/>
  <c r="X15387" i="4" s="1"/>
  <c r="X15388" i="4" s="1"/>
  <c r="X15389" i="4" s="1"/>
  <c r="X15390" i="4" s="1"/>
  <c r="X15391" i="4" s="1"/>
  <c r="X15392" i="4" s="1"/>
  <c r="X15393" i="4" s="1"/>
  <c r="X15394" i="4" s="1"/>
  <c r="X15395" i="4" s="1"/>
  <c r="X15396" i="4" s="1"/>
  <c r="X15397" i="4" s="1"/>
  <c r="X15398" i="4" s="1"/>
  <c r="X15399" i="4" s="1"/>
  <c r="X15400" i="4" s="1"/>
  <c r="X15401" i="4" s="1"/>
  <c r="X15402" i="4" s="1"/>
  <c r="X15403" i="4" s="1"/>
  <c r="X15404" i="4" s="1"/>
  <c r="X15405" i="4" s="1"/>
  <c r="X15406" i="4" s="1"/>
  <c r="X15407" i="4" s="1"/>
  <c r="X15408" i="4" s="1"/>
  <c r="X15409" i="4" s="1"/>
  <c r="X15410" i="4" s="1"/>
  <c r="X15411" i="4" s="1"/>
  <c r="X15412" i="4" s="1"/>
  <c r="X15413" i="4" s="1"/>
  <c r="X15414" i="4" s="1"/>
  <c r="X15415" i="4" s="1"/>
  <c r="X15416" i="4" s="1"/>
  <c r="X15417" i="4" s="1"/>
  <c r="X15418" i="4" s="1"/>
  <c r="X15419" i="4" s="1"/>
  <c r="X15420" i="4" s="1"/>
  <c r="X15421" i="4" s="1"/>
  <c r="X15422" i="4" s="1"/>
  <c r="X15423" i="4" s="1"/>
  <c r="X15424" i="4" s="1"/>
  <c r="X15425" i="4" s="1"/>
  <c r="X15426" i="4" s="1"/>
  <c r="X15427" i="4" s="1"/>
  <c r="X15428" i="4" s="1"/>
  <c r="X15429" i="4" s="1"/>
  <c r="X15430" i="4" s="1"/>
  <c r="X15431" i="4" s="1"/>
  <c r="X15432" i="4" s="1"/>
  <c r="X15433" i="4" s="1"/>
  <c r="X15434" i="4" s="1"/>
  <c r="X15435" i="4" s="1"/>
  <c r="X15436" i="4" s="1"/>
  <c r="X15437" i="4" s="1"/>
  <c r="X15438" i="4" s="1"/>
  <c r="X15439" i="4" s="1"/>
  <c r="X15440" i="4" s="1"/>
  <c r="X15441" i="4" s="1"/>
  <c r="X15442" i="4" s="1"/>
  <c r="X15443" i="4" s="1"/>
  <c r="X15444" i="4" s="1"/>
  <c r="X15445" i="4" s="1"/>
  <c r="X15446" i="4" s="1"/>
  <c r="X15447" i="4" s="1"/>
  <c r="X15448" i="4" s="1"/>
  <c r="X15449" i="4" s="1"/>
  <c r="X15450" i="4" s="1"/>
  <c r="X15451" i="4" s="1"/>
  <c r="X15452" i="4" s="1"/>
  <c r="X15453" i="4" s="1"/>
  <c r="X15454" i="4" s="1"/>
  <c r="X15455" i="4" s="1"/>
  <c r="X15456" i="4" s="1"/>
  <c r="X15457" i="4" s="1"/>
  <c r="X15458" i="4" s="1"/>
  <c r="X15459" i="4" s="1"/>
  <c r="X15460" i="4" s="1"/>
  <c r="X15461" i="4" s="1"/>
  <c r="X15462" i="4" s="1"/>
  <c r="X15463" i="4" s="1"/>
  <c r="X15464" i="4" s="1"/>
  <c r="X15465" i="4" s="1"/>
  <c r="X15466" i="4" s="1"/>
  <c r="X15467" i="4" s="1"/>
  <c r="X15468" i="4" s="1"/>
  <c r="X15469" i="4" s="1"/>
  <c r="X15470" i="4" s="1"/>
  <c r="X15471" i="4" s="1"/>
  <c r="X15472" i="4" s="1"/>
  <c r="X15473" i="4" s="1"/>
  <c r="X15474" i="4" s="1"/>
  <c r="X15475" i="4" s="1"/>
  <c r="X15476" i="4" s="1"/>
  <c r="X15477" i="4" s="1"/>
  <c r="X15478" i="4" s="1"/>
  <c r="X15479" i="4" s="1"/>
  <c r="X15480" i="4" s="1"/>
  <c r="X15481" i="4" s="1"/>
  <c r="X15482" i="4" s="1"/>
  <c r="X15483" i="4" s="1"/>
  <c r="X15484" i="4" s="1"/>
  <c r="X15485" i="4" s="1"/>
  <c r="X15486" i="4" s="1"/>
  <c r="X15487" i="4" s="1"/>
  <c r="X15488" i="4" s="1"/>
  <c r="X15489" i="4" s="1"/>
  <c r="X15490" i="4" s="1"/>
  <c r="X15491" i="4" s="1"/>
  <c r="X15492" i="4" s="1"/>
  <c r="X15493" i="4" s="1"/>
  <c r="X15494" i="4" s="1"/>
  <c r="X15495" i="4" s="1"/>
  <c r="X15496" i="4" s="1"/>
  <c r="X15497" i="4" s="1"/>
  <c r="X15498" i="4" s="1"/>
  <c r="X15499" i="4" s="1"/>
  <c r="X15500" i="4" s="1"/>
  <c r="X15501" i="4" s="1"/>
  <c r="X15502" i="4" s="1"/>
  <c r="X15503" i="4" s="1"/>
  <c r="X15504" i="4" s="1"/>
  <c r="X15505" i="4" s="1"/>
  <c r="X15506" i="4" s="1"/>
  <c r="X15507" i="4" s="1"/>
  <c r="X15508" i="4" s="1"/>
  <c r="X15509" i="4" s="1"/>
  <c r="X15510" i="4" s="1"/>
  <c r="X15511" i="4" s="1"/>
  <c r="X15512" i="4" s="1"/>
  <c r="X15513" i="4" s="1"/>
  <c r="X15514" i="4" s="1"/>
  <c r="X15515" i="4" s="1"/>
  <c r="X15516" i="4" s="1"/>
  <c r="X15517" i="4" s="1"/>
  <c r="X15518" i="4" s="1"/>
  <c r="X15519" i="4" s="1"/>
  <c r="X15520" i="4" s="1"/>
  <c r="X15521" i="4" s="1"/>
  <c r="X15522" i="4" s="1"/>
  <c r="X15523" i="4" s="1"/>
  <c r="X15524" i="4" s="1"/>
  <c r="X15525" i="4" s="1"/>
  <c r="X15526" i="4" s="1"/>
  <c r="X15527" i="4" s="1"/>
  <c r="X15528" i="4" s="1"/>
  <c r="X15529" i="4" s="1"/>
  <c r="X15530" i="4" s="1"/>
  <c r="X15531" i="4" s="1"/>
  <c r="X15532" i="4" s="1"/>
  <c r="X15533" i="4" s="1"/>
  <c r="X15534" i="4" s="1"/>
  <c r="X15535" i="4" s="1"/>
  <c r="X15536" i="4" s="1"/>
  <c r="X15537" i="4" s="1"/>
  <c r="X15538" i="4" s="1"/>
  <c r="X15539" i="4" s="1"/>
  <c r="X15540" i="4" s="1"/>
  <c r="X15541" i="4" s="1"/>
  <c r="X15542" i="4" s="1"/>
  <c r="X15543" i="4" s="1"/>
  <c r="X15544" i="4" s="1"/>
  <c r="X15545" i="4" s="1"/>
  <c r="X15546" i="4" s="1"/>
  <c r="X15547" i="4" s="1"/>
  <c r="X15548" i="4" s="1"/>
  <c r="X15549" i="4" s="1"/>
  <c r="X15550" i="4" s="1"/>
  <c r="X15551" i="4" s="1"/>
  <c r="X15552" i="4" s="1"/>
  <c r="X15553" i="4" s="1"/>
  <c r="X15554" i="4" s="1"/>
  <c r="X15555" i="4" s="1"/>
  <c r="X15556" i="4" s="1"/>
  <c r="X15557" i="4" s="1"/>
  <c r="X15558" i="4" s="1"/>
  <c r="X15559" i="4" s="1"/>
  <c r="X15560" i="4" s="1"/>
  <c r="X15561" i="4" s="1"/>
  <c r="X15562" i="4" s="1"/>
  <c r="X15563" i="4" s="1"/>
  <c r="X15564" i="4" s="1"/>
  <c r="X15565" i="4" s="1"/>
  <c r="X15566" i="4" s="1"/>
  <c r="X15567" i="4" s="1"/>
  <c r="X15568" i="4" s="1"/>
  <c r="X15569" i="4" s="1"/>
  <c r="X15570" i="4" s="1"/>
  <c r="X15571" i="4" s="1"/>
  <c r="X15572" i="4" s="1"/>
  <c r="X15573" i="4" s="1"/>
  <c r="X15574" i="4" s="1"/>
  <c r="X15575" i="4" s="1"/>
  <c r="X15576" i="4" s="1"/>
  <c r="X15577" i="4" s="1"/>
  <c r="X15578" i="4" s="1"/>
  <c r="X15579" i="4" s="1"/>
  <c r="X15580" i="4" s="1"/>
  <c r="X15581" i="4" s="1"/>
  <c r="X15582" i="4" s="1"/>
  <c r="X15583" i="4" s="1"/>
  <c r="X15584" i="4" s="1"/>
  <c r="X15585" i="4" s="1"/>
  <c r="X15586" i="4" s="1"/>
  <c r="X15587" i="4" s="1"/>
  <c r="X15588" i="4" s="1"/>
  <c r="X15589" i="4" s="1"/>
  <c r="X15590" i="4" s="1"/>
  <c r="X15591" i="4" s="1"/>
  <c r="X15592" i="4" s="1"/>
  <c r="X15593" i="4" s="1"/>
  <c r="X15594" i="4" s="1"/>
  <c r="X15595" i="4" s="1"/>
  <c r="X15596" i="4" s="1"/>
  <c r="X15597" i="4" s="1"/>
  <c r="X15598" i="4" s="1"/>
  <c r="X15599" i="4" s="1"/>
  <c r="X15600" i="4" s="1"/>
  <c r="X15601" i="4" s="1"/>
  <c r="X15602" i="4" s="1"/>
  <c r="X15603" i="4" s="1"/>
  <c r="X15604" i="4" s="1"/>
  <c r="X15605" i="4" s="1"/>
  <c r="X15606" i="4" s="1"/>
  <c r="X15607" i="4" s="1"/>
  <c r="X15608" i="4" s="1"/>
  <c r="X15609" i="4" s="1"/>
  <c r="X15610" i="4" s="1"/>
  <c r="X15611" i="4" s="1"/>
  <c r="X15612" i="4" s="1"/>
  <c r="X15613" i="4" s="1"/>
  <c r="X15614" i="4" s="1"/>
  <c r="X15615" i="4" s="1"/>
  <c r="X15616" i="4" s="1"/>
  <c r="X15617" i="4" s="1"/>
  <c r="X15618" i="4" s="1"/>
  <c r="X15619" i="4" s="1"/>
  <c r="X15620" i="4" s="1"/>
  <c r="X15621" i="4" s="1"/>
  <c r="X15622" i="4" s="1"/>
  <c r="X15623" i="4" s="1"/>
  <c r="X15624" i="4" s="1"/>
  <c r="X15625" i="4" s="1"/>
  <c r="X15626" i="4" s="1"/>
  <c r="X15627" i="4" s="1"/>
  <c r="X15628" i="4" s="1"/>
  <c r="X15629" i="4" s="1"/>
  <c r="X15630" i="4" s="1"/>
  <c r="X15631" i="4" s="1"/>
  <c r="X15632" i="4" s="1"/>
  <c r="X15633" i="4" s="1"/>
  <c r="X15634" i="4" s="1"/>
  <c r="X15635" i="4" s="1"/>
  <c r="X15636" i="4" s="1"/>
  <c r="X15637" i="4" s="1"/>
  <c r="X15638" i="4" s="1"/>
  <c r="X15639" i="4" s="1"/>
  <c r="X15640" i="4" s="1"/>
  <c r="X15641" i="4" s="1"/>
  <c r="X15642" i="4" s="1"/>
  <c r="X15643" i="4" s="1"/>
  <c r="X15644" i="4" s="1"/>
  <c r="X15645" i="4" s="1"/>
  <c r="X15646" i="4" s="1"/>
  <c r="X15647" i="4" s="1"/>
  <c r="X15648" i="4" s="1"/>
  <c r="X15649" i="4" s="1"/>
  <c r="X15650" i="4" s="1"/>
  <c r="X15651" i="4" s="1"/>
  <c r="X15652" i="4" s="1"/>
  <c r="X15653" i="4" s="1"/>
  <c r="X15654" i="4" s="1"/>
  <c r="X15655" i="4" s="1"/>
  <c r="X15656" i="4" s="1"/>
  <c r="X15657" i="4" s="1"/>
  <c r="X15658" i="4" s="1"/>
  <c r="X15659" i="4" s="1"/>
  <c r="X15660" i="4" s="1"/>
  <c r="X15661" i="4" s="1"/>
  <c r="X15662" i="4" s="1"/>
  <c r="X15663" i="4" s="1"/>
  <c r="X15664" i="4" s="1"/>
  <c r="X15665" i="4" s="1"/>
  <c r="X15666" i="4" s="1"/>
  <c r="X15667" i="4" s="1"/>
  <c r="X15668" i="4" s="1"/>
  <c r="X15669" i="4" s="1"/>
  <c r="X15670" i="4" s="1"/>
  <c r="X15671" i="4" s="1"/>
  <c r="X15672" i="4" s="1"/>
  <c r="X15673" i="4" s="1"/>
  <c r="X15674" i="4" s="1"/>
  <c r="X15675" i="4" s="1"/>
  <c r="X15676" i="4" s="1"/>
  <c r="X15677" i="4" s="1"/>
  <c r="X15678" i="4" s="1"/>
  <c r="X15679" i="4" s="1"/>
  <c r="X15680" i="4" s="1"/>
  <c r="X15681" i="4" s="1"/>
  <c r="X15682" i="4" s="1"/>
  <c r="X15683" i="4" s="1"/>
  <c r="X15684" i="4" s="1"/>
  <c r="X15685" i="4" s="1"/>
  <c r="X15686" i="4" s="1"/>
  <c r="X15687" i="4" s="1"/>
  <c r="X15688" i="4" s="1"/>
  <c r="X15689" i="4" s="1"/>
  <c r="X15690" i="4" s="1"/>
  <c r="X15691" i="4" s="1"/>
  <c r="X15692" i="4" s="1"/>
  <c r="X15693" i="4" s="1"/>
  <c r="X15694" i="4" s="1"/>
  <c r="X15695" i="4" s="1"/>
  <c r="X15696" i="4" s="1"/>
  <c r="X15697" i="4" s="1"/>
  <c r="X15698" i="4" s="1"/>
  <c r="X15699" i="4" s="1"/>
  <c r="X15700" i="4" s="1"/>
  <c r="X15701" i="4" s="1"/>
  <c r="X15702" i="4" s="1"/>
  <c r="X15703" i="4" s="1"/>
  <c r="X15704" i="4" s="1"/>
  <c r="X15705" i="4" s="1"/>
  <c r="X15706" i="4" s="1"/>
  <c r="X15707" i="4" s="1"/>
  <c r="X15708" i="4" s="1"/>
  <c r="X15709" i="4" s="1"/>
  <c r="X15710" i="4" s="1"/>
  <c r="X15711" i="4" s="1"/>
  <c r="X15712" i="4" s="1"/>
  <c r="X15713" i="4" s="1"/>
  <c r="X15714" i="4" s="1"/>
  <c r="X15715" i="4" s="1"/>
  <c r="X15716" i="4" s="1"/>
  <c r="X15717" i="4" s="1"/>
  <c r="X15718" i="4" s="1"/>
  <c r="X15719" i="4" s="1"/>
  <c r="X15720" i="4" s="1"/>
  <c r="X15721" i="4" s="1"/>
  <c r="X15722" i="4" s="1"/>
  <c r="X15723" i="4" s="1"/>
  <c r="X15724" i="4" s="1"/>
  <c r="X15725" i="4" s="1"/>
  <c r="X15726" i="4" s="1"/>
  <c r="X15727" i="4" s="1"/>
  <c r="X15728" i="4" s="1"/>
  <c r="X15729" i="4" s="1"/>
  <c r="X15730" i="4" s="1"/>
  <c r="X15731" i="4" s="1"/>
  <c r="X15732" i="4" s="1"/>
  <c r="X15733" i="4" s="1"/>
  <c r="X15734" i="4" s="1"/>
  <c r="X15735" i="4" s="1"/>
  <c r="X15736" i="4" s="1"/>
  <c r="X15737" i="4" s="1"/>
  <c r="X15738" i="4" s="1"/>
  <c r="X15739" i="4" s="1"/>
  <c r="X15740" i="4" s="1"/>
  <c r="X15741" i="4" s="1"/>
  <c r="X15742" i="4" s="1"/>
  <c r="X15743" i="4" s="1"/>
  <c r="X15744" i="4" s="1"/>
  <c r="X15745" i="4" s="1"/>
  <c r="X15746" i="4" s="1"/>
  <c r="X15747" i="4" s="1"/>
  <c r="X15748" i="4" s="1"/>
  <c r="X15749" i="4" s="1"/>
  <c r="X15750" i="4" s="1"/>
  <c r="X15751" i="4" s="1"/>
  <c r="X15752" i="4" s="1"/>
  <c r="X15753" i="4" s="1"/>
  <c r="X15754" i="4" s="1"/>
  <c r="X15755" i="4" s="1"/>
  <c r="X15756" i="4" s="1"/>
  <c r="X15757" i="4" s="1"/>
  <c r="X15758" i="4" s="1"/>
  <c r="X15759" i="4" s="1"/>
  <c r="X15760" i="4" s="1"/>
  <c r="X15761" i="4" s="1"/>
  <c r="X15762" i="4" s="1"/>
  <c r="X15763" i="4" s="1"/>
  <c r="X15764" i="4" s="1"/>
  <c r="X15765" i="4" s="1"/>
  <c r="X15766" i="4" s="1"/>
  <c r="X15767" i="4" s="1"/>
  <c r="X15768" i="4" s="1"/>
  <c r="X15769" i="4" s="1"/>
  <c r="X15770" i="4" s="1"/>
  <c r="X15771" i="4" s="1"/>
  <c r="X15772" i="4" s="1"/>
  <c r="X15773" i="4" s="1"/>
  <c r="X15774" i="4" s="1"/>
  <c r="X15775" i="4" s="1"/>
  <c r="X15776" i="4" s="1"/>
  <c r="X15777" i="4" s="1"/>
  <c r="X15778" i="4" s="1"/>
  <c r="X15779" i="4" s="1"/>
  <c r="X15780" i="4" s="1"/>
  <c r="X15781" i="4" s="1"/>
  <c r="X15782" i="4" s="1"/>
  <c r="X15783" i="4" s="1"/>
  <c r="X15784" i="4" s="1"/>
  <c r="X15785" i="4" s="1"/>
  <c r="X15786" i="4" s="1"/>
  <c r="X15787" i="4" s="1"/>
  <c r="X15788" i="4" s="1"/>
  <c r="X15789" i="4" s="1"/>
  <c r="X15790" i="4" s="1"/>
  <c r="X15791" i="4" s="1"/>
  <c r="X15792" i="4" s="1"/>
  <c r="X15793" i="4" s="1"/>
  <c r="X15794" i="4" s="1"/>
  <c r="X15795" i="4" s="1"/>
  <c r="X15796" i="4" s="1"/>
  <c r="X15797" i="4" s="1"/>
  <c r="X15798" i="4" s="1"/>
  <c r="X15799" i="4" s="1"/>
  <c r="X15800" i="4" s="1"/>
  <c r="X15801" i="4" s="1"/>
  <c r="X15802" i="4" s="1"/>
  <c r="X15803" i="4" s="1"/>
  <c r="X15804" i="4" s="1"/>
  <c r="X15805" i="4" s="1"/>
  <c r="X15806" i="4" s="1"/>
  <c r="X15807" i="4" s="1"/>
  <c r="X15808" i="4" s="1"/>
  <c r="X15809" i="4" s="1"/>
  <c r="X15810" i="4" s="1"/>
  <c r="X15811" i="4" s="1"/>
  <c r="X15812" i="4" s="1"/>
  <c r="X15813" i="4" s="1"/>
  <c r="X15814" i="4" s="1"/>
  <c r="X15815" i="4" s="1"/>
  <c r="X15816" i="4" s="1"/>
  <c r="X15817" i="4" s="1"/>
  <c r="X15818" i="4" s="1"/>
  <c r="X15819" i="4" s="1"/>
  <c r="X15820" i="4" s="1"/>
  <c r="X15821" i="4" s="1"/>
  <c r="X15822" i="4" s="1"/>
  <c r="X15823" i="4" s="1"/>
  <c r="X15824" i="4" s="1"/>
  <c r="X15825" i="4" s="1"/>
  <c r="X15826" i="4" s="1"/>
  <c r="X15827" i="4" s="1"/>
  <c r="X15828" i="4" s="1"/>
  <c r="X15829" i="4" s="1"/>
  <c r="X15830" i="4" s="1"/>
  <c r="X15831" i="4" s="1"/>
  <c r="X15832" i="4" s="1"/>
  <c r="X15833" i="4" s="1"/>
  <c r="X15834" i="4" s="1"/>
  <c r="X15835" i="4" s="1"/>
  <c r="X15836" i="4" s="1"/>
  <c r="X15837" i="4" s="1"/>
  <c r="X15838" i="4" s="1"/>
  <c r="X15839" i="4" s="1"/>
  <c r="X15840" i="4" s="1"/>
  <c r="X15841" i="4" s="1"/>
  <c r="X15842" i="4" s="1"/>
  <c r="X15843" i="4" s="1"/>
  <c r="X15844" i="4" s="1"/>
  <c r="X15845" i="4" s="1"/>
  <c r="X15846" i="4" s="1"/>
  <c r="X15847" i="4" s="1"/>
  <c r="X15848" i="4" s="1"/>
  <c r="X15849" i="4" s="1"/>
  <c r="X15850" i="4" s="1"/>
  <c r="X15851" i="4" s="1"/>
  <c r="X15852" i="4" s="1"/>
  <c r="X15853" i="4" s="1"/>
  <c r="X15854" i="4" s="1"/>
  <c r="X15855" i="4" s="1"/>
  <c r="X15856" i="4" s="1"/>
  <c r="X15857" i="4" s="1"/>
  <c r="X15858" i="4" s="1"/>
  <c r="X15859" i="4" s="1"/>
  <c r="X15860" i="4" s="1"/>
  <c r="X15861" i="4" s="1"/>
  <c r="X15862" i="4" s="1"/>
  <c r="X15863" i="4" s="1"/>
  <c r="X15864" i="4" s="1"/>
  <c r="X15865" i="4" s="1"/>
  <c r="X15866" i="4" s="1"/>
  <c r="X15867" i="4" s="1"/>
  <c r="X15868" i="4" s="1"/>
  <c r="X15869" i="4" s="1"/>
  <c r="X15870" i="4" s="1"/>
  <c r="X15871" i="4" s="1"/>
  <c r="X15872" i="4" s="1"/>
  <c r="X15873" i="4" s="1"/>
  <c r="X15874" i="4" s="1"/>
  <c r="X15875" i="4" s="1"/>
  <c r="X15876" i="4" s="1"/>
  <c r="X15877" i="4" s="1"/>
  <c r="X15878" i="4" s="1"/>
  <c r="X15879" i="4" s="1"/>
  <c r="X15880" i="4" s="1"/>
  <c r="X15881" i="4" s="1"/>
  <c r="X15882" i="4" s="1"/>
  <c r="X15883" i="4" s="1"/>
  <c r="X15884" i="4" s="1"/>
  <c r="X15885" i="4" s="1"/>
  <c r="X15886" i="4" s="1"/>
  <c r="X15887" i="4" s="1"/>
  <c r="X15888" i="4" s="1"/>
  <c r="X15889" i="4" s="1"/>
  <c r="X15890" i="4" s="1"/>
  <c r="X15891" i="4" s="1"/>
  <c r="X15892" i="4" s="1"/>
  <c r="X15893" i="4" s="1"/>
  <c r="X15894" i="4" s="1"/>
  <c r="X15895" i="4" s="1"/>
  <c r="X15896" i="4" s="1"/>
  <c r="X15897" i="4" s="1"/>
  <c r="X15898" i="4" s="1"/>
  <c r="X15899" i="4" s="1"/>
  <c r="X15900" i="4" s="1"/>
  <c r="X15901" i="4" s="1"/>
  <c r="X15902" i="4" s="1"/>
  <c r="X15903" i="4" s="1"/>
  <c r="X15904" i="4" s="1"/>
  <c r="X15905" i="4" s="1"/>
  <c r="X15906" i="4" s="1"/>
  <c r="X15907" i="4" s="1"/>
  <c r="X15908" i="4" s="1"/>
  <c r="X15909" i="4" s="1"/>
  <c r="X15910" i="4" s="1"/>
  <c r="X15911" i="4" s="1"/>
  <c r="X15912" i="4" s="1"/>
  <c r="X15913" i="4" s="1"/>
  <c r="X15914" i="4" s="1"/>
  <c r="X15915" i="4" s="1"/>
  <c r="X15916" i="4" s="1"/>
  <c r="X15917" i="4" s="1"/>
  <c r="X15918" i="4" s="1"/>
  <c r="X15919" i="4" s="1"/>
  <c r="X15920" i="4" s="1"/>
  <c r="X15921" i="4" s="1"/>
  <c r="X15922" i="4" s="1"/>
  <c r="X15923" i="4" s="1"/>
  <c r="X15924" i="4" s="1"/>
  <c r="X15925" i="4" s="1"/>
  <c r="X15926" i="4" s="1"/>
  <c r="X15927" i="4" s="1"/>
  <c r="X15928" i="4" s="1"/>
  <c r="X15929" i="4" s="1"/>
  <c r="X15930" i="4" s="1"/>
  <c r="X15931" i="4" s="1"/>
  <c r="X15932" i="4" s="1"/>
  <c r="X15933" i="4" s="1"/>
  <c r="X15934" i="4" s="1"/>
  <c r="X15935" i="4" s="1"/>
  <c r="X15936" i="4" s="1"/>
  <c r="X15937" i="4" s="1"/>
  <c r="X15938" i="4" s="1"/>
  <c r="X15939" i="4" s="1"/>
  <c r="X15940" i="4" s="1"/>
  <c r="X15941" i="4" s="1"/>
  <c r="X15942" i="4" s="1"/>
  <c r="X15943" i="4" s="1"/>
  <c r="X15944" i="4" s="1"/>
  <c r="X15945" i="4" s="1"/>
  <c r="X15946" i="4" s="1"/>
  <c r="X15947" i="4" s="1"/>
  <c r="X15948" i="4" s="1"/>
  <c r="X15949" i="4" s="1"/>
  <c r="X15950" i="4" s="1"/>
  <c r="X15951" i="4" s="1"/>
  <c r="X15952" i="4" s="1"/>
  <c r="X15953" i="4" s="1"/>
  <c r="X15954" i="4" s="1"/>
  <c r="X15955" i="4" s="1"/>
  <c r="X15956" i="4" s="1"/>
  <c r="X15957" i="4" s="1"/>
  <c r="X15958" i="4" s="1"/>
  <c r="X15959" i="4" s="1"/>
  <c r="X15960" i="4" s="1"/>
  <c r="X15961" i="4" s="1"/>
  <c r="X15962" i="4" s="1"/>
  <c r="X15963" i="4" s="1"/>
  <c r="X15964" i="4" s="1"/>
  <c r="X15965" i="4" s="1"/>
  <c r="X15966" i="4" s="1"/>
  <c r="X15967" i="4" s="1"/>
  <c r="X15968" i="4" s="1"/>
  <c r="X15969" i="4" s="1"/>
  <c r="X15970" i="4" s="1"/>
  <c r="X15971" i="4" s="1"/>
  <c r="X15972" i="4" s="1"/>
  <c r="X15973" i="4" s="1"/>
  <c r="X15974" i="4" s="1"/>
  <c r="X15975" i="4" s="1"/>
  <c r="X15976" i="4" s="1"/>
  <c r="X15977" i="4" s="1"/>
  <c r="X15978" i="4" s="1"/>
  <c r="X15979" i="4" s="1"/>
  <c r="X15980" i="4" s="1"/>
  <c r="X15981" i="4" s="1"/>
  <c r="X15982" i="4" s="1"/>
  <c r="X15983" i="4" s="1"/>
  <c r="X15984" i="4" s="1"/>
  <c r="X15985" i="4" s="1"/>
  <c r="X15986" i="4" s="1"/>
  <c r="X15987" i="4" s="1"/>
  <c r="X15988" i="4" s="1"/>
  <c r="X15989" i="4" s="1"/>
  <c r="X15990" i="4" s="1"/>
  <c r="X15991" i="4" s="1"/>
  <c r="X15992" i="4" s="1"/>
  <c r="X15993" i="4" s="1"/>
  <c r="X15994" i="4" s="1"/>
  <c r="X15995" i="4" s="1"/>
  <c r="X15996" i="4" s="1"/>
  <c r="X15997" i="4" s="1"/>
  <c r="X15998" i="4" s="1"/>
  <c r="X15999" i="4" s="1"/>
  <c r="X16000" i="4" s="1"/>
  <c r="X16001" i="4" s="1"/>
  <c r="X16002" i="4" s="1"/>
  <c r="X16003" i="4" s="1"/>
  <c r="X16004" i="4" s="1"/>
  <c r="X16005" i="4" s="1"/>
  <c r="X16006" i="4" s="1"/>
  <c r="X16007" i="4" s="1"/>
  <c r="X16008" i="4" s="1"/>
  <c r="X16009" i="4" s="1"/>
  <c r="X16010" i="4" s="1"/>
  <c r="X16011" i="4" s="1"/>
  <c r="X16012" i="4" s="1"/>
  <c r="X16013" i="4" s="1"/>
  <c r="X16014" i="4" s="1"/>
  <c r="X16015" i="4" s="1"/>
  <c r="X16016" i="4" s="1"/>
  <c r="X16017" i="4" s="1"/>
  <c r="X16018" i="4" s="1"/>
  <c r="X16019" i="4" s="1"/>
  <c r="X16020" i="4" s="1"/>
  <c r="X16021" i="4" s="1"/>
  <c r="X16022" i="4" s="1"/>
  <c r="X16023" i="4" s="1"/>
  <c r="X16024" i="4" s="1"/>
  <c r="X16025" i="4" s="1"/>
  <c r="X16026" i="4" s="1"/>
  <c r="X16027" i="4" s="1"/>
  <c r="X16028" i="4" s="1"/>
  <c r="X16029" i="4" s="1"/>
  <c r="X16030" i="4" s="1"/>
  <c r="X16031" i="4" s="1"/>
  <c r="X16032" i="4" s="1"/>
  <c r="X16033" i="4" s="1"/>
  <c r="X16034" i="4" s="1"/>
  <c r="X16035" i="4" s="1"/>
  <c r="X16036" i="4" s="1"/>
  <c r="X16037" i="4" s="1"/>
  <c r="X16038" i="4" s="1"/>
  <c r="X16039" i="4" s="1"/>
  <c r="X16040" i="4" s="1"/>
  <c r="X16041" i="4" s="1"/>
  <c r="X16042" i="4" s="1"/>
  <c r="X16043" i="4" s="1"/>
  <c r="X16044" i="4" s="1"/>
  <c r="X16045" i="4" s="1"/>
  <c r="X16046" i="4" s="1"/>
  <c r="X16047" i="4" s="1"/>
  <c r="X16048" i="4" s="1"/>
  <c r="X16049" i="4" s="1"/>
  <c r="X16050" i="4" s="1"/>
  <c r="X16051" i="4" s="1"/>
  <c r="X16052" i="4" s="1"/>
  <c r="X16053" i="4" s="1"/>
  <c r="X16054" i="4" s="1"/>
  <c r="X16055" i="4" s="1"/>
  <c r="X16056" i="4" s="1"/>
  <c r="X16057" i="4" s="1"/>
  <c r="X16058" i="4" s="1"/>
  <c r="X16059" i="4" s="1"/>
  <c r="X16060" i="4" s="1"/>
  <c r="X16061" i="4" s="1"/>
  <c r="X16062" i="4" s="1"/>
  <c r="X16063" i="4" s="1"/>
  <c r="X16064" i="4" s="1"/>
  <c r="X16065" i="4" s="1"/>
  <c r="X16066" i="4" s="1"/>
  <c r="X16067" i="4" s="1"/>
  <c r="X16068" i="4" s="1"/>
  <c r="X16069" i="4" s="1"/>
  <c r="X16070" i="4" s="1"/>
  <c r="X16071" i="4" s="1"/>
  <c r="X16072" i="4" s="1"/>
  <c r="X16073" i="4" s="1"/>
  <c r="X16074" i="4" s="1"/>
  <c r="X16075" i="4" s="1"/>
  <c r="X16076" i="4" s="1"/>
  <c r="X16077" i="4" s="1"/>
  <c r="X16078" i="4" s="1"/>
  <c r="X16079" i="4" s="1"/>
  <c r="X16080" i="4" s="1"/>
  <c r="X16081" i="4" s="1"/>
  <c r="X16082" i="4" s="1"/>
  <c r="X16083" i="4" s="1"/>
  <c r="X16084" i="4" s="1"/>
  <c r="X16085" i="4" s="1"/>
  <c r="X16086" i="4" s="1"/>
  <c r="X16087" i="4" s="1"/>
  <c r="X16088" i="4" s="1"/>
  <c r="X16089" i="4" s="1"/>
  <c r="X16090" i="4" s="1"/>
  <c r="X16091" i="4" s="1"/>
  <c r="X16092" i="4" s="1"/>
  <c r="X16093" i="4" s="1"/>
  <c r="X16094" i="4" s="1"/>
  <c r="X16095" i="4" s="1"/>
  <c r="X16096" i="4" s="1"/>
  <c r="X16097" i="4" s="1"/>
  <c r="X16098" i="4" s="1"/>
  <c r="X16099" i="4" s="1"/>
  <c r="X16100" i="4" s="1"/>
  <c r="X16101" i="4" s="1"/>
  <c r="X16102" i="4" s="1"/>
  <c r="X16103" i="4" s="1"/>
  <c r="X16104" i="4" s="1"/>
  <c r="X16105" i="4" s="1"/>
  <c r="X16106" i="4" s="1"/>
  <c r="X16107" i="4" s="1"/>
  <c r="X16108" i="4" s="1"/>
  <c r="X16109" i="4" s="1"/>
  <c r="X16110" i="4" s="1"/>
  <c r="X16111" i="4" s="1"/>
  <c r="X16112" i="4" s="1"/>
  <c r="X16113" i="4" s="1"/>
  <c r="X16114" i="4" s="1"/>
  <c r="X16115" i="4" s="1"/>
  <c r="X16116" i="4" s="1"/>
  <c r="X16117" i="4" s="1"/>
  <c r="X16118" i="4" s="1"/>
  <c r="X16119" i="4" s="1"/>
  <c r="X16120" i="4" s="1"/>
  <c r="X16121" i="4" s="1"/>
  <c r="X16122" i="4" s="1"/>
  <c r="X16123" i="4" s="1"/>
  <c r="X16124" i="4" s="1"/>
  <c r="X16125" i="4" s="1"/>
  <c r="X16126" i="4" s="1"/>
  <c r="X16127" i="4" s="1"/>
  <c r="X16128" i="4" s="1"/>
  <c r="X16129" i="4" s="1"/>
  <c r="X16130" i="4" s="1"/>
  <c r="X16131" i="4" s="1"/>
  <c r="X16132" i="4" s="1"/>
  <c r="X16133" i="4" s="1"/>
  <c r="X16134" i="4" s="1"/>
  <c r="X16135" i="4" s="1"/>
  <c r="X16136" i="4" s="1"/>
  <c r="X16137" i="4" s="1"/>
  <c r="X16138" i="4" s="1"/>
  <c r="X16139" i="4" s="1"/>
  <c r="X16140" i="4" s="1"/>
  <c r="X16141" i="4" s="1"/>
  <c r="X16142" i="4" s="1"/>
  <c r="X16143" i="4" s="1"/>
  <c r="X16144" i="4" s="1"/>
  <c r="X16145" i="4" s="1"/>
  <c r="X16146" i="4" s="1"/>
  <c r="X16147" i="4" s="1"/>
  <c r="X16148" i="4" s="1"/>
  <c r="X16149" i="4" s="1"/>
  <c r="X16150" i="4" s="1"/>
  <c r="X16151" i="4" s="1"/>
  <c r="X16152" i="4" s="1"/>
  <c r="X16153" i="4" s="1"/>
  <c r="X16154" i="4" s="1"/>
  <c r="X16155" i="4" s="1"/>
  <c r="X16156" i="4" s="1"/>
  <c r="X16157" i="4" s="1"/>
  <c r="X16158" i="4" s="1"/>
  <c r="X16159" i="4" s="1"/>
  <c r="X16160" i="4" s="1"/>
  <c r="X16161" i="4" s="1"/>
  <c r="X16162" i="4" s="1"/>
  <c r="X16163" i="4" s="1"/>
  <c r="X16164" i="4" s="1"/>
  <c r="X16165" i="4" s="1"/>
  <c r="X16166" i="4" s="1"/>
  <c r="X16167" i="4" s="1"/>
  <c r="X16168" i="4" s="1"/>
  <c r="X16169" i="4" s="1"/>
  <c r="X16170" i="4" s="1"/>
  <c r="X16171" i="4" s="1"/>
  <c r="X16172" i="4" s="1"/>
  <c r="X16173" i="4" s="1"/>
  <c r="X16174" i="4" s="1"/>
  <c r="X16175" i="4" s="1"/>
  <c r="X16176" i="4" s="1"/>
  <c r="X16177" i="4" s="1"/>
  <c r="X16178" i="4" s="1"/>
  <c r="X16179" i="4" s="1"/>
  <c r="X16180" i="4" s="1"/>
  <c r="X16181" i="4" s="1"/>
  <c r="X16182" i="4" s="1"/>
  <c r="X16183" i="4" s="1"/>
  <c r="X16184" i="4" s="1"/>
  <c r="X16185" i="4" s="1"/>
  <c r="X16186" i="4" s="1"/>
  <c r="X16187" i="4" s="1"/>
  <c r="X16188" i="4" s="1"/>
  <c r="X16189" i="4" s="1"/>
  <c r="X16190" i="4" s="1"/>
  <c r="X16191" i="4" s="1"/>
  <c r="X16192" i="4" s="1"/>
  <c r="X16193" i="4" s="1"/>
  <c r="X16194" i="4" s="1"/>
  <c r="X16195" i="4" s="1"/>
  <c r="X16196" i="4" s="1"/>
  <c r="X16197" i="4" s="1"/>
  <c r="X16198" i="4" s="1"/>
  <c r="X16199" i="4" s="1"/>
  <c r="X16200" i="4" s="1"/>
  <c r="X16201" i="4" s="1"/>
  <c r="X16202" i="4" s="1"/>
  <c r="X16203" i="4" s="1"/>
  <c r="X16204" i="4" s="1"/>
  <c r="X16205" i="4" s="1"/>
  <c r="X16206" i="4" s="1"/>
  <c r="X16207" i="4" s="1"/>
  <c r="X16208" i="4" s="1"/>
  <c r="X16209" i="4" s="1"/>
  <c r="X16210" i="4" s="1"/>
  <c r="X16211" i="4" s="1"/>
  <c r="X16212" i="4" s="1"/>
  <c r="X16213" i="4" s="1"/>
  <c r="X16214" i="4" s="1"/>
  <c r="X16215" i="4" s="1"/>
  <c r="X16216" i="4" s="1"/>
  <c r="X16217" i="4" s="1"/>
  <c r="X16218" i="4" s="1"/>
  <c r="X16219" i="4" s="1"/>
  <c r="X16220" i="4" s="1"/>
  <c r="X16221" i="4" s="1"/>
  <c r="X16222" i="4" s="1"/>
  <c r="X16223" i="4" s="1"/>
  <c r="X16224" i="4" s="1"/>
  <c r="X16225" i="4" s="1"/>
  <c r="X16226" i="4" s="1"/>
  <c r="X16227" i="4" s="1"/>
  <c r="X16228" i="4" s="1"/>
  <c r="X16229" i="4" s="1"/>
  <c r="X16230" i="4" s="1"/>
  <c r="X16231" i="4" s="1"/>
  <c r="X16232" i="4" s="1"/>
  <c r="X16233" i="4" s="1"/>
  <c r="X16234" i="4" s="1"/>
  <c r="X16235" i="4" s="1"/>
  <c r="X16236" i="4" s="1"/>
  <c r="X16237" i="4" s="1"/>
  <c r="X16238" i="4" s="1"/>
  <c r="X16239" i="4" s="1"/>
  <c r="X16240" i="4" s="1"/>
  <c r="X16241" i="4" s="1"/>
  <c r="X16242" i="4" s="1"/>
  <c r="X16243" i="4" s="1"/>
  <c r="X16244" i="4" s="1"/>
  <c r="X16245" i="4" s="1"/>
  <c r="X16246" i="4" s="1"/>
  <c r="X16247" i="4" s="1"/>
  <c r="X16248" i="4" s="1"/>
  <c r="X16249" i="4" s="1"/>
  <c r="X16250" i="4" s="1"/>
  <c r="X16251" i="4" s="1"/>
  <c r="X16252" i="4" s="1"/>
  <c r="X16253" i="4" s="1"/>
  <c r="X16254" i="4" s="1"/>
  <c r="X16255" i="4" s="1"/>
  <c r="X16256" i="4" s="1"/>
  <c r="X16257" i="4" s="1"/>
  <c r="X16258" i="4" s="1"/>
  <c r="X16259" i="4" s="1"/>
  <c r="X16260" i="4" s="1"/>
  <c r="X16261" i="4" s="1"/>
  <c r="X16262" i="4" s="1"/>
  <c r="X16263" i="4" s="1"/>
  <c r="X16264" i="4" s="1"/>
  <c r="X16265" i="4" s="1"/>
  <c r="X16266" i="4" s="1"/>
  <c r="X16267" i="4" s="1"/>
  <c r="X16268" i="4" s="1"/>
  <c r="X16269" i="4" s="1"/>
  <c r="X16270" i="4" s="1"/>
  <c r="X16271" i="4" s="1"/>
  <c r="X16272" i="4" s="1"/>
  <c r="X16273" i="4" s="1"/>
  <c r="X16274" i="4" s="1"/>
  <c r="X16275" i="4" s="1"/>
  <c r="X16276" i="4" s="1"/>
  <c r="X16277" i="4" s="1"/>
  <c r="X16278" i="4" s="1"/>
  <c r="X16279" i="4" s="1"/>
  <c r="X16280" i="4" s="1"/>
  <c r="X16281" i="4" s="1"/>
  <c r="X16282" i="4" s="1"/>
  <c r="X16283" i="4" s="1"/>
  <c r="X16284" i="4" s="1"/>
  <c r="X16285" i="4" s="1"/>
  <c r="X16286" i="4" s="1"/>
  <c r="X16287" i="4" s="1"/>
  <c r="X16288" i="4" s="1"/>
  <c r="X16289" i="4" s="1"/>
  <c r="X16290" i="4" s="1"/>
  <c r="X16291" i="4" s="1"/>
  <c r="X16292" i="4" s="1"/>
  <c r="X16293" i="4" s="1"/>
  <c r="X16294" i="4" s="1"/>
  <c r="X16295" i="4" s="1"/>
  <c r="X16296" i="4" s="1"/>
  <c r="X16297" i="4" s="1"/>
  <c r="X16298" i="4" s="1"/>
  <c r="X16299" i="4" s="1"/>
  <c r="X16300" i="4" s="1"/>
  <c r="X16301" i="4" s="1"/>
  <c r="X16302" i="4" s="1"/>
  <c r="X16303" i="4" s="1"/>
  <c r="X16304" i="4" s="1"/>
  <c r="X16305" i="4" s="1"/>
  <c r="X16306" i="4" s="1"/>
  <c r="X16307" i="4" s="1"/>
  <c r="X16308" i="4" s="1"/>
  <c r="X16309" i="4" s="1"/>
  <c r="X16310" i="4" s="1"/>
  <c r="X16311" i="4" s="1"/>
  <c r="X16312" i="4" s="1"/>
  <c r="X16313" i="4" s="1"/>
  <c r="X16314" i="4" s="1"/>
  <c r="X16315" i="4" s="1"/>
  <c r="X16316" i="4" s="1"/>
  <c r="X16317" i="4" s="1"/>
  <c r="X16318" i="4" s="1"/>
  <c r="X16319" i="4" s="1"/>
  <c r="X16320" i="4" s="1"/>
  <c r="X16321" i="4" s="1"/>
  <c r="X16322" i="4" s="1"/>
  <c r="X16323" i="4" s="1"/>
  <c r="X16324" i="4" s="1"/>
  <c r="X16325" i="4" s="1"/>
  <c r="X16326" i="4" s="1"/>
  <c r="X16327" i="4" s="1"/>
  <c r="X16328" i="4" s="1"/>
  <c r="X16329" i="4" s="1"/>
  <c r="X16330" i="4" s="1"/>
  <c r="X16331" i="4" s="1"/>
  <c r="X16332" i="4" s="1"/>
  <c r="X16333" i="4" s="1"/>
  <c r="X16334" i="4" s="1"/>
  <c r="X16335" i="4" s="1"/>
  <c r="X16336" i="4" s="1"/>
  <c r="X16337" i="4" s="1"/>
  <c r="X16338" i="4" s="1"/>
  <c r="X16339" i="4" s="1"/>
  <c r="X16340" i="4" s="1"/>
  <c r="X16341" i="4" s="1"/>
  <c r="X16342" i="4" s="1"/>
  <c r="X16343" i="4" s="1"/>
  <c r="X16344" i="4" s="1"/>
  <c r="X16345" i="4" s="1"/>
  <c r="X16346" i="4" s="1"/>
  <c r="X16347" i="4" s="1"/>
  <c r="X16348" i="4" s="1"/>
  <c r="X16349" i="4" s="1"/>
  <c r="X16350" i="4" s="1"/>
  <c r="X16351" i="4" s="1"/>
  <c r="X16352" i="4" s="1"/>
  <c r="X16353" i="4" s="1"/>
  <c r="X16354" i="4" s="1"/>
  <c r="X16355" i="4" s="1"/>
  <c r="X16356" i="4" s="1"/>
  <c r="X16357" i="4" s="1"/>
  <c r="X16358" i="4" s="1"/>
  <c r="X16359" i="4" s="1"/>
  <c r="X16360" i="4" s="1"/>
  <c r="X16361" i="4" s="1"/>
  <c r="X16362" i="4" s="1"/>
  <c r="X16363" i="4" s="1"/>
  <c r="X16364" i="4" s="1"/>
  <c r="X16365" i="4" s="1"/>
  <c r="X16366" i="4" s="1"/>
  <c r="X16367" i="4" s="1"/>
  <c r="X16368" i="4" s="1"/>
  <c r="X16369" i="4" s="1"/>
  <c r="X16370" i="4" s="1"/>
  <c r="X16371" i="4" s="1"/>
  <c r="X16372" i="4" s="1"/>
  <c r="X16373" i="4" s="1"/>
  <c r="X16374" i="4" s="1"/>
  <c r="X16375" i="4" s="1"/>
  <c r="X16376" i="4" s="1"/>
  <c r="X16377" i="4" s="1"/>
  <c r="X16378" i="4" s="1"/>
  <c r="X16379" i="4" s="1"/>
  <c r="X16380" i="4" s="1"/>
  <c r="X16381" i="4" s="1"/>
  <c r="X16382" i="4" s="1"/>
  <c r="X16383" i="4" s="1"/>
  <c r="X16384" i="4" s="1"/>
  <c r="X16385" i="4" s="1"/>
  <c r="X16386" i="4" s="1"/>
  <c r="X16387" i="4" s="1"/>
  <c r="X16388" i="4" s="1"/>
  <c r="X16389" i="4" s="1"/>
  <c r="X16390" i="4" s="1"/>
  <c r="X16391" i="4" s="1"/>
  <c r="X16392" i="4" s="1"/>
  <c r="X16393" i="4" s="1"/>
  <c r="X16394" i="4" s="1"/>
  <c r="X16395" i="4" s="1"/>
  <c r="X16396" i="4" s="1"/>
  <c r="X16397" i="4" s="1"/>
  <c r="X16398" i="4" s="1"/>
  <c r="X16399" i="4" s="1"/>
  <c r="X16400" i="4" s="1"/>
  <c r="X16401" i="4" s="1"/>
  <c r="X16402" i="4" s="1"/>
  <c r="X16403" i="4" s="1"/>
  <c r="X16404" i="4" s="1"/>
  <c r="X16405" i="4" s="1"/>
  <c r="X16406" i="4" s="1"/>
  <c r="X16407" i="4" s="1"/>
  <c r="X16408" i="4" s="1"/>
  <c r="X16409" i="4" s="1"/>
  <c r="X16410" i="4" s="1"/>
  <c r="X16411" i="4" s="1"/>
  <c r="X16412" i="4" s="1"/>
  <c r="X16413" i="4" s="1"/>
  <c r="X16414" i="4" s="1"/>
  <c r="X16415" i="4" s="1"/>
  <c r="X16416" i="4" s="1"/>
  <c r="X16417" i="4" s="1"/>
  <c r="X16418" i="4" s="1"/>
  <c r="X16419" i="4" s="1"/>
  <c r="X16420" i="4" s="1"/>
  <c r="X16421" i="4" s="1"/>
  <c r="X16422" i="4" s="1"/>
  <c r="X16423" i="4" s="1"/>
  <c r="X16424" i="4" s="1"/>
  <c r="X16425" i="4" s="1"/>
  <c r="X16426" i="4" s="1"/>
  <c r="X16427" i="4" s="1"/>
  <c r="X16428" i="4" s="1"/>
  <c r="X16429" i="4" s="1"/>
  <c r="X16430" i="4" s="1"/>
  <c r="X16431" i="4" s="1"/>
  <c r="X16432" i="4" s="1"/>
  <c r="X16433" i="4" s="1"/>
  <c r="X16434" i="4" s="1"/>
  <c r="X16435" i="4" s="1"/>
  <c r="X16436" i="4" s="1"/>
  <c r="X16437" i="4" s="1"/>
  <c r="X16438" i="4" s="1"/>
  <c r="X16439" i="4" s="1"/>
  <c r="X16440" i="4" s="1"/>
  <c r="X16441" i="4" s="1"/>
  <c r="X16442" i="4" s="1"/>
  <c r="X16443" i="4" s="1"/>
  <c r="X16444" i="4" s="1"/>
  <c r="X16445" i="4" s="1"/>
  <c r="X16446" i="4" s="1"/>
  <c r="X16447" i="4" s="1"/>
  <c r="X16448" i="4" s="1"/>
  <c r="X16449" i="4" s="1"/>
  <c r="X16450" i="4" s="1"/>
  <c r="X16451" i="4" s="1"/>
  <c r="X16452" i="4" s="1"/>
  <c r="X16453" i="4" s="1"/>
  <c r="X16454" i="4" s="1"/>
  <c r="X16455" i="4" s="1"/>
  <c r="X16456" i="4" s="1"/>
  <c r="X16457" i="4" s="1"/>
  <c r="X16458" i="4" s="1"/>
  <c r="X16459" i="4" s="1"/>
  <c r="X16460" i="4" s="1"/>
  <c r="X16461" i="4" s="1"/>
  <c r="X16462" i="4" s="1"/>
  <c r="X16463" i="4" s="1"/>
  <c r="X16464" i="4" s="1"/>
  <c r="X16465" i="4" s="1"/>
  <c r="X16466" i="4" s="1"/>
  <c r="X16467" i="4" s="1"/>
  <c r="X16468" i="4" s="1"/>
  <c r="X16469" i="4" s="1"/>
  <c r="X16470" i="4" s="1"/>
  <c r="X16471" i="4" s="1"/>
  <c r="X16472" i="4" s="1"/>
  <c r="X16473" i="4" s="1"/>
  <c r="X16474" i="4" s="1"/>
  <c r="X16475" i="4" s="1"/>
  <c r="X16476" i="4" s="1"/>
  <c r="X16477" i="4" s="1"/>
  <c r="X16478" i="4" s="1"/>
  <c r="X16479" i="4" s="1"/>
  <c r="X16480" i="4" s="1"/>
  <c r="X16481" i="4" s="1"/>
  <c r="X16482" i="4" s="1"/>
  <c r="X16483" i="4" s="1"/>
  <c r="X16484" i="4" s="1"/>
  <c r="X16485" i="4" s="1"/>
  <c r="X16486" i="4" s="1"/>
  <c r="X16487" i="4" s="1"/>
  <c r="X16488" i="4" s="1"/>
  <c r="X16489" i="4" s="1"/>
  <c r="X16490" i="4" s="1"/>
  <c r="X16491" i="4" s="1"/>
  <c r="X16492" i="4" s="1"/>
  <c r="X16493" i="4" s="1"/>
  <c r="X16494" i="4" s="1"/>
  <c r="X16495" i="4" s="1"/>
  <c r="X16496" i="4" s="1"/>
  <c r="X16497" i="4" s="1"/>
  <c r="X16498" i="4" s="1"/>
  <c r="X16499" i="4" s="1"/>
  <c r="X16500" i="4" s="1"/>
  <c r="X16501" i="4" s="1"/>
  <c r="X16502" i="4" s="1"/>
  <c r="X16503" i="4" s="1"/>
  <c r="X16504" i="4" s="1"/>
  <c r="X16505" i="4" s="1"/>
  <c r="X16506" i="4" s="1"/>
  <c r="X16507" i="4" s="1"/>
  <c r="X16508" i="4" s="1"/>
  <c r="X16509" i="4" s="1"/>
  <c r="X16510" i="4" s="1"/>
  <c r="X16511" i="4" s="1"/>
  <c r="X16512" i="4" s="1"/>
  <c r="X16513" i="4" s="1"/>
  <c r="X16514" i="4" s="1"/>
  <c r="X16515" i="4" s="1"/>
  <c r="X16516" i="4" s="1"/>
  <c r="X16517" i="4" s="1"/>
  <c r="X16518" i="4" s="1"/>
  <c r="X16519" i="4" s="1"/>
  <c r="X16520" i="4" s="1"/>
  <c r="X16521" i="4" s="1"/>
  <c r="X16522" i="4" s="1"/>
  <c r="X16523" i="4" s="1"/>
  <c r="X16524" i="4" s="1"/>
  <c r="X16525" i="4" s="1"/>
  <c r="X16526" i="4" s="1"/>
  <c r="X16527" i="4" s="1"/>
  <c r="X16528" i="4" s="1"/>
  <c r="X16529" i="4" s="1"/>
  <c r="X16530" i="4" s="1"/>
  <c r="X16531" i="4" s="1"/>
  <c r="X16532" i="4" s="1"/>
  <c r="X16533" i="4" s="1"/>
  <c r="X16534" i="4" s="1"/>
  <c r="X16535" i="4" s="1"/>
  <c r="X16536" i="4" s="1"/>
  <c r="X16537" i="4" s="1"/>
  <c r="X16538" i="4" s="1"/>
  <c r="X16539" i="4" s="1"/>
  <c r="X16540" i="4" s="1"/>
  <c r="X16541" i="4" s="1"/>
  <c r="X16542" i="4" s="1"/>
  <c r="X16543" i="4" s="1"/>
  <c r="X16544" i="4" s="1"/>
  <c r="X16545" i="4" s="1"/>
  <c r="X16546" i="4" s="1"/>
  <c r="X16547" i="4" s="1"/>
  <c r="X16548" i="4" s="1"/>
  <c r="X16549" i="4" s="1"/>
  <c r="X16550" i="4" s="1"/>
  <c r="X16551" i="4" s="1"/>
  <c r="X16552" i="4" s="1"/>
  <c r="X16553" i="4" s="1"/>
  <c r="X16554" i="4" s="1"/>
  <c r="X16555" i="4" s="1"/>
  <c r="X16556" i="4" s="1"/>
  <c r="X16557" i="4" s="1"/>
  <c r="X16558" i="4" s="1"/>
  <c r="X16559" i="4" s="1"/>
  <c r="X16560" i="4" s="1"/>
  <c r="X16561" i="4" s="1"/>
  <c r="X16562" i="4" s="1"/>
  <c r="R11049" i="4"/>
  <c r="N11049" i="4"/>
  <c r="R11048" i="4"/>
  <c r="N11048" i="4"/>
  <c r="X5529" i="4"/>
  <c r="X5530" i="4" s="1"/>
  <c r="X5531" i="4" s="1"/>
  <c r="X5532" i="4" s="1"/>
  <c r="X5533" i="4" s="1"/>
  <c r="X5534" i="4" s="1"/>
  <c r="X5535" i="4" s="1"/>
  <c r="X5536" i="4" s="1"/>
  <c r="X5537" i="4" s="1"/>
  <c r="X5538" i="4" s="1"/>
  <c r="X5539" i="4" s="1"/>
  <c r="X5540" i="4" s="1"/>
  <c r="X5541" i="4" s="1"/>
  <c r="X5542" i="4" s="1"/>
  <c r="X5543" i="4" s="1"/>
  <c r="X5544" i="4" s="1"/>
  <c r="X5545" i="4" s="1"/>
  <c r="X5546" i="4" s="1"/>
  <c r="X5547" i="4" s="1"/>
  <c r="X5548" i="4" s="1"/>
  <c r="X5549" i="4" s="1"/>
  <c r="X5550" i="4" s="1"/>
  <c r="X5551" i="4" s="1"/>
  <c r="X5552" i="4" s="1"/>
  <c r="X5553" i="4" s="1"/>
  <c r="X5554" i="4" s="1"/>
  <c r="X5555" i="4" s="1"/>
  <c r="X5556" i="4" s="1"/>
  <c r="X5557" i="4" s="1"/>
  <c r="X5558" i="4" s="1"/>
  <c r="X5559" i="4" s="1"/>
  <c r="X5560" i="4" s="1"/>
  <c r="X5561" i="4" s="1"/>
  <c r="X5562" i="4" s="1"/>
  <c r="X5563" i="4" s="1"/>
  <c r="X5564" i="4" s="1"/>
  <c r="X5565" i="4" s="1"/>
  <c r="X5566" i="4" s="1"/>
  <c r="X5567" i="4" s="1"/>
  <c r="X5568" i="4" s="1"/>
  <c r="X5569" i="4" s="1"/>
  <c r="X5570" i="4" s="1"/>
  <c r="X5571" i="4" s="1"/>
  <c r="X5572" i="4" s="1"/>
  <c r="X5573" i="4" s="1"/>
  <c r="X5574" i="4" s="1"/>
  <c r="X5575" i="4" s="1"/>
  <c r="X5576" i="4" s="1"/>
  <c r="X5577" i="4" s="1"/>
  <c r="X5578" i="4" s="1"/>
  <c r="X5579" i="4" s="1"/>
  <c r="X5580" i="4" s="1"/>
  <c r="X5581" i="4" s="1"/>
  <c r="X5582" i="4" s="1"/>
  <c r="X5583" i="4" s="1"/>
  <c r="X5584" i="4" s="1"/>
  <c r="X5585" i="4" s="1"/>
  <c r="X5586" i="4" s="1"/>
  <c r="X5587" i="4" s="1"/>
  <c r="X5588" i="4" s="1"/>
  <c r="X5589" i="4" s="1"/>
  <c r="X5590" i="4" s="1"/>
  <c r="X5591" i="4" s="1"/>
  <c r="X5592" i="4" s="1"/>
  <c r="X5593" i="4" s="1"/>
  <c r="X5594" i="4" s="1"/>
  <c r="X5595" i="4" s="1"/>
  <c r="X5596" i="4" s="1"/>
  <c r="X5597" i="4" s="1"/>
  <c r="X5598" i="4" s="1"/>
  <c r="X5599" i="4" s="1"/>
  <c r="X5600" i="4" s="1"/>
  <c r="X5601" i="4" s="1"/>
  <c r="X5602" i="4" s="1"/>
  <c r="X5603" i="4" s="1"/>
  <c r="X5604" i="4" s="1"/>
  <c r="X5605" i="4" s="1"/>
  <c r="X5606" i="4" s="1"/>
  <c r="X5607" i="4" s="1"/>
  <c r="X5608" i="4" s="1"/>
  <c r="X5609" i="4" s="1"/>
  <c r="X5610" i="4" s="1"/>
  <c r="X5611" i="4" s="1"/>
  <c r="X5612" i="4" s="1"/>
  <c r="X5613" i="4" s="1"/>
  <c r="X5614" i="4" s="1"/>
  <c r="X5615" i="4" s="1"/>
  <c r="X5616" i="4" s="1"/>
  <c r="X5617" i="4" s="1"/>
  <c r="X5618" i="4" s="1"/>
  <c r="X5619" i="4" s="1"/>
  <c r="X5620" i="4" s="1"/>
  <c r="X5621" i="4" s="1"/>
  <c r="X5622" i="4" s="1"/>
  <c r="X5623" i="4" s="1"/>
  <c r="X5624" i="4" s="1"/>
  <c r="X5625" i="4" s="1"/>
  <c r="X5626" i="4" s="1"/>
  <c r="X5627" i="4" s="1"/>
  <c r="X5628" i="4" s="1"/>
  <c r="X5629" i="4" s="1"/>
  <c r="X5630" i="4" s="1"/>
  <c r="X5631" i="4" s="1"/>
  <c r="X5632" i="4" s="1"/>
  <c r="X5633" i="4" s="1"/>
  <c r="X5634" i="4" s="1"/>
  <c r="X5635" i="4" s="1"/>
  <c r="X5636" i="4" s="1"/>
  <c r="X5637" i="4" s="1"/>
  <c r="X5638" i="4" s="1"/>
  <c r="X5639" i="4" s="1"/>
  <c r="X5640" i="4" s="1"/>
  <c r="X5641" i="4" s="1"/>
  <c r="X5642" i="4" s="1"/>
  <c r="X5643" i="4" s="1"/>
  <c r="X5644" i="4" s="1"/>
  <c r="X5645" i="4" s="1"/>
  <c r="X5646" i="4" s="1"/>
  <c r="X5647" i="4" s="1"/>
  <c r="X5648" i="4" s="1"/>
  <c r="X5649" i="4" s="1"/>
  <c r="X5650" i="4" s="1"/>
  <c r="X5651" i="4" s="1"/>
  <c r="X5652" i="4" s="1"/>
  <c r="X5653" i="4" s="1"/>
  <c r="X5654" i="4" s="1"/>
  <c r="X5655" i="4" s="1"/>
  <c r="X5656" i="4" s="1"/>
  <c r="X5657" i="4" s="1"/>
  <c r="X5658" i="4" s="1"/>
  <c r="X5659" i="4" s="1"/>
  <c r="X5660" i="4" s="1"/>
  <c r="X5661" i="4" s="1"/>
  <c r="X5662" i="4" s="1"/>
  <c r="X5663" i="4" s="1"/>
  <c r="X5664" i="4" s="1"/>
  <c r="X5665" i="4" s="1"/>
  <c r="X5666" i="4" s="1"/>
  <c r="X5667" i="4" s="1"/>
  <c r="X5668" i="4" s="1"/>
  <c r="X5669" i="4" s="1"/>
  <c r="X5670" i="4" s="1"/>
  <c r="X5671" i="4" s="1"/>
  <c r="X5672" i="4" s="1"/>
  <c r="X5673" i="4" s="1"/>
  <c r="X5674" i="4" s="1"/>
  <c r="X5675" i="4" s="1"/>
  <c r="X5676" i="4" s="1"/>
  <c r="X5677" i="4" s="1"/>
  <c r="X5678" i="4" s="1"/>
  <c r="X5679" i="4" s="1"/>
  <c r="X5680" i="4" s="1"/>
  <c r="X5681" i="4" s="1"/>
  <c r="X5682" i="4" s="1"/>
  <c r="X5683" i="4" s="1"/>
  <c r="X5684" i="4" s="1"/>
  <c r="X5685" i="4" s="1"/>
  <c r="X5686" i="4" s="1"/>
  <c r="X5687" i="4" s="1"/>
  <c r="X5688" i="4" s="1"/>
  <c r="X5689" i="4" s="1"/>
  <c r="X5690" i="4" s="1"/>
  <c r="X5691" i="4" s="1"/>
  <c r="X5692" i="4" s="1"/>
  <c r="X5693" i="4" s="1"/>
  <c r="X5694" i="4" s="1"/>
  <c r="X5695" i="4" s="1"/>
  <c r="X5696" i="4" s="1"/>
  <c r="X5697" i="4" s="1"/>
  <c r="X5698" i="4" s="1"/>
  <c r="X5699" i="4" s="1"/>
  <c r="X5700" i="4" s="1"/>
  <c r="X5701" i="4" s="1"/>
  <c r="X5702" i="4" s="1"/>
  <c r="X5703" i="4" s="1"/>
  <c r="X5704" i="4" s="1"/>
  <c r="X5705" i="4" s="1"/>
  <c r="X5706" i="4" s="1"/>
  <c r="X5707" i="4" s="1"/>
  <c r="X5708" i="4" s="1"/>
  <c r="X5709" i="4" s="1"/>
  <c r="X5710" i="4" s="1"/>
  <c r="X5711" i="4" s="1"/>
  <c r="X5712" i="4" s="1"/>
  <c r="X5713" i="4" s="1"/>
  <c r="X5714" i="4" s="1"/>
  <c r="X5715" i="4" s="1"/>
  <c r="X5716" i="4" s="1"/>
  <c r="X5717" i="4" s="1"/>
  <c r="X5718" i="4" s="1"/>
  <c r="X5719" i="4" s="1"/>
  <c r="X5720" i="4" s="1"/>
  <c r="X5721" i="4" s="1"/>
  <c r="X5722" i="4" s="1"/>
  <c r="X5723" i="4" s="1"/>
  <c r="X5724" i="4" s="1"/>
  <c r="X5725" i="4" s="1"/>
  <c r="X5726" i="4" s="1"/>
  <c r="X5727" i="4" s="1"/>
  <c r="X5728" i="4" s="1"/>
  <c r="X5729" i="4" s="1"/>
  <c r="X5730" i="4" s="1"/>
  <c r="X5731" i="4" s="1"/>
  <c r="X5732" i="4" s="1"/>
  <c r="X5733" i="4" s="1"/>
  <c r="X5734" i="4" s="1"/>
  <c r="X5735" i="4" s="1"/>
  <c r="X5736" i="4" s="1"/>
  <c r="X5737" i="4" s="1"/>
  <c r="X5738" i="4" s="1"/>
  <c r="X5739" i="4" s="1"/>
  <c r="X5740" i="4" s="1"/>
  <c r="X5741" i="4" s="1"/>
  <c r="X5742" i="4" s="1"/>
  <c r="X5743" i="4" s="1"/>
  <c r="X5744" i="4" s="1"/>
  <c r="X5745" i="4" s="1"/>
  <c r="X5746" i="4" s="1"/>
  <c r="X5747" i="4" s="1"/>
  <c r="X5748" i="4" s="1"/>
  <c r="X5749" i="4" s="1"/>
  <c r="X5750" i="4" s="1"/>
  <c r="X5751" i="4" s="1"/>
  <c r="X5752" i="4" s="1"/>
  <c r="X5753" i="4" s="1"/>
  <c r="X5754" i="4" s="1"/>
  <c r="X5755" i="4" s="1"/>
  <c r="X5756" i="4" s="1"/>
  <c r="X5757" i="4" s="1"/>
  <c r="X5758" i="4" s="1"/>
  <c r="X5759" i="4" s="1"/>
  <c r="X5760" i="4" s="1"/>
  <c r="X5761" i="4" s="1"/>
  <c r="X5762" i="4" s="1"/>
  <c r="X5763" i="4" s="1"/>
  <c r="X5764" i="4" s="1"/>
  <c r="X5765" i="4" s="1"/>
  <c r="X5766" i="4" s="1"/>
  <c r="X5767" i="4" s="1"/>
  <c r="X5768" i="4" s="1"/>
  <c r="X5769" i="4" s="1"/>
  <c r="X5770" i="4" s="1"/>
  <c r="X5771" i="4" s="1"/>
  <c r="X5772" i="4" s="1"/>
  <c r="X5773" i="4" s="1"/>
  <c r="X5774" i="4" s="1"/>
  <c r="X5775" i="4" s="1"/>
  <c r="X5776" i="4" s="1"/>
  <c r="X5777" i="4" s="1"/>
  <c r="X5778" i="4" s="1"/>
  <c r="X5779" i="4" s="1"/>
  <c r="X5780" i="4" s="1"/>
  <c r="X5781" i="4" s="1"/>
  <c r="X5782" i="4" s="1"/>
  <c r="X5783" i="4" s="1"/>
  <c r="X5784" i="4" s="1"/>
  <c r="X5785" i="4" s="1"/>
  <c r="X5786" i="4" s="1"/>
  <c r="X5787" i="4" s="1"/>
  <c r="X5788" i="4" s="1"/>
  <c r="X5789" i="4" s="1"/>
  <c r="X5790" i="4" s="1"/>
  <c r="X5791" i="4" s="1"/>
  <c r="X5792" i="4" s="1"/>
  <c r="X5793" i="4" s="1"/>
  <c r="X5794" i="4" s="1"/>
  <c r="X5795" i="4" s="1"/>
  <c r="X5796" i="4" s="1"/>
  <c r="X5797" i="4" s="1"/>
  <c r="X5798" i="4" s="1"/>
  <c r="X5799" i="4" s="1"/>
  <c r="X5800" i="4" s="1"/>
  <c r="X5801" i="4" s="1"/>
  <c r="X5802" i="4" s="1"/>
  <c r="X5803" i="4" s="1"/>
  <c r="X5804" i="4" s="1"/>
  <c r="X5805" i="4" s="1"/>
  <c r="X5806" i="4" s="1"/>
  <c r="X5807" i="4" s="1"/>
  <c r="X5808" i="4" s="1"/>
  <c r="X5809" i="4" s="1"/>
  <c r="X5810" i="4" s="1"/>
  <c r="X5811" i="4" s="1"/>
  <c r="X5812" i="4" s="1"/>
  <c r="X5813" i="4" s="1"/>
  <c r="X5814" i="4" s="1"/>
  <c r="X5815" i="4" s="1"/>
  <c r="X5816" i="4" s="1"/>
  <c r="X5817" i="4" s="1"/>
  <c r="X5818" i="4" s="1"/>
  <c r="X5819" i="4" s="1"/>
  <c r="X5820" i="4" s="1"/>
  <c r="X5821" i="4" s="1"/>
  <c r="X5822" i="4" s="1"/>
  <c r="X5823" i="4" s="1"/>
  <c r="X5824" i="4" s="1"/>
  <c r="X5825" i="4" s="1"/>
  <c r="X5826" i="4" s="1"/>
  <c r="X5827" i="4" s="1"/>
  <c r="X5828" i="4" s="1"/>
  <c r="X5829" i="4" s="1"/>
  <c r="X5830" i="4" s="1"/>
  <c r="X5831" i="4" s="1"/>
  <c r="X5832" i="4" s="1"/>
  <c r="X5833" i="4" s="1"/>
  <c r="X5834" i="4" s="1"/>
  <c r="X5835" i="4" s="1"/>
  <c r="X5836" i="4" s="1"/>
  <c r="X5837" i="4" s="1"/>
  <c r="X5838" i="4" s="1"/>
  <c r="X5839" i="4" s="1"/>
  <c r="X5840" i="4" s="1"/>
  <c r="X5841" i="4" s="1"/>
  <c r="X5842" i="4" s="1"/>
  <c r="X5843" i="4" s="1"/>
  <c r="X5844" i="4" s="1"/>
  <c r="X5845" i="4" s="1"/>
  <c r="X5846" i="4" s="1"/>
  <c r="X5847" i="4" s="1"/>
  <c r="X5848" i="4" s="1"/>
  <c r="X5849" i="4" s="1"/>
  <c r="X5850" i="4" s="1"/>
  <c r="X5851" i="4" s="1"/>
  <c r="X5852" i="4" s="1"/>
  <c r="X5853" i="4" s="1"/>
  <c r="X5854" i="4" s="1"/>
  <c r="X5855" i="4" s="1"/>
  <c r="X5856" i="4" s="1"/>
  <c r="X5857" i="4" s="1"/>
  <c r="X5858" i="4" s="1"/>
  <c r="X5859" i="4" s="1"/>
  <c r="X5860" i="4" s="1"/>
  <c r="X5861" i="4" s="1"/>
  <c r="X5862" i="4" s="1"/>
  <c r="X5863" i="4" s="1"/>
  <c r="X5864" i="4" s="1"/>
  <c r="X5865" i="4" s="1"/>
  <c r="X5866" i="4" s="1"/>
  <c r="X5867" i="4" s="1"/>
  <c r="X5868" i="4" s="1"/>
  <c r="X5869" i="4" s="1"/>
  <c r="X5870" i="4" s="1"/>
  <c r="X5871" i="4" s="1"/>
  <c r="X5872" i="4" s="1"/>
  <c r="X5873" i="4" s="1"/>
  <c r="X5874" i="4" s="1"/>
  <c r="X5875" i="4" s="1"/>
  <c r="X5876" i="4" s="1"/>
  <c r="X5877" i="4" s="1"/>
  <c r="X5878" i="4" s="1"/>
  <c r="X5879" i="4" s="1"/>
  <c r="X5880" i="4" s="1"/>
  <c r="X5881" i="4" s="1"/>
  <c r="X5882" i="4" s="1"/>
  <c r="X5883" i="4" s="1"/>
  <c r="X5884" i="4" s="1"/>
  <c r="X5885" i="4" s="1"/>
  <c r="X5886" i="4" s="1"/>
  <c r="X5887" i="4" s="1"/>
  <c r="X5888" i="4" s="1"/>
  <c r="X5889" i="4" s="1"/>
  <c r="X5890" i="4" s="1"/>
  <c r="X5891" i="4" s="1"/>
  <c r="X5892" i="4" s="1"/>
  <c r="X5893" i="4" s="1"/>
  <c r="X5894" i="4" s="1"/>
  <c r="X5895" i="4" s="1"/>
  <c r="X5896" i="4" s="1"/>
  <c r="X5897" i="4" s="1"/>
  <c r="X5898" i="4" s="1"/>
  <c r="X5899" i="4" s="1"/>
  <c r="X5900" i="4" s="1"/>
  <c r="X5901" i="4" s="1"/>
  <c r="X5902" i="4" s="1"/>
  <c r="X5903" i="4" s="1"/>
  <c r="X5904" i="4" s="1"/>
  <c r="X5905" i="4" s="1"/>
  <c r="X5906" i="4" s="1"/>
  <c r="X5907" i="4" s="1"/>
  <c r="X5908" i="4" s="1"/>
  <c r="X5909" i="4" s="1"/>
  <c r="X5910" i="4" s="1"/>
  <c r="X5911" i="4" s="1"/>
  <c r="X5912" i="4" s="1"/>
  <c r="X5913" i="4" s="1"/>
  <c r="X5914" i="4" s="1"/>
  <c r="X5915" i="4" s="1"/>
  <c r="X5916" i="4" s="1"/>
  <c r="X5917" i="4" s="1"/>
  <c r="X5918" i="4" s="1"/>
  <c r="X5919" i="4" s="1"/>
  <c r="X5920" i="4" s="1"/>
  <c r="X5921" i="4" s="1"/>
  <c r="X5922" i="4" s="1"/>
  <c r="X5923" i="4" s="1"/>
  <c r="X5924" i="4" s="1"/>
  <c r="X5925" i="4" s="1"/>
  <c r="X5926" i="4" s="1"/>
  <c r="X5927" i="4" s="1"/>
  <c r="X5928" i="4" s="1"/>
  <c r="X5929" i="4" s="1"/>
  <c r="X5930" i="4" s="1"/>
  <c r="X5931" i="4" s="1"/>
  <c r="X5932" i="4" s="1"/>
  <c r="X5933" i="4" s="1"/>
  <c r="X5934" i="4" s="1"/>
  <c r="X5935" i="4" s="1"/>
  <c r="X5936" i="4" s="1"/>
  <c r="X5937" i="4" s="1"/>
  <c r="X5938" i="4" s="1"/>
  <c r="X5939" i="4" s="1"/>
  <c r="X5940" i="4" s="1"/>
  <c r="X5941" i="4" s="1"/>
  <c r="X5942" i="4" s="1"/>
  <c r="X5943" i="4" s="1"/>
  <c r="X5944" i="4" s="1"/>
  <c r="X5945" i="4" s="1"/>
  <c r="X5946" i="4" s="1"/>
  <c r="X5947" i="4" s="1"/>
  <c r="X5948" i="4" s="1"/>
  <c r="X5949" i="4" s="1"/>
  <c r="X5950" i="4" s="1"/>
  <c r="X5951" i="4" s="1"/>
  <c r="X5952" i="4" s="1"/>
  <c r="X5953" i="4" s="1"/>
  <c r="X5954" i="4" s="1"/>
  <c r="X5955" i="4" s="1"/>
  <c r="X5956" i="4" s="1"/>
  <c r="X5957" i="4" s="1"/>
  <c r="X5958" i="4" s="1"/>
  <c r="X5959" i="4" s="1"/>
  <c r="X5960" i="4" s="1"/>
  <c r="X5961" i="4" s="1"/>
  <c r="X5962" i="4" s="1"/>
  <c r="X5963" i="4" s="1"/>
  <c r="X5964" i="4" s="1"/>
  <c r="X5965" i="4" s="1"/>
  <c r="X5966" i="4" s="1"/>
  <c r="X5967" i="4" s="1"/>
  <c r="X5968" i="4" s="1"/>
  <c r="X5969" i="4" s="1"/>
  <c r="X5970" i="4" s="1"/>
  <c r="X5971" i="4" s="1"/>
  <c r="X5972" i="4" s="1"/>
  <c r="X5973" i="4" s="1"/>
  <c r="X5974" i="4" s="1"/>
  <c r="X5975" i="4" s="1"/>
  <c r="X5976" i="4" s="1"/>
  <c r="X5977" i="4" s="1"/>
  <c r="X5978" i="4" s="1"/>
  <c r="X5979" i="4" s="1"/>
  <c r="X5980" i="4" s="1"/>
  <c r="X5981" i="4" s="1"/>
  <c r="X5982" i="4" s="1"/>
  <c r="X5983" i="4" s="1"/>
  <c r="X5984" i="4" s="1"/>
  <c r="X5985" i="4" s="1"/>
  <c r="X5986" i="4" s="1"/>
  <c r="X5987" i="4" s="1"/>
  <c r="X5988" i="4" s="1"/>
  <c r="X5989" i="4" s="1"/>
  <c r="X5990" i="4" s="1"/>
  <c r="X5991" i="4" s="1"/>
  <c r="X5992" i="4" s="1"/>
  <c r="X5993" i="4" s="1"/>
  <c r="X5994" i="4" s="1"/>
  <c r="X5995" i="4" s="1"/>
  <c r="X5996" i="4" s="1"/>
  <c r="X5997" i="4" s="1"/>
  <c r="X5998" i="4" s="1"/>
  <c r="X5999" i="4" s="1"/>
  <c r="X6000" i="4" s="1"/>
  <c r="X6001" i="4" s="1"/>
  <c r="X6002" i="4" s="1"/>
  <c r="X6003" i="4" s="1"/>
  <c r="X6004" i="4" s="1"/>
  <c r="X6005" i="4" s="1"/>
  <c r="X6006" i="4" s="1"/>
  <c r="X6007" i="4" s="1"/>
  <c r="X6008" i="4" s="1"/>
  <c r="X6009" i="4" s="1"/>
  <c r="X6010" i="4" s="1"/>
  <c r="X6011" i="4" s="1"/>
  <c r="X6012" i="4" s="1"/>
  <c r="X6013" i="4" s="1"/>
  <c r="X6014" i="4" s="1"/>
  <c r="X6015" i="4" s="1"/>
  <c r="X6016" i="4" s="1"/>
  <c r="X6017" i="4" s="1"/>
  <c r="X6018" i="4" s="1"/>
  <c r="X6019" i="4" s="1"/>
  <c r="X6020" i="4" s="1"/>
  <c r="X6021" i="4" s="1"/>
  <c r="X6022" i="4" s="1"/>
  <c r="X6023" i="4" s="1"/>
  <c r="X6024" i="4" s="1"/>
  <c r="X6025" i="4" s="1"/>
  <c r="X6026" i="4" s="1"/>
  <c r="X6027" i="4" s="1"/>
  <c r="X6028" i="4" s="1"/>
  <c r="X6029" i="4" s="1"/>
  <c r="X6030" i="4" s="1"/>
  <c r="X6031" i="4" s="1"/>
  <c r="X6032" i="4" s="1"/>
  <c r="X6033" i="4" s="1"/>
  <c r="X6034" i="4" s="1"/>
  <c r="X6035" i="4" s="1"/>
  <c r="X6036" i="4" s="1"/>
  <c r="X6037" i="4" s="1"/>
  <c r="X6038" i="4" s="1"/>
  <c r="X6039" i="4" s="1"/>
  <c r="X6040" i="4" s="1"/>
  <c r="X6041" i="4" s="1"/>
  <c r="X6042" i="4" s="1"/>
  <c r="X6043" i="4" s="1"/>
  <c r="X6044" i="4" s="1"/>
  <c r="X6045" i="4" s="1"/>
  <c r="X6046" i="4" s="1"/>
  <c r="X6047" i="4" s="1"/>
  <c r="X6048" i="4" s="1"/>
  <c r="X6049" i="4" s="1"/>
  <c r="X6050" i="4" s="1"/>
  <c r="X6051" i="4" s="1"/>
  <c r="X6052" i="4" s="1"/>
  <c r="X6053" i="4" s="1"/>
  <c r="X6054" i="4" s="1"/>
  <c r="X6055" i="4" s="1"/>
  <c r="X6056" i="4" s="1"/>
  <c r="X6057" i="4" s="1"/>
  <c r="X6058" i="4" s="1"/>
  <c r="X6059" i="4" s="1"/>
  <c r="X6060" i="4" s="1"/>
  <c r="X6061" i="4" s="1"/>
  <c r="X6062" i="4" s="1"/>
  <c r="X6063" i="4" s="1"/>
  <c r="X6064" i="4" s="1"/>
  <c r="X6065" i="4" s="1"/>
  <c r="X6066" i="4" s="1"/>
  <c r="X6067" i="4" s="1"/>
  <c r="X6068" i="4" s="1"/>
  <c r="X6069" i="4" s="1"/>
  <c r="X6070" i="4" s="1"/>
  <c r="X6071" i="4" s="1"/>
  <c r="X6072" i="4" s="1"/>
  <c r="X6073" i="4" s="1"/>
  <c r="X6074" i="4" s="1"/>
  <c r="X6075" i="4" s="1"/>
  <c r="X6076" i="4" s="1"/>
  <c r="X6077" i="4" s="1"/>
  <c r="X6078" i="4" s="1"/>
  <c r="X6079" i="4" s="1"/>
  <c r="X6080" i="4" s="1"/>
  <c r="X6081" i="4" s="1"/>
  <c r="X6082" i="4" s="1"/>
  <c r="X6083" i="4" s="1"/>
  <c r="X6084" i="4" s="1"/>
  <c r="X6085" i="4" s="1"/>
  <c r="X6086" i="4" s="1"/>
  <c r="X6087" i="4" s="1"/>
  <c r="X6088" i="4" s="1"/>
  <c r="X6089" i="4" s="1"/>
  <c r="X6090" i="4" s="1"/>
  <c r="X6091" i="4" s="1"/>
  <c r="X6092" i="4" s="1"/>
  <c r="X6093" i="4" s="1"/>
  <c r="X6094" i="4" s="1"/>
  <c r="X6095" i="4" s="1"/>
  <c r="X6096" i="4" s="1"/>
  <c r="X6097" i="4" s="1"/>
  <c r="X6098" i="4" s="1"/>
  <c r="X6099" i="4" s="1"/>
  <c r="X6100" i="4" s="1"/>
  <c r="X6101" i="4" s="1"/>
  <c r="X6102" i="4" s="1"/>
  <c r="X6103" i="4" s="1"/>
  <c r="X6104" i="4" s="1"/>
  <c r="X6105" i="4" s="1"/>
  <c r="X6106" i="4" s="1"/>
  <c r="X6107" i="4" s="1"/>
  <c r="X6108" i="4" s="1"/>
  <c r="X6109" i="4" s="1"/>
  <c r="X6110" i="4" s="1"/>
  <c r="X6111" i="4" s="1"/>
  <c r="X6112" i="4" s="1"/>
  <c r="X6113" i="4" s="1"/>
  <c r="X6114" i="4" s="1"/>
  <c r="X6115" i="4" s="1"/>
  <c r="X6116" i="4" s="1"/>
  <c r="X6117" i="4" s="1"/>
  <c r="X6118" i="4" s="1"/>
  <c r="X6119" i="4" s="1"/>
  <c r="X6120" i="4" s="1"/>
  <c r="X6121" i="4" s="1"/>
  <c r="X6122" i="4" s="1"/>
  <c r="X6123" i="4" s="1"/>
  <c r="X6124" i="4" s="1"/>
  <c r="X6125" i="4" s="1"/>
  <c r="X6126" i="4" s="1"/>
  <c r="X6127" i="4" s="1"/>
  <c r="X6128" i="4" s="1"/>
  <c r="X6129" i="4" s="1"/>
  <c r="X6130" i="4" s="1"/>
  <c r="X6131" i="4" s="1"/>
  <c r="X6132" i="4" s="1"/>
  <c r="X6133" i="4" s="1"/>
  <c r="X6134" i="4" s="1"/>
  <c r="X6135" i="4" s="1"/>
  <c r="X6136" i="4" s="1"/>
  <c r="X6137" i="4" s="1"/>
  <c r="X6138" i="4" s="1"/>
  <c r="X6139" i="4" s="1"/>
  <c r="X6140" i="4" s="1"/>
  <c r="X6141" i="4" s="1"/>
  <c r="X6142" i="4" s="1"/>
  <c r="X6143" i="4" s="1"/>
  <c r="X6144" i="4" s="1"/>
  <c r="X6145" i="4" s="1"/>
  <c r="X6146" i="4" s="1"/>
  <c r="X6147" i="4" s="1"/>
  <c r="X6148" i="4" s="1"/>
  <c r="X6149" i="4" s="1"/>
  <c r="X6150" i="4" s="1"/>
  <c r="X6151" i="4" s="1"/>
  <c r="X6152" i="4" s="1"/>
  <c r="X6153" i="4" s="1"/>
  <c r="X6154" i="4" s="1"/>
  <c r="X6155" i="4" s="1"/>
  <c r="X6156" i="4" s="1"/>
  <c r="X6157" i="4" s="1"/>
  <c r="X6158" i="4" s="1"/>
  <c r="X6159" i="4" s="1"/>
  <c r="X6160" i="4" s="1"/>
  <c r="X6161" i="4" s="1"/>
  <c r="X6162" i="4" s="1"/>
  <c r="X6163" i="4" s="1"/>
  <c r="X6164" i="4" s="1"/>
  <c r="X6165" i="4" s="1"/>
  <c r="X6166" i="4" s="1"/>
  <c r="X6167" i="4" s="1"/>
  <c r="X6168" i="4" s="1"/>
  <c r="X6169" i="4" s="1"/>
  <c r="X6170" i="4" s="1"/>
  <c r="X6171" i="4" s="1"/>
  <c r="X6172" i="4" s="1"/>
  <c r="X6173" i="4" s="1"/>
  <c r="X6174" i="4" s="1"/>
  <c r="X6175" i="4" s="1"/>
  <c r="X6176" i="4" s="1"/>
  <c r="X6177" i="4" s="1"/>
  <c r="X6178" i="4" s="1"/>
  <c r="X6179" i="4" s="1"/>
  <c r="X6180" i="4" s="1"/>
  <c r="X6181" i="4" s="1"/>
  <c r="X6182" i="4" s="1"/>
  <c r="X6183" i="4" s="1"/>
  <c r="X6184" i="4" s="1"/>
  <c r="X6185" i="4" s="1"/>
  <c r="X6186" i="4" s="1"/>
  <c r="X6187" i="4" s="1"/>
  <c r="X6188" i="4" s="1"/>
  <c r="X6189" i="4" s="1"/>
  <c r="X6190" i="4" s="1"/>
  <c r="X6191" i="4" s="1"/>
  <c r="X6192" i="4" s="1"/>
  <c r="X6193" i="4" s="1"/>
  <c r="X6194" i="4" s="1"/>
  <c r="X6195" i="4" s="1"/>
  <c r="X6196" i="4" s="1"/>
  <c r="X6197" i="4" s="1"/>
  <c r="X6198" i="4" s="1"/>
  <c r="X6199" i="4" s="1"/>
  <c r="X6200" i="4" s="1"/>
  <c r="X6201" i="4" s="1"/>
  <c r="X6202" i="4" s="1"/>
  <c r="X6203" i="4" s="1"/>
  <c r="X6204" i="4" s="1"/>
  <c r="X6205" i="4" s="1"/>
  <c r="X6206" i="4" s="1"/>
  <c r="X6207" i="4" s="1"/>
  <c r="X6208" i="4" s="1"/>
  <c r="X6209" i="4" s="1"/>
  <c r="X6210" i="4" s="1"/>
  <c r="X6211" i="4" s="1"/>
  <c r="X6212" i="4" s="1"/>
  <c r="X6213" i="4" s="1"/>
  <c r="X6214" i="4" s="1"/>
  <c r="X6215" i="4" s="1"/>
  <c r="X6216" i="4" s="1"/>
  <c r="X6217" i="4" s="1"/>
  <c r="X6218" i="4" s="1"/>
  <c r="X6219" i="4" s="1"/>
  <c r="X6220" i="4" s="1"/>
  <c r="X6221" i="4" s="1"/>
  <c r="X6222" i="4" s="1"/>
  <c r="X6223" i="4" s="1"/>
  <c r="X6224" i="4" s="1"/>
  <c r="X6225" i="4" s="1"/>
  <c r="X6226" i="4" s="1"/>
  <c r="X6227" i="4" s="1"/>
  <c r="X6228" i="4" s="1"/>
  <c r="X6229" i="4" s="1"/>
  <c r="X6230" i="4" s="1"/>
  <c r="X6231" i="4" s="1"/>
  <c r="X6232" i="4" s="1"/>
  <c r="X6233" i="4" s="1"/>
  <c r="X6234" i="4" s="1"/>
  <c r="X6235" i="4" s="1"/>
  <c r="X6236" i="4" s="1"/>
  <c r="X6237" i="4" s="1"/>
  <c r="X6238" i="4" s="1"/>
  <c r="X6239" i="4" s="1"/>
  <c r="X6240" i="4" s="1"/>
  <c r="X6241" i="4" s="1"/>
  <c r="X6242" i="4" s="1"/>
  <c r="X6243" i="4" s="1"/>
  <c r="X6244" i="4" s="1"/>
  <c r="X6245" i="4" s="1"/>
  <c r="X6246" i="4" s="1"/>
  <c r="X6247" i="4" s="1"/>
  <c r="X6248" i="4" s="1"/>
  <c r="X6249" i="4" s="1"/>
  <c r="X6250" i="4" s="1"/>
  <c r="X6251" i="4" s="1"/>
  <c r="X6252" i="4" s="1"/>
  <c r="X6253" i="4" s="1"/>
  <c r="X6254" i="4" s="1"/>
  <c r="X6255" i="4" s="1"/>
  <c r="X6256" i="4" s="1"/>
  <c r="X6257" i="4" s="1"/>
  <c r="X6258" i="4" s="1"/>
  <c r="X6259" i="4" s="1"/>
  <c r="X6260" i="4" s="1"/>
  <c r="X6261" i="4" s="1"/>
  <c r="X6262" i="4" s="1"/>
  <c r="X6263" i="4" s="1"/>
  <c r="X6264" i="4" s="1"/>
  <c r="X6265" i="4" s="1"/>
  <c r="X6266" i="4" s="1"/>
  <c r="X6267" i="4" s="1"/>
  <c r="X6268" i="4" s="1"/>
  <c r="X6269" i="4" s="1"/>
  <c r="X6270" i="4" s="1"/>
  <c r="X6271" i="4" s="1"/>
  <c r="X6272" i="4" s="1"/>
  <c r="X6273" i="4" s="1"/>
  <c r="X6274" i="4" s="1"/>
  <c r="X6275" i="4" s="1"/>
  <c r="X6276" i="4" s="1"/>
  <c r="X6277" i="4" s="1"/>
  <c r="X6278" i="4" s="1"/>
  <c r="X6279" i="4" s="1"/>
  <c r="X6280" i="4" s="1"/>
  <c r="X6281" i="4" s="1"/>
  <c r="X6282" i="4" s="1"/>
  <c r="X6283" i="4" s="1"/>
  <c r="X6284" i="4" s="1"/>
  <c r="X6285" i="4" s="1"/>
  <c r="X6286" i="4" s="1"/>
  <c r="X6287" i="4" s="1"/>
  <c r="X6288" i="4" s="1"/>
  <c r="X6289" i="4" s="1"/>
  <c r="X6290" i="4" s="1"/>
  <c r="X6291" i="4" s="1"/>
  <c r="X6292" i="4" s="1"/>
  <c r="X6293" i="4" s="1"/>
  <c r="X6294" i="4" s="1"/>
  <c r="X6295" i="4" s="1"/>
  <c r="X6296" i="4" s="1"/>
  <c r="X6297" i="4" s="1"/>
  <c r="X6298" i="4" s="1"/>
  <c r="X6299" i="4" s="1"/>
  <c r="X6300" i="4" s="1"/>
  <c r="X6301" i="4" s="1"/>
  <c r="X6302" i="4" s="1"/>
  <c r="X6303" i="4" s="1"/>
  <c r="X6304" i="4" s="1"/>
  <c r="X6305" i="4" s="1"/>
  <c r="X6306" i="4" s="1"/>
  <c r="X6307" i="4" s="1"/>
  <c r="X6308" i="4" s="1"/>
  <c r="X6309" i="4" s="1"/>
  <c r="X6310" i="4" s="1"/>
  <c r="X6311" i="4" s="1"/>
  <c r="X6312" i="4" s="1"/>
  <c r="X6313" i="4" s="1"/>
  <c r="X6314" i="4" s="1"/>
  <c r="X6315" i="4" s="1"/>
  <c r="X6316" i="4" s="1"/>
  <c r="X6317" i="4" s="1"/>
  <c r="X6318" i="4" s="1"/>
  <c r="X6319" i="4" s="1"/>
  <c r="X6320" i="4" s="1"/>
  <c r="X6321" i="4" s="1"/>
  <c r="X6322" i="4" s="1"/>
  <c r="X6323" i="4" s="1"/>
  <c r="X6324" i="4" s="1"/>
  <c r="X6325" i="4" s="1"/>
  <c r="X6326" i="4" s="1"/>
  <c r="X6327" i="4" s="1"/>
  <c r="X6328" i="4" s="1"/>
  <c r="X6329" i="4" s="1"/>
  <c r="X6330" i="4" s="1"/>
  <c r="X6331" i="4" s="1"/>
  <c r="X6332" i="4" s="1"/>
  <c r="X6333" i="4" s="1"/>
  <c r="X6334" i="4" s="1"/>
  <c r="X6335" i="4" s="1"/>
  <c r="X6336" i="4" s="1"/>
  <c r="X6337" i="4" s="1"/>
  <c r="X6338" i="4" s="1"/>
  <c r="X6339" i="4" s="1"/>
  <c r="X6340" i="4" s="1"/>
  <c r="X6341" i="4" s="1"/>
  <c r="X6342" i="4" s="1"/>
  <c r="X6343" i="4" s="1"/>
  <c r="X6344" i="4" s="1"/>
  <c r="X6345" i="4" s="1"/>
  <c r="X6346" i="4" s="1"/>
  <c r="X6347" i="4" s="1"/>
  <c r="X6348" i="4" s="1"/>
  <c r="X6349" i="4" s="1"/>
  <c r="X6350" i="4" s="1"/>
  <c r="X6351" i="4" s="1"/>
  <c r="X6352" i="4" s="1"/>
  <c r="X6353" i="4" s="1"/>
  <c r="X6354" i="4" s="1"/>
  <c r="X6355" i="4" s="1"/>
  <c r="X6356" i="4" s="1"/>
  <c r="X6357" i="4" s="1"/>
  <c r="X6358" i="4" s="1"/>
  <c r="X6359" i="4" s="1"/>
  <c r="X6360" i="4" s="1"/>
  <c r="X6361" i="4" s="1"/>
  <c r="X6362" i="4" s="1"/>
  <c r="X6363" i="4" s="1"/>
  <c r="X6364" i="4" s="1"/>
  <c r="X6365" i="4" s="1"/>
  <c r="X6366" i="4" s="1"/>
  <c r="X6367" i="4" s="1"/>
  <c r="X6368" i="4" s="1"/>
  <c r="X6369" i="4" s="1"/>
  <c r="X6370" i="4" s="1"/>
  <c r="X6371" i="4" s="1"/>
  <c r="X6372" i="4" s="1"/>
  <c r="X6373" i="4" s="1"/>
  <c r="X6374" i="4" s="1"/>
  <c r="X6375" i="4" s="1"/>
  <c r="X6376" i="4" s="1"/>
  <c r="X6377" i="4" s="1"/>
  <c r="X6378" i="4" s="1"/>
  <c r="X6379" i="4" s="1"/>
  <c r="X6380" i="4" s="1"/>
  <c r="X6381" i="4" s="1"/>
  <c r="X6382" i="4" s="1"/>
  <c r="X6383" i="4" s="1"/>
  <c r="X6384" i="4" s="1"/>
  <c r="X6385" i="4" s="1"/>
  <c r="X6386" i="4" s="1"/>
  <c r="X6387" i="4" s="1"/>
  <c r="X6388" i="4" s="1"/>
  <c r="X6389" i="4" s="1"/>
  <c r="X6390" i="4" s="1"/>
  <c r="X6391" i="4" s="1"/>
  <c r="X6392" i="4" s="1"/>
  <c r="X6393" i="4" s="1"/>
  <c r="X6394" i="4" s="1"/>
  <c r="X6395" i="4" s="1"/>
  <c r="X6396" i="4" s="1"/>
  <c r="X6397" i="4" s="1"/>
  <c r="X6398" i="4" s="1"/>
  <c r="X6399" i="4" s="1"/>
  <c r="X6400" i="4" s="1"/>
  <c r="X6401" i="4" s="1"/>
  <c r="X6402" i="4" s="1"/>
  <c r="X6403" i="4" s="1"/>
  <c r="X6404" i="4" s="1"/>
  <c r="X6405" i="4" s="1"/>
  <c r="X6406" i="4" s="1"/>
  <c r="X6407" i="4" s="1"/>
  <c r="X6408" i="4" s="1"/>
  <c r="X6409" i="4" s="1"/>
  <c r="X6410" i="4" s="1"/>
  <c r="X6411" i="4" s="1"/>
  <c r="X6412" i="4" s="1"/>
  <c r="X6413" i="4" s="1"/>
  <c r="X6414" i="4" s="1"/>
  <c r="X6415" i="4" s="1"/>
  <c r="X6416" i="4" s="1"/>
  <c r="X6417" i="4" s="1"/>
  <c r="X6418" i="4" s="1"/>
  <c r="X6419" i="4" s="1"/>
  <c r="X6420" i="4" s="1"/>
  <c r="X6421" i="4" s="1"/>
  <c r="X6422" i="4" s="1"/>
  <c r="X6423" i="4" s="1"/>
  <c r="X6424" i="4" s="1"/>
  <c r="X6425" i="4" s="1"/>
  <c r="X6426" i="4" s="1"/>
  <c r="X6427" i="4" s="1"/>
  <c r="X6428" i="4" s="1"/>
  <c r="X6429" i="4" s="1"/>
  <c r="X6430" i="4" s="1"/>
  <c r="X6431" i="4" s="1"/>
  <c r="X6432" i="4" s="1"/>
  <c r="X6433" i="4" s="1"/>
  <c r="X6434" i="4" s="1"/>
  <c r="X6435" i="4" s="1"/>
  <c r="X6436" i="4" s="1"/>
  <c r="X6437" i="4" s="1"/>
  <c r="X6438" i="4" s="1"/>
  <c r="X6439" i="4" s="1"/>
  <c r="X6440" i="4" s="1"/>
  <c r="X6441" i="4" s="1"/>
  <c r="X6442" i="4" s="1"/>
  <c r="X6443" i="4" s="1"/>
  <c r="X6444" i="4" s="1"/>
  <c r="X6445" i="4" s="1"/>
  <c r="X6446" i="4" s="1"/>
  <c r="X6447" i="4" s="1"/>
  <c r="X6448" i="4" s="1"/>
  <c r="X6449" i="4" s="1"/>
  <c r="X6450" i="4" s="1"/>
  <c r="X6451" i="4" s="1"/>
  <c r="X6452" i="4" s="1"/>
  <c r="X6453" i="4" s="1"/>
  <c r="X6454" i="4" s="1"/>
  <c r="X6455" i="4" s="1"/>
  <c r="X6456" i="4" s="1"/>
  <c r="X6457" i="4" s="1"/>
  <c r="X6458" i="4" s="1"/>
  <c r="X6459" i="4" s="1"/>
  <c r="X6460" i="4" s="1"/>
  <c r="X6461" i="4" s="1"/>
  <c r="X6462" i="4" s="1"/>
  <c r="X6463" i="4" s="1"/>
  <c r="X6464" i="4" s="1"/>
  <c r="X6465" i="4" s="1"/>
  <c r="X6466" i="4" s="1"/>
  <c r="X6467" i="4" s="1"/>
  <c r="X6468" i="4" s="1"/>
  <c r="X6469" i="4" s="1"/>
  <c r="X6470" i="4" s="1"/>
  <c r="X6471" i="4" s="1"/>
  <c r="X6472" i="4" s="1"/>
  <c r="X6473" i="4" s="1"/>
  <c r="X6474" i="4" s="1"/>
  <c r="X6475" i="4" s="1"/>
  <c r="X6476" i="4" s="1"/>
  <c r="X6477" i="4" s="1"/>
  <c r="X6478" i="4" s="1"/>
  <c r="X6479" i="4" s="1"/>
  <c r="X6480" i="4" s="1"/>
  <c r="X6481" i="4" s="1"/>
  <c r="X6482" i="4" s="1"/>
  <c r="X6483" i="4" s="1"/>
  <c r="X6484" i="4" s="1"/>
  <c r="X6485" i="4" s="1"/>
  <c r="X6486" i="4" s="1"/>
  <c r="X6487" i="4" s="1"/>
  <c r="X6488" i="4" s="1"/>
  <c r="X6489" i="4" s="1"/>
  <c r="X6490" i="4" s="1"/>
  <c r="X6491" i="4" s="1"/>
  <c r="X6492" i="4" s="1"/>
  <c r="X6493" i="4" s="1"/>
  <c r="X6494" i="4" s="1"/>
  <c r="X6495" i="4" s="1"/>
  <c r="X6496" i="4" s="1"/>
  <c r="X6497" i="4" s="1"/>
  <c r="X6498" i="4" s="1"/>
  <c r="X6499" i="4" s="1"/>
  <c r="X6500" i="4" s="1"/>
  <c r="X6501" i="4" s="1"/>
  <c r="X6502" i="4" s="1"/>
  <c r="X6503" i="4" s="1"/>
  <c r="X6504" i="4" s="1"/>
  <c r="X6505" i="4" s="1"/>
  <c r="X6506" i="4" s="1"/>
  <c r="X6507" i="4" s="1"/>
  <c r="X6508" i="4" s="1"/>
  <c r="X6509" i="4" s="1"/>
  <c r="X6510" i="4" s="1"/>
  <c r="X6511" i="4" s="1"/>
  <c r="X6512" i="4" s="1"/>
  <c r="X6513" i="4" s="1"/>
  <c r="X6514" i="4" s="1"/>
  <c r="X6515" i="4" s="1"/>
  <c r="X6516" i="4" s="1"/>
  <c r="X6517" i="4" s="1"/>
  <c r="X6518" i="4" s="1"/>
  <c r="X6519" i="4" s="1"/>
  <c r="X6520" i="4" s="1"/>
  <c r="X6521" i="4" s="1"/>
  <c r="X6522" i="4" s="1"/>
  <c r="X6523" i="4" s="1"/>
  <c r="X6524" i="4" s="1"/>
  <c r="X6525" i="4" s="1"/>
  <c r="X6526" i="4" s="1"/>
  <c r="X6527" i="4" s="1"/>
  <c r="X6528" i="4" s="1"/>
  <c r="X6529" i="4" s="1"/>
  <c r="X6530" i="4" s="1"/>
  <c r="X6531" i="4" s="1"/>
  <c r="X6532" i="4" s="1"/>
  <c r="X6533" i="4" s="1"/>
  <c r="X6534" i="4" s="1"/>
  <c r="X6535" i="4" s="1"/>
  <c r="X6536" i="4" s="1"/>
  <c r="X6537" i="4" s="1"/>
  <c r="X6538" i="4" s="1"/>
  <c r="X6539" i="4" s="1"/>
  <c r="X6540" i="4" s="1"/>
  <c r="X6541" i="4" s="1"/>
  <c r="X6542" i="4" s="1"/>
  <c r="X6543" i="4" s="1"/>
  <c r="X6544" i="4" s="1"/>
  <c r="X6545" i="4" s="1"/>
  <c r="X6546" i="4" s="1"/>
  <c r="X6547" i="4" s="1"/>
  <c r="X6548" i="4" s="1"/>
  <c r="X6549" i="4" s="1"/>
  <c r="X6550" i="4" s="1"/>
  <c r="X6551" i="4" s="1"/>
  <c r="X6552" i="4" s="1"/>
  <c r="X6553" i="4" s="1"/>
  <c r="X6554" i="4" s="1"/>
  <c r="X6555" i="4" s="1"/>
  <c r="X6556" i="4" s="1"/>
  <c r="X6557" i="4" s="1"/>
  <c r="X6558" i="4" s="1"/>
  <c r="X6559" i="4" s="1"/>
  <c r="X6560" i="4" s="1"/>
  <c r="X6561" i="4" s="1"/>
  <c r="X6562" i="4" s="1"/>
  <c r="X6563" i="4" s="1"/>
  <c r="X6564" i="4" s="1"/>
  <c r="X6565" i="4" s="1"/>
  <c r="X6566" i="4" s="1"/>
  <c r="X6567" i="4" s="1"/>
  <c r="X6568" i="4" s="1"/>
  <c r="X6569" i="4" s="1"/>
  <c r="X6570" i="4" s="1"/>
  <c r="X6571" i="4" s="1"/>
  <c r="X6572" i="4" s="1"/>
  <c r="X6573" i="4" s="1"/>
  <c r="X6574" i="4" s="1"/>
  <c r="X6575" i="4" s="1"/>
  <c r="X6576" i="4" s="1"/>
  <c r="X6577" i="4" s="1"/>
  <c r="X6578" i="4" s="1"/>
  <c r="X6579" i="4" s="1"/>
  <c r="X6580" i="4" s="1"/>
  <c r="X6581" i="4" s="1"/>
  <c r="X6582" i="4" s="1"/>
  <c r="X6583" i="4" s="1"/>
  <c r="X6584" i="4" s="1"/>
  <c r="X6585" i="4" s="1"/>
  <c r="X6586" i="4" s="1"/>
  <c r="X6587" i="4" s="1"/>
  <c r="X6588" i="4" s="1"/>
  <c r="X6589" i="4" s="1"/>
  <c r="X6590" i="4" s="1"/>
  <c r="X6591" i="4" s="1"/>
  <c r="X6592" i="4" s="1"/>
  <c r="X6593" i="4" s="1"/>
  <c r="X6594" i="4" s="1"/>
  <c r="X6595" i="4" s="1"/>
  <c r="X6596" i="4" s="1"/>
  <c r="X6597" i="4" s="1"/>
  <c r="X6598" i="4" s="1"/>
  <c r="X6599" i="4" s="1"/>
  <c r="X6600" i="4" s="1"/>
  <c r="X6601" i="4" s="1"/>
  <c r="X6602" i="4" s="1"/>
  <c r="X6603" i="4" s="1"/>
  <c r="X6604" i="4" s="1"/>
  <c r="X6605" i="4" s="1"/>
  <c r="X6606" i="4" s="1"/>
  <c r="X6607" i="4" s="1"/>
  <c r="X6608" i="4" s="1"/>
  <c r="X6609" i="4" s="1"/>
  <c r="X6610" i="4" s="1"/>
  <c r="X6611" i="4" s="1"/>
  <c r="X6612" i="4" s="1"/>
  <c r="X6613" i="4" s="1"/>
  <c r="X6614" i="4" s="1"/>
  <c r="X6615" i="4" s="1"/>
  <c r="X6616" i="4" s="1"/>
  <c r="X6617" i="4" s="1"/>
  <c r="X6618" i="4" s="1"/>
  <c r="X6619" i="4" s="1"/>
  <c r="X6620" i="4" s="1"/>
  <c r="X6621" i="4" s="1"/>
  <c r="X6622" i="4" s="1"/>
  <c r="X6623" i="4" s="1"/>
  <c r="X6624" i="4" s="1"/>
  <c r="X6625" i="4" s="1"/>
  <c r="X6626" i="4" s="1"/>
  <c r="X6627" i="4" s="1"/>
  <c r="X6628" i="4" s="1"/>
  <c r="X6629" i="4" s="1"/>
  <c r="X6630" i="4" s="1"/>
  <c r="X6631" i="4" s="1"/>
  <c r="X6632" i="4" s="1"/>
  <c r="X6633" i="4" s="1"/>
  <c r="X6634" i="4" s="1"/>
  <c r="X6635" i="4" s="1"/>
  <c r="X6636" i="4" s="1"/>
  <c r="X6637" i="4" s="1"/>
  <c r="X6638" i="4" s="1"/>
  <c r="X6639" i="4" s="1"/>
  <c r="X6640" i="4" s="1"/>
  <c r="X6641" i="4" s="1"/>
  <c r="X6642" i="4" s="1"/>
  <c r="X6643" i="4" s="1"/>
  <c r="X6644" i="4" s="1"/>
  <c r="X6645" i="4" s="1"/>
  <c r="X6646" i="4" s="1"/>
  <c r="X6647" i="4" s="1"/>
  <c r="X6648" i="4" s="1"/>
  <c r="X6649" i="4" s="1"/>
  <c r="X6650" i="4" s="1"/>
  <c r="X6651" i="4" s="1"/>
  <c r="X6652" i="4" s="1"/>
  <c r="X6653" i="4" s="1"/>
  <c r="X6654" i="4" s="1"/>
  <c r="X6655" i="4" s="1"/>
  <c r="X6656" i="4" s="1"/>
  <c r="X6657" i="4" s="1"/>
  <c r="X6658" i="4" s="1"/>
  <c r="X6659" i="4" s="1"/>
  <c r="X6660" i="4" s="1"/>
  <c r="X6661" i="4" s="1"/>
  <c r="X6662" i="4" s="1"/>
  <c r="X6663" i="4" s="1"/>
  <c r="X6664" i="4" s="1"/>
  <c r="X6665" i="4" s="1"/>
  <c r="X6666" i="4" s="1"/>
  <c r="X6667" i="4" s="1"/>
  <c r="X6668" i="4" s="1"/>
  <c r="X6669" i="4" s="1"/>
  <c r="X6670" i="4" s="1"/>
  <c r="X6671" i="4" s="1"/>
  <c r="X6672" i="4" s="1"/>
  <c r="X6673" i="4" s="1"/>
  <c r="X6674" i="4" s="1"/>
  <c r="X6675" i="4" s="1"/>
  <c r="X6676" i="4" s="1"/>
  <c r="X6677" i="4" s="1"/>
  <c r="X6678" i="4" s="1"/>
  <c r="X6679" i="4" s="1"/>
  <c r="X6680" i="4" s="1"/>
  <c r="X6681" i="4" s="1"/>
  <c r="X6682" i="4" s="1"/>
  <c r="X6683" i="4" s="1"/>
  <c r="X6684" i="4" s="1"/>
  <c r="X6685" i="4" s="1"/>
  <c r="X6686" i="4" s="1"/>
  <c r="X6687" i="4" s="1"/>
  <c r="X6688" i="4" s="1"/>
  <c r="X6689" i="4" s="1"/>
  <c r="X6690" i="4" s="1"/>
  <c r="X6691" i="4" s="1"/>
  <c r="X6692" i="4" s="1"/>
  <c r="X6693" i="4" s="1"/>
  <c r="X6694" i="4" s="1"/>
  <c r="X6695" i="4" s="1"/>
  <c r="X6696" i="4" s="1"/>
  <c r="X6697" i="4" s="1"/>
  <c r="X6698" i="4" s="1"/>
  <c r="X6699" i="4" s="1"/>
  <c r="X6700" i="4" s="1"/>
  <c r="X6701" i="4" s="1"/>
  <c r="X6702" i="4" s="1"/>
  <c r="X6703" i="4" s="1"/>
  <c r="X6704" i="4" s="1"/>
  <c r="X6705" i="4" s="1"/>
  <c r="X6706" i="4" s="1"/>
  <c r="X6707" i="4" s="1"/>
  <c r="X6708" i="4" s="1"/>
  <c r="X6709" i="4" s="1"/>
  <c r="X6710" i="4" s="1"/>
  <c r="X6711" i="4" s="1"/>
  <c r="X6712" i="4" s="1"/>
  <c r="X6713" i="4" s="1"/>
  <c r="X6714" i="4" s="1"/>
  <c r="X6715" i="4" s="1"/>
  <c r="X6716" i="4" s="1"/>
  <c r="X6717" i="4" s="1"/>
  <c r="X6718" i="4" s="1"/>
  <c r="X6719" i="4" s="1"/>
  <c r="X6720" i="4" s="1"/>
  <c r="X6721" i="4" s="1"/>
  <c r="X6722" i="4" s="1"/>
  <c r="X6723" i="4" s="1"/>
  <c r="X6724" i="4" s="1"/>
  <c r="X6725" i="4" s="1"/>
  <c r="X6726" i="4" s="1"/>
  <c r="X6727" i="4" s="1"/>
  <c r="X6728" i="4" s="1"/>
  <c r="X6729" i="4" s="1"/>
  <c r="X6730" i="4" s="1"/>
  <c r="X6731" i="4" s="1"/>
  <c r="X6732" i="4" s="1"/>
  <c r="X6733" i="4" s="1"/>
  <c r="X6734" i="4" s="1"/>
  <c r="X6735" i="4" s="1"/>
  <c r="X6736" i="4" s="1"/>
  <c r="X6737" i="4" s="1"/>
  <c r="X6738" i="4" s="1"/>
  <c r="X6739" i="4" s="1"/>
  <c r="X6740" i="4" s="1"/>
  <c r="X6741" i="4" s="1"/>
  <c r="X6742" i="4" s="1"/>
  <c r="X6743" i="4" s="1"/>
  <c r="X6744" i="4" s="1"/>
  <c r="X6745" i="4" s="1"/>
  <c r="X6746" i="4" s="1"/>
  <c r="X6747" i="4" s="1"/>
  <c r="X6748" i="4" s="1"/>
  <c r="X6749" i="4" s="1"/>
  <c r="X6750" i="4" s="1"/>
  <c r="X6751" i="4" s="1"/>
  <c r="X6752" i="4" s="1"/>
  <c r="X6753" i="4" s="1"/>
  <c r="X6754" i="4" s="1"/>
  <c r="X6755" i="4" s="1"/>
  <c r="X6756" i="4" s="1"/>
  <c r="X6757" i="4" s="1"/>
  <c r="X6758" i="4" s="1"/>
  <c r="X6759" i="4" s="1"/>
  <c r="X6760" i="4" s="1"/>
  <c r="X6761" i="4" s="1"/>
  <c r="X6762" i="4" s="1"/>
  <c r="X6763" i="4" s="1"/>
  <c r="X6764" i="4" s="1"/>
  <c r="X6765" i="4" s="1"/>
  <c r="X6766" i="4" s="1"/>
  <c r="X6767" i="4" s="1"/>
  <c r="X6768" i="4" s="1"/>
  <c r="X6769" i="4" s="1"/>
  <c r="X6770" i="4" s="1"/>
  <c r="X6771" i="4" s="1"/>
  <c r="X6772" i="4" s="1"/>
  <c r="X6773" i="4" s="1"/>
  <c r="X6774" i="4" s="1"/>
  <c r="X6775" i="4" s="1"/>
  <c r="X6776" i="4" s="1"/>
  <c r="X6777" i="4" s="1"/>
  <c r="X6778" i="4" s="1"/>
  <c r="X6779" i="4" s="1"/>
  <c r="X6780" i="4" s="1"/>
  <c r="X6781" i="4" s="1"/>
  <c r="X6782" i="4" s="1"/>
  <c r="X6783" i="4" s="1"/>
  <c r="X6784" i="4" s="1"/>
  <c r="X6785" i="4" s="1"/>
  <c r="X6786" i="4" s="1"/>
  <c r="X6787" i="4" s="1"/>
  <c r="X6788" i="4" s="1"/>
  <c r="X6789" i="4" s="1"/>
  <c r="X6790" i="4" s="1"/>
  <c r="X6791" i="4" s="1"/>
  <c r="X6792" i="4" s="1"/>
  <c r="X6793" i="4" s="1"/>
  <c r="X6794" i="4" s="1"/>
  <c r="X6795" i="4" s="1"/>
  <c r="X6796" i="4" s="1"/>
  <c r="X6797" i="4" s="1"/>
  <c r="X6798" i="4" s="1"/>
  <c r="X6799" i="4" s="1"/>
  <c r="X6800" i="4" s="1"/>
  <c r="X6801" i="4" s="1"/>
  <c r="X6802" i="4" s="1"/>
  <c r="X6803" i="4" s="1"/>
  <c r="X6804" i="4" s="1"/>
  <c r="X6805" i="4" s="1"/>
  <c r="X6806" i="4" s="1"/>
  <c r="X6807" i="4" s="1"/>
  <c r="X6808" i="4" s="1"/>
  <c r="X6809" i="4" s="1"/>
  <c r="X6810" i="4" s="1"/>
  <c r="X6811" i="4" s="1"/>
  <c r="X6812" i="4" s="1"/>
  <c r="X6813" i="4" s="1"/>
  <c r="X6814" i="4" s="1"/>
  <c r="X6815" i="4" s="1"/>
  <c r="X6816" i="4" s="1"/>
  <c r="X6817" i="4" s="1"/>
  <c r="X6818" i="4" s="1"/>
  <c r="X6819" i="4" s="1"/>
  <c r="X6820" i="4" s="1"/>
  <c r="X6821" i="4" s="1"/>
  <c r="X6822" i="4" s="1"/>
  <c r="X6823" i="4" s="1"/>
  <c r="X6824" i="4" s="1"/>
  <c r="X6825" i="4" s="1"/>
  <c r="X6826" i="4" s="1"/>
  <c r="X6827" i="4" s="1"/>
  <c r="X6828" i="4" s="1"/>
  <c r="X6829" i="4" s="1"/>
  <c r="X6830" i="4" s="1"/>
  <c r="X6831" i="4" s="1"/>
  <c r="X6832" i="4" s="1"/>
  <c r="X6833" i="4" s="1"/>
  <c r="X6834" i="4" s="1"/>
  <c r="X6835" i="4" s="1"/>
  <c r="X6836" i="4" s="1"/>
  <c r="X6837" i="4" s="1"/>
  <c r="X6838" i="4" s="1"/>
  <c r="X6839" i="4" s="1"/>
  <c r="X6840" i="4" s="1"/>
  <c r="X6841" i="4" s="1"/>
  <c r="X6842" i="4" s="1"/>
  <c r="X6843" i="4" s="1"/>
  <c r="X6844" i="4" s="1"/>
  <c r="X6845" i="4" s="1"/>
  <c r="X6846" i="4" s="1"/>
  <c r="X6847" i="4" s="1"/>
  <c r="X6848" i="4" s="1"/>
  <c r="X6849" i="4" s="1"/>
  <c r="X6850" i="4" s="1"/>
  <c r="X6851" i="4" s="1"/>
  <c r="X6852" i="4" s="1"/>
  <c r="X6853" i="4" s="1"/>
  <c r="X6854" i="4" s="1"/>
  <c r="X6855" i="4" s="1"/>
  <c r="X6856" i="4" s="1"/>
  <c r="X6857" i="4" s="1"/>
  <c r="X6858" i="4" s="1"/>
  <c r="X6859" i="4" s="1"/>
  <c r="X6860" i="4" s="1"/>
  <c r="X6861" i="4" s="1"/>
  <c r="X6862" i="4" s="1"/>
  <c r="X6863" i="4" s="1"/>
  <c r="X6864" i="4" s="1"/>
  <c r="X6865" i="4" s="1"/>
  <c r="X6866" i="4" s="1"/>
  <c r="X6867" i="4" s="1"/>
  <c r="X6868" i="4" s="1"/>
  <c r="X6869" i="4" s="1"/>
  <c r="X6870" i="4" s="1"/>
  <c r="X6871" i="4" s="1"/>
  <c r="X6872" i="4" s="1"/>
  <c r="X6873" i="4" s="1"/>
  <c r="X6874" i="4" s="1"/>
  <c r="X6875" i="4" s="1"/>
  <c r="X6876" i="4" s="1"/>
  <c r="X6877" i="4" s="1"/>
  <c r="X6878" i="4" s="1"/>
  <c r="X6879" i="4" s="1"/>
  <c r="X6880" i="4" s="1"/>
  <c r="X6881" i="4" s="1"/>
  <c r="X6882" i="4" s="1"/>
  <c r="X6883" i="4" s="1"/>
  <c r="X6884" i="4" s="1"/>
  <c r="X6885" i="4" s="1"/>
  <c r="X6886" i="4" s="1"/>
  <c r="X6887" i="4" s="1"/>
  <c r="X6888" i="4" s="1"/>
  <c r="X6889" i="4" s="1"/>
  <c r="X6890" i="4" s="1"/>
  <c r="X6891" i="4" s="1"/>
  <c r="X6892" i="4" s="1"/>
  <c r="X6893" i="4" s="1"/>
  <c r="X6894" i="4" s="1"/>
  <c r="X6895" i="4" s="1"/>
  <c r="X6896" i="4" s="1"/>
  <c r="X6897" i="4" s="1"/>
  <c r="X6898" i="4" s="1"/>
  <c r="X6899" i="4" s="1"/>
  <c r="X6900" i="4" s="1"/>
  <c r="X6901" i="4" s="1"/>
  <c r="X6902" i="4" s="1"/>
  <c r="X6903" i="4" s="1"/>
  <c r="X6904" i="4" s="1"/>
  <c r="X6905" i="4" s="1"/>
  <c r="X6906" i="4" s="1"/>
  <c r="X6907" i="4" s="1"/>
  <c r="X6908" i="4" s="1"/>
  <c r="X6909" i="4" s="1"/>
  <c r="X6910" i="4" s="1"/>
  <c r="X6911" i="4" s="1"/>
  <c r="X6912" i="4" s="1"/>
  <c r="X6913" i="4" s="1"/>
  <c r="X6914" i="4" s="1"/>
  <c r="X6915" i="4" s="1"/>
  <c r="X6916" i="4" s="1"/>
  <c r="X6917" i="4" s="1"/>
  <c r="X6918" i="4" s="1"/>
  <c r="X6919" i="4" s="1"/>
  <c r="X6920" i="4" s="1"/>
  <c r="X6921" i="4" s="1"/>
  <c r="X6922" i="4" s="1"/>
  <c r="X6923" i="4" s="1"/>
  <c r="X6924" i="4" s="1"/>
  <c r="X6925" i="4" s="1"/>
  <c r="X6926" i="4" s="1"/>
  <c r="X6927" i="4" s="1"/>
  <c r="X6928" i="4" s="1"/>
  <c r="X6929" i="4" s="1"/>
  <c r="X6930" i="4" s="1"/>
  <c r="X6931" i="4" s="1"/>
  <c r="X6932" i="4" s="1"/>
  <c r="X6933" i="4" s="1"/>
  <c r="X6934" i="4" s="1"/>
  <c r="X6935" i="4" s="1"/>
  <c r="X6936" i="4" s="1"/>
  <c r="X6937" i="4" s="1"/>
  <c r="X6938" i="4" s="1"/>
  <c r="X6939" i="4" s="1"/>
  <c r="X6940" i="4" s="1"/>
  <c r="X6941" i="4" s="1"/>
  <c r="X6942" i="4" s="1"/>
  <c r="X6943" i="4" s="1"/>
  <c r="X6944" i="4" s="1"/>
  <c r="X6945" i="4" s="1"/>
  <c r="X6946" i="4" s="1"/>
  <c r="X6947" i="4" s="1"/>
  <c r="X6948" i="4" s="1"/>
  <c r="X6949" i="4" s="1"/>
  <c r="X6950" i="4" s="1"/>
  <c r="X6951" i="4" s="1"/>
  <c r="X6952" i="4" s="1"/>
  <c r="X6953" i="4" s="1"/>
  <c r="X6954" i="4" s="1"/>
  <c r="X6955" i="4" s="1"/>
  <c r="X6956" i="4" s="1"/>
  <c r="X6957" i="4" s="1"/>
  <c r="X6958" i="4" s="1"/>
  <c r="X6959" i="4" s="1"/>
  <c r="X6960" i="4" s="1"/>
  <c r="X6961" i="4" s="1"/>
  <c r="X6962" i="4" s="1"/>
  <c r="X6963" i="4" s="1"/>
  <c r="X6964" i="4" s="1"/>
  <c r="X6965" i="4" s="1"/>
  <c r="X6966" i="4" s="1"/>
  <c r="X6967" i="4" s="1"/>
  <c r="X6968" i="4" s="1"/>
  <c r="X6969" i="4" s="1"/>
  <c r="X6970" i="4" s="1"/>
  <c r="X6971" i="4" s="1"/>
  <c r="X6972" i="4" s="1"/>
  <c r="X6973" i="4" s="1"/>
  <c r="X6974" i="4" s="1"/>
  <c r="X6975" i="4" s="1"/>
  <c r="X6976" i="4" s="1"/>
  <c r="X6977" i="4" s="1"/>
  <c r="X6978" i="4" s="1"/>
  <c r="X6979" i="4" s="1"/>
  <c r="X6980" i="4" s="1"/>
  <c r="X6981" i="4" s="1"/>
  <c r="X6982" i="4" s="1"/>
  <c r="X6983" i="4" s="1"/>
  <c r="X6984" i="4" s="1"/>
  <c r="X6985" i="4" s="1"/>
  <c r="X6986" i="4" s="1"/>
  <c r="X6987" i="4" s="1"/>
  <c r="X6988" i="4" s="1"/>
  <c r="X6989" i="4" s="1"/>
  <c r="X6990" i="4" s="1"/>
  <c r="X6991" i="4" s="1"/>
  <c r="X6992" i="4" s="1"/>
  <c r="X6993" i="4" s="1"/>
  <c r="X6994" i="4" s="1"/>
  <c r="X6995" i="4" s="1"/>
  <c r="X6996" i="4" s="1"/>
  <c r="X6997" i="4" s="1"/>
  <c r="X6998" i="4" s="1"/>
  <c r="X6999" i="4" s="1"/>
  <c r="X7000" i="4" s="1"/>
  <c r="X7001" i="4" s="1"/>
  <c r="X7002" i="4" s="1"/>
  <c r="X7003" i="4" s="1"/>
  <c r="X7004" i="4" s="1"/>
  <c r="X7005" i="4" s="1"/>
  <c r="X7006" i="4" s="1"/>
  <c r="X7007" i="4" s="1"/>
  <c r="X7008" i="4" s="1"/>
  <c r="X7009" i="4" s="1"/>
  <c r="X7010" i="4" s="1"/>
  <c r="X7011" i="4" s="1"/>
  <c r="X7012" i="4" s="1"/>
  <c r="X7013" i="4" s="1"/>
  <c r="X7014" i="4" s="1"/>
  <c r="X7015" i="4" s="1"/>
  <c r="X7016" i="4" s="1"/>
  <c r="X7017" i="4" s="1"/>
  <c r="X7018" i="4" s="1"/>
  <c r="X7019" i="4" s="1"/>
  <c r="X7020" i="4" s="1"/>
  <c r="X7021" i="4" s="1"/>
  <c r="X7022" i="4" s="1"/>
  <c r="X7023" i="4" s="1"/>
  <c r="X7024" i="4" s="1"/>
  <c r="X7025" i="4" s="1"/>
  <c r="X7026" i="4" s="1"/>
  <c r="X7027" i="4" s="1"/>
  <c r="X7028" i="4" s="1"/>
  <c r="X7029" i="4" s="1"/>
  <c r="X7030" i="4" s="1"/>
  <c r="X7031" i="4" s="1"/>
  <c r="X7032" i="4" s="1"/>
  <c r="X7033" i="4" s="1"/>
  <c r="X7034" i="4" s="1"/>
  <c r="X7035" i="4" s="1"/>
  <c r="X7036" i="4" s="1"/>
  <c r="X7037" i="4" s="1"/>
  <c r="X7038" i="4" s="1"/>
  <c r="X7039" i="4" s="1"/>
  <c r="X7040" i="4" s="1"/>
  <c r="X7041" i="4" s="1"/>
  <c r="X7042" i="4" s="1"/>
  <c r="X7043" i="4" s="1"/>
  <c r="X7044" i="4" s="1"/>
  <c r="X7045" i="4" s="1"/>
  <c r="X7046" i="4" s="1"/>
  <c r="X7047" i="4" s="1"/>
  <c r="X7048" i="4" s="1"/>
  <c r="X7049" i="4" s="1"/>
  <c r="X7050" i="4" s="1"/>
  <c r="X7051" i="4" s="1"/>
  <c r="X7052" i="4" s="1"/>
  <c r="X7053" i="4" s="1"/>
  <c r="X7054" i="4" s="1"/>
  <c r="X7055" i="4" s="1"/>
  <c r="X7056" i="4" s="1"/>
  <c r="X7057" i="4" s="1"/>
  <c r="X7058" i="4" s="1"/>
  <c r="X7059" i="4" s="1"/>
  <c r="X7060" i="4" s="1"/>
  <c r="X7061" i="4" s="1"/>
  <c r="X7062" i="4" s="1"/>
  <c r="X7063" i="4" s="1"/>
  <c r="X7064" i="4" s="1"/>
  <c r="X7065" i="4" s="1"/>
  <c r="X7066" i="4" s="1"/>
  <c r="X7067" i="4" s="1"/>
  <c r="X7068" i="4" s="1"/>
  <c r="X7069" i="4" s="1"/>
  <c r="X7070" i="4" s="1"/>
  <c r="X7071" i="4" s="1"/>
  <c r="X7072" i="4" s="1"/>
  <c r="X7073" i="4" s="1"/>
  <c r="X7074" i="4" s="1"/>
  <c r="X7075" i="4" s="1"/>
  <c r="X7076" i="4" s="1"/>
  <c r="X7077" i="4" s="1"/>
  <c r="X7078" i="4" s="1"/>
  <c r="X7079" i="4" s="1"/>
  <c r="X7080" i="4" s="1"/>
  <c r="X7081" i="4" s="1"/>
  <c r="X7082" i="4" s="1"/>
  <c r="X7083" i="4" s="1"/>
  <c r="X7084" i="4" s="1"/>
  <c r="X7085" i="4" s="1"/>
  <c r="X7086" i="4" s="1"/>
  <c r="X7087" i="4" s="1"/>
  <c r="X7088" i="4" s="1"/>
  <c r="X7089" i="4" s="1"/>
  <c r="X7090" i="4" s="1"/>
  <c r="X7091" i="4" s="1"/>
  <c r="X7092" i="4" s="1"/>
  <c r="X7093" i="4" s="1"/>
  <c r="X7094" i="4" s="1"/>
  <c r="X7095" i="4" s="1"/>
  <c r="X7096" i="4" s="1"/>
  <c r="X7097" i="4" s="1"/>
  <c r="X7098" i="4" s="1"/>
  <c r="X7099" i="4" s="1"/>
  <c r="X7100" i="4" s="1"/>
  <c r="X7101" i="4" s="1"/>
  <c r="X7102" i="4" s="1"/>
  <c r="X7103" i="4" s="1"/>
  <c r="X7104" i="4" s="1"/>
  <c r="X7105" i="4" s="1"/>
  <c r="X7106" i="4" s="1"/>
  <c r="X7107" i="4" s="1"/>
  <c r="X7108" i="4" s="1"/>
  <c r="X7109" i="4" s="1"/>
  <c r="X7110" i="4" s="1"/>
  <c r="X7111" i="4" s="1"/>
  <c r="X7112" i="4" s="1"/>
  <c r="X7113" i="4" s="1"/>
  <c r="X7114" i="4" s="1"/>
  <c r="X7115" i="4" s="1"/>
  <c r="X7116" i="4" s="1"/>
  <c r="X7117" i="4" s="1"/>
  <c r="X7118" i="4" s="1"/>
  <c r="X7119" i="4" s="1"/>
  <c r="X7120" i="4" s="1"/>
  <c r="X7121" i="4" s="1"/>
  <c r="X7122" i="4" s="1"/>
  <c r="X7123" i="4" s="1"/>
  <c r="X7124" i="4" s="1"/>
  <c r="X7125" i="4" s="1"/>
  <c r="X7126" i="4" s="1"/>
  <c r="X7127" i="4" s="1"/>
  <c r="X7128" i="4" s="1"/>
  <c r="X7129" i="4" s="1"/>
  <c r="X7130" i="4" s="1"/>
  <c r="X7131" i="4" s="1"/>
  <c r="X7132" i="4" s="1"/>
  <c r="X7133" i="4" s="1"/>
  <c r="X7134" i="4" s="1"/>
  <c r="X7135" i="4" s="1"/>
  <c r="X7136" i="4" s="1"/>
  <c r="X7137" i="4" s="1"/>
  <c r="X7138" i="4" s="1"/>
  <c r="X7139" i="4" s="1"/>
  <c r="X7140" i="4" s="1"/>
  <c r="X7141" i="4" s="1"/>
  <c r="X7142" i="4" s="1"/>
  <c r="X7143" i="4" s="1"/>
  <c r="X7144" i="4" s="1"/>
  <c r="X7145" i="4" s="1"/>
  <c r="X7146" i="4" s="1"/>
  <c r="X7147" i="4" s="1"/>
  <c r="X7148" i="4" s="1"/>
  <c r="X7149" i="4" s="1"/>
  <c r="X7150" i="4" s="1"/>
  <c r="X7151" i="4" s="1"/>
  <c r="X7152" i="4" s="1"/>
  <c r="X7153" i="4" s="1"/>
  <c r="X7154" i="4" s="1"/>
  <c r="X7155" i="4" s="1"/>
  <c r="X7156" i="4" s="1"/>
  <c r="X7157" i="4" s="1"/>
  <c r="X7158" i="4" s="1"/>
  <c r="X7159" i="4" s="1"/>
  <c r="X7160" i="4" s="1"/>
  <c r="X7161" i="4" s="1"/>
  <c r="X7162" i="4" s="1"/>
  <c r="X7163" i="4" s="1"/>
  <c r="X7164" i="4" s="1"/>
  <c r="X7165" i="4" s="1"/>
  <c r="X7166" i="4" s="1"/>
  <c r="X7167" i="4" s="1"/>
  <c r="X7168" i="4" s="1"/>
  <c r="X7169" i="4" s="1"/>
  <c r="X7170" i="4" s="1"/>
  <c r="X7171" i="4" s="1"/>
  <c r="X7172" i="4" s="1"/>
  <c r="X7173" i="4" s="1"/>
  <c r="X7174" i="4" s="1"/>
  <c r="X7175" i="4" s="1"/>
  <c r="X7176" i="4" s="1"/>
  <c r="X7177" i="4" s="1"/>
  <c r="X7178" i="4" s="1"/>
  <c r="X7179" i="4" s="1"/>
  <c r="X7180" i="4" s="1"/>
  <c r="X7181" i="4" s="1"/>
  <c r="X7182" i="4" s="1"/>
  <c r="X7183" i="4" s="1"/>
  <c r="X7184" i="4" s="1"/>
  <c r="X7185" i="4" s="1"/>
  <c r="X7186" i="4" s="1"/>
  <c r="X7187" i="4" s="1"/>
  <c r="X7188" i="4" s="1"/>
  <c r="X7189" i="4" s="1"/>
  <c r="X7190" i="4" s="1"/>
  <c r="X7191" i="4" s="1"/>
  <c r="X7192" i="4" s="1"/>
  <c r="X7193" i="4" s="1"/>
  <c r="X7194" i="4" s="1"/>
  <c r="X7195" i="4" s="1"/>
  <c r="X7196" i="4" s="1"/>
  <c r="X7197" i="4" s="1"/>
  <c r="X7198" i="4" s="1"/>
  <c r="X7199" i="4" s="1"/>
  <c r="X7200" i="4" s="1"/>
  <c r="X7201" i="4" s="1"/>
  <c r="X7202" i="4" s="1"/>
  <c r="X7203" i="4" s="1"/>
  <c r="X7204" i="4" s="1"/>
  <c r="X7205" i="4" s="1"/>
  <c r="X7206" i="4" s="1"/>
  <c r="X7207" i="4" s="1"/>
  <c r="X7208" i="4" s="1"/>
  <c r="X7209" i="4" s="1"/>
  <c r="X7210" i="4" s="1"/>
  <c r="X7211" i="4" s="1"/>
  <c r="X7212" i="4" s="1"/>
  <c r="X7213" i="4" s="1"/>
  <c r="X7214" i="4" s="1"/>
  <c r="X7215" i="4" s="1"/>
  <c r="X7216" i="4" s="1"/>
  <c r="X7217" i="4" s="1"/>
  <c r="X7218" i="4" s="1"/>
  <c r="X7219" i="4" s="1"/>
  <c r="X7220" i="4" s="1"/>
  <c r="X7221" i="4" s="1"/>
  <c r="X7222" i="4" s="1"/>
  <c r="X7223" i="4" s="1"/>
  <c r="X7224" i="4" s="1"/>
  <c r="X7225" i="4" s="1"/>
  <c r="X7226" i="4" s="1"/>
  <c r="X7227" i="4" s="1"/>
  <c r="X7228" i="4" s="1"/>
  <c r="X7229" i="4" s="1"/>
  <c r="X7230" i="4" s="1"/>
  <c r="X7231" i="4" s="1"/>
  <c r="X7232" i="4" s="1"/>
  <c r="X7233" i="4" s="1"/>
  <c r="X7234" i="4" s="1"/>
  <c r="X7235" i="4" s="1"/>
  <c r="X7236" i="4" s="1"/>
  <c r="X7237" i="4" s="1"/>
  <c r="X7238" i="4" s="1"/>
  <c r="X7239" i="4" s="1"/>
  <c r="X7240" i="4" s="1"/>
  <c r="X7241" i="4" s="1"/>
  <c r="X7242" i="4" s="1"/>
  <c r="X7243" i="4" s="1"/>
  <c r="X7244" i="4" s="1"/>
  <c r="X7245" i="4" s="1"/>
  <c r="X7246" i="4" s="1"/>
  <c r="X7247" i="4" s="1"/>
  <c r="X7248" i="4" s="1"/>
  <c r="X7249" i="4" s="1"/>
  <c r="X7250" i="4" s="1"/>
  <c r="X7251" i="4" s="1"/>
  <c r="X7252" i="4" s="1"/>
  <c r="X7253" i="4" s="1"/>
  <c r="X7254" i="4" s="1"/>
  <c r="X7255" i="4" s="1"/>
  <c r="X7256" i="4" s="1"/>
  <c r="X7257" i="4" s="1"/>
  <c r="X7258" i="4" s="1"/>
  <c r="X7259" i="4" s="1"/>
  <c r="X7260" i="4" s="1"/>
  <c r="X7261" i="4" s="1"/>
  <c r="X7262" i="4" s="1"/>
  <c r="X7263" i="4" s="1"/>
  <c r="X7264" i="4" s="1"/>
  <c r="X7265" i="4" s="1"/>
  <c r="X7266" i="4" s="1"/>
  <c r="X7267" i="4" s="1"/>
  <c r="X7268" i="4" s="1"/>
  <c r="X7269" i="4" s="1"/>
  <c r="X7270" i="4" s="1"/>
  <c r="X7271" i="4" s="1"/>
  <c r="X7272" i="4" s="1"/>
  <c r="X7273" i="4" s="1"/>
  <c r="X7274" i="4" s="1"/>
  <c r="X7275" i="4" s="1"/>
  <c r="X7276" i="4" s="1"/>
  <c r="X7277" i="4" s="1"/>
  <c r="X7278" i="4" s="1"/>
  <c r="X7279" i="4" s="1"/>
  <c r="X7280" i="4" s="1"/>
  <c r="X7281" i="4" s="1"/>
  <c r="X7282" i="4" s="1"/>
  <c r="X7283" i="4" s="1"/>
  <c r="X7284" i="4" s="1"/>
  <c r="X7285" i="4" s="1"/>
  <c r="X7286" i="4" s="1"/>
  <c r="X7287" i="4" s="1"/>
  <c r="X7288" i="4" s="1"/>
  <c r="X7289" i="4" s="1"/>
  <c r="X7290" i="4" s="1"/>
  <c r="X7291" i="4" s="1"/>
  <c r="X7292" i="4" s="1"/>
  <c r="X7293" i="4" s="1"/>
  <c r="X7294" i="4" s="1"/>
  <c r="X7295" i="4" s="1"/>
  <c r="X7296" i="4" s="1"/>
  <c r="X7297" i="4" s="1"/>
  <c r="X7298" i="4" s="1"/>
  <c r="X7299" i="4" s="1"/>
  <c r="X7300" i="4" s="1"/>
  <c r="X7301" i="4" s="1"/>
  <c r="X7302" i="4" s="1"/>
  <c r="X7303" i="4" s="1"/>
  <c r="X7304" i="4" s="1"/>
  <c r="X7305" i="4" s="1"/>
  <c r="X7306" i="4" s="1"/>
  <c r="X7307" i="4" s="1"/>
  <c r="X7308" i="4" s="1"/>
  <c r="X7309" i="4" s="1"/>
  <c r="X7310" i="4" s="1"/>
  <c r="X7311" i="4" s="1"/>
  <c r="X7312" i="4" s="1"/>
  <c r="X7313" i="4" s="1"/>
  <c r="X7314" i="4" s="1"/>
  <c r="X7315" i="4" s="1"/>
  <c r="X7316" i="4" s="1"/>
  <c r="X7317" i="4" s="1"/>
  <c r="X7318" i="4" s="1"/>
  <c r="X7319" i="4" s="1"/>
  <c r="X7320" i="4" s="1"/>
  <c r="X7321" i="4" s="1"/>
  <c r="X7322" i="4" s="1"/>
  <c r="X7323" i="4" s="1"/>
  <c r="X7324" i="4" s="1"/>
  <c r="X7325" i="4" s="1"/>
  <c r="X7326" i="4" s="1"/>
  <c r="X7327" i="4" s="1"/>
  <c r="X7328" i="4" s="1"/>
  <c r="X7329" i="4" s="1"/>
  <c r="X7330" i="4" s="1"/>
  <c r="X7331" i="4" s="1"/>
  <c r="X7332" i="4" s="1"/>
  <c r="X7333" i="4" s="1"/>
  <c r="X7334" i="4" s="1"/>
  <c r="X7335" i="4" s="1"/>
  <c r="X7336" i="4" s="1"/>
  <c r="X7337" i="4" s="1"/>
  <c r="X7338" i="4" s="1"/>
  <c r="X7339" i="4" s="1"/>
  <c r="X7340" i="4" s="1"/>
  <c r="X7341" i="4" s="1"/>
  <c r="X7342" i="4" s="1"/>
  <c r="X7343" i="4" s="1"/>
  <c r="X7344" i="4" s="1"/>
  <c r="X7345" i="4" s="1"/>
  <c r="X7346" i="4" s="1"/>
  <c r="X7347" i="4" s="1"/>
  <c r="X7348" i="4" s="1"/>
  <c r="X7349" i="4" s="1"/>
  <c r="X7350" i="4" s="1"/>
  <c r="X7351" i="4" s="1"/>
  <c r="X7352" i="4" s="1"/>
  <c r="X7353" i="4" s="1"/>
  <c r="X7354" i="4" s="1"/>
  <c r="X7355" i="4" s="1"/>
  <c r="X7356" i="4" s="1"/>
  <c r="X7357" i="4" s="1"/>
  <c r="X7358" i="4" s="1"/>
  <c r="X7359" i="4" s="1"/>
  <c r="X7360" i="4" s="1"/>
  <c r="X7361" i="4" s="1"/>
  <c r="X7362" i="4" s="1"/>
  <c r="X7363" i="4" s="1"/>
  <c r="X7364" i="4" s="1"/>
  <c r="X7365" i="4" s="1"/>
  <c r="X7366" i="4" s="1"/>
  <c r="X7367" i="4" s="1"/>
  <c r="X7368" i="4" s="1"/>
  <c r="X7369" i="4" s="1"/>
  <c r="X7370" i="4" s="1"/>
  <c r="X7371" i="4" s="1"/>
  <c r="X7372" i="4" s="1"/>
  <c r="X7373" i="4" s="1"/>
  <c r="X7374" i="4" s="1"/>
  <c r="X7375" i="4" s="1"/>
  <c r="X7376" i="4" s="1"/>
  <c r="X7377" i="4" s="1"/>
  <c r="X7378" i="4" s="1"/>
  <c r="X7379" i="4" s="1"/>
  <c r="X7380" i="4" s="1"/>
  <c r="X7381" i="4" s="1"/>
  <c r="X7382" i="4" s="1"/>
  <c r="X7383" i="4" s="1"/>
  <c r="X7384" i="4" s="1"/>
  <c r="X7385" i="4" s="1"/>
  <c r="X7386" i="4" s="1"/>
  <c r="X7387" i="4" s="1"/>
  <c r="X7388" i="4" s="1"/>
  <c r="X7389" i="4" s="1"/>
  <c r="X7390" i="4" s="1"/>
  <c r="X7391" i="4" s="1"/>
  <c r="X7392" i="4" s="1"/>
  <c r="X7393" i="4" s="1"/>
  <c r="X7394" i="4" s="1"/>
  <c r="X7395" i="4" s="1"/>
  <c r="X7396" i="4" s="1"/>
  <c r="X7397" i="4" s="1"/>
  <c r="X7398" i="4" s="1"/>
  <c r="X7399" i="4" s="1"/>
  <c r="X7400" i="4" s="1"/>
  <c r="X7401" i="4" s="1"/>
  <c r="X7402" i="4" s="1"/>
  <c r="X7403" i="4" s="1"/>
  <c r="X7404" i="4" s="1"/>
  <c r="X7405" i="4" s="1"/>
  <c r="X7406" i="4" s="1"/>
  <c r="X7407" i="4" s="1"/>
  <c r="X7408" i="4" s="1"/>
  <c r="X7409" i="4" s="1"/>
  <c r="X7410" i="4" s="1"/>
  <c r="X7411" i="4" s="1"/>
  <c r="X7412" i="4" s="1"/>
  <c r="X7413" i="4" s="1"/>
  <c r="X7414" i="4" s="1"/>
  <c r="X7415" i="4" s="1"/>
  <c r="X7416" i="4" s="1"/>
  <c r="X7417" i="4" s="1"/>
  <c r="X7418" i="4" s="1"/>
  <c r="X7419" i="4" s="1"/>
  <c r="X7420" i="4" s="1"/>
  <c r="X7421" i="4" s="1"/>
  <c r="X7422" i="4" s="1"/>
  <c r="X7423" i="4" s="1"/>
  <c r="X7424" i="4" s="1"/>
  <c r="X7425" i="4" s="1"/>
  <c r="X7426" i="4" s="1"/>
  <c r="X7427" i="4" s="1"/>
  <c r="X7428" i="4" s="1"/>
  <c r="X7429" i="4" s="1"/>
  <c r="X7430" i="4" s="1"/>
  <c r="X7431" i="4" s="1"/>
  <c r="X7432" i="4" s="1"/>
  <c r="X7433" i="4" s="1"/>
  <c r="X7434" i="4" s="1"/>
  <c r="X7435" i="4" s="1"/>
  <c r="X7436" i="4" s="1"/>
  <c r="X7437" i="4" s="1"/>
  <c r="X7438" i="4" s="1"/>
  <c r="X7439" i="4" s="1"/>
  <c r="X7440" i="4" s="1"/>
  <c r="X7441" i="4" s="1"/>
  <c r="X7442" i="4" s="1"/>
  <c r="X7443" i="4" s="1"/>
  <c r="X7444" i="4" s="1"/>
  <c r="X7445" i="4" s="1"/>
  <c r="X7446" i="4" s="1"/>
  <c r="X7447" i="4" s="1"/>
  <c r="X7448" i="4" s="1"/>
  <c r="X7449" i="4" s="1"/>
  <c r="X7450" i="4" s="1"/>
  <c r="X7451" i="4" s="1"/>
  <c r="X7452" i="4" s="1"/>
  <c r="X7453" i="4" s="1"/>
  <c r="X7454" i="4" s="1"/>
  <c r="X7455" i="4" s="1"/>
  <c r="X7456" i="4" s="1"/>
  <c r="X7457" i="4" s="1"/>
  <c r="X7458" i="4" s="1"/>
  <c r="X7459" i="4" s="1"/>
  <c r="X7460" i="4" s="1"/>
  <c r="X7461" i="4" s="1"/>
  <c r="X7462" i="4" s="1"/>
  <c r="X7463" i="4" s="1"/>
  <c r="X7464" i="4" s="1"/>
  <c r="X7465" i="4" s="1"/>
  <c r="X7466" i="4" s="1"/>
  <c r="X7467" i="4" s="1"/>
  <c r="X7468" i="4" s="1"/>
  <c r="X7469" i="4" s="1"/>
  <c r="X7470" i="4" s="1"/>
  <c r="X7471" i="4" s="1"/>
  <c r="X7472" i="4" s="1"/>
  <c r="X7473" i="4" s="1"/>
  <c r="X7474" i="4" s="1"/>
  <c r="X7475" i="4" s="1"/>
  <c r="X7476" i="4" s="1"/>
  <c r="X7477" i="4" s="1"/>
  <c r="X7478" i="4" s="1"/>
  <c r="X7479" i="4" s="1"/>
  <c r="X7480" i="4" s="1"/>
  <c r="X7481" i="4" s="1"/>
  <c r="X7482" i="4" s="1"/>
  <c r="X7483" i="4" s="1"/>
  <c r="X7484" i="4" s="1"/>
  <c r="X7485" i="4" s="1"/>
  <c r="X7486" i="4" s="1"/>
  <c r="X7487" i="4" s="1"/>
  <c r="X7488" i="4" s="1"/>
  <c r="X7489" i="4" s="1"/>
  <c r="X7490" i="4" s="1"/>
  <c r="X7491" i="4" s="1"/>
  <c r="X7492" i="4" s="1"/>
  <c r="X7493" i="4" s="1"/>
  <c r="X7494" i="4" s="1"/>
  <c r="X7495" i="4" s="1"/>
  <c r="X7496" i="4" s="1"/>
  <c r="X7497" i="4" s="1"/>
  <c r="X7498" i="4" s="1"/>
  <c r="X7499" i="4" s="1"/>
  <c r="X7500" i="4" s="1"/>
  <c r="X7501" i="4" s="1"/>
  <c r="X7502" i="4" s="1"/>
  <c r="X7503" i="4" s="1"/>
  <c r="X7504" i="4" s="1"/>
  <c r="X7505" i="4" s="1"/>
  <c r="X7506" i="4" s="1"/>
  <c r="X7507" i="4" s="1"/>
  <c r="X7508" i="4" s="1"/>
  <c r="X7509" i="4" s="1"/>
  <c r="X7510" i="4" s="1"/>
  <c r="X7511" i="4" s="1"/>
  <c r="X7512" i="4" s="1"/>
  <c r="X7513" i="4" s="1"/>
  <c r="X7514" i="4" s="1"/>
  <c r="X7515" i="4" s="1"/>
  <c r="X7516" i="4" s="1"/>
  <c r="X7517" i="4" s="1"/>
  <c r="X7518" i="4" s="1"/>
  <c r="X7519" i="4" s="1"/>
  <c r="X7520" i="4" s="1"/>
  <c r="X7521" i="4" s="1"/>
  <c r="X7522" i="4" s="1"/>
  <c r="X7523" i="4" s="1"/>
  <c r="X7524" i="4" s="1"/>
  <c r="X7525" i="4" s="1"/>
  <c r="X7526" i="4" s="1"/>
  <c r="X7527" i="4" s="1"/>
  <c r="X7528" i="4" s="1"/>
  <c r="X7529" i="4" s="1"/>
  <c r="X7530" i="4" s="1"/>
  <c r="X7531" i="4" s="1"/>
  <c r="X7532" i="4" s="1"/>
  <c r="X7533" i="4" s="1"/>
  <c r="X7534" i="4" s="1"/>
  <c r="X7535" i="4" s="1"/>
  <c r="X7536" i="4" s="1"/>
  <c r="X7537" i="4" s="1"/>
  <c r="X7538" i="4" s="1"/>
  <c r="X7539" i="4" s="1"/>
  <c r="X7540" i="4" s="1"/>
  <c r="X7541" i="4" s="1"/>
  <c r="X7542" i="4" s="1"/>
  <c r="X7543" i="4" s="1"/>
  <c r="X7544" i="4" s="1"/>
  <c r="X7545" i="4" s="1"/>
  <c r="X7546" i="4" s="1"/>
  <c r="X7547" i="4" s="1"/>
  <c r="X7548" i="4" s="1"/>
  <c r="X7549" i="4" s="1"/>
  <c r="X7550" i="4" s="1"/>
  <c r="X7551" i="4" s="1"/>
  <c r="X7552" i="4" s="1"/>
  <c r="X7553" i="4" s="1"/>
  <c r="X7554" i="4" s="1"/>
  <c r="X7555" i="4" s="1"/>
  <c r="X7556" i="4" s="1"/>
  <c r="X7557" i="4" s="1"/>
  <c r="X7558" i="4" s="1"/>
  <c r="X7559" i="4" s="1"/>
  <c r="X7560" i="4" s="1"/>
  <c r="X7561" i="4" s="1"/>
  <c r="X7562" i="4" s="1"/>
  <c r="X7563" i="4" s="1"/>
  <c r="X7564" i="4" s="1"/>
  <c r="X7565" i="4" s="1"/>
  <c r="X7566" i="4" s="1"/>
  <c r="X7567" i="4" s="1"/>
  <c r="X7568" i="4" s="1"/>
  <c r="X7569" i="4" s="1"/>
  <c r="X7570" i="4" s="1"/>
  <c r="X7571" i="4" s="1"/>
  <c r="X7572" i="4" s="1"/>
  <c r="X7573" i="4" s="1"/>
  <c r="X7574" i="4" s="1"/>
  <c r="X7575" i="4" s="1"/>
  <c r="X7576" i="4" s="1"/>
  <c r="X7577" i="4" s="1"/>
  <c r="X7578" i="4" s="1"/>
  <c r="X7579" i="4" s="1"/>
  <c r="X7580" i="4" s="1"/>
  <c r="X7581" i="4" s="1"/>
  <c r="X7582" i="4" s="1"/>
  <c r="X7583" i="4" s="1"/>
  <c r="X7584" i="4" s="1"/>
  <c r="X7585" i="4" s="1"/>
  <c r="X7586" i="4" s="1"/>
  <c r="X7587" i="4" s="1"/>
  <c r="X7588" i="4" s="1"/>
  <c r="X7589" i="4" s="1"/>
  <c r="X7590" i="4" s="1"/>
  <c r="X7591" i="4" s="1"/>
  <c r="X7592" i="4" s="1"/>
  <c r="X7593" i="4" s="1"/>
  <c r="X7594" i="4" s="1"/>
  <c r="X7595" i="4" s="1"/>
  <c r="X7596" i="4" s="1"/>
  <c r="X7597" i="4" s="1"/>
  <c r="X7598" i="4" s="1"/>
  <c r="X7599" i="4" s="1"/>
  <c r="X7600" i="4" s="1"/>
  <c r="X7601" i="4" s="1"/>
  <c r="X7602" i="4" s="1"/>
  <c r="X7603" i="4" s="1"/>
  <c r="X7604" i="4" s="1"/>
  <c r="X7605" i="4" s="1"/>
  <c r="X7606" i="4" s="1"/>
  <c r="X7607" i="4" s="1"/>
  <c r="X7608" i="4" s="1"/>
  <c r="X7609" i="4" s="1"/>
  <c r="X7610" i="4" s="1"/>
  <c r="X7611" i="4" s="1"/>
  <c r="X7612" i="4" s="1"/>
  <c r="X7613" i="4" s="1"/>
  <c r="X7614" i="4" s="1"/>
  <c r="X7615" i="4" s="1"/>
  <c r="X7616" i="4" s="1"/>
  <c r="X7617" i="4" s="1"/>
  <c r="X7618" i="4" s="1"/>
  <c r="X7619" i="4" s="1"/>
  <c r="X7620" i="4" s="1"/>
  <c r="X7621" i="4" s="1"/>
  <c r="X7622" i="4" s="1"/>
  <c r="X7623" i="4" s="1"/>
  <c r="X7624" i="4" s="1"/>
  <c r="X7625" i="4" s="1"/>
  <c r="X7626" i="4" s="1"/>
  <c r="X7627" i="4" s="1"/>
  <c r="X7628" i="4" s="1"/>
  <c r="X7629" i="4" s="1"/>
  <c r="X7630" i="4" s="1"/>
  <c r="X7631" i="4" s="1"/>
  <c r="X7632" i="4" s="1"/>
  <c r="X7633" i="4" s="1"/>
  <c r="X7634" i="4" s="1"/>
  <c r="X7635" i="4" s="1"/>
  <c r="X7636" i="4" s="1"/>
  <c r="X7637" i="4" s="1"/>
  <c r="X7638" i="4" s="1"/>
  <c r="X7639" i="4" s="1"/>
  <c r="X7640" i="4" s="1"/>
  <c r="X7641" i="4" s="1"/>
  <c r="X7642" i="4" s="1"/>
  <c r="X7643" i="4" s="1"/>
  <c r="X7644" i="4" s="1"/>
  <c r="X7645" i="4" s="1"/>
  <c r="X7646" i="4" s="1"/>
  <c r="X7647" i="4" s="1"/>
  <c r="X7648" i="4" s="1"/>
  <c r="X7649" i="4" s="1"/>
  <c r="X7650" i="4" s="1"/>
  <c r="X7651" i="4" s="1"/>
  <c r="X7652" i="4" s="1"/>
  <c r="X7653" i="4" s="1"/>
  <c r="X7654" i="4" s="1"/>
  <c r="X7655" i="4" s="1"/>
  <c r="X7656" i="4" s="1"/>
  <c r="X7657" i="4" s="1"/>
  <c r="X7658" i="4" s="1"/>
  <c r="X7659" i="4" s="1"/>
  <c r="X7660" i="4" s="1"/>
  <c r="X7661" i="4" s="1"/>
  <c r="X7662" i="4" s="1"/>
  <c r="X7663" i="4" s="1"/>
  <c r="X7664" i="4" s="1"/>
  <c r="X7665" i="4" s="1"/>
  <c r="X7666" i="4" s="1"/>
  <c r="X7667" i="4" s="1"/>
  <c r="X7668" i="4" s="1"/>
  <c r="X7669" i="4" s="1"/>
  <c r="X7670" i="4" s="1"/>
  <c r="X7671" i="4" s="1"/>
  <c r="X7672" i="4" s="1"/>
  <c r="X7673" i="4" s="1"/>
  <c r="X7674" i="4" s="1"/>
  <c r="X7675" i="4" s="1"/>
  <c r="X7676" i="4" s="1"/>
  <c r="X7677" i="4" s="1"/>
  <c r="X7678" i="4" s="1"/>
  <c r="X7679" i="4" s="1"/>
  <c r="X7680" i="4" s="1"/>
  <c r="X7681" i="4" s="1"/>
  <c r="X7682" i="4" s="1"/>
  <c r="X7683" i="4" s="1"/>
  <c r="X7684" i="4" s="1"/>
  <c r="X7685" i="4" s="1"/>
  <c r="X7686" i="4" s="1"/>
  <c r="X7687" i="4" s="1"/>
  <c r="X7688" i="4" s="1"/>
  <c r="X7689" i="4" s="1"/>
  <c r="X7690" i="4" s="1"/>
  <c r="X7691" i="4" s="1"/>
  <c r="X7692" i="4" s="1"/>
  <c r="X7693" i="4" s="1"/>
  <c r="X7694" i="4" s="1"/>
  <c r="X7695" i="4" s="1"/>
  <c r="X7696" i="4" s="1"/>
  <c r="X7697" i="4" s="1"/>
  <c r="X7698" i="4" s="1"/>
  <c r="X7699" i="4" s="1"/>
  <c r="X7700" i="4" s="1"/>
  <c r="X7701" i="4" s="1"/>
  <c r="X7702" i="4" s="1"/>
  <c r="X7703" i="4" s="1"/>
  <c r="X7704" i="4" s="1"/>
  <c r="X7705" i="4" s="1"/>
  <c r="X7706" i="4" s="1"/>
  <c r="X7707" i="4" s="1"/>
  <c r="X7708" i="4" s="1"/>
  <c r="X7709" i="4" s="1"/>
  <c r="X7710" i="4" s="1"/>
  <c r="X7711" i="4" s="1"/>
  <c r="X7712" i="4" s="1"/>
  <c r="X7713" i="4" s="1"/>
  <c r="X7714" i="4" s="1"/>
  <c r="X7715" i="4" s="1"/>
  <c r="X7716" i="4" s="1"/>
  <c r="X7717" i="4" s="1"/>
  <c r="X7718" i="4" s="1"/>
  <c r="X7719" i="4" s="1"/>
  <c r="X7720" i="4" s="1"/>
  <c r="X7721" i="4" s="1"/>
  <c r="X7722" i="4" s="1"/>
  <c r="X7723" i="4" s="1"/>
  <c r="X7724" i="4" s="1"/>
  <c r="X7725" i="4" s="1"/>
  <c r="X7726" i="4" s="1"/>
  <c r="X7727" i="4" s="1"/>
  <c r="X7728" i="4" s="1"/>
  <c r="X7729" i="4" s="1"/>
  <c r="X7730" i="4" s="1"/>
  <c r="X7731" i="4" s="1"/>
  <c r="X7732" i="4" s="1"/>
  <c r="X7733" i="4" s="1"/>
  <c r="X7734" i="4" s="1"/>
  <c r="X7735" i="4" s="1"/>
  <c r="X7736" i="4" s="1"/>
  <c r="X7737" i="4" s="1"/>
  <c r="X7738" i="4" s="1"/>
  <c r="X7739" i="4" s="1"/>
  <c r="X7740" i="4" s="1"/>
  <c r="X7741" i="4" s="1"/>
  <c r="X7742" i="4" s="1"/>
  <c r="X7743" i="4" s="1"/>
  <c r="X7744" i="4" s="1"/>
  <c r="X7745" i="4" s="1"/>
  <c r="X7746" i="4" s="1"/>
  <c r="X7747" i="4" s="1"/>
  <c r="X7748" i="4" s="1"/>
  <c r="X7749" i="4" s="1"/>
  <c r="X7750" i="4" s="1"/>
  <c r="X7751" i="4" s="1"/>
  <c r="X7752" i="4" s="1"/>
  <c r="X7753" i="4" s="1"/>
  <c r="X7754" i="4" s="1"/>
  <c r="X7755" i="4" s="1"/>
  <c r="X7756" i="4" s="1"/>
  <c r="X7757" i="4" s="1"/>
  <c r="X7758" i="4" s="1"/>
  <c r="X7759" i="4" s="1"/>
  <c r="X7760" i="4" s="1"/>
  <c r="X7761" i="4" s="1"/>
  <c r="X7762" i="4" s="1"/>
  <c r="X7763" i="4" s="1"/>
  <c r="X7764" i="4" s="1"/>
  <c r="X7765" i="4" s="1"/>
  <c r="X7766" i="4" s="1"/>
  <c r="X7767" i="4" s="1"/>
  <c r="X7768" i="4" s="1"/>
  <c r="X7769" i="4" s="1"/>
  <c r="X7770" i="4" s="1"/>
  <c r="X7771" i="4" s="1"/>
  <c r="X7772" i="4" s="1"/>
  <c r="X7773" i="4" s="1"/>
  <c r="X7774" i="4" s="1"/>
  <c r="X7775" i="4" s="1"/>
  <c r="X7776" i="4" s="1"/>
  <c r="X7777" i="4" s="1"/>
  <c r="X7778" i="4" s="1"/>
  <c r="X7779" i="4" s="1"/>
  <c r="X7780" i="4" s="1"/>
  <c r="X7781" i="4" s="1"/>
  <c r="X7782" i="4" s="1"/>
  <c r="X7783" i="4" s="1"/>
  <c r="X7784" i="4" s="1"/>
  <c r="X7785" i="4" s="1"/>
  <c r="X7786" i="4" s="1"/>
  <c r="X7787" i="4" s="1"/>
  <c r="X7788" i="4" s="1"/>
  <c r="X7789" i="4" s="1"/>
  <c r="X7790" i="4" s="1"/>
  <c r="X7791" i="4" s="1"/>
  <c r="X7792" i="4" s="1"/>
  <c r="X7793" i="4" s="1"/>
  <c r="X7794" i="4" s="1"/>
  <c r="X7795" i="4" s="1"/>
  <c r="X7796" i="4" s="1"/>
  <c r="X7797" i="4" s="1"/>
  <c r="X7798" i="4" s="1"/>
  <c r="X7799" i="4" s="1"/>
  <c r="X7800" i="4" s="1"/>
  <c r="X7801" i="4" s="1"/>
  <c r="X7802" i="4" s="1"/>
  <c r="X7803" i="4" s="1"/>
  <c r="X7804" i="4" s="1"/>
  <c r="X7805" i="4" s="1"/>
  <c r="X7806" i="4" s="1"/>
  <c r="X7807" i="4" s="1"/>
  <c r="X7808" i="4" s="1"/>
  <c r="X7809" i="4" s="1"/>
  <c r="X7810" i="4" s="1"/>
  <c r="X7811" i="4" s="1"/>
  <c r="X7812" i="4" s="1"/>
  <c r="X7813" i="4" s="1"/>
  <c r="X7814" i="4" s="1"/>
  <c r="X7815" i="4" s="1"/>
  <c r="X7816" i="4" s="1"/>
  <c r="X7817" i="4" s="1"/>
  <c r="X7818" i="4" s="1"/>
  <c r="X7819" i="4" s="1"/>
  <c r="X7820" i="4" s="1"/>
  <c r="X7821" i="4" s="1"/>
  <c r="X7822" i="4" s="1"/>
  <c r="X7823" i="4" s="1"/>
  <c r="X7824" i="4" s="1"/>
  <c r="X7825" i="4" s="1"/>
  <c r="X7826" i="4" s="1"/>
  <c r="X7827" i="4" s="1"/>
  <c r="X7828" i="4" s="1"/>
  <c r="X7829" i="4" s="1"/>
  <c r="X7830" i="4" s="1"/>
  <c r="X7831" i="4" s="1"/>
  <c r="X7832" i="4" s="1"/>
  <c r="X7833" i="4" s="1"/>
  <c r="X7834" i="4" s="1"/>
  <c r="X7835" i="4" s="1"/>
  <c r="X7836" i="4" s="1"/>
  <c r="X7837" i="4" s="1"/>
  <c r="X7838" i="4" s="1"/>
  <c r="X7839" i="4" s="1"/>
  <c r="X7840" i="4" s="1"/>
  <c r="X7841" i="4" s="1"/>
  <c r="X7842" i="4" s="1"/>
  <c r="X7843" i="4" s="1"/>
  <c r="X7844" i="4" s="1"/>
  <c r="X7845" i="4" s="1"/>
  <c r="X7846" i="4" s="1"/>
  <c r="X7847" i="4" s="1"/>
  <c r="X7848" i="4" s="1"/>
  <c r="X7849" i="4" s="1"/>
  <c r="X7850" i="4" s="1"/>
  <c r="X7851" i="4" s="1"/>
  <c r="X7852" i="4" s="1"/>
  <c r="X7853" i="4" s="1"/>
  <c r="X7854" i="4" s="1"/>
  <c r="X7855" i="4" s="1"/>
  <c r="X7856" i="4" s="1"/>
  <c r="X7857" i="4" s="1"/>
  <c r="X7858" i="4" s="1"/>
  <c r="X7859" i="4" s="1"/>
  <c r="X7860" i="4" s="1"/>
  <c r="X7861" i="4" s="1"/>
  <c r="X7862" i="4" s="1"/>
  <c r="X7863" i="4" s="1"/>
  <c r="X7864" i="4" s="1"/>
  <c r="X7865" i="4" s="1"/>
  <c r="X7866" i="4" s="1"/>
  <c r="X7867" i="4" s="1"/>
  <c r="X7868" i="4" s="1"/>
  <c r="X7869" i="4" s="1"/>
  <c r="X7870" i="4" s="1"/>
  <c r="X7871" i="4" s="1"/>
  <c r="X7872" i="4" s="1"/>
  <c r="X7873" i="4" s="1"/>
  <c r="X7874" i="4" s="1"/>
  <c r="X7875" i="4" s="1"/>
  <c r="X7876" i="4" s="1"/>
  <c r="X7877" i="4" s="1"/>
  <c r="X7878" i="4" s="1"/>
  <c r="X7879" i="4" s="1"/>
  <c r="X7880" i="4" s="1"/>
  <c r="X7881" i="4" s="1"/>
  <c r="X7882" i="4" s="1"/>
  <c r="X7883" i="4" s="1"/>
  <c r="X7884" i="4" s="1"/>
  <c r="X7885" i="4" s="1"/>
  <c r="X7886" i="4" s="1"/>
  <c r="X7887" i="4" s="1"/>
  <c r="X7888" i="4" s="1"/>
  <c r="X7889" i="4" s="1"/>
  <c r="X7890" i="4" s="1"/>
  <c r="X7891" i="4" s="1"/>
  <c r="X7892" i="4" s="1"/>
  <c r="X7893" i="4" s="1"/>
  <c r="X7894" i="4" s="1"/>
  <c r="X7895" i="4" s="1"/>
  <c r="X7896" i="4" s="1"/>
  <c r="X7897" i="4" s="1"/>
  <c r="X7898" i="4" s="1"/>
  <c r="X7899" i="4" s="1"/>
  <c r="X7900" i="4" s="1"/>
  <c r="X7901" i="4" s="1"/>
  <c r="X7902" i="4" s="1"/>
  <c r="X7903" i="4" s="1"/>
  <c r="X7904" i="4" s="1"/>
  <c r="X7905" i="4" s="1"/>
  <c r="X7906" i="4" s="1"/>
  <c r="X7907" i="4" s="1"/>
  <c r="X7908" i="4" s="1"/>
  <c r="X7909" i="4" s="1"/>
  <c r="X7910" i="4" s="1"/>
  <c r="X7911" i="4" s="1"/>
  <c r="X7912" i="4" s="1"/>
  <c r="X7913" i="4" s="1"/>
  <c r="X7914" i="4" s="1"/>
  <c r="X7915" i="4" s="1"/>
  <c r="X7916" i="4" s="1"/>
  <c r="X7917" i="4" s="1"/>
  <c r="X7918" i="4" s="1"/>
  <c r="X7919" i="4" s="1"/>
  <c r="X7920" i="4" s="1"/>
  <c r="X7921" i="4" s="1"/>
  <c r="X7922" i="4" s="1"/>
  <c r="X7923" i="4" s="1"/>
  <c r="X7924" i="4" s="1"/>
  <c r="X7925" i="4" s="1"/>
  <c r="X7926" i="4" s="1"/>
  <c r="X7927" i="4" s="1"/>
  <c r="X7928" i="4" s="1"/>
  <c r="X7929" i="4" s="1"/>
  <c r="X7930" i="4" s="1"/>
  <c r="X7931" i="4" s="1"/>
  <c r="X7932" i="4" s="1"/>
  <c r="X7933" i="4" s="1"/>
  <c r="X7934" i="4" s="1"/>
  <c r="X7935" i="4" s="1"/>
  <c r="X7936" i="4" s="1"/>
  <c r="X7937" i="4" s="1"/>
  <c r="X7938" i="4" s="1"/>
  <c r="X7939" i="4" s="1"/>
  <c r="X7940" i="4" s="1"/>
  <c r="X7941" i="4" s="1"/>
  <c r="X7942" i="4" s="1"/>
  <c r="X7943" i="4" s="1"/>
  <c r="X7944" i="4" s="1"/>
  <c r="X7945" i="4" s="1"/>
  <c r="X7946" i="4" s="1"/>
  <c r="X7947" i="4" s="1"/>
  <c r="X7948" i="4" s="1"/>
  <c r="X7949" i="4" s="1"/>
  <c r="X7950" i="4" s="1"/>
  <c r="X7951" i="4" s="1"/>
  <c r="X7952" i="4" s="1"/>
  <c r="X7953" i="4" s="1"/>
  <c r="X7954" i="4" s="1"/>
  <c r="X7955" i="4" s="1"/>
  <c r="X7956" i="4" s="1"/>
  <c r="X7957" i="4" s="1"/>
  <c r="X7958" i="4" s="1"/>
  <c r="X7959" i="4" s="1"/>
  <c r="X7960" i="4" s="1"/>
  <c r="X7961" i="4" s="1"/>
  <c r="X7962" i="4" s="1"/>
  <c r="X7963" i="4" s="1"/>
  <c r="X7964" i="4" s="1"/>
  <c r="X7965" i="4" s="1"/>
  <c r="X7966" i="4" s="1"/>
  <c r="X7967" i="4" s="1"/>
  <c r="X7968" i="4" s="1"/>
  <c r="X7969" i="4" s="1"/>
  <c r="X7970" i="4" s="1"/>
  <c r="X7971" i="4" s="1"/>
  <c r="X7972" i="4" s="1"/>
  <c r="X7973" i="4" s="1"/>
  <c r="X7974" i="4" s="1"/>
  <c r="X7975" i="4" s="1"/>
  <c r="X7976" i="4" s="1"/>
  <c r="X7977" i="4" s="1"/>
  <c r="X7978" i="4" s="1"/>
  <c r="X7979" i="4" s="1"/>
  <c r="X7980" i="4" s="1"/>
  <c r="X7981" i="4" s="1"/>
  <c r="X7982" i="4" s="1"/>
  <c r="X7983" i="4" s="1"/>
  <c r="X7984" i="4" s="1"/>
  <c r="X7985" i="4" s="1"/>
  <c r="X7986" i="4" s="1"/>
  <c r="X7987" i="4" s="1"/>
  <c r="X7988" i="4" s="1"/>
  <c r="X7989" i="4" s="1"/>
  <c r="X7990" i="4" s="1"/>
  <c r="X7991" i="4" s="1"/>
  <c r="X7992" i="4" s="1"/>
  <c r="X7993" i="4" s="1"/>
  <c r="X7994" i="4" s="1"/>
  <c r="X7995" i="4" s="1"/>
  <c r="X7996" i="4" s="1"/>
  <c r="X7997" i="4" s="1"/>
  <c r="X7998" i="4" s="1"/>
  <c r="X7999" i="4" s="1"/>
  <c r="X8000" i="4" s="1"/>
  <c r="X8001" i="4" s="1"/>
  <c r="X8002" i="4" s="1"/>
  <c r="X8003" i="4" s="1"/>
  <c r="X8004" i="4" s="1"/>
  <c r="X8005" i="4" s="1"/>
  <c r="X8006" i="4" s="1"/>
  <c r="X8007" i="4" s="1"/>
  <c r="X8008" i="4" s="1"/>
  <c r="X8009" i="4" s="1"/>
  <c r="X8010" i="4" s="1"/>
  <c r="X8011" i="4" s="1"/>
  <c r="X8012" i="4" s="1"/>
  <c r="X8013" i="4" s="1"/>
  <c r="X8014" i="4" s="1"/>
  <c r="X8015" i="4" s="1"/>
  <c r="X8016" i="4" s="1"/>
  <c r="X8017" i="4" s="1"/>
  <c r="X8018" i="4" s="1"/>
  <c r="X8019" i="4" s="1"/>
  <c r="X8020" i="4" s="1"/>
  <c r="X8021" i="4" s="1"/>
  <c r="X8022" i="4" s="1"/>
  <c r="X8023" i="4" s="1"/>
  <c r="X8024" i="4" s="1"/>
  <c r="X8025" i="4" s="1"/>
  <c r="X8026" i="4" s="1"/>
  <c r="X8027" i="4" s="1"/>
  <c r="X8028" i="4" s="1"/>
  <c r="X8029" i="4" s="1"/>
  <c r="X8030" i="4" s="1"/>
  <c r="X8031" i="4" s="1"/>
  <c r="X8032" i="4" s="1"/>
  <c r="X8033" i="4" s="1"/>
  <c r="X8034" i="4" s="1"/>
  <c r="X8035" i="4" s="1"/>
  <c r="X8036" i="4" s="1"/>
  <c r="X8037" i="4" s="1"/>
  <c r="X8038" i="4" s="1"/>
  <c r="X8039" i="4" s="1"/>
  <c r="X8040" i="4" s="1"/>
  <c r="X8041" i="4" s="1"/>
  <c r="X8042" i="4" s="1"/>
  <c r="X8043" i="4" s="1"/>
  <c r="X8044" i="4" s="1"/>
  <c r="X8045" i="4" s="1"/>
  <c r="X8046" i="4" s="1"/>
  <c r="X8047" i="4" s="1"/>
  <c r="X8048" i="4" s="1"/>
  <c r="X8049" i="4" s="1"/>
  <c r="X8050" i="4" s="1"/>
  <c r="X8051" i="4" s="1"/>
  <c r="X8052" i="4" s="1"/>
  <c r="X8053" i="4" s="1"/>
  <c r="X8054" i="4" s="1"/>
  <c r="X8055" i="4" s="1"/>
  <c r="X8056" i="4" s="1"/>
  <c r="X8057" i="4" s="1"/>
  <c r="X8058" i="4" s="1"/>
  <c r="X8059" i="4" s="1"/>
  <c r="X8060" i="4" s="1"/>
  <c r="X8061" i="4" s="1"/>
  <c r="X8062" i="4" s="1"/>
  <c r="X8063" i="4" s="1"/>
  <c r="X8064" i="4" s="1"/>
  <c r="X8065" i="4" s="1"/>
  <c r="X8066" i="4" s="1"/>
  <c r="X8067" i="4" s="1"/>
  <c r="X8068" i="4" s="1"/>
  <c r="X8069" i="4" s="1"/>
  <c r="X8070" i="4" s="1"/>
  <c r="X8071" i="4" s="1"/>
  <c r="X8072" i="4" s="1"/>
  <c r="X8073" i="4" s="1"/>
  <c r="X8074" i="4" s="1"/>
  <c r="X8075" i="4" s="1"/>
  <c r="X8076" i="4" s="1"/>
  <c r="X8077" i="4" s="1"/>
  <c r="X8078" i="4" s="1"/>
  <c r="X8079" i="4" s="1"/>
  <c r="X8080" i="4" s="1"/>
  <c r="X8081" i="4" s="1"/>
  <c r="X8082" i="4" s="1"/>
  <c r="X8083" i="4" s="1"/>
  <c r="X8084" i="4" s="1"/>
  <c r="X8085" i="4" s="1"/>
  <c r="X8086" i="4" s="1"/>
  <c r="X8087" i="4" s="1"/>
  <c r="X8088" i="4" s="1"/>
  <c r="X8089" i="4" s="1"/>
  <c r="X8090" i="4" s="1"/>
  <c r="X8091" i="4" s="1"/>
  <c r="X8092" i="4" s="1"/>
  <c r="X8093" i="4" s="1"/>
  <c r="X8094" i="4" s="1"/>
  <c r="X8095" i="4" s="1"/>
  <c r="X8096" i="4" s="1"/>
  <c r="X8097" i="4" s="1"/>
  <c r="X8098" i="4" s="1"/>
  <c r="X8099" i="4" s="1"/>
  <c r="X8100" i="4" s="1"/>
  <c r="X8101" i="4" s="1"/>
  <c r="X8102" i="4" s="1"/>
  <c r="X8103" i="4" s="1"/>
  <c r="X8104" i="4" s="1"/>
  <c r="X8105" i="4" s="1"/>
  <c r="X8106" i="4" s="1"/>
  <c r="X8107" i="4" s="1"/>
  <c r="X8108" i="4" s="1"/>
  <c r="X8109" i="4" s="1"/>
  <c r="X8110" i="4" s="1"/>
  <c r="X8111" i="4" s="1"/>
  <c r="X8112" i="4" s="1"/>
  <c r="X8113" i="4" s="1"/>
  <c r="X8114" i="4" s="1"/>
  <c r="X8115" i="4" s="1"/>
  <c r="X8116" i="4" s="1"/>
  <c r="X8117" i="4" s="1"/>
  <c r="X8118" i="4" s="1"/>
  <c r="X8119" i="4" s="1"/>
  <c r="X8120" i="4" s="1"/>
  <c r="X8121" i="4" s="1"/>
  <c r="X8122" i="4" s="1"/>
  <c r="X8123" i="4" s="1"/>
  <c r="X8124" i="4" s="1"/>
  <c r="X8125" i="4" s="1"/>
  <c r="X8126" i="4" s="1"/>
  <c r="X8127" i="4" s="1"/>
  <c r="X8128" i="4" s="1"/>
  <c r="X8129" i="4" s="1"/>
  <c r="X8130" i="4" s="1"/>
  <c r="X8131" i="4" s="1"/>
  <c r="X8132" i="4" s="1"/>
  <c r="X8133" i="4" s="1"/>
  <c r="X8134" i="4" s="1"/>
  <c r="X8135" i="4" s="1"/>
  <c r="X8136" i="4" s="1"/>
  <c r="X8137" i="4" s="1"/>
  <c r="X8138" i="4" s="1"/>
  <c r="X8139" i="4" s="1"/>
  <c r="X8140" i="4" s="1"/>
  <c r="X8141" i="4" s="1"/>
  <c r="X8142" i="4" s="1"/>
  <c r="X8143" i="4" s="1"/>
  <c r="X8144" i="4" s="1"/>
  <c r="X8145" i="4" s="1"/>
  <c r="X8146" i="4" s="1"/>
  <c r="X8147" i="4" s="1"/>
  <c r="X8148" i="4" s="1"/>
  <c r="X8149" i="4" s="1"/>
  <c r="X8150" i="4" s="1"/>
  <c r="X8151" i="4" s="1"/>
  <c r="X8152" i="4" s="1"/>
  <c r="X8153" i="4" s="1"/>
  <c r="X8154" i="4" s="1"/>
  <c r="X8155" i="4" s="1"/>
  <c r="X8156" i="4" s="1"/>
  <c r="X8157" i="4" s="1"/>
  <c r="X8158" i="4" s="1"/>
  <c r="X8159" i="4" s="1"/>
  <c r="X8160" i="4" s="1"/>
  <c r="X8161" i="4" s="1"/>
  <c r="X8162" i="4" s="1"/>
  <c r="X8163" i="4" s="1"/>
  <c r="X8164" i="4" s="1"/>
  <c r="X8165" i="4" s="1"/>
  <c r="X8166" i="4" s="1"/>
  <c r="X8167" i="4" s="1"/>
  <c r="X8168" i="4" s="1"/>
  <c r="X8169" i="4" s="1"/>
  <c r="X8170" i="4" s="1"/>
  <c r="X8171" i="4" s="1"/>
  <c r="X8172" i="4" s="1"/>
  <c r="X8173" i="4" s="1"/>
  <c r="X8174" i="4" s="1"/>
  <c r="X8175" i="4" s="1"/>
  <c r="X8176" i="4" s="1"/>
  <c r="X8177" i="4" s="1"/>
  <c r="X8178" i="4" s="1"/>
  <c r="X8179" i="4" s="1"/>
  <c r="X8180" i="4" s="1"/>
  <c r="X8181" i="4" s="1"/>
  <c r="X8182" i="4" s="1"/>
  <c r="X8183" i="4" s="1"/>
  <c r="X8184" i="4" s="1"/>
  <c r="X8185" i="4" s="1"/>
  <c r="X8186" i="4" s="1"/>
  <c r="X8187" i="4" s="1"/>
  <c r="X8188" i="4" s="1"/>
  <c r="X8189" i="4" s="1"/>
  <c r="X8190" i="4" s="1"/>
  <c r="X8191" i="4" s="1"/>
  <c r="X8192" i="4" s="1"/>
  <c r="X8193" i="4" s="1"/>
  <c r="X8194" i="4" s="1"/>
  <c r="X8195" i="4" s="1"/>
  <c r="X8196" i="4" s="1"/>
  <c r="X8197" i="4" s="1"/>
  <c r="X8198" i="4" s="1"/>
  <c r="X8199" i="4" s="1"/>
  <c r="X8200" i="4" s="1"/>
  <c r="X8201" i="4" s="1"/>
  <c r="X8202" i="4" s="1"/>
  <c r="X8203" i="4" s="1"/>
  <c r="X8204" i="4" s="1"/>
  <c r="X8205" i="4" s="1"/>
  <c r="X8206" i="4" s="1"/>
  <c r="X8207" i="4" s="1"/>
  <c r="X8208" i="4" s="1"/>
  <c r="X8209" i="4" s="1"/>
  <c r="X8210" i="4" s="1"/>
  <c r="X8211" i="4" s="1"/>
  <c r="X8212" i="4" s="1"/>
  <c r="X8213" i="4" s="1"/>
  <c r="X8214" i="4" s="1"/>
  <c r="X8215" i="4" s="1"/>
  <c r="X8216" i="4" s="1"/>
  <c r="X8217" i="4" s="1"/>
  <c r="X8218" i="4" s="1"/>
  <c r="X8219" i="4" s="1"/>
  <c r="X8220" i="4" s="1"/>
  <c r="X8221" i="4" s="1"/>
  <c r="X8222" i="4" s="1"/>
  <c r="X8223" i="4" s="1"/>
  <c r="X8224" i="4" s="1"/>
  <c r="X8225" i="4" s="1"/>
  <c r="X8226" i="4" s="1"/>
  <c r="X8227" i="4" s="1"/>
  <c r="X8228" i="4" s="1"/>
  <c r="X8229" i="4" s="1"/>
  <c r="X8230" i="4" s="1"/>
  <c r="X8231" i="4" s="1"/>
  <c r="X8232" i="4" s="1"/>
  <c r="X8233" i="4" s="1"/>
  <c r="X8234" i="4" s="1"/>
  <c r="X8235" i="4" s="1"/>
  <c r="X8236" i="4" s="1"/>
  <c r="X8237" i="4" s="1"/>
  <c r="X8238" i="4" s="1"/>
  <c r="X8239" i="4" s="1"/>
  <c r="X8240" i="4" s="1"/>
  <c r="X8241" i="4" s="1"/>
  <c r="X8242" i="4" s="1"/>
  <c r="X8243" i="4" s="1"/>
  <c r="X8244" i="4" s="1"/>
  <c r="X8245" i="4" s="1"/>
  <c r="X8246" i="4" s="1"/>
  <c r="X8247" i="4" s="1"/>
  <c r="X8248" i="4" s="1"/>
  <c r="X8249" i="4" s="1"/>
  <c r="X8250" i="4" s="1"/>
  <c r="X8251" i="4" s="1"/>
  <c r="X8252" i="4" s="1"/>
  <c r="X8253" i="4" s="1"/>
  <c r="X8254" i="4" s="1"/>
  <c r="X8255" i="4" s="1"/>
  <c r="X8256" i="4" s="1"/>
  <c r="X8257" i="4" s="1"/>
  <c r="X8258" i="4" s="1"/>
  <c r="X8259" i="4" s="1"/>
  <c r="X8260" i="4" s="1"/>
  <c r="X8261" i="4" s="1"/>
  <c r="X8262" i="4" s="1"/>
  <c r="X8263" i="4" s="1"/>
  <c r="X8264" i="4" s="1"/>
  <c r="X8265" i="4" s="1"/>
  <c r="X8266" i="4" s="1"/>
  <c r="X8267" i="4" s="1"/>
  <c r="X8268" i="4" s="1"/>
  <c r="X8269" i="4" s="1"/>
  <c r="X8270" i="4" s="1"/>
  <c r="X8271" i="4" s="1"/>
  <c r="X8272" i="4" s="1"/>
  <c r="X8273" i="4" s="1"/>
  <c r="X8274" i="4" s="1"/>
  <c r="X8275" i="4" s="1"/>
  <c r="X8276" i="4" s="1"/>
  <c r="X8277" i="4" s="1"/>
  <c r="X8278" i="4" s="1"/>
  <c r="X8279" i="4" s="1"/>
  <c r="X8280" i="4" s="1"/>
  <c r="X8281" i="4" s="1"/>
  <c r="X8282" i="4" s="1"/>
  <c r="X8283" i="4" s="1"/>
  <c r="X8284" i="4" s="1"/>
  <c r="X8285" i="4" s="1"/>
  <c r="X8286" i="4" s="1"/>
  <c r="X8287" i="4" s="1"/>
  <c r="X8288" i="4" s="1"/>
  <c r="X8289" i="4" s="1"/>
  <c r="X8290" i="4" s="1"/>
  <c r="X8291" i="4" s="1"/>
  <c r="X8292" i="4" s="1"/>
  <c r="X8293" i="4" s="1"/>
  <c r="X8294" i="4" s="1"/>
  <c r="X8295" i="4" s="1"/>
  <c r="X8296" i="4" s="1"/>
  <c r="X8297" i="4" s="1"/>
  <c r="X8298" i="4" s="1"/>
  <c r="X8299" i="4" s="1"/>
  <c r="X8300" i="4" s="1"/>
  <c r="X8301" i="4" s="1"/>
  <c r="X8302" i="4" s="1"/>
  <c r="X8303" i="4" s="1"/>
  <c r="X8304" i="4" s="1"/>
  <c r="X8305" i="4" s="1"/>
  <c r="X8306" i="4" s="1"/>
  <c r="X8307" i="4" s="1"/>
  <c r="X8308" i="4" s="1"/>
  <c r="X8309" i="4" s="1"/>
  <c r="X8310" i="4" s="1"/>
  <c r="X8311" i="4" s="1"/>
  <c r="X8312" i="4" s="1"/>
  <c r="X8313" i="4" s="1"/>
  <c r="X8314" i="4" s="1"/>
  <c r="X8315" i="4" s="1"/>
  <c r="X8316" i="4" s="1"/>
  <c r="X8317" i="4" s="1"/>
  <c r="X8318" i="4" s="1"/>
  <c r="X8319" i="4" s="1"/>
  <c r="X8320" i="4" s="1"/>
  <c r="X8321" i="4" s="1"/>
  <c r="X8322" i="4" s="1"/>
  <c r="X8323" i="4" s="1"/>
  <c r="X8324" i="4" s="1"/>
  <c r="X8325" i="4" s="1"/>
  <c r="X8326" i="4" s="1"/>
  <c r="X8327" i="4" s="1"/>
  <c r="X8328" i="4" s="1"/>
  <c r="X8329" i="4" s="1"/>
  <c r="X8330" i="4" s="1"/>
  <c r="X8331" i="4" s="1"/>
  <c r="X8332" i="4" s="1"/>
  <c r="X8333" i="4" s="1"/>
  <c r="X8334" i="4" s="1"/>
  <c r="X8335" i="4" s="1"/>
  <c r="X8336" i="4" s="1"/>
  <c r="X8337" i="4" s="1"/>
  <c r="X8338" i="4" s="1"/>
  <c r="X8339" i="4" s="1"/>
  <c r="X8340" i="4" s="1"/>
  <c r="X8341" i="4" s="1"/>
  <c r="X8342" i="4" s="1"/>
  <c r="X8343" i="4" s="1"/>
  <c r="X8344" i="4" s="1"/>
  <c r="X8345" i="4" s="1"/>
  <c r="X8346" i="4" s="1"/>
  <c r="X8347" i="4" s="1"/>
  <c r="X8348" i="4" s="1"/>
  <c r="X8349" i="4" s="1"/>
  <c r="X8350" i="4" s="1"/>
  <c r="X8351" i="4" s="1"/>
  <c r="X8352" i="4" s="1"/>
  <c r="X8353" i="4" s="1"/>
  <c r="X8354" i="4" s="1"/>
  <c r="X8355" i="4" s="1"/>
  <c r="X8356" i="4" s="1"/>
  <c r="X8357" i="4" s="1"/>
  <c r="X8358" i="4" s="1"/>
  <c r="X8359" i="4" s="1"/>
  <c r="X8360" i="4" s="1"/>
  <c r="X8361" i="4" s="1"/>
  <c r="X8362" i="4" s="1"/>
  <c r="X8363" i="4" s="1"/>
  <c r="X8364" i="4" s="1"/>
  <c r="X8365" i="4" s="1"/>
  <c r="X8366" i="4" s="1"/>
  <c r="X8367" i="4" s="1"/>
  <c r="X8368" i="4" s="1"/>
  <c r="X8369" i="4" s="1"/>
  <c r="X8370" i="4" s="1"/>
  <c r="X8371" i="4" s="1"/>
  <c r="X8372" i="4" s="1"/>
  <c r="X8373" i="4" s="1"/>
  <c r="X8374" i="4" s="1"/>
  <c r="X8375" i="4" s="1"/>
  <c r="X8376" i="4" s="1"/>
  <c r="X8377" i="4" s="1"/>
  <c r="X8378" i="4" s="1"/>
  <c r="X8379" i="4" s="1"/>
  <c r="X8380" i="4" s="1"/>
  <c r="X8381" i="4" s="1"/>
  <c r="X8382" i="4" s="1"/>
  <c r="X8383" i="4" s="1"/>
  <c r="X8384" i="4" s="1"/>
  <c r="X8385" i="4" s="1"/>
  <c r="X8386" i="4" s="1"/>
  <c r="X8387" i="4" s="1"/>
  <c r="X8388" i="4" s="1"/>
  <c r="X8389" i="4" s="1"/>
  <c r="X8390" i="4" s="1"/>
  <c r="X8391" i="4" s="1"/>
  <c r="X8392" i="4" s="1"/>
  <c r="X8393" i="4" s="1"/>
  <c r="X8394" i="4" s="1"/>
  <c r="X8395" i="4" s="1"/>
  <c r="X8396" i="4" s="1"/>
  <c r="X8397" i="4" s="1"/>
  <c r="X8398" i="4" s="1"/>
  <c r="X8399" i="4" s="1"/>
  <c r="X8400" i="4" s="1"/>
  <c r="X8401" i="4" s="1"/>
  <c r="X8402" i="4" s="1"/>
  <c r="X8403" i="4" s="1"/>
  <c r="X8404" i="4" s="1"/>
  <c r="X8405" i="4" s="1"/>
  <c r="X8406" i="4" s="1"/>
  <c r="X8407" i="4" s="1"/>
  <c r="X8408" i="4" s="1"/>
  <c r="X8409" i="4" s="1"/>
  <c r="X8410" i="4" s="1"/>
  <c r="X8411" i="4" s="1"/>
  <c r="X8412" i="4" s="1"/>
  <c r="X8413" i="4" s="1"/>
  <c r="X8414" i="4" s="1"/>
  <c r="X8415" i="4" s="1"/>
  <c r="X8416" i="4" s="1"/>
  <c r="X8417" i="4" s="1"/>
  <c r="X8418" i="4" s="1"/>
  <c r="X8419" i="4" s="1"/>
  <c r="X8420" i="4" s="1"/>
  <c r="X8421" i="4" s="1"/>
  <c r="X8422" i="4" s="1"/>
  <c r="X8423" i="4" s="1"/>
  <c r="X8424" i="4" s="1"/>
  <c r="X8425" i="4" s="1"/>
  <c r="X8426" i="4" s="1"/>
  <c r="X8427" i="4" s="1"/>
  <c r="X8428" i="4" s="1"/>
  <c r="X8429" i="4" s="1"/>
  <c r="X8430" i="4" s="1"/>
  <c r="X8431" i="4" s="1"/>
  <c r="X8432" i="4" s="1"/>
  <c r="X8433" i="4" s="1"/>
  <c r="X8434" i="4" s="1"/>
  <c r="X8435" i="4" s="1"/>
  <c r="X8436" i="4" s="1"/>
  <c r="X8437" i="4" s="1"/>
  <c r="X8438" i="4" s="1"/>
  <c r="X8439" i="4" s="1"/>
  <c r="X8440" i="4" s="1"/>
  <c r="X8441" i="4" s="1"/>
  <c r="X8442" i="4" s="1"/>
  <c r="X8443" i="4" s="1"/>
  <c r="X8444" i="4" s="1"/>
  <c r="X8445" i="4" s="1"/>
  <c r="X8446" i="4" s="1"/>
  <c r="X8447" i="4" s="1"/>
  <c r="X8448" i="4" s="1"/>
  <c r="X8449" i="4" s="1"/>
  <c r="X8450" i="4" s="1"/>
  <c r="X8451" i="4" s="1"/>
  <c r="X8452" i="4" s="1"/>
  <c r="X8453" i="4" s="1"/>
  <c r="X8454" i="4" s="1"/>
  <c r="X8455" i="4" s="1"/>
  <c r="X8456" i="4" s="1"/>
  <c r="X8457" i="4" s="1"/>
  <c r="X8458" i="4" s="1"/>
  <c r="X8459" i="4" s="1"/>
  <c r="X8460" i="4" s="1"/>
  <c r="X8461" i="4" s="1"/>
  <c r="X8462" i="4" s="1"/>
  <c r="X8463" i="4" s="1"/>
  <c r="X8464" i="4" s="1"/>
  <c r="X8465" i="4" s="1"/>
  <c r="X8466" i="4" s="1"/>
  <c r="X8467" i="4" s="1"/>
  <c r="X8468" i="4" s="1"/>
  <c r="X8469" i="4" s="1"/>
  <c r="X8470" i="4" s="1"/>
  <c r="X8471" i="4" s="1"/>
  <c r="X8472" i="4" s="1"/>
  <c r="X8473" i="4" s="1"/>
  <c r="X8474" i="4" s="1"/>
  <c r="X8475" i="4" s="1"/>
  <c r="X8476" i="4" s="1"/>
  <c r="X8477" i="4" s="1"/>
  <c r="X8478" i="4" s="1"/>
  <c r="X8479" i="4" s="1"/>
  <c r="X8480" i="4" s="1"/>
  <c r="X8481" i="4" s="1"/>
  <c r="X8482" i="4" s="1"/>
  <c r="X8483" i="4" s="1"/>
  <c r="X8484" i="4" s="1"/>
  <c r="X8485" i="4" s="1"/>
  <c r="X8486" i="4" s="1"/>
  <c r="X8487" i="4" s="1"/>
  <c r="X8488" i="4" s="1"/>
  <c r="X8489" i="4" s="1"/>
  <c r="X8490" i="4" s="1"/>
  <c r="X8491" i="4" s="1"/>
  <c r="X8492" i="4" s="1"/>
  <c r="X8493" i="4" s="1"/>
  <c r="X8494" i="4" s="1"/>
  <c r="X8495" i="4" s="1"/>
  <c r="X8496" i="4" s="1"/>
  <c r="X8497" i="4" s="1"/>
  <c r="X8498" i="4" s="1"/>
  <c r="X8499" i="4" s="1"/>
  <c r="X8500" i="4" s="1"/>
  <c r="X8501" i="4" s="1"/>
  <c r="X8502" i="4" s="1"/>
  <c r="X8503" i="4" s="1"/>
  <c r="X8504" i="4" s="1"/>
  <c r="X8505" i="4" s="1"/>
  <c r="X8506" i="4" s="1"/>
  <c r="X8507" i="4" s="1"/>
  <c r="X8508" i="4" s="1"/>
  <c r="X8509" i="4" s="1"/>
  <c r="X8510" i="4" s="1"/>
  <c r="X8511" i="4" s="1"/>
  <c r="X8512" i="4" s="1"/>
  <c r="X8513" i="4" s="1"/>
  <c r="X8514" i="4" s="1"/>
  <c r="X8515" i="4" s="1"/>
  <c r="X8516" i="4" s="1"/>
  <c r="X8517" i="4" s="1"/>
  <c r="X8518" i="4" s="1"/>
  <c r="X8519" i="4" s="1"/>
  <c r="X8520" i="4" s="1"/>
  <c r="X8521" i="4" s="1"/>
  <c r="X8522" i="4" s="1"/>
  <c r="X8523" i="4" s="1"/>
  <c r="X8524" i="4" s="1"/>
  <c r="X8525" i="4" s="1"/>
  <c r="X8526" i="4" s="1"/>
  <c r="X8527" i="4" s="1"/>
  <c r="X8528" i="4" s="1"/>
  <c r="X8529" i="4" s="1"/>
  <c r="X8530" i="4" s="1"/>
  <c r="X8531" i="4" s="1"/>
  <c r="X8532" i="4" s="1"/>
  <c r="X8533" i="4" s="1"/>
  <c r="X8534" i="4" s="1"/>
  <c r="X8535" i="4" s="1"/>
  <c r="X8536" i="4" s="1"/>
  <c r="X8537" i="4" s="1"/>
  <c r="X8538" i="4" s="1"/>
  <c r="X8539" i="4" s="1"/>
  <c r="X8540" i="4" s="1"/>
  <c r="X8541" i="4" s="1"/>
  <c r="X8542" i="4" s="1"/>
  <c r="X8543" i="4" s="1"/>
  <c r="X8544" i="4" s="1"/>
  <c r="X8545" i="4" s="1"/>
  <c r="X8546" i="4" s="1"/>
  <c r="X8547" i="4" s="1"/>
  <c r="X8548" i="4" s="1"/>
  <c r="X8549" i="4" s="1"/>
  <c r="X8550" i="4" s="1"/>
  <c r="X8551" i="4" s="1"/>
  <c r="X8552" i="4" s="1"/>
  <c r="X8553" i="4" s="1"/>
  <c r="X8554" i="4" s="1"/>
  <c r="X8555" i="4" s="1"/>
  <c r="X8556" i="4" s="1"/>
  <c r="X8557" i="4" s="1"/>
  <c r="X8558" i="4" s="1"/>
  <c r="X8559" i="4" s="1"/>
  <c r="X8560" i="4" s="1"/>
  <c r="X8561" i="4" s="1"/>
  <c r="X8562" i="4" s="1"/>
  <c r="X8563" i="4" s="1"/>
  <c r="X8564" i="4" s="1"/>
  <c r="X8565" i="4" s="1"/>
  <c r="X8566" i="4" s="1"/>
  <c r="X8567" i="4" s="1"/>
  <c r="X8568" i="4" s="1"/>
  <c r="X8569" i="4" s="1"/>
  <c r="X8570" i="4" s="1"/>
  <c r="X8571" i="4" s="1"/>
  <c r="X8572" i="4" s="1"/>
  <c r="X8573" i="4" s="1"/>
  <c r="X8574" i="4" s="1"/>
  <c r="X8575" i="4" s="1"/>
  <c r="X8576" i="4" s="1"/>
  <c r="X8577" i="4" s="1"/>
  <c r="X8578" i="4" s="1"/>
  <c r="X8579" i="4" s="1"/>
  <c r="X8580" i="4" s="1"/>
  <c r="X8581" i="4" s="1"/>
  <c r="X8582" i="4" s="1"/>
  <c r="X8583" i="4" s="1"/>
  <c r="X8584" i="4" s="1"/>
  <c r="X8585" i="4" s="1"/>
  <c r="X8586" i="4" s="1"/>
  <c r="X8587" i="4" s="1"/>
  <c r="X8588" i="4" s="1"/>
  <c r="X8589" i="4" s="1"/>
  <c r="X8590" i="4" s="1"/>
  <c r="X8591" i="4" s="1"/>
  <c r="X8592" i="4" s="1"/>
  <c r="X8593" i="4" s="1"/>
  <c r="X8594" i="4" s="1"/>
  <c r="X8595" i="4" s="1"/>
  <c r="X8596" i="4" s="1"/>
  <c r="X8597" i="4" s="1"/>
  <c r="X8598" i="4" s="1"/>
  <c r="X8599" i="4" s="1"/>
  <c r="X8600" i="4" s="1"/>
  <c r="X8601" i="4" s="1"/>
  <c r="X8602" i="4" s="1"/>
  <c r="X8603" i="4" s="1"/>
  <c r="X8604" i="4" s="1"/>
  <c r="X8605" i="4" s="1"/>
  <c r="X8606" i="4" s="1"/>
  <c r="X8607" i="4" s="1"/>
  <c r="X8608" i="4" s="1"/>
  <c r="X8609" i="4" s="1"/>
  <c r="X8610" i="4" s="1"/>
  <c r="X8611" i="4" s="1"/>
  <c r="X8612" i="4" s="1"/>
  <c r="X8613" i="4" s="1"/>
  <c r="X8614" i="4" s="1"/>
  <c r="X8615" i="4" s="1"/>
  <c r="X8616" i="4" s="1"/>
  <c r="X8617" i="4" s="1"/>
  <c r="X8618" i="4" s="1"/>
  <c r="X8619" i="4" s="1"/>
  <c r="X8620" i="4" s="1"/>
  <c r="X8621" i="4" s="1"/>
  <c r="X8622" i="4" s="1"/>
  <c r="X8623" i="4" s="1"/>
  <c r="X8624" i="4" s="1"/>
  <c r="X8625" i="4" s="1"/>
  <c r="X8626" i="4" s="1"/>
  <c r="X8627" i="4" s="1"/>
  <c r="X8628" i="4" s="1"/>
  <c r="X8629" i="4" s="1"/>
  <c r="X8630" i="4" s="1"/>
  <c r="X8631" i="4" s="1"/>
  <c r="X8632" i="4" s="1"/>
  <c r="X8633" i="4" s="1"/>
  <c r="X8634" i="4" s="1"/>
  <c r="X8635" i="4" s="1"/>
  <c r="X8636" i="4" s="1"/>
  <c r="X8637" i="4" s="1"/>
  <c r="X8638" i="4" s="1"/>
  <c r="X8639" i="4" s="1"/>
  <c r="X8640" i="4" s="1"/>
  <c r="X8641" i="4" s="1"/>
  <c r="X8642" i="4" s="1"/>
  <c r="X8643" i="4" s="1"/>
  <c r="X8644" i="4" s="1"/>
  <c r="X8645" i="4" s="1"/>
  <c r="X8646" i="4" s="1"/>
  <c r="X8647" i="4" s="1"/>
  <c r="X8648" i="4" s="1"/>
  <c r="X8649" i="4" s="1"/>
  <c r="X8650" i="4" s="1"/>
  <c r="X8651" i="4" s="1"/>
  <c r="X8652" i="4" s="1"/>
  <c r="X8653" i="4" s="1"/>
  <c r="X8654" i="4" s="1"/>
  <c r="X8655" i="4" s="1"/>
  <c r="X8656" i="4" s="1"/>
  <c r="X8657" i="4" s="1"/>
  <c r="X8658" i="4" s="1"/>
  <c r="X8659" i="4" s="1"/>
  <c r="X8660" i="4" s="1"/>
  <c r="X8661" i="4" s="1"/>
  <c r="X8662" i="4" s="1"/>
  <c r="X8663" i="4" s="1"/>
  <c r="X8664" i="4" s="1"/>
  <c r="X8665" i="4" s="1"/>
  <c r="X8666" i="4" s="1"/>
  <c r="X8667" i="4" s="1"/>
  <c r="X8668" i="4" s="1"/>
  <c r="X8669" i="4" s="1"/>
  <c r="X8670" i="4" s="1"/>
  <c r="X8671" i="4" s="1"/>
  <c r="X8672" i="4" s="1"/>
  <c r="X8673" i="4" s="1"/>
  <c r="X8674" i="4" s="1"/>
  <c r="X8675" i="4" s="1"/>
  <c r="X8676" i="4" s="1"/>
  <c r="X8677" i="4" s="1"/>
  <c r="X8678" i="4" s="1"/>
  <c r="X8679" i="4" s="1"/>
  <c r="X8680" i="4" s="1"/>
  <c r="X8681" i="4" s="1"/>
  <c r="X8682" i="4" s="1"/>
  <c r="X8683" i="4" s="1"/>
  <c r="X8684" i="4" s="1"/>
  <c r="X8685" i="4" s="1"/>
  <c r="X8686" i="4" s="1"/>
  <c r="X8687" i="4" s="1"/>
  <c r="X8688" i="4" s="1"/>
  <c r="X8689" i="4" s="1"/>
  <c r="X8690" i="4" s="1"/>
  <c r="X8691" i="4" s="1"/>
  <c r="X8692" i="4" s="1"/>
  <c r="X8693" i="4" s="1"/>
  <c r="X8694" i="4" s="1"/>
  <c r="X8695" i="4" s="1"/>
  <c r="X8696" i="4" s="1"/>
  <c r="X8697" i="4" s="1"/>
  <c r="X8698" i="4" s="1"/>
  <c r="X8699" i="4" s="1"/>
  <c r="X8700" i="4" s="1"/>
  <c r="X8701" i="4" s="1"/>
  <c r="X8702" i="4" s="1"/>
  <c r="X8703" i="4" s="1"/>
  <c r="X8704" i="4" s="1"/>
  <c r="X8705" i="4" s="1"/>
  <c r="X8706" i="4" s="1"/>
  <c r="X8707" i="4" s="1"/>
  <c r="X8708" i="4" s="1"/>
  <c r="X8709" i="4" s="1"/>
  <c r="X8710" i="4" s="1"/>
  <c r="X8711" i="4" s="1"/>
  <c r="X8712" i="4" s="1"/>
  <c r="X8713" i="4" s="1"/>
  <c r="X8714" i="4" s="1"/>
  <c r="X8715" i="4" s="1"/>
  <c r="X8716" i="4" s="1"/>
  <c r="X8717" i="4" s="1"/>
  <c r="X8718" i="4" s="1"/>
  <c r="X8719" i="4" s="1"/>
  <c r="X8720" i="4" s="1"/>
  <c r="X8721" i="4" s="1"/>
  <c r="X8722" i="4" s="1"/>
  <c r="X8723" i="4" s="1"/>
  <c r="X8724" i="4" s="1"/>
  <c r="X8725" i="4" s="1"/>
  <c r="X8726" i="4" s="1"/>
  <c r="X8727" i="4" s="1"/>
  <c r="X8728" i="4" s="1"/>
  <c r="X8729" i="4" s="1"/>
  <c r="X8730" i="4" s="1"/>
  <c r="X8731" i="4" s="1"/>
  <c r="X8732" i="4" s="1"/>
  <c r="X8733" i="4" s="1"/>
  <c r="X8734" i="4" s="1"/>
  <c r="X8735" i="4" s="1"/>
  <c r="X8736" i="4" s="1"/>
  <c r="X8737" i="4" s="1"/>
  <c r="X8738" i="4" s="1"/>
  <c r="X8739" i="4" s="1"/>
  <c r="X8740" i="4" s="1"/>
  <c r="X8741" i="4" s="1"/>
  <c r="X8742" i="4" s="1"/>
  <c r="X8743" i="4" s="1"/>
  <c r="X8744" i="4" s="1"/>
  <c r="X8745" i="4" s="1"/>
  <c r="X8746" i="4" s="1"/>
  <c r="X8747" i="4" s="1"/>
  <c r="X8748" i="4" s="1"/>
  <c r="X8749" i="4" s="1"/>
  <c r="X8750" i="4" s="1"/>
  <c r="X8751" i="4" s="1"/>
  <c r="X8752" i="4" s="1"/>
  <c r="X8753" i="4" s="1"/>
  <c r="X8754" i="4" s="1"/>
  <c r="X8755" i="4" s="1"/>
  <c r="X8756" i="4" s="1"/>
  <c r="X8757" i="4" s="1"/>
  <c r="X8758" i="4" s="1"/>
  <c r="X8759" i="4" s="1"/>
  <c r="X8760" i="4" s="1"/>
  <c r="X8761" i="4" s="1"/>
  <c r="X8762" i="4" s="1"/>
  <c r="X8763" i="4" s="1"/>
  <c r="X8764" i="4" s="1"/>
  <c r="X8765" i="4" s="1"/>
  <c r="X8766" i="4" s="1"/>
  <c r="X8767" i="4" s="1"/>
  <c r="X8768" i="4" s="1"/>
  <c r="X8769" i="4" s="1"/>
  <c r="X8770" i="4" s="1"/>
  <c r="X8771" i="4" s="1"/>
  <c r="X8772" i="4" s="1"/>
  <c r="X8773" i="4" s="1"/>
  <c r="X8774" i="4" s="1"/>
  <c r="X8775" i="4" s="1"/>
  <c r="X8776" i="4" s="1"/>
  <c r="X8777" i="4" s="1"/>
  <c r="X8778" i="4" s="1"/>
  <c r="X8779" i="4" s="1"/>
  <c r="X8780" i="4" s="1"/>
  <c r="X8781" i="4" s="1"/>
  <c r="X8782" i="4" s="1"/>
  <c r="X8783" i="4" s="1"/>
  <c r="X8784" i="4" s="1"/>
  <c r="X8785" i="4" s="1"/>
  <c r="X8786" i="4" s="1"/>
  <c r="X8787" i="4" s="1"/>
  <c r="X8788" i="4" s="1"/>
  <c r="X8789" i="4" s="1"/>
  <c r="X8790" i="4" s="1"/>
  <c r="X8791" i="4" s="1"/>
  <c r="X8792" i="4" s="1"/>
  <c r="X8793" i="4" s="1"/>
  <c r="X8794" i="4" s="1"/>
  <c r="X8795" i="4" s="1"/>
  <c r="X8796" i="4" s="1"/>
  <c r="X8797" i="4" s="1"/>
  <c r="X8798" i="4" s="1"/>
  <c r="X8799" i="4" s="1"/>
  <c r="X8800" i="4" s="1"/>
  <c r="X8801" i="4" s="1"/>
  <c r="X8802" i="4" s="1"/>
  <c r="X8803" i="4" s="1"/>
  <c r="X8804" i="4" s="1"/>
  <c r="X8805" i="4" s="1"/>
  <c r="X8806" i="4" s="1"/>
  <c r="X8807" i="4" s="1"/>
  <c r="X8808" i="4" s="1"/>
  <c r="X8809" i="4" s="1"/>
  <c r="X8810" i="4" s="1"/>
  <c r="X8811" i="4" s="1"/>
  <c r="X8812" i="4" s="1"/>
  <c r="X8813" i="4" s="1"/>
  <c r="X8814" i="4" s="1"/>
  <c r="X8815" i="4" s="1"/>
  <c r="X8816" i="4" s="1"/>
  <c r="X8817" i="4" s="1"/>
  <c r="X8818" i="4" s="1"/>
  <c r="X8819" i="4" s="1"/>
  <c r="X8820" i="4" s="1"/>
  <c r="X8821" i="4" s="1"/>
  <c r="X8822" i="4" s="1"/>
  <c r="X8823" i="4" s="1"/>
  <c r="X8824" i="4" s="1"/>
  <c r="X8825" i="4" s="1"/>
  <c r="X8826" i="4" s="1"/>
  <c r="X8827" i="4" s="1"/>
  <c r="X8828" i="4" s="1"/>
  <c r="X8829" i="4" s="1"/>
  <c r="X8830" i="4" s="1"/>
  <c r="X8831" i="4" s="1"/>
  <c r="X8832" i="4" s="1"/>
  <c r="X8833" i="4" s="1"/>
  <c r="X8834" i="4" s="1"/>
  <c r="X8835" i="4" s="1"/>
  <c r="X8836" i="4" s="1"/>
  <c r="X8837" i="4" s="1"/>
  <c r="X8838" i="4" s="1"/>
  <c r="X8839" i="4" s="1"/>
  <c r="X8840" i="4" s="1"/>
  <c r="X8841" i="4" s="1"/>
  <c r="X8842" i="4" s="1"/>
  <c r="X8843" i="4" s="1"/>
  <c r="X8844" i="4" s="1"/>
  <c r="X8845" i="4" s="1"/>
  <c r="X8846" i="4" s="1"/>
  <c r="X8847" i="4" s="1"/>
  <c r="X8848" i="4" s="1"/>
  <c r="X8849" i="4" s="1"/>
  <c r="X8850" i="4" s="1"/>
  <c r="X8851" i="4" s="1"/>
  <c r="X8852" i="4" s="1"/>
  <c r="X8853" i="4" s="1"/>
  <c r="X8854" i="4" s="1"/>
  <c r="X8855" i="4" s="1"/>
  <c r="X8856" i="4" s="1"/>
  <c r="X8857" i="4" s="1"/>
  <c r="X8858" i="4" s="1"/>
  <c r="X8859" i="4" s="1"/>
  <c r="X8860" i="4" s="1"/>
  <c r="X8861" i="4" s="1"/>
  <c r="X8862" i="4" s="1"/>
  <c r="X8863" i="4" s="1"/>
  <c r="X8864" i="4" s="1"/>
  <c r="X8865" i="4" s="1"/>
  <c r="X8866" i="4" s="1"/>
  <c r="X8867" i="4" s="1"/>
  <c r="X8868" i="4" s="1"/>
  <c r="X8869" i="4" s="1"/>
  <c r="X8870" i="4" s="1"/>
  <c r="X8871" i="4" s="1"/>
  <c r="X8872" i="4" s="1"/>
  <c r="X8873" i="4" s="1"/>
  <c r="X8874" i="4" s="1"/>
  <c r="X8875" i="4" s="1"/>
  <c r="X8876" i="4" s="1"/>
  <c r="X8877" i="4" s="1"/>
  <c r="X8878" i="4" s="1"/>
  <c r="X8879" i="4" s="1"/>
  <c r="X8880" i="4" s="1"/>
  <c r="X8881" i="4" s="1"/>
  <c r="X8882" i="4" s="1"/>
  <c r="X8883" i="4" s="1"/>
  <c r="X8884" i="4" s="1"/>
  <c r="X8885" i="4" s="1"/>
  <c r="X8886" i="4" s="1"/>
  <c r="X8887" i="4" s="1"/>
  <c r="X8888" i="4" s="1"/>
  <c r="X8889" i="4" s="1"/>
  <c r="X8890" i="4" s="1"/>
  <c r="X8891" i="4" s="1"/>
  <c r="X8892" i="4" s="1"/>
  <c r="X8893" i="4" s="1"/>
  <c r="X8894" i="4" s="1"/>
  <c r="X8895" i="4" s="1"/>
  <c r="X8896" i="4" s="1"/>
  <c r="X8897" i="4" s="1"/>
  <c r="X8898" i="4" s="1"/>
  <c r="X8899" i="4" s="1"/>
  <c r="X8900" i="4" s="1"/>
  <c r="X8901" i="4" s="1"/>
  <c r="X8902" i="4" s="1"/>
  <c r="X8903" i="4" s="1"/>
  <c r="X8904" i="4" s="1"/>
  <c r="X8905" i="4" s="1"/>
  <c r="X8906" i="4" s="1"/>
  <c r="X8907" i="4" s="1"/>
  <c r="X8908" i="4" s="1"/>
  <c r="X8909" i="4" s="1"/>
  <c r="X8910" i="4" s="1"/>
  <c r="X8911" i="4" s="1"/>
  <c r="X8912" i="4" s="1"/>
  <c r="X8913" i="4" s="1"/>
  <c r="X8914" i="4" s="1"/>
  <c r="X8915" i="4" s="1"/>
  <c r="X8916" i="4" s="1"/>
  <c r="X8917" i="4" s="1"/>
  <c r="X8918" i="4" s="1"/>
  <c r="X8919" i="4" s="1"/>
  <c r="X8920" i="4" s="1"/>
  <c r="X8921" i="4" s="1"/>
  <c r="X8922" i="4" s="1"/>
  <c r="X8923" i="4" s="1"/>
  <c r="X8924" i="4" s="1"/>
  <c r="X8925" i="4" s="1"/>
  <c r="X8926" i="4" s="1"/>
  <c r="X8927" i="4" s="1"/>
  <c r="X8928" i="4" s="1"/>
  <c r="X8929" i="4" s="1"/>
  <c r="X8930" i="4" s="1"/>
  <c r="X8931" i="4" s="1"/>
  <c r="X8932" i="4" s="1"/>
  <c r="X8933" i="4" s="1"/>
  <c r="X8934" i="4" s="1"/>
  <c r="X8935" i="4" s="1"/>
  <c r="X8936" i="4" s="1"/>
  <c r="X8937" i="4" s="1"/>
  <c r="X8938" i="4" s="1"/>
  <c r="X8939" i="4" s="1"/>
  <c r="X8940" i="4" s="1"/>
  <c r="X8941" i="4" s="1"/>
  <c r="X8942" i="4" s="1"/>
  <c r="X8943" i="4" s="1"/>
  <c r="X8944" i="4" s="1"/>
  <c r="X8945" i="4" s="1"/>
  <c r="X8946" i="4" s="1"/>
  <c r="X8947" i="4" s="1"/>
  <c r="X8948" i="4" s="1"/>
  <c r="X8949" i="4" s="1"/>
  <c r="X8950" i="4" s="1"/>
  <c r="X8951" i="4" s="1"/>
  <c r="X8952" i="4" s="1"/>
  <c r="X8953" i="4" s="1"/>
  <c r="X8954" i="4" s="1"/>
  <c r="X8955" i="4" s="1"/>
  <c r="X8956" i="4" s="1"/>
  <c r="X8957" i="4" s="1"/>
  <c r="X8958" i="4" s="1"/>
  <c r="X8959" i="4" s="1"/>
  <c r="X8960" i="4" s="1"/>
  <c r="X8961" i="4" s="1"/>
  <c r="X8962" i="4" s="1"/>
  <c r="X8963" i="4" s="1"/>
  <c r="X8964" i="4" s="1"/>
  <c r="X8965" i="4" s="1"/>
  <c r="X8966" i="4" s="1"/>
  <c r="X8967" i="4" s="1"/>
  <c r="X8968" i="4" s="1"/>
  <c r="X8969" i="4" s="1"/>
  <c r="X8970" i="4" s="1"/>
  <c r="X8971" i="4" s="1"/>
  <c r="X8972" i="4" s="1"/>
  <c r="X8973" i="4" s="1"/>
  <c r="X8974" i="4" s="1"/>
  <c r="X8975" i="4" s="1"/>
  <c r="X8976" i="4" s="1"/>
  <c r="X8977" i="4" s="1"/>
  <c r="X8978" i="4" s="1"/>
  <c r="X8979" i="4" s="1"/>
  <c r="X8980" i="4" s="1"/>
  <c r="X8981" i="4" s="1"/>
  <c r="X8982" i="4" s="1"/>
  <c r="X8983" i="4" s="1"/>
  <c r="X8984" i="4" s="1"/>
  <c r="X8985" i="4" s="1"/>
  <c r="X8986" i="4" s="1"/>
  <c r="X8987" i="4" s="1"/>
  <c r="X8988" i="4" s="1"/>
  <c r="X8989" i="4" s="1"/>
  <c r="X8990" i="4" s="1"/>
  <c r="X8991" i="4" s="1"/>
  <c r="X8992" i="4" s="1"/>
  <c r="X8993" i="4" s="1"/>
  <c r="X8994" i="4" s="1"/>
  <c r="X8995" i="4" s="1"/>
  <c r="X8996" i="4" s="1"/>
  <c r="X8997" i="4" s="1"/>
  <c r="X8998" i="4" s="1"/>
  <c r="X8999" i="4" s="1"/>
  <c r="X9000" i="4" s="1"/>
  <c r="X9001" i="4" s="1"/>
  <c r="X9002" i="4" s="1"/>
  <c r="X9003" i="4" s="1"/>
  <c r="X9004" i="4" s="1"/>
  <c r="X9005" i="4" s="1"/>
  <c r="X9006" i="4" s="1"/>
  <c r="X9007" i="4" s="1"/>
  <c r="X9008" i="4" s="1"/>
  <c r="X9009" i="4" s="1"/>
  <c r="X9010" i="4" s="1"/>
  <c r="X9011" i="4" s="1"/>
  <c r="X9012" i="4" s="1"/>
  <c r="X9013" i="4" s="1"/>
  <c r="X9014" i="4" s="1"/>
  <c r="X9015" i="4" s="1"/>
  <c r="X9016" i="4" s="1"/>
  <c r="X9017" i="4" s="1"/>
  <c r="X9018" i="4" s="1"/>
  <c r="X9019" i="4" s="1"/>
  <c r="X9020" i="4" s="1"/>
  <c r="X9021" i="4" s="1"/>
  <c r="X9022" i="4" s="1"/>
  <c r="X9023" i="4" s="1"/>
  <c r="X9024" i="4" s="1"/>
  <c r="X9025" i="4" s="1"/>
  <c r="X9026" i="4" s="1"/>
  <c r="X9027" i="4" s="1"/>
  <c r="X9028" i="4" s="1"/>
  <c r="X9029" i="4" s="1"/>
  <c r="X9030" i="4" s="1"/>
  <c r="X9031" i="4" s="1"/>
  <c r="X9032" i="4" s="1"/>
  <c r="X9033" i="4" s="1"/>
  <c r="X9034" i="4" s="1"/>
  <c r="X9035" i="4" s="1"/>
  <c r="X9036" i="4" s="1"/>
  <c r="X9037" i="4" s="1"/>
  <c r="X9038" i="4" s="1"/>
  <c r="X9039" i="4" s="1"/>
  <c r="X9040" i="4" s="1"/>
  <c r="X9041" i="4" s="1"/>
  <c r="X9042" i="4" s="1"/>
  <c r="X9043" i="4" s="1"/>
  <c r="X9044" i="4" s="1"/>
  <c r="X9045" i="4" s="1"/>
  <c r="X9046" i="4" s="1"/>
  <c r="X9047" i="4" s="1"/>
  <c r="X9048" i="4" s="1"/>
  <c r="X9049" i="4" s="1"/>
  <c r="X9050" i="4" s="1"/>
  <c r="X9051" i="4" s="1"/>
  <c r="X9052" i="4" s="1"/>
  <c r="X9053" i="4" s="1"/>
  <c r="X9054" i="4" s="1"/>
  <c r="X9055" i="4" s="1"/>
  <c r="X9056" i="4" s="1"/>
  <c r="X9057" i="4" s="1"/>
  <c r="X9058" i="4" s="1"/>
  <c r="X9059" i="4" s="1"/>
  <c r="X9060" i="4" s="1"/>
  <c r="X9061" i="4" s="1"/>
  <c r="X9062" i="4" s="1"/>
  <c r="X9063" i="4" s="1"/>
  <c r="X9064" i="4" s="1"/>
  <c r="X9065" i="4" s="1"/>
  <c r="X9066" i="4" s="1"/>
  <c r="X9067" i="4" s="1"/>
  <c r="X9068" i="4" s="1"/>
  <c r="X9069" i="4" s="1"/>
  <c r="X9070" i="4" s="1"/>
  <c r="X9071" i="4" s="1"/>
  <c r="X9072" i="4" s="1"/>
  <c r="X9073" i="4" s="1"/>
  <c r="X9074" i="4" s="1"/>
  <c r="X9075" i="4" s="1"/>
  <c r="X9076" i="4" s="1"/>
  <c r="X9077" i="4" s="1"/>
  <c r="X9078" i="4" s="1"/>
  <c r="X9079" i="4" s="1"/>
  <c r="X9080" i="4" s="1"/>
  <c r="X9081" i="4" s="1"/>
  <c r="X9082" i="4" s="1"/>
  <c r="X9083" i="4" s="1"/>
  <c r="X9084" i="4" s="1"/>
  <c r="X9085" i="4" s="1"/>
  <c r="X9086" i="4" s="1"/>
  <c r="X9087" i="4" s="1"/>
  <c r="X9088" i="4" s="1"/>
  <c r="X9089" i="4" s="1"/>
  <c r="X9090" i="4" s="1"/>
  <c r="X9091" i="4" s="1"/>
  <c r="X9092" i="4" s="1"/>
  <c r="X9093" i="4" s="1"/>
  <c r="X9094" i="4" s="1"/>
  <c r="X9095" i="4" s="1"/>
  <c r="X9096" i="4" s="1"/>
  <c r="X9097" i="4" s="1"/>
  <c r="X9098" i="4" s="1"/>
  <c r="X9099" i="4" s="1"/>
  <c r="X9100" i="4" s="1"/>
  <c r="X9101" i="4" s="1"/>
  <c r="X9102" i="4" s="1"/>
  <c r="X9103" i="4" s="1"/>
  <c r="X9104" i="4" s="1"/>
  <c r="X9105" i="4" s="1"/>
  <c r="X9106" i="4" s="1"/>
  <c r="X9107" i="4" s="1"/>
  <c r="X9108" i="4" s="1"/>
  <c r="X9109" i="4" s="1"/>
  <c r="X9110" i="4" s="1"/>
  <c r="X9111" i="4" s="1"/>
  <c r="X9112" i="4" s="1"/>
  <c r="X9113" i="4" s="1"/>
  <c r="X9114" i="4" s="1"/>
  <c r="X9115" i="4" s="1"/>
  <c r="X9116" i="4" s="1"/>
  <c r="X9117" i="4" s="1"/>
  <c r="X9118" i="4" s="1"/>
  <c r="X9119" i="4" s="1"/>
  <c r="X9120" i="4" s="1"/>
  <c r="X9121" i="4" s="1"/>
  <c r="X9122" i="4" s="1"/>
  <c r="X9123" i="4" s="1"/>
  <c r="X9124" i="4" s="1"/>
  <c r="X9125" i="4" s="1"/>
  <c r="X9126" i="4" s="1"/>
  <c r="X9127" i="4" s="1"/>
  <c r="X9128" i="4" s="1"/>
  <c r="X9129" i="4" s="1"/>
  <c r="X9130" i="4" s="1"/>
  <c r="X9131" i="4" s="1"/>
  <c r="X9132" i="4" s="1"/>
  <c r="X9133" i="4" s="1"/>
  <c r="X9134" i="4" s="1"/>
  <c r="X9135" i="4" s="1"/>
  <c r="X9136" i="4" s="1"/>
  <c r="X9137" i="4" s="1"/>
  <c r="X9138" i="4" s="1"/>
  <c r="X9139" i="4" s="1"/>
  <c r="X9140" i="4" s="1"/>
  <c r="X9141" i="4" s="1"/>
  <c r="X9142" i="4" s="1"/>
  <c r="X9143" i="4" s="1"/>
  <c r="X9144" i="4" s="1"/>
  <c r="X9145" i="4" s="1"/>
  <c r="X9146" i="4" s="1"/>
  <c r="X9147" i="4" s="1"/>
  <c r="X9148" i="4" s="1"/>
  <c r="X9149" i="4" s="1"/>
  <c r="X9150" i="4" s="1"/>
  <c r="X9151" i="4" s="1"/>
  <c r="X9152" i="4" s="1"/>
  <c r="X9153" i="4" s="1"/>
  <c r="X9154" i="4" s="1"/>
  <c r="X9155" i="4" s="1"/>
  <c r="X9156" i="4" s="1"/>
  <c r="X9157" i="4" s="1"/>
  <c r="X9158" i="4" s="1"/>
  <c r="X9159" i="4" s="1"/>
  <c r="X9160" i="4" s="1"/>
  <c r="X9161" i="4" s="1"/>
  <c r="X9162" i="4" s="1"/>
  <c r="X9163" i="4" s="1"/>
  <c r="X9164" i="4" s="1"/>
  <c r="X9165" i="4" s="1"/>
  <c r="X9166" i="4" s="1"/>
  <c r="X9167" i="4" s="1"/>
  <c r="X9168" i="4" s="1"/>
  <c r="X9169" i="4" s="1"/>
  <c r="X9170" i="4" s="1"/>
  <c r="X9171" i="4" s="1"/>
  <c r="X9172" i="4" s="1"/>
  <c r="X9173" i="4" s="1"/>
  <c r="X9174" i="4" s="1"/>
  <c r="X9175" i="4" s="1"/>
  <c r="X9176" i="4" s="1"/>
  <c r="X9177" i="4" s="1"/>
  <c r="X9178" i="4" s="1"/>
  <c r="X9179" i="4" s="1"/>
  <c r="X9180" i="4" s="1"/>
  <c r="X9181" i="4" s="1"/>
  <c r="X9182" i="4" s="1"/>
  <c r="X9183" i="4" s="1"/>
  <c r="X9184" i="4" s="1"/>
  <c r="X9185" i="4" s="1"/>
  <c r="X9186" i="4" s="1"/>
  <c r="X9187" i="4" s="1"/>
  <c r="X9188" i="4" s="1"/>
  <c r="X9189" i="4" s="1"/>
  <c r="X9190" i="4" s="1"/>
  <c r="X9191" i="4" s="1"/>
  <c r="X9192" i="4" s="1"/>
  <c r="X9193" i="4" s="1"/>
  <c r="X9194" i="4" s="1"/>
  <c r="X9195" i="4" s="1"/>
  <c r="X9196" i="4" s="1"/>
  <c r="X9197" i="4" s="1"/>
  <c r="X9198" i="4" s="1"/>
  <c r="X9199" i="4" s="1"/>
  <c r="X9200" i="4" s="1"/>
  <c r="X9201" i="4" s="1"/>
  <c r="X9202" i="4" s="1"/>
  <c r="X9203" i="4" s="1"/>
  <c r="X9204" i="4" s="1"/>
  <c r="X9205" i="4" s="1"/>
  <c r="X9206" i="4" s="1"/>
  <c r="X9207" i="4" s="1"/>
  <c r="X9208" i="4" s="1"/>
  <c r="X9209" i="4" s="1"/>
  <c r="X9210" i="4" s="1"/>
  <c r="X9211" i="4" s="1"/>
  <c r="X9212" i="4" s="1"/>
  <c r="X9213" i="4" s="1"/>
  <c r="X9214" i="4" s="1"/>
  <c r="X9215" i="4" s="1"/>
  <c r="X9216" i="4" s="1"/>
  <c r="X9217" i="4" s="1"/>
  <c r="X9218" i="4" s="1"/>
  <c r="X9219" i="4" s="1"/>
  <c r="X9220" i="4" s="1"/>
  <c r="X9221" i="4" s="1"/>
  <c r="X9222" i="4" s="1"/>
  <c r="X9223" i="4" s="1"/>
  <c r="X9224" i="4" s="1"/>
  <c r="X9225" i="4" s="1"/>
  <c r="X9226" i="4" s="1"/>
  <c r="X9227" i="4" s="1"/>
  <c r="X9228" i="4" s="1"/>
  <c r="X9229" i="4" s="1"/>
  <c r="X9230" i="4" s="1"/>
  <c r="X9231" i="4" s="1"/>
  <c r="X9232" i="4" s="1"/>
  <c r="X9233" i="4" s="1"/>
  <c r="X9234" i="4" s="1"/>
  <c r="X9235" i="4" s="1"/>
  <c r="X9236" i="4" s="1"/>
  <c r="X9237" i="4" s="1"/>
  <c r="X9238" i="4" s="1"/>
  <c r="X9239" i="4" s="1"/>
  <c r="X9240" i="4" s="1"/>
  <c r="X9241" i="4" s="1"/>
  <c r="X9242" i="4" s="1"/>
  <c r="X9243" i="4" s="1"/>
  <c r="X9244" i="4" s="1"/>
  <c r="X9245" i="4" s="1"/>
  <c r="X9246" i="4" s="1"/>
  <c r="X9247" i="4" s="1"/>
  <c r="X9248" i="4" s="1"/>
  <c r="X9249" i="4" s="1"/>
  <c r="X9250" i="4" s="1"/>
  <c r="X9251" i="4" s="1"/>
  <c r="X9252" i="4" s="1"/>
  <c r="X9253" i="4" s="1"/>
  <c r="X9254" i="4" s="1"/>
  <c r="X9255" i="4" s="1"/>
  <c r="X9256" i="4" s="1"/>
  <c r="X9257" i="4" s="1"/>
  <c r="X9258" i="4" s="1"/>
  <c r="X9259" i="4" s="1"/>
  <c r="X9260" i="4" s="1"/>
  <c r="X9261" i="4" s="1"/>
  <c r="X9262" i="4" s="1"/>
  <c r="X9263" i="4" s="1"/>
  <c r="X9264" i="4" s="1"/>
  <c r="X9265" i="4" s="1"/>
  <c r="X9266" i="4" s="1"/>
  <c r="X9267" i="4" s="1"/>
  <c r="X9268" i="4" s="1"/>
  <c r="X9269" i="4" s="1"/>
  <c r="X9270" i="4" s="1"/>
  <c r="X9271" i="4" s="1"/>
  <c r="X9272" i="4" s="1"/>
  <c r="X9273" i="4" s="1"/>
  <c r="X9274" i="4" s="1"/>
  <c r="X9275" i="4" s="1"/>
  <c r="X9276" i="4" s="1"/>
  <c r="X9277" i="4" s="1"/>
  <c r="X9278" i="4" s="1"/>
  <c r="X9279" i="4" s="1"/>
  <c r="X9280" i="4" s="1"/>
  <c r="X9281" i="4" s="1"/>
  <c r="X9282" i="4" s="1"/>
  <c r="X9283" i="4" s="1"/>
  <c r="X9284" i="4" s="1"/>
  <c r="X9285" i="4" s="1"/>
  <c r="X9286" i="4" s="1"/>
  <c r="X9287" i="4" s="1"/>
  <c r="X9288" i="4" s="1"/>
  <c r="X9289" i="4" s="1"/>
  <c r="X9290" i="4" s="1"/>
  <c r="X9291" i="4" s="1"/>
  <c r="X9292" i="4" s="1"/>
  <c r="X9293" i="4" s="1"/>
  <c r="X9294" i="4" s="1"/>
  <c r="X9295" i="4" s="1"/>
  <c r="X9296" i="4" s="1"/>
  <c r="X9297" i="4" s="1"/>
  <c r="X9298" i="4" s="1"/>
  <c r="X9299" i="4" s="1"/>
  <c r="X9300" i="4" s="1"/>
  <c r="X9301" i="4" s="1"/>
  <c r="X9302" i="4" s="1"/>
  <c r="X9303" i="4" s="1"/>
  <c r="X9304" i="4" s="1"/>
  <c r="X9305" i="4" s="1"/>
  <c r="X9306" i="4" s="1"/>
  <c r="X9307" i="4" s="1"/>
  <c r="X9308" i="4" s="1"/>
  <c r="X9309" i="4" s="1"/>
  <c r="X9310" i="4" s="1"/>
  <c r="X9311" i="4" s="1"/>
  <c r="X9312" i="4" s="1"/>
  <c r="X9313" i="4" s="1"/>
  <c r="X9314" i="4" s="1"/>
  <c r="X9315" i="4" s="1"/>
  <c r="X9316" i="4" s="1"/>
  <c r="X9317" i="4" s="1"/>
  <c r="X9318" i="4" s="1"/>
  <c r="X9319" i="4" s="1"/>
  <c r="X9320" i="4" s="1"/>
  <c r="X9321" i="4" s="1"/>
  <c r="X9322" i="4" s="1"/>
  <c r="X9323" i="4" s="1"/>
  <c r="X9324" i="4" s="1"/>
  <c r="X9325" i="4" s="1"/>
  <c r="X9326" i="4" s="1"/>
  <c r="X9327" i="4" s="1"/>
  <c r="X9328" i="4" s="1"/>
  <c r="X9329" i="4" s="1"/>
  <c r="X9330" i="4" s="1"/>
  <c r="X9331" i="4" s="1"/>
  <c r="X9332" i="4" s="1"/>
  <c r="X9333" i="4" s="1"/>
  <c r="X9334" i="4" s="1"/>
  <c r="X9335" i="4" s="1"/>
  <c r="X9336" i="4" s="1"/>
  <c r="X9337" i="4" s="1"/>
  <c r="X9338" i="4" s="1"/>
  <c r="X9339" i="4" s="1"/>
  <c r="X9340" i="4" s="1"/>
  <c r="X9341" i="4" s="1"/>
  <c r="X9342" i="4" s="1"/>
  <c r="X9343" i="4" s="1"/>
  <c r="X9344" i="4" s="1"/>
  <c r="X9345" i="4" s="1"/>
  <c r="X9346" i="4" s="1"/>
  <c r="X9347" i="4" s="1"/>
  <c r="X9348" i="4" s="1"/>
  <c r="X9349" i="4" s="1"/>
  <c r="X9350" i="4" s="1"/>
  <c r="X9351" i="4" s="1"/>
  <c r="X9352" i="4" s="1"/>
  <c r="X9353" i="4" s="1"/>
  <c r="X9354" i="4" s="1"/>
  <c r="X9355" i="4" s="1"/>
  <c r="X9356" i="4" s="1"/>
  <c r="X9357" i="4" s="1"/>
  <c r="X9358" i="4" s="1"/>
  <c r="X9359" i="4" s="1"/>
  <c r="X9360" i="4" s="1"/>
  <c r="X9361" i="4" s="1"/>
  <c r="X9362" i="4" s="1"/>
  <c r="X9363" i="4" s="1"/>
  <c r="X9364" i="4" s="1"/>
  <c r="X9365" i="4" s="1"/>
  <c r="X9366" i="4" s="1"/>
  <c r="X9367" i="4" s="1"/>
  <c r="X9368" i="4" s="1"/>
  <c r="X9369" i="4" s="1"/>
  <c r="X9370" i="4" s="1"/>
  <c r="X9371" i="4" s="1"/>
  <c r="X9372" i="4" s="1"/>
  <c r="X9373" i="4" s="1"/>
  <c r="X9374" i="4" s="1"/>
  <c r="X9375" i="4" s="1"/>
  <c r="X9376" i="4" s="1"/>
  <c r="X9377" i="4" s="1"/>
  <c r="X9378" i="4" s="1"/>
  <c r="X9379" i="4" s="1"/>
  <c r="X9380" i="4" s="1"/>
  <c r="X9381" i="4" s="1"/>
  <c r="X9382" i="4" s="1"/>
  <c r="X9383" i="4" s="1"/>
  <c r="X9384" i="4" s="1"/>
  <c r="X9385" i="4" s="1"/>
  <c r="X9386" i="4" s="1"/>
  <c r="X9387" i="4" s="1"/>
  <c r="X9388" i="4" s="1"/>
  <c r="X9389" i="4" s="1"/>
  <c r="X9390" i="4" s="1"/>
  <c r="X9391" i="4" s="1"/>
  <c r="X9392" i="4" s="1"/>
  <c r="X9393" i="4" s="1"/>
  <c r="X9394" i="4" s="1"/>
  <c r="X9395" i="4" s="1"/>
  <c r="X9396" i="4" s="1"/>
  <c r="X9397" i="4" s="1"/>
  <c r="X9398" i="4" s="1"/>
  <c r="X9399" i="4" s="1"/>
  <c r="X9400" i="4" s="1"/>
  <c r="X9401" i="4" s="1"/>
  <c r="X9402" i="4" s="1"/>
  <c r="X9403" i="4" s="1"/>
  <c r="X9404" i="4" s="1"/>
  <c r="X9405" i="4" s="1"/>
  <c r="X9406" i="4" s="1"/>
  <c r="X9407" i="4" s="1"/>
  <c r="X9408" i="4" s="1"/>
  <c r="X9409" i="4" s="1"/>
  <c r="X9410" i="4" s="1"/>
  <c r="X9411" i="4" s="1"/>
  <c r="X9412" i="4" s="1"/>
  <c r="X9413" i="4" s="1"/>
  <c r="X9414" i="4" s="1"/>
  <c r="X9415" i="4" s="1"/>
  <c r="X9416" i="4" s="1"/>
  <c r="X9417" i="4" s="1"/>
  <c r="X9418" i="4" s="1"/>
  <c r="X9419" i="4" s="1"/>
  <c r="X9420" i="4" s="1"/>
  <c r="X9421" i="4" s="1"/>
  <c r="X9422" i="4" s="1"/>
  <c r="X9423" i="4" s="1"/>
  <c r="X9424" i="4" s="1"/>
  <c r="X9425" i="4" s="1"/>
  <c r="X9426" i="4" s="1"/>
  <c r="X9427" i="4" s="1"/>
  <c r="X9428" i="4" s="1"/>
  <c r="X9429" i="4" s="1"/>
  <c r="X9430" i="4" s="1"/>
  <c r="X9431" i="4" s="1"/>
  <c r="X9432" i="4" s="1"/>
  <c r="X9433" i="4" s="1"/>
  <c r="X9434" i="4" s="1"/>
  <c r="X9435" i="4" s="1"/>
  <c r="X9436" i="4" s="1"/>
  <c r="X9437" i="4" s="1"/>
  <c r="X9438" i="4" s="1"/>
  <c r="X9439" i="4" s="1"/>
  <c r="X9440" i="4" s="1"/>
  <c r="X9441" i="4" s="1"/>
  <c r="X9442" i="4" s="1"/>
  <c r="X9443" i="4" s="1"/>
  <c r="X9444" i="4" s="1"/>
  <c r="X9445" i="4" s="1"/>
  <c r="X9446" i="4" s="1"/>
  <c r="X9447" i="4" s="1"/>
  <c r="X9448" i="4" s="1"/>
  <c r="X9449" i="4" s="1"/>
  <c r="X9450" i="4" s="1"/>
  <c r="X9451" i="4" s="1"/>
  <c r="X9452" i="4" s="1"/>
  <c r="X9453" i="4" s="1"/>
  <c r="X9454" i="4" s="1"/>
  <c r="X9455" i="4" s="1"/>
  <c r="X9456" i="4" s="1"/>
  <c r="X9457" i="4" s="1"/>
  <c r="X9458" i="4" s="1"/>
  <c r="X9459" i="4" s="1"/>
  <c r="X9460" i="4" s="1"/>
  <c r="X9461" i="4" s="1"/>
  <c r="X9462" i="4" s="1"/>
  <c r="X9463" i="4" s="1"/>
  <c r="X9464" i="4" s="1"/>
  <c r="X9465" i="4" s="1"/>
  <c r="X9466" i="4" s="1"/>
  <c r="X9467" i="4" s="1"/>
  <c r="X9468" i="4" s="1"/>
  <c r="X9469" i="4" s="1"/>
  <c r="X9470" i="4" s="1"/>
  <c r="X9471" i="4" s="1"/>
  <c r="X9472" i="4" s="1"/>
  <c r="X9473" i="4" s="1"/>
  <c r="X9474" i="4" s="1"/>
  <c r="X9475" i="4" s="1"/>
  <c r="X9476" i="4" s="1"/>
  <c r="X9477" i="4" s="1"/>
  <c r="X9478" i="4" s="1"/>
  <c r="X9479" i="4" s="1"/>
  <c r="X9480" i="4" s="1"/>
  <c r="X9481" i="4" s="1"/>
  <c r="X9482" i="4" s="1"/>
  <c r="X9483" i="4" s="1"/>
  <c r="X9484" i="4" s="1"/>
  <c r="X9485" i="4" s="1"/>
  <c r="X9486" i="4" s="1"/>
  <c r="X9487" i="4" s="1"/>
  <c r="X9488" i="4" s="1"/>
  <c r="X9489" i="4" s="1"/>
  <c r="X9490" i="4" s="1"/>
  <c r="X9491" i="4" s="1"/>
  <c r="X9492" i="4" s="1"/>
  <c r="X9493" i="4" s="1"/>
  <c r="X9494" i="4" s="1"/>
  <c r="X9495" i="4" s="1"/>
  <c r="X9496" i="4" s="1"/>
  <c r="X9497" i="4" s="1"/>
  <c r="X9498" i="4" s="1"/>
  <c r="X9499" i="4" s="1"/>
  <c r="X9500" i="4" s="1"/>
  <c r="X9501" i="4" s="1"/>
  <c r="X9502" i="4" s="1"/>
  <c r="X9503" i="4" s="1"/>
  <c r="X9504" i="4" s="1"/>
  <c r="X9505" i="4" s="1"/>
  <c r="X9506" i="4" s="1"/>
  <c r="X9507" i="4" s="1"/>
  <c r="X9508" i="4" s="1"/>
  <c r="X9509" i="4" s="1"/>
  <c r="X9510" i="4" s="1"/>
  <c r="X9511" i="4" s="1"/>
  <c r="X9512" i="4" s="1"/>
  <c r="X9513" i="4" s="1"/>
  <c r="X9514" i="4" s="1"/>
  <c r="X9515" i="4" s="1"/>
  <c r="X9516" i="4" s="1"/>
  <c r="X9517" i="4" s="1"/>
  <c r="X9518" i="4" s="1"/>
  <c r="X9519" i="4" s="1"/>
  <c r="X9520" i="4" s="1"/>
  <c r="X9521" i="4" s="1"/>
  <c r="X9522" i="4" s="1"/>
  <c r="X9523" i="4" s="1"/>
  <c r="X9524" i="4" s="1"/>
  <c r="X9525" i="4" s="1"/>
  <c r="X9526" i="4" s="1"/>
  <c r="X9527" i="4" s="1"/>
  <c r="X9528" i="4" s="1"/>
  <c r="X9529" i="4" s="1"/>
  <c r="X9530" i="4" s="1"/>
  <c r="X9531" i="4" s="1"/>
  <c r="X9532" i="4" s="1"/>
  <c r="X9533" i="4" s="1"/>
  <c r="X9534" i="4" s="1"/>
  <c r="X9535" i="4" s="1"/>
  <c r="X9536" i="4" s="1"/>
  <c r="X9537" i="4" s="1"/>
  <c r="X9538" i="4" s="1"/>
  <c r="X9539" i="4" s="1"/>
  <c r="X9540" i="4" s="1"/>
  <c r="X9541" i="4" s="1"/>
  <c r="X9542" i="4" s="1"/>
  <c r="X9543" i="4" s="1"/>
  <c r="X9544" i="4" s="1"/>
  <c r="X9545" i="4" s="1"/>
  <c r="X9546" i="4" s="1"/>
  <c r="X9547" i="4" s="1"/>
  <c r="X9548" i="4" s="1"/>
  <c r="X9549" i="4" s="1"/>
  <c r="X9550" i="4" s="1"/>
  <c r="X9551" i="4" s="1"/>
  <c r="X9552" i="4" s="1"/>
  <c r="X9553" i="4" s="1"/>
  <c r="X9554" i="4" s="1"/>
  <c r="X9555" i="4" s="1"/>
  <c r="X9556" i="4" s="1"/>
  <c r="X9557" i="4" s="1"/>
  <c r="X9558" i="4" s="1"/>
  <c r="X9559" i="4" s="1"/>
  <c r="X9560" i="4" s="1"/>
  <c r="X9561" i="4" s="1"/>
  <c r="X9562" i="4" s="1"/>
  <c r="X9563" i="4" s="1"/>
  <c r="X9564" i="4" s="1"/>
  <c r="X9565" i="4" s="1"/>
  <c r="X9566" i="4" s="1"/>
  <c r="X9567" i="4" s="1"/>
  <c r="X9568" i="4" s="1"/>
  <c r="X9569" i="4" s="1"/>
  <c r="X9570" i="4" s="1"/>
  <c r="X9571" i="4" s="1"/>
  <c r="X9572" i="4" s="1"/>
  <c r="X9573" i="4" s="1"/>
  <c r="X9574" i="4" s="1"/>
  <c r="X9575" i="4" s="1"/>
  <c r="X9576" i="4" s="1"/>
  <c r="X9577" i="4" s="1"/>
  <c r="X9578" i="4" s="1"/>
  <c r="X9579" i="4" s="1"/>
  <c r="X9580" i="4" s="1"/>
  <c r="X9581" i="4" s="1"/>
  <c r="X9582" i="4" s="1"/>
  <c r="X9583" i="4" s="1"/>
  <c r="X9584" i="4" s="1"/>
  <c r="X9585" i="4" s="1"/>
  <c r="X9586" i="4" s="1"/>
  <c r="X9587" i="4" s="1"/>
  <c r="X9588" i="4" s="1"/>
  <c r="X9589" i="4" s="1"/>
  <c r="X9590" i="4" s="1"/>
  <c r="X9591" i="4" s="1"/>
  <c r="X9592" i="4" s="1"/>
  <c r="X9593" i="4" s="1"/>
  <c r="X9594" i="4" s="1"/>
  <c r="X9595" i="4" s="1"/>
  <c r="X9596" i="4" s="1"/>
  <c r="X9597" i="4" s="1"/>
  <c r="X9598" i="4" s="1"/>
  <c r="X9599" i="4" s="1"/>
  <c r="X9600" i="4" s="1"/>
  <c r="X9601" i="4" s="1"/>
  <c r="X9602" i="4" s="1"/>
  <c r="X9603" i="4" s="1"/>
  <c r="X9604" i="4" s="1"/>
  <c r="X9605" i="4" s="1"/>
  <c r="X9606" i="4" s="1"/>
  <c r="X9607" i="4" s="1"/>
  <c r="X9608" i="4" s="1"/>
  <c r="X9609" i="4" s="1"/>
  <c r="X9610" i="4" s="1"/>
  <c r="X9611" i="4" s="1"/>
  <c r="X9612" i="4" s="1"/>
  <c r="X9613" i="4" s="1"/>
  <c r="X9614" i="4" s="1"/>
  <c r="X9615" i="4" s="1"/>
  <c r="X9616" i="4" s="1"/>
  <c r="X9617" i="4" s="1"/>
  <c r="X9618" i="4" s="1"/>
  <c r="X9619" i="4" s="1"/>
  <c r="X9620" i="4" s="1"/>
  <c r="X9621" i="4" s="1"/>
  <c r="X9622" i="4" s="1"/>
  <c r="X9623" i="4" s="1"/>
  <c r="X9624" i="4" s="1"/>
  <c r="X9625" i="4" s="1"/>
  <c r="X9626" i="4" s="1"/>
  <c r="X9627" i="4" s="1"/>
  <c r="X9628" i="4" s="1"/>
  <c r="X9629" i="4" s="1"/>
  <c r="X9630" i="4" s="1"/>
  <c r="X9631" i="4" s="1"/>
  <c r="X9632" i="4" s="1"/>
  <c r="X9633" i="4" s="1"/>
  <c r="X9634" i="4" s="1"/>
  <c r="X9635" i="4" s="1"/>
  <c r="X9636" i="4" s="1"/>
  <c r="X9637" i="4" s="1"/>
  <c r="X9638" i="4" s="1"/>
  <c r="X9639" i="4" s="1"/>
  <c r="X9640" i="4" s="1"/>
  <c r="X9641" i="4" s="1"/>
  <c r="X9642" i="4" s="1"/>
  <c r="X9643" i="4" s="1"/>
  <c r="X9644" i="4" s="1"/>
  <c r="X9645" i="4" s="1"/>
  <c r="X9646" i="4" s="1"/>
  <c r="X9647" i="4" s="1"/>
  <c r="X9648" i="4" s="1"/>
  <c r="X9649" i="4" s="1"/>
  <c r="X9650" i="4" s="1"/>
  <c r="X9651" i="4" s="1"/>
  <c r="X9652" i="4" s="1"/>
  <c r="X9653" i="4" s="1"/>
  <c r="X9654" i="4" s="1"/>
  <c r="X9655" i="4" s="1"/>
  <c r="X9656" i="4" s="1"/>
  <c r="X9657" i="4" s="1"/>
  <c r="X9658" i="4" s="1"/>
  <c r="X9659" i="4" s="1"/>
  <c r="X9660" i="4" s="1"/>
  <c r="X9661" i="4" s="1"/>
  <c r="X9662" i="4" s="1"/>
  <c r="X9663" i="4" s="1"/>
  <c r="X9664" i="4" s="1"/>
  <c r="X9665" i="4" s="1"/>
  <c r="X9666" i="4" s="1"/>
  <c r="X9667" i="4" s="1"/>
  <c r="X9668" i="4" s="1"/>
  <c r="X9669" i="4" s="1"/>
  <c r="X9670" i="4" s="1"/>
  <c r="X9671" i="4" s="1"/>
  <c r="X9672" i="4" s="1"/>
  <c r="X9673" i="4" s="1"/>
  <c r="X9674" i="4" s="1"/>
  <c r="X9675" i="4" s="1"/>
  <c r="X9676" i="4" s="1"/>
  <c r="X9677" i="4" s="1"/>
  <c r="X9678" i="4" s="1"/>
  <c r="X9679" i="4" s="1"/>
  <c r="X9680" i="4" s="1"/>
  <c r="X9681" i="4" s="1"/>
  <c r="X9682" i="4" s="1"/>
  <c r="X9683" i="4" s="1"/>
  <c r="X9684" i="4" s="1"/>
  <c r="X9685" i="4" s="1"/>
  <c r="X9686" i="4" s="1"/>
  <c r="X9687" i="4" s="1"/>
  <c r="X9688" i="4" s="1"/>
  <c r="X9689" i="4" s="1"/>
  <c r="X9690" i="4" s="1"/>
  <c r="X9691" i="4" s="1"/>
  <c r="X9692" i="4" s="1"/>
  <c r="X9693" i="4" s="1"/>
  <c r="X9694" i="4" s="1"/>
  <c r="X9695" i="4" s="1"/>
  <c r="X9696" i="4" s="1"/>
  <c r="X9697" i="4" s="1"/>
  <c r="X9698" i="4" s="1"/>
  <c r="X9699" i="4" s="1"/>
  <c r="X9700" i="4" s="1"/>
  <c r="X9701" i="4" s="1"/>
  <c r="X9702" i="4" s="1"/>
  <c r="X9703" i="4" s="1"/>
  <c r="X9704" i="4" s="1"/>
  <c r="X9705" i="4" s="1"/>
  <c r="X9706" i="4" s="1"/>
  <c r="X9707" i="4" s="1"/>
  <c r="X9708" i="4" s="1"/>
  <c r="X9709" i="4" s="1"/>
  <c r="X9710" i="4" s="1"/>
  <c r="X9711" i="4" s="1"/>
  <c r="X9712" i="4" s="1"/>
  <c r="X9713" i="4" s="1"/>
  <c r="X9714" i="4" s="1"/>
  <c r="X9715" i="4" s="1"/>
  <c r="X9716" i="4" s="1"/>
  <c r="X9717" i="4" s="1"/>
  <c r="X9718" i="4" s="1"/>
  <c r="X9719" i="4" s="1"/>
  <c r="X9720" i="4" s="1"/>
  <c r="X9721" i="4" s="1"/>
  <c r="X9722" i="4" s="1"/>
  <c r="X9723" i="4" s="1"/>
  <c r="X9724" i="4" s="1"/>
  <c r="X9725" i="4" s="1"/>
  <c r="X9726" i="4" s="1"/>
  <c r="X9727" i="4" s="1"/>
  <c r="X9728" i="4" s="1"/>
  <c r="X9729" i="4" s="1"/>
  <c r="X9730" i="4" s="1"/>
  <c r="X9731" i="4" s="1"/>
  <c r="X9732" i="4" s="1"/>
  <c r="X9733" i="4" s="1"/>
  <c r="X9734" i="4" s="1"/>
  <c r="X9735" i="4" s="1"/>
  <c r="X9736" i="4" s="1"/>
  <c r="X9737" i="4" s="1"/>
  <c r="X9738" i="4" s="1"/>
  <c r="X9739" i="4" s="1"/>
  <c r="X9740" i="4" s="1"/>
  <c r="X9741" i="4" s="1"/>
  <c r="X9742" i="4" s="1"/>
  <c r="X9743" i="4" s="1"/>
  <c r="X9744" i="4" s="1"/>
  <c r="X9745" i="4" s="1"/>
  <c r="X9746" i="4" s="1"/>
  <c r="X9747" i="4" s="1"/>
  <c r="X9748" i="4" s="1"/>
  <c r="X9749" i="4" s="1"/>
  <c r="X9750" i="4" s="1"/>
  <c r="X9751" i="4" s="1"/>
  <c r="X9752" i="4" s="1"/>
  <c r="X9753" i="4" s="1"/>
  <c r="X9754" i="4" s="1"/>
  <c r="X9755" i="4" s="1"/>
  <c r="X9756" i="4" s="1"/>
  <c r="X9757" i="4" s="1"/>
  <c r="X9758" i="4" s="1"/>
  <c r="X9759" i="4" s="1"/>
  <c r="X9760" i="4" s="1"/>
  <c r="X9761" i="4" s="1"/>
  <c r="X9762" i="4" s="1"/>
  <c r="X9763" i="4" s="1"/>
  <c r="X9764" i="4" s="1"/>
  <c r="X9765" i="4" s="1"/>
  <c r="X9766" i="4" s="1"/>
  <c r="X9767" i="4" s="1"/>
  <c r="X9768" i="4" s="1"/>
  <c r="X9769" i="4" s="1"/>
  <c r="X9770" i="4" s="1"/>
  <c r="X9771" i="4" s="1"/>
  <c r="X9772" i="4" s="1"/>
  <c r="X9773" i="4" s="1"/>
  <c r="X9774" i="4" s="1"/>
  <c r="X9775" i="4" s="1"/>
  <c r="X9776" i="4" s="1"/>
  <c r="X9777" i="4" s="1"/>
  <c r="X9778" i="4" s="1"/>
  <c r="X9779" i="4" s="1"/>
  <c r="X9780" i="4" s="1"/>
  <c r="X9781" i="4" s="1"/>
  <c r="X9782" i="4" s="1"/>
  <c r="X9783" i="4" s="1"/>
  <c r="X9784" i="4" s="1"/>
  <c r="X9785" i="4" s="1"/>
  <c r="X9786" i="4" s="1"/>
  <c r="X9787" i="4" s="1"/>
  <c r="X9788" i="4" s="1"/>
  <c r="X9789" i="4" s="1"/>
  <c r="X9790" i="4" s="1"/>
  <c r="X9791" i="4" s="1"/>
  <c r="X9792" i="4" s="1"/>
  <c r="X9793" i="4" s="1"/>
  <c r="X9794" i="4" s="1"/>
  <c r="X9795" i="4" s="1"/>
  <c r="X9796" i="4" s="1"/>
  <c r="X9797" i="4" s="1"/>
  <c r="X9798" i="4" s="1"/>
  <c r="X9799" i="4" s="1"/>
  <c r="X9800" i="4" s="1"/>
  <c r="X9801" i="4" s="1"/>
  <c r="X9802" i="4" s="1"/>
  <c r="X9803" i="4" s="1"/>
  <c r="X9804" i="4" s="1"/>
  <c r="X9805" i="4" s="1"/>
  <c r="X9806" i="4" s="1"/>
  <c r="X9807" i="4" s="1"/>
  <c r="X9808" i="4" s="1"/>
  <c r="X9809" i="4" s="1"/>
  <c r="X9810" i="4" s="1"/>
  <c r="X9811" i="4" s="1"/>
  <c r="X9812" i="4" s="1"/>
  <c r="X9813" i="4" s="1"/>
  <c r="X9814" i="4" s="1"/>
  <c r="X9815" i="4" s="1"/>
  <c r="X9816" i="4" s="1"/>
  <c r="X9817" i="4" s="1"/>
  <c r="X9818" i="4" s="1"/>
  <c r="X9819" i="4" s="1"/>
  <c r="X9820" i="4" s="1"/>
  <c r="X9821" i="4" s="1"/>
  <c r="X9822" i="4" s="1"/>
  <c r="X9823" i="4" s="1"/>
  <c r="X9824" i="4" s="1"/>
  <c r="X9825" i="4" s="1"/>
  <c r="X9826" i="4" s="1"/>
  <c r="X9827" i="4" s="1"/>
  <c r="X9828" i="4" s="1"/>
  <c r="X9829" i="4" s="1"/>
  <c r="X9830" i="4" s="1"/>
  <c r="X9831" i="4" s="1"/>
  <c r="X9832" i="4" s="1"/>
  <c r="X9833" i="4" s="1"/>
  <c r="X9834" i="4" s="1"/>
  <c r="X9835" i="4" s="1"/>
  <c r="X9836" i="4" s="1"/>
  <c r="X9837" i="4" s="1"/>
  <c r="X9838" i="4" s="1"/>
  <c r="X9839" i="4" s="1"/>
  <c r="X9840" i="4" s="1"/>
  <c r="X9841" i="4" s="1"/>
  <c r="X9842" i="4" s="1"/>
  <c r="X9843" i="4" s="1"/>
  <c r="X9844" i="4" s="1"/>
  <c r="X9845" i="4" s="1"/>
  <c r="X9846" i="4" s="1"/>
  <c r="X9847" i="4" s="1"/>
  <c r="X9848" i="4" s="1"/>
  <c r="X9849" i="4" s="1"/>
  <c r="X9850" i="4" s="1"/>
  <c r="X9851" i="4" s="1"/>
  <c r="X9852" i="4" s="1"/>
  <c r="X9853" i="4" s="1"/>
  <c r="X9854" i="4" s="1"/>
  <c r="X9855" i="4" s="1"/>
  <c r="X9856" i="4" s="1"/>
  <c r="X9857" i="4" s="1"/>
  <c r="X9858" i="4" s="1"/>
  <c r="X9859" i="4" s="1"/>
  <c r="X9860" i="4" s="1"/>
  <c r="X9861" i="4" s="1"/>
  <c r="X9862" i="4" s="1"/>
  <c r="X9863" i="4" s="1"/>
  <c r="X9864" i="4" s="1"/>
  <c r="X9865" i="4" s="1"/>
  <c r="X9866" i="4" s="1"/>
  <c r="X9867" i="4" s="1"/>
  <c r="X9868" i="4" s="1"/>
  <c r="X9869" i="4" s="1"/>
  <c r="X9870" i="4" s="1"/>
  <c r="X9871" i="4" s="1"/>
  <c r="X9872" i="4" s="1"/>
  <c r="X9873" i="4" s="1"/>
  <c r="X9874" i="4" s="1"/>
  <c r="X9875" i="4" s="1"/>
  <c r="X9876" i="4" s="1"/>
  <c r="X9877" i="4" s="1"/>
  <c r="X9878" i="4" s="1"/>
  <c r="X9879" i="4" s="1"/>
  <c r="X9880" i="4" s="1"/>
  <c r="X9881" i="4" s="1"/>
  <c r="X9882" i="4" s="1"/>
  <c r="X9883" i="4" s="1"/>
  <c r="X9884" i="4" s="1"/>
  <c r="X9885" i="4" s="1"/>
  <c r="X9886" i="4" s="1"/>
  <c r="X9887" i="4" s="1"/>
  <c r="X9888" i="4" s="1"/>
  <c r="X9889" i="4" s="1"/>
  <c r="X9890" i="4" s="1"/>
  <c r="X9891" i="4" s="1"/>
  <c r="X9892" i="4" s="1"/>
  <c r="X9893" i="4" s="1"/>
  <c r="X9894" i="4" s="1"/>
  <c r="X9895" i="4" s="1"/>
  <c r="X9896" i="4" s="1"/>
  <c r="X9897" i="4" s="1"/>
  <c r="X9898" i="4" s="1"/>
  <c r="X9899" i="4" s="1"/>
  <c r="X9900" i="4" s="1"/>
  <c r="X9901" i="4" s="1"/>
  <c r="X9902" i="4" s="1"/>
  <c r="X9903" i="4" s="1"/>
  <c r="X9904" i="4" s="1"/>
  <c r="X9905" i="4" s="1"/>
  <c r="X9906" i="4" s="1"/>
  <c r="X9907" i="4" s="1"/>
  <c r="X9908" i="4" s="1"/>
  <c r="X9909" i="4" s="1"/>
  <c r="X9910" i="4" s="1"/>
  <c r="X9911" i="4" s="1"/>
  <c r="X9912" i="4" s="1"/>
  <c r="X9913" i="4" s="1"/>
  <c r="X9914" i="4" s="1"/>
  <c r="X9915" i="4" s="1"/>
  <c r="X9916" i="4" s="1"/>
  <c r="X9917" i="4" s="1"/>
  <c r="X9918" i="4" s="1"/>
  <c r="X9919" i="4" s="1"/>
  <c r="X9920" i="4" s="1"/>
  <c r="X9921" i="4" s="1"/>
  <c r="X9922" i="4" s="1"/>
  <c r="X9923" i="4" s="1"/>
  <c r="X9924" i="4" s="1"/>
  <c r="X9925" i="4" s="1"/>
  <c r="X9926" i="4" s="1"/>
  <c r="X9927" i="4" s="1"/>
  <c r="X9928" i="4" s="1"/>
  <c r="X9929" i="4" s="1"/>
  <c r="X9930" i="4" s="1"/>
  <c r="X9931" i="4" s="1"/>
  <c r="X9932" i="4" s="1"/>
  <c r="X9933" i="4" s="1"/>
  <c r="X9934" i="4" s="1"/>
  <c r="X9935" i="4" s="1"/>
  <c r="X9936" i="4" s="1"/>
  <c r="X9937" i="4" s="1"/>
  <c r="X9938" i="4" s="1"/>
  <c r="X9939" i="4" s="1"/>
  <c r="X9940" i="4" s="1"/>
  <c r="X9941" i="4" s="1"/>
  <c r="X9942" i="4" s="1"/>
  <c r="X9943" i="4" s="1"/>
  <c r="X9944" i="4" s="1"/>
  <c r="X9945" i="4" s="1"/>
  <c r="X9946" i="4" s="1"/>
  <c r="X9947" i="4" s="1"/>
  <c r="X9948" i="4" s="1"/>
  <c r="X9949" i="4" s="1"/>
  <c r="X9950" i="4" s="1"/>
  <c r="X9951" i="4" s="1"/>
  <c r="X9952" i="4" s="1"/>
  <c r="X9953" i="4" s="1"/>
  <c r="X9954" i="4" s="1"/>
  <c r="X9955" i="4" s="1"/>
  <c r="X9956" i="4" s="1"/>
  <c r="X9957" i="4" s="1"/>
  <c r="X9958" i="4" s="1"/>
  <c r="X9959" i="4" s="1"/>
  <c r="X9960" i="4" s="1"/>
  <c r="X9961" i="4" s="1"/>
  <c r="X9962" i="4" s="1"/>
  <c r="X9963" i="4" s="1"/>
  <c r="X9964" i="4" s="1"/>
  <c r="X9965" i="4" s="1"/>
  <c r="X9966" i="4" s="1"/>
  <c r="X9967" i="4" s="1"/>
  <c r="X9968" i="4" s="1"/>
  <c r="X9969" i="4" s="1"/>
  <c r="X9970" i="4" s="1"/>
  <c r="X9971" i="4" s="1"/>
  <c r="X9972" i="4" s="1"/>
  <c r="X9973" i="4" s="1"/>
  <c r="X9974" i="4" s="1"/>
  <c r="X9975" i="4" s="1"/>
  <c r="X9976" i="4" s="1"/>
  <c r="X9977" i="4" s="1"/>
  <c r="X9978" i="4" s="1"/>
  <c r="X9979" i="4" s="1"/>
  <c r="X9980" i="4" s="1"/>
  <c r="X9981" i="4" s="1"/>
  <c r="X9982" i="4" s="1"/>
  <c r="X9983" i="4" s="1"/>
  <c r="X9984" i="4" s="1"/>
  <c r="X9985" i="4" s="1"/>
  <c r="X9986" i="4" s="1"/>
  <c r="X9987" i="4" s="1"/>
  <c r="X9988" i="4" s="1"/>
  <c r="X9989" i="4" s="1"/>
  <c r="X9990" i="4" s="1"/>
  <c r="X9991" i="4" s="1"/>
  <c r="X9992" i="4" s="1"/>
  <c r="X9993" i="4" s="1"/>
  <c r="X9994" i="4" s="1"/>
  <c r="X9995" i="4" s="1"/>
  <c r="X9996" i="4" s="1"/>
  <c r="X9997" i="4" s="1"/>
  <c r="X9998" i="4" s="1"/>
  <c r="X9999" i="4" s="1"/>
  <c r="X10000" i="4" s="1"/>
  <c r="X10001" i="4" s="1"/>
  <c r="X10002" i="4" s="1"/>
  <c r="X10003" i="4" s="1"/>
  <c r="X10004" i="4" s="1"/>
  <c r="X10005" i="4" s="1"/>
  <c r="X10006" i="4" s="1"/>
  <c r="X10007" i="4" s="1"/>
  <c r="X10008" i="4" s="1"/>
  <c r="X10009" i="4" s="1"/>
  <c r="X10010" i="4" s="1"/>
  <c r="X10011" i="4" s="1"/>
  <c r="X10012" i="4" s="1"/>
  <c r="X10013" i="4" s="1"/>
  <c r="X10014" i="4" s="1"/>
  <c r="X10015" i="4" s="1"/>
  <c r="X10016" i="4" s="1"/>
  <c r="X10017" i="4" s="1"/>
  <c r="X10018" i="4" s="1"/>
  <c r="X10019" i="4" s="1"/>
  <c r="X10020" i="4" s="1"/>
  <c r="X10021" i="4" s="1"/>
  <c r="X10022" i="4" s="1"/>
  <c r="X10023" i="4" s="1"/>
  <c r="X10024" i="4" s="1"/>
  <c r="X10025" i="4" s="1"/>
  <c r="X10026" i="4" s="1"/>
  <c r="X10027" i="4" s="1"/>
  <c r="X10028" i="4" s="1"/>
  <c r="X10029" i="4" s="1"/>
  <c r="X10030" i="4" s="1"/>
  <c r="X10031" i="4" s="1"/>
  <c r="X10032" i="4" s="1"/>
  <c r="X10033" i="4" s="1"/>
  <c r="X10034" i="4" s="1"/>
  <c r="X10035" i="4" s="1"/>
  <c r="X10036" i="4" s="1"/>
  <c r="X10037" i="4" s="1"/>
  <c r="X10038" i="4" s="1"/>
  <c r="X10039" i="4" s="1"/>
  <c r="X10040" i="4" s="1"/>
  <c r="X10041" i="4" s="1"/>
  <c r="X10042" i="4" s="1"/>
  <c r="X10043" i="4" s="1"/>
  <c r="X10044" i="4" s="1"/>
  <c r="X10045" i="4" s="1"/>
  <c r="X10046" i="4" s="1"/>
  <c r="X10047" i="4" s="1"/>
  <c r="X10048" i="4" s="1"/>
  <c r="X10049" i="4" s="1"/>
  <c r="X10050" i="4" s="1"/>
  <c r="X10051" i="4" s="1"/>
  <c r="X10052" i="4" s="1"/>
  <c r="X10053" i="4" s="1"/>
  <c r="X10054" i="4" s="1"/>
  <c r="X10055" i="4" s="1"/>
  <c r="X10056" i="4" s="1"/>
  <c r="X10057" i="4" s="1"/>
  <c r="X10058" i="4" s="1"/>
  <c r="X10059" i="4" s="1"/>
  <c r="X10060" i="4" s="1"/>
  <c r="X10061" i="4" s="1"/>
  <c r="X10062" i="4" s="1"/>
  <c r="X10063" i="4" s="1"/>
  <c r="X10064" i="4" s="1"/>
  <c r="X10065" i="4" s="1"/>
  <c r="X10066" i="4" s="1"/>
  <c r="X10067" i="4" s="1"/>
  <c r="X10068" i="4" s="1"/>
  <c r="X10069" i="4" s="1"/>
  <c r="X10070" i="4" s="1"/>
  <c r="X10071" i="4" s="1"/>
  <c r="X10072" i="4" s="1"/>
  <c r="X10073" i="4" s="1"/>
  <c r="X10074" i="4" s="1"/>
  <c r="X10075" i="4" s="1"/>
  <c r="X10076" i="4" s="1"/>
  <c r="X10077" i="4" s="1"/>
  <c r="X10078" i="4" s="1"/>
  <c r="X10079" i="4" s="1"/>
  <c r="X10080" i="4" s="1"/>
  <c r="X10081" i="4" s="1"/>
  <c r="X10082" i="4" s="1"/>
  <c r="X10083" i="4" s="1"/>
  <c r="X10084" i="4" s="1"/>
  <c r="X10085" i="4" s="1"/>
  <c r="X10086" i="4" s="1"/>
  <c r="X10087" i="4" s="1"/>
  <c r="X10088" i="4" s="1"/>
  <c r="X10089" i="4" s="1"/>
  <c r="X10090" i="4" s="1"/>
  <c r="X10091" i="4" s="1"/>
  <c r="X10092" i="4" s="1"/>
  <c r="X10093" i="4" s="1"/>
  <c r="X10094" i="4" s="1"/>
  <c r="X10095" i="4" s="1"/>
  <c r="X10096" i="4" s="1"/>
  <c r="X10097" i="4" s="1"/>
  <c r="X10098" i="4" s="1"/>
  <c r="X10099" i="4" s="1"/>
  <c r="X10100" i="4" s="1"/>
  <c r="X10101" i="4" s="1"/>
  <c r="X10102" i="4" s="1"/>
  <c r="X10103" i="4" s="1"/>
  <c r="X10104" i="4" s="1"/>
  <c r="X10105" i="4" s="1"/>
  <c r="X10106" i="4" s="1"/>
  <c r="X10107" i="4" s="1"/>
  <c r="X10108" i="4" s="1"/>
  <c r="X10109" i="4" s="1"/>
  <c r="X10110" i="4" s="1"/>
  <c r="X10111" i="4" s="1"/>
  <c r="X10112" i="4" s="1"/>
  <c r="X10113" i="4" s="1"/>
  <c r="X10114" i="4" s="1"/>
  <c r="X10115" i="4" s="1"/>
  <c r="X10116" i="4" s="1"/>
  <c r="X10117" i="4" s="1"/>
  <c r="X10118" i="4" s="1"/>
  <c r="X10119" i="4" s="1"/>
  <c r="X10120" i="4" s="1"/>
  <c r="X10121" i="4" s="1"/>
  <c r="X10122" i="4" s="1"/>
  <c r="X10123" i="4" s="1"/>
  <c r="X10124" i="4" s="1"/>
  <c r="X10125" i="4" s="1"/>
  <c r="X10126" i="4" s="1"/>
  <c r="X10127" i="4" s="1"/>
  <c r="X10128" i="4" s="1"/>
  <c r="X10129" i="4" s="1"/>
  <c r="X10130" i="4" s="1"/>
  <c r="X10131" i="4" s="1"/>
  <c r="X10132" i="4" s="1"/>
  <c r="X10133" i="4" s="1"/>
  <c r="X10134" i="4" s="1"/>
  <c r="X10135" i="4" s="1"/>
  <c r="X10136" i="4" s="1"/>
  <c r="X10137" i="4" s="1"/>
  <c r="X10138" i="4" s="1"/>
  <c r="X10139" i="4" s="1"/>
  <c r="X10140" i="4" s="1"/>
  <c r="X10141" i="4" s="1"/>
  <c r="X10142" i="4" s="1"/>
  <c r="X10143" i="4" s="1"/>
  <c r="X10144" i="4" s="1"/>
  <c r="X10145" i="4" s="1"/>
  <c r="X10146" i="4" s="1"/>
  <c r="X10147" i="4" s="1"/>
  <c r="X10148" i="4" s="1"/>
  <c r="X10149" i="4" s="1"/>
  <c r="X10150" i="4" s="1"/>
  <c r="X10151" i="4" s="1"/>
  <c r="X10152" i="4" s="1"/>
  <c r="X10153" i="4" s="1"/>
  <c r="X10154" i="4" s="1"/>
  <c r="X10155" i="4" s="1"/>
  <c r="X10156" i="4" s="1"/>
  <c r="X10157" i="4" s="1"/>
  <c r="X10158" i="4" s="1"/>
  <c r="X10159" i="4" s="1"/>
  <c r="X10160" i="4" s="1"/>
  <c r="X10161" i="4" s="1"/>
  <c r="X10162" i="4" s="1"/>
  <c r="X10163" i="4" s="1"/>
  <c r="X10164" i="4" s="1"/>
  <c r="X10165" i="4" s="1"/>
  <c r="X10166" i="4" s="1"/>
  <c r="X10167" i="4" s="1"/>
  <c r="X10168" i="4" s="1"/>
  <c r="X10169" i="4" s="1"/>
  <c r="X10170" i="4" s="1"/>
  <c r="X10171" i="4" s="1"/>
  <c r="X10172" i="4" s="1"/>
  <c r="X10173" i="4" s="1"/>
  <c r="X10174" i="4" s="1"/>
  <c r="X10175" i="4" s="1"/>
  <c r="X10176" i="4" s="1"/>
  <c r="X10177" i="4" s="1"/>
  <c r="X10178" i="4" s="1"/>
  <c r="X10179" i="4" s="1"/>
  <c r="X10180" i="4" s="1"/>
  <c r="X10181" i="4" s="1"/>
  <c r="X10182" i="4" s="1"/>
  <c r="X10183" i="4" s="1"/>
  <c r="X10184" i="4" s="1"/>
  <c r="X10185" i="4" s="1"/>
  <c r="X10186" i="4" s="1"/>
  <c r="X10187" i="4" s="1"/>
  <c r="X10188" i="4" s="1"/>
  <c r="X10189" i="4" s="1"/>
  <c r="X10190" i="4" s="1"/>
  <c r="X10191" i="4" s="1"/>
  <c r="X10192" i="4" s="1"/>
  <c r="X10193" i="4" s="1"/>
  <c r="X10194" i="4" s="1"/>
  <c r="X10195" i="4" s="1"/>
  <c r="X10196" i="4" s="1"/>
  <c r="X10197" i="4" s="1"/>
  <c r="X10198" i="4" s="1"/>
  <c r="X10199" i="4" s="1"/>
  <c r="X10200" i="4" s="1"/>
  <c r="X10201" i="4" s="1"/>
  <c r="X10202" i="4" s="1"/>
  <c r="X10203" i="4" s="1"/>
  <c r="X10204" i="4" s="1"/>
  <c r="X10205" i="4" s="1"/>
  <c r="X10206" i="4" s="1"/>
  <c r="X10207" i="4" s="1"/>
  <c r="X10208" i="4" s="1"/>
  <c r="X10209" i="4" s="1"/>
  <c r="X10210" i="4" s="1"/>
  <c r="X10211" i="4" s="1"/>
  <c r="X10212" i="4" s="1"/>
  <c r="X10213" i="4" s="1"/>
  <c r="X10214" i="4" s="1"/>
  <c r="X10215" i="4" s="1"/>
  <c r="X10216" i="4" s="1"/>
  <c r="X10217" i="4" s="1"/>
  <c r="X10218" i="4" s="1"/>
  <c r="X10219" i="4" s="1"/>
  <c r="X10220" i="4" s="1"/>
  <c r="X10221" i="4" s="1"/>
  <c r="X10222" i="4" s="1"/>
  <c r="X10223" i="4" s="1"/>
  <c r="X10224" i="4" s="1"/>
  <c r="X10225" i="4" s="1"/>
  <c r="X10226" i="4" s="1"/>
  <c r="X10227" i="4" s="1"/>
  <c r="X10228" i="4" s="1"/>
  <c r="X10229" i="4" s="1"/>
  <c r="X10230" i="4" s="1"/>
  <c r="X10231" i="4" s="1"/>
  <c r="X10232" i="4" s="1"/>
  <c r="X10233" i="4" s="1"/>
  <c r="X10234" i="4" s="1"/>
  <c r="X10235" i="4" s="1"/>
  <c r="X10236" i="4" s="1"/>
  <c r="X10237" i="4" s="1"/>
  <c r="X10238" i="4" s="1"/>
  <c r="X10239" i="4" s="1"/>
  <c r="X10240" i="4" s="1"/>
  <c r="X10241" i="4" s="1"/>
  <c r="X10242" i="4" s="1"/>
  <c r="X10243" i="4" s="1"/>
  <c r="X10244" i="4" s="1"/>
  <c r="X10245" i="4" s="1"/>
  <c r="X10246" i="4" s="1"/>
  <c r="X10247" i="4" s="1"/>
  <c r="X10248" i="4" s="1"/>
  <c r="X10249" i="4" s="1"/>
  <c r="X10250" i="4" s="1"/>
  <c r="X10251" i="4" s="1"/>
  <c r="X10252" i="4" s="1"/>
  <c r="X10253" i="4" s="1"/>
  <c r="X10254" i="4" s="1"/>
  <c r="X10255" i="4" s="1"/>
  <c r="X10256" i="4" s="1"/>
  <c r="X10257" i="4" s="1"/>
  <c r="X10258" i="4" s="1"/>
  <c r="X10259" i="4" s="1"/>
  <c r="X10260" i="4" s="1"/>
  <c r="X10261" i="4" s="1"/>
  <c r="X10262" i="4" s="1"/>
  <c r="X10263" i="4" s="1"/>
  <c r="X10264" i="4" s="1"/>
  <c r="X10265" i="4" s="1"/>
  <c r="X10266" i="4" s="1"/>
  <c r="X10267" i="4" s="1"/>
  <c r="X10268" i="4" s="1"/>
  <c r="X10269" i="4" s="1"/>
  <c r="X10270" i="4" s="1"/>
  <c r="X10271" i="4" s="1"/>
  <c r="X10272" i="4" s="1"/>
  <c r="X10273" i="4" s="1"/>
  <c r="X10274" i="4" s="1"/>
  <c r="X10275" i="4" s="1"/>
  <c r="X10276" i="4" s="1"/>
  <c r="X10277" i="4" s="1"/>
  <c r="X10278" i="4" s="1"/>
  <c r="X10279" i="4" s="1"/>
  <c r="X10280" i="4" s="1"/>
  <c r="X10281" i="4" s="1"/>
  <c r="X10282" i="4" s="1"/>
  <c r="X10283" i="4" s="1"/>
  <c r="X10284" i="4" s="1"/>
  <c r="X10285" i="4" s="1"/>
  <c r="X10286" i="4" s="1"/>
  <c r="X10287" i="4" s="1"/>
  <c r="X10288" i="4" s="1"/>
  <c r="X10289" i="4" s="1"/>
  <c r="X10290" i="4" s="1"/>
  <c r="X10291" i="4" s="1"/>
  <c r="X10292" i="4" s="1"/>
  <c r="X10293" i="4" s="1"/>
  <c r="X10294" i="4" s="1"/>
  <c r="X10295" i="4" s="1"/>
  <c r="X10296" i="4" s="1"/>
  <c r="X10297" i="4" s="1"/>
  <c r="X10298" i="4" s="1"/>
  <c r="X10299" i="4" s="1"/>
  <c r="X10300" i="4" s="1"/>
  <c r="X10301" i="4" s="1"/>
  <c r="X10302" i="4" s="1"/>
  <c r="X10303" i="4" s="1"/>
  <c r="X10304" i="4" s="1"/>
  <c r="X10305" i="4" s="1"/>
  <c r="X10306" i="4" s="1"/>
  <c r="X10307" i="4" s="1"/>
  <c r="X10308" i="4" s="1"/>
  <c r="X10309" i="4" s="1"/>
  <c r="X10310" i="4" s="1"/>
  <c r="X10311" i="4" s="1"/>
  <c r="X10312" i="4" s="1"/>
  <c r="X10313" i="4" s="1"/>
  <c r="X10314" i="4" s="1"/>
  <c r="X10315" i="4" s="1"/>
  <c r="X10316" i="4" s="1"/>
  <c r="X10317" i="4" s="1"/>
  <c r="X10318" i="4" s="1"/>
  <c r="X10319" i="4" s="1"/>
  <c r="X10320" i="4" s="1"/>
  <c r="X10321" i="4" s="1"/>
  <c r="X10322" i="4" s="1"/>
  <c r="X10323" i="4" s="1"/>
  <c r="X10324" i="4" s="1"/>
  <c r="X10325" i="4" s="1"/>
  <c r="X10326" i="4" s="1"/>
  <c r="X10327" i="4" s="1"/>
  <c r="X10328" i="4" s="1"/>
  <c r="X10329" i="4" s="1"/>
  <c r="X10330" i="4" s="1"/>
  <c r="X10331" i="4" s="1"/>
  <c r="X10332" i="4" s="1"/>
  <c r="X10333" i="4" s="1"/>
  <c r="X10334" i="4" s="1"/>
  <c r="X10335" i="4" s="1"/>
  <c r="X10336" i="4" s="1"/>
  <c r="X10337" i="4" s="1"/>
  <c r="X10338" i="4" s="1"/>
  <c r="X10339" i="4" s="1"/>
  <c r="X10340" i="4" s="1"/>
  <c r="X10341" i="4" s="1"/>
  <c r="X10342" i="4" s="1"/>
  <c r="X10343" i="4" s="1"/>
  <c r="X10344" i="4" s="1"/>
  <c r="X10345" i="4" s="1"/>
  <c r="X10346" i="4" s="1"/>
  <c r="X10347" i="4" s="1"/>
  <c r="X10348" i="4" s="1"/>
  <c r="X10349" i="4" s="1"/>
  <c r="X10350" i="4" s="1"/>
  <c r="X10351" i="4" s="1"/>
  <c r="X10352" i="4" s="1"/>
  <c r="X10353" i="4" s="1"/>
  <c r="X10354" i="4" s="1"/>
  <c r="X10355" i="4" s="1"/>
  <c r="X10356" i="4" s="1"/>
  <c r="X10357" i="4" s="1"/>
  <c r="X10358" i="4" s="1"/>
  <c r="X10359" i="4" s="1"/>
  <c r="X10360" i="4" s="1"/>
  <c r="X10361" i="4" s="1"/>
  <c r="X10362" i="4" s="1"/>
  <c r="X10363" i="4" s="1"/>
  <c r="X10364" i="4" s="1"/>
  <c r="X10365" i="4" s="1"/>
  <c r="X10366" i="4" s="1"/>
  <c r="X10367" i="4" s="1"/>
  <c r="X10368" i="4" s="1"/>
  <c r="X10369" i="4" s="1"/>
  <c r="X10370" i="4" s="1"/>
  <c r="X10371" i="4" s="1"/>
  <c r="X10372" i="4" s="1"/>
  <c r="X10373" i="4" s="1"/>
  <c r="X10374" i="4" s="1"/>
  <c r="X10375" i="4" s="1"/>
  <c r="X10376" i="4" s="1"/>
  <c r="X10377" i="4" s="1"/>
  <c r="X10378" i="4" s="1"/>
  <c r="X10379" i="4" s="1"/>
  <c r="X10380" i="4" s="1"/>
  <c r="X10381" i="4" s="1"/>
  <c r="X10382" i="4" s="1"/>
  <c r="X10383" i="4" s="1"/>
  <c r="X10384" i="4" s="1"/>
  <c r="X10385" i="4" s="1"/>
  <c r="X10386" i="4" s="1"/>
  <c r="X10387" i="4" s="1"/>
  <c r="X10388" i="4" s="1"/>
  <c r="X10389" i="4" s="1"/>
  <c r="X10390" i="4" s="1"/>
  <c r="X10391" i="4" s="1"/>
  <c r="X10392" i="4" s="1"/>
  <c r="X10393" i="4" s="1"/>
  <c r="X10394" i="4" s="1"/>
  <c r="X10395" i="4" s="1"/>
  <c r="X10396" i="4" s="1"/>
  <c r="X10397" i="4" s="1"/>
  <c r="X10398" i="4" s="1"/>
  <c r="X10399" i="4" s="1"/>
  <c r="X10400" i="4" s="1"/>
  <c r="X10401" i="4" s="1"/>
  <c r="X10402" i="4" s="1"/>
  <c r="X10403" i="4" s="1"/>
  <c r="X10404" i="4" s="1"/>
  <c r="X10405" i="4" s="1"/>
  <c r="X10406" i="4" s="1"/>
  <c r="X10407" i="4" s="1"/>
  <c r="X10408" i="4" s="1"/>
  <c r="X10409" i="4" s="1"/>
  <c r="X10410" i="4" s="1"/>
  <c r="X10411" i="4" s="1"/>
  <c r="X10412" i="4" s="1"/>
  <c r="X10413" i="4" s="1"/>
  <c r="X10414" i="4" s="1"/>
  <c r="X10415" i="4" s="1"/>
  <c r="X10416" i="4" s="1"/>
  <c r="X10417" i="4" s="1"/>
  <c r="X10418" i="4" s="1"/>
  <c r="X10419" i="4" s="1"/>
  <c r="X10420" i="4" s="1"/>
  <c r="X10421" i="4" s="1"/>
  <c r="X10422" i="4" s="1"/>
  <c r="X10423" i="4" s="1"/>
  <c r="X10424" i="4" s="1"/>
  <c r="X10425" i="4" s="1"/>
  <c r="X10426" i="4" s="1"/>
  <c r="X10427" i="4" s="1"/>
  <c r="X10428" i="4" s="1"/>
  <c r="X10429" i="4" s="1"/>
  <c r="X10430" i="4" s="1"/>
  <c r="X10431" i="4" s="1"/>
  <c r="X10432" i="4" s="1"/>
  <c r="X10433" i="4" s="1"/>
  <c r="X10434" i="4" s="1"/>
  <c r="X10435" i="4" s="1"/>
  <c r="X10436" i="4" s="1"/>
  <c r="X10437" i="4" s="1"/>
  <c r="X10438" i="4" s="1"/>
  <c r="X10439" i="4" s="1"/>
  <c r="X10440" i="4" s="1"/>
  <c r="X10441" i="4" s="1"/>
  <c r="X10442" i="4" s="1"/>
  <c r="X10443" i="4" s="1"/>
  <c r="X10444" i="4" s="1"/>
  <c r="X10445" i="4" s="1"/>
  <c r="X10446" i="4" s="1"/>
  <c r="X10447" i="4" s="1"/>
  <c r="X10448" i="4" s="1"/>
  <c r="X10449" i="4" s="1"/>
  <c r="X10450" i="4" s="1"/>
  <c r="X10451" i="4" s="1"/>
  <c r="X10452" i="4" s="1"/>
  <c r="X10453" i="4" s="1"/>
  <c r="X10454" i="4" s="1"/>
  <c r="X10455" i="4" s="1"/>
  <c r="X10456" i="4" s="1"/>
  <c r="X10457" i="4" s="1"/>
  <c r="X10458" i="4" s="1"/>
  <c r="X10459" i="4" s="1"/>
  <c r="X10460" i="4" s="1"/>
  <c r="X10461" i="4" s="1"/>
  <c r="X10462" i="4" s="1"/>
  <c r="X10463" i="4" s="1"/>
  <c r="X10464" i="4" s="1"/>
  <c r="X10465" i="4" s="1"/>
  <c r="X10466" i="4" s="1"/>
  <c r="X10467" i="4" s="1"/>
  <c r="X10468" i="4" s="1"/>
  <c r="X10469" i="4" s="1"/>
  <c r="X10470" i="4" s="1"/>
  <c r="X10471" i="4" s="1"/>
  <c r="X10472" i="4" s="1"/>
  <c r="X10473" i="4" s="1"/>
  <c r="X10474" i="4" s="1"/>
  <c r="X10475" i="4" s="1"/>
  <c r="X10476" i="4" s="1"/>
  <c r="X10477" i="4" s="1"/>
  <c r="X10478" i="4" s="1"/>
  <c r="X10479" i="4" s="1"/>
  <c r="X10480" i="4" s="1"/>
  <c r="X10481" i="4" s="1"/>
  <c r="X10482" i="4" s="1"/>
  <c r="X10483" i="4" s="1"/>
  <c r="X10484" i="4" s="1"/>
  <c r="X10485" i="4" s="1"/>
  <c r="X10486" i="4" s="1"/>
  <c r="X10487" i="4" s="1"/>
  <c r="X10488" i="4" s="1"/>
  <c r="X10489" i="4" s="1"/>
  <c r="X10490" i="4" s="1"/>
  <c r="X10491" i="4" s="1"/>
  <c r="X10492" i="4" s="1"/>
  <c r="X10493" i="4" s="1"/>
  <c r="X10494" i="4" s="1"/>
  <c r="X10495" i="4" s="1"/>
  <c r="X10496" i="4" s="1"/>
  <c r="X10497" i="4" s="1"/>
  <c r="X10498" i="4" s="1"/>
  <c r="X10499" i="4" s="1"/>
  <c r="X10500" i="4" s="1"/>
  <c r="X10501" i="4" s="1"/>
  <c r="X10502" i="4" s="1"/>
  <c r="X10503" i="4" s="1"/>
  <c r="X10504" i="4" s="1"/>
  <c r="X10505" i="4" s="1"/>
  <c r="X10506" i="4" s="1"/>
  <c r="X10507" i="4" s="1"/>
  <c r="X10508" i="4" s="1"/>
  <c r="X10509" i="4" s="1"/>
  <c r="X10510" i="4" s="1"/>
  <c r="X10511" i="4" s="1"/>
  <c r="X10512" i="4" s="1"/>
  <c r="X10513" i="4" s="1"/>
  <c r="X10514" i="4" s="1"/>
  <c r="X10515" i="4" s="1"/>
  <c r="X10516" i="4" s="1"/>
  <c r="X10517" i="4" s="1"/>
  <c r="X10518" i="4" s="1"/>
  <c r="X10519" i="4" s="1"/>
  <c r="X10520" i="4" s="1"/>
  <c r="X10521" i="4" s="1"/>
  <c r="X10522" i="4" s="1"/>
  <c r="X10523" i="4" s="1"/>
  <c r="X10524" i="4" s="1"/>
  <c r="X10525" i="4" s="1"/>
  <c r="X10526" i="4" s="1"/>
  <c r="X10527" i="4" s="1"/>
  <c r="X10528" i="4" s="1"/>
  <c r="X10529" i="4" s="1"/>
  <c r="X10530" i="4" s="1"/>
  <c r="X10531" i="4" s="1"/>
  <c r="X10532" i="4" s="1"/>
  <c r="X10533" i="4" s="1"/>
  <c r="X10534" i="4" s="1"/>
  <c r="X10535" i="4" s="1"/>
  <c r="X10536" i="4" s="1"/>
  <c r="X10537" i="4" s="1"/>
  <c r="X10538" i="4" s="1"/>
  <c r="X10539" i="4" s="1"/>
  <c r="X10540" i="4" s="1"/>
  <c r="X10541" i="4" s="1"/>
  <c r="X10542" i="4" s="1"/>
  <c r="X10543" i="4" s="1"/>
  <c r="X10544" i="4" s="1"/>
  <c r="X10545" i="4" s="1"/>
  <c r="X10546" i="4" s="1"/>
  <c r="X10547" i="4" s="1"/>
  <c r="X10548" i="4" s="1"/>
  <c r="X10549" i="4" s="1"/>
  <c r="X10550" i="4" s="1"/>
  <c r="X10551" i="4" s="1"/>
  <c r="X10552" i="4" s="1"/>
  <c r="X10553" i="4" s="1"/>
  <c r="X10554" i="4" s="1"/>
  <c r="X10555" i="4" s="1"/>
  <c r="X10556" i="4" s="1"/>
  <c r="X10557" i="4" s="1"/>
  <c r="X10558" i="4" s="1"/>
  <c r="X10559" i="4" s="1"/>
  <c r="X10560" i="4" s="1"/>
  <c r="X10561" i="4" s="1"/>
  <c r="X10562" i="4" s="1"/>
  <c r="X10563" i="4" s="1"/>
  <c r="X10564" i="4" s="1"/>
  <c r="X10565" i="4" s="1"/>
  <c r="X10566" i="4" s="1"/>
  <c r="X10567" i="4" s="1"/>
  <c r="X10568" i="4" s="1"/>
  <c r="X10569" i="4" s="1"/>
  <c r="X10570" i="4" s="1"/>
  <c r="X10571" i="4" s="1"/>
  <c r="X10572" i="4" s="1"/>
  <c r="X10573" i="4" s="1"/>
  <c r="X10574" i="4" s="1"/>
  <c r="X10575" i="4" s="1"/>
  <c r="X10576" i="4" s="1"/>
  <c r="X10577" i="4" s="1"/>
  <c r="X10578" i="4" s="1"/>
  <c r="X10579" i="4" s="1"/>
  <c r="X10580" i="4" s="1"/>
  <c r="X10581" i="4" s="1"/>
  <c r="X10582" i="4" s="1"/>
  <c r="X10583" i="4" s="1"/>
  <c r="X10584" i="4" s="1"/>
  <c r="X10585" i="4" s="1"/>
  <c r="X10586" i="4" s="1"/>
  <c r="X10587" i="4" s="1"/>
  <c r="X10588" i="4" s="1"/>
  <c r="X10589" i="4" s="1"/>
  <c r="X10590" i="4" s="1"/>
  <c r="X10591" i="4" s="1"/>
  <c r="X10592" i="4" s="1"/>
  <c r="X10593" i="4" s="1"/>
  <c r="X10594" i="4" s="1"/>
  <c r="X10595" i="4" s="1"/>
  <c r="X10596" i="4" s="1"/>
  <c r="X10597" i="4" s="1"/>
  <c r="X10598" i="4" s="1"/>
  <c r="X10599" i="4" s="1"/>
  <c r="X10600" i="4" s="1"/>
  <c r="X10601" i="4" s="1"/>
  <c r="X10602" i="4" s="1"/>
  <c r="X10603" i="4" s="1"/>
  <c r="X10604" i="4" s="1"/>
  <c r="X10605" i="4" s="1"/>
  <c r="X10606" i="4" s="1"/>
  <c r="X10607" i="4" s="1"/>
  <c r="X10608" i="4" s="1"/>
  <c r="X10609" i="4" s="1"/>
  <c r="X10610" i="4" s="1"/>
  <c r="X10611" i="4" s="1"/>
  <c r="X10612" i="4" s="1"/>
  <c r="X10613" i="4" s="1"/>
  <c r="X10614" i="4" s="1"/>
  <c r="X10615" i="4" s="1"/>
  <c r="X10616" i="4" s="1"/>
  <c r="X10617" i="4" s="1"/>
  <c r="X10618" i="4" s="1"/>
  <c r="X10619" i="4" s="1"/>
  <c r="X10620" i="4" s="1"/>
  <c r="X10621" i="4" s="1"/>
  <c r="X10622" i="4" s="1"/>
  <c r="X10623" i="4" s="1"/>
  <c r="X10624" i="4" s="1"/>
  <c r="X10625" i="4" s="1"/>
  <c r="X10626" i="4" s="1"/>
  <c r="X10627" i="4" s="1"/>
  <c r="X10628" i="4" s="1"/>
  <c r="X10629" i="4" s="1"/>
  <c r="X10630" i="4" s="1"/>
  <c r="X10631" i="4" s="1"/>
  <c r="X10632" i="4" s="1"/>
  <c r="X10633" i="4" s="1"/>
  <c r="X10634" i="4" s="1"/>
  <c r="X10635" i="4" s="1"/>
  <c r="X10636" i="4" s="1"/>
  <c r="X10637" i="4" s="1"/>
  <c r="X10638" i="4" s="1"/>
  <c r="X10639" i="4" s="1"/>
  <c r="X10640" i="4" s="1"/>
  <c r="X10641" i="4" s="1"/>
  <c r="X10642" i="4" s="1"/>
  <c r="X10643" i="4" s="1"/>
  <c r="X10644" i="4" s="1"/>
  <c r="X10645" i="4" s="1"/>
  <c r="X10646" i="4" s="1"/>
  <c r="X10647" i="4" s="1"/>
  <c r="X10648" i="4" s="1"/>
  <c r="X10649" i="4" s="1"/>
  <c r="X10650" i="4" s="1"/>
  <c r="X10651" i="4" s="1"/>
  <c r="X10652" i="4" s="1"/>
  <c r="X10653" i="4" s="1"/>
  <c r="X10654" i="4" s="1"/>
  <c r="X10655" i="4" s="1"/>
  <c r="X10656" i="4" s="1"/>
  <c r="X10657" i="4" s="1"/>
  <c r="X10658" i="4" s="1"/>
  <c r="X10659" i="4" s="1"/>
  <c r="X10660" i="4" s="1"/>
  <c r="X10661" i="4" s="1"/>
  <c r="X10662" i="4" s="1"/>
  <c r="X10663" i="4" s="1"/>
  <c r="X10664" i="4" s="1"/>
  <c r="X10665" i="4" s="1"/>
  <c r="X10666" i="4" s="1"/>
  <c r="X10667" i="4" s="1"/>
  <c r="X10668" i="4" s="1"/>
  <c r="X10669" i="4" s="1"/>
  <c r="X10670" i="4" s="1"/>
  <c r="X10671" i="4" s="1"/>
  <c r="X10672" i="4" s="1"/>
  <c r="X10673" i="4" s="1"/>
  <c r="X10674" i="4" s="1"/>
  <c r="X10675" i="4" s="1"/>
  <c r="X10676" i="4" s="1"/>
  <c r="X10677" i="4" s="1"/>
  <c r="X10678" i="4" s="1"/>
  <c r="X10679" i="4" s="1"/>
  <c r="X10680" i="4" s="1"/>
  <c r="X10681" i="4" s="1"/>
  <c r="X10682" i="4" s="1"/>
  <c r="X10683" i="4" s="1"/>
  <c r="X10684" i="4" s="1"/>
  <c r="X10685" i="4" s="1"/>
  <c r="X10686" i="4" s="1"/>
  <c r="X10687" i="4" s="1"/>
  <c r="X10688" i="4" s="1"/>
  <c r="X10689" i="4" s="1"/>
  <c r="X10690" i="4" s="1"/>
  <c r="X10691" i="4" s="1"/>
  <c r="X10692" i="4" s="1"/>
  <c r="X10693" i="4" s="1"/>
  <c r="X10694" i="4" s="1"/>
  <c r="X10695" i="4" s="1"/>
  <c r="X10696" i="4" s="1"/>
  <c r="X10697" i="4" s="1"/>
  <c r="X10698" i="4" s="1"/>
  <c r="X10699" i="4" s="1"/>
  <c r="X10700" i="4" s="1"/>
  <c r="X10701" i="4" s="1"/>
  <c r="X10702" i="4" s="1"/>
  <c r="X10703" i="4" s="1"/>
  <c r="X10704" i="4" s="1"/>
  <c r="X10705" i="4" s="1"/>
  <c r="X10706" i="4" s="1"/>
  <c r="X10707" i="4" s="1"/>
  <c r="X10708" i="4" s="1"/>
  <c r="X10709" i="4" s="1"/>
  <c r="X10710" i="4" s="1"/>
  <c r="X10711" i="4" s="1"/>
  <c r="X10712" i="4" s="1"/>
  <c r="X10713" i="4" s="1"/>
  <c r="X10714" i="4" s="1"/>
  <c r="X10715" i="4" s="1"/>
  <c r="X10716" i="4" s="1"/>
  <c r="X10717" i="4" s="1"/>
  <c r="X10718" i="4" s="1"/>
  <c r="X10719" i="4" s="1"/>
  <c r="X10720" i="4" s="1"/>
  <c r="X10721" i="4" s="1"/>
  <c r="X10722" i="4" s="1"/>
  <c r="X10723" i="4" s="1"/>
  <c r="X10724" i="4" s="1"/>
  <c r="X10725" i="4" s="1"/>
  <c r="X10726" i="4" s="1"/>
  <c r="X10727" i="4" s="1"/>
  <c r="X10728" i="4" s="1"/>
  <c r="X10729" i="4" s="1"/>
  <c r="X10730" i="4" s="1"/>
  <c r="X10731" i="4" s="1"/>
  <c r="X10732" i="4" s="1"/>
  <c r="X10733" i="4" s="1"/>
  <c r="X10734" i="4" s="1"/>
  <c r="X10735" i="4" s="1"/>
  <c r="X10736" i="4" s="1"/>
  <c r="X10737" i="4" s="1"/>
  <c r="X10738" i="4" s="1"/>
  <c r="X10739" i="4" s="1"/>
  <c r="X10740" i="4" s="1"/>
  <c r="X10741" i="4" s="1"/>
  <c r="X10742" i="4" s="1"/>
  <c r="X10743" i="4" s="1"/>
  <c r="X10744" i="4" s="1"/>
  <c r="X10745" i="4" s="1"/>
  <c r="X10746" i="4" s="1"/>
  <c r="X10747" i="4" s="1"/>
  <c r="X10748" i="4" s="1"/>
  <c r="X10749" i="4" s="1"/>
  <c r="X10750" i="4" s="1"/>
  <c r="X10751" i="4" s="1"/>
  <c r="X10752" i="4" s="1"/>
  <c r="X10753" i="4" s="1"/>
  <c r="X10754" i="4" s="1"/>
  <c r="X10755" i="4" s="1"/>
  <c r="X10756" i="4" s="1"/>
  <c r="X10757" i="4" s="1"/>
  <c r="X10758" i="4" s="1"/>
  <c r="X10759" i="4" s="1"/>
  <c r="X10760" i="4" s="1"/>
  <c r="X10761" i="4" s="1"/>
  <c r="X10762" i="4" s="1"/>
  <c r="X10763" i="4" s="1"/>
  <c r="X10764" i="4" s="1"/>
  <c r="X10765" i="4" s="1"/>
  <c r="X10766" i="4" s="1"/>
  <c r="X10767" i="4" s="1"/>
  <c r="X10768" i="4" s="1"/>
  <c r="X10769" i="4" s="1"/>
  <c r="X10770" i="4" s="1"/>
  <c r="X10771" i="4" s="1"/>
  <c r="X10772" i="4" s="1"/>
  <c r="X10773" i="4" s="1"/>
  <c r="X10774" i="4" s="1"/>
  <c r="X10775" i="4" s="1"/>
  <c r="X10776" i="4" s="1"/>
  <c r="X10777" i="4" s="1"/>
  <c r="X10778" i="4" s="1"/>
  <c r="X10779" i="4" s="1"/>
  <c r="X10780" i="4" s="1"/>
  <c r="X10781" i="4" s="1"/>
  <c r="X10782" i="4" s="1"/>
  <c r="X10783" i="4" s="1"/>
  <c r="X10784" i="4" s="1"/>
  <c r="X10785" i="4" s="1"/>
  <c r="X10786" i="4" s="1"/>
  <c r="X10787" i="4" s="1"/>
  <c r="X10788" i="4" s="1"/>
  <c r="X10789" i="4" s="1"/>
  <c r="X10790" i="4" s="1"/>
  <c r="X10791" i="4" s="1"/>
  <c r="X10792" i="4" s="1"/>
  <c r="X10793" i="4" s="1"/>
  <c r="X10794" i="4" s="1"/>
  <c r="X10795" i="4" s="1"/>
  <c r="X10796" i="4" s="1"/>
  <c r="X10797" i="4" s="1"/>
  <c r="X10798" i="4" s="1"/>
  <c r="X10799" i="4" s="1"/>
  <c r="X10800" i="4" s="1"/>
  <c r="X10801" i="4" s="1"/>
  <c r="X10802" i="4" s="1"/>
  <c r="X10803" i="4" s="1"/>
  <c r="X10804" i="4" s="1"/>
  <c r="X10805" i="4" s="1"/>
  <c r="X10806" i="4" s="1"/>
  <c r="X10807" i="4" s="1"/>
  <c r="X10808" i="4" s="1"/>
  <c r="X10809" i="4" s="1"/>
  <c r="X10810" i="4" s="1"/>
  <c r="X10811" i="4" s="1"/>
  <c r="X10812" i="4" s="1"/>
  <c r="X10813" i="4" s="1"/>
  <c r="X10814" i="4" s="1"/>
  <c r="X10815" i="4" s="1"/>
  <c r="X10816" i="4" s="1"/>
  <c r="X10817" i="4" s="1"/>
  <c r="X10818" i="4" s="1"/>
  <c r="X10819" i="4" s="1"/>
  <c r="X10820" i="4" s="1"/>
  <c r="X10821" i="4" s="1"/>
  <c r="X10822" i="4" s="1"/>
  <c r="X10823" i="4" s="1"/>
  <c r="X10824" i="4" s="1"/>
  <c r="X10825" i="4" s="1"/>
  <c r="X10826" i="4" s="1"/>
  <c r="X10827" i="4" s="1"/>
  <c r="X10828" i="4" s="1"/>
  <c r="X10829" i="4" s="1"/>
  <c r="X10830" i="4" s="1"/>
  <c r="X10831" i="4" s="1"/>
  <c r="X10832" i="4" s="1"/>
  <c r="X10833" i="4" s="1"/>
  <c r="X10834" i="4" s="1"/>
  <c r="X10835" i="4" s="1"/>
  <c r="X10836" i="4" s="1"/>
  <c r="X10837" i="4" s="1"/>
  <c r="X10838" i="4" s="1"/>
  <c r="X10839" i="4" s="1"/>
  <c r="X10840" i="4" s="1"/>
  <c r="X10841" i="4" s="1"/>
  <c r="X10842" i="4" s="1"/>
  <c r="X10843" i="4" s="1"/>
  <c r="X10844" i="4" s="1"/>
  <c r="X10845" i="4" s="1"/>
  <c r="X10846" i="4" s="1"/>
  <c r="X10847" i="4" s="1"/>
  <c r="X10848" i="4" s="1"/>
  <c r="X10849" i="4" s="1"/>
  <c r="X10850" i="4" s="1"/>
  <c r="X10851" i="4" s="1"/>
  <c r="X10852" i="4" s="1"/>
  <c r="X10853" i="4" s="1"/>
  <c r="X10854" i="4" s="1"/>
  <c r="X10855" i="4" s="1"/>
  <c r="X10856" i="4" s="1"/>
  <c r="X10857" i="4" s="1"/>
  <c r="X10858" i="4" s="1"/>
  <c r="X10859" i="4" s="1"/>
  <c r="X10860" i="4" s="1"/>
  <c r="X10861" i="4" s="1"/>
  <c r="X10862" i="4" s="1"/>
  <c r="X10863" i="4" s="1"/>
  <c r="X10864" i="4" s="1"/>
  <c r="X10865" i="4" s="1"/>
  <c r="X10866" i="4" s="1"/>
  <c r="X10867" i="4" s="1"/>
  <c r="X10868" i="4" s="1"/>
  <c r="X10869" i="4" s="1"/>
  <c r="X10870" i="4" s="1"/>
  <c r="X10871" i="4" s="1"/>
  <c r="X10872" i="4" s="1"/>
  <c r="X10873" i="4" s="1"/>
  <c r="X10874" i="4" s="1"/>
  <c r="X10875" i="4" s="1"/>
  <c r="X10876" i="4" s="1"/>
  <c r="X10877" i="4" s="1"/>
  <c r="X10878" i="4" s="1"/>
  <c r="X10879" i="4" s="1"/>
  <c r="X10880" i="4" s="1"/>
  <c r="X10881" i="4" s="1"/>
  <c r="X10882" i="4" s="1"/>
  <c r="X10883" i="4" s="1"/>
  <c r="X10884" i="4" s="1"/>
  <c r="X10885" i="4" s="1"/>
  <c r="X10886" i="4" s="1"/>
  <c r="X10887" i="4" s="1"/>
  <c r="X10888" i="4" s="1"/>
  <c r="X10889" i="4" s="1"/>
  <c r="X10890" i="4" s="1"/>
  <c r="X10891" i="4" s="1"/>
  <c r="X10892" i="4" s="1"/>
  <c r="X10893" i="4" s="1"/>
  <c r="X10894" i="4" s="1"/>
  <c r="X10895" i="4" s="1"/>
  <c r="X10896" i="4" s="1"/>
  <c r="X10897" i="4" s="1"/>
  <c r="X10898" i="4" s="1"/>
  <c r="X10899" i="4" s="1"/>
  <c r="X10900" i="4" s="1"/>
  <c r="X10901" i="4" s="1"/>
  <c r="X10902" i="4" s="1"/>
  <c r="X10903" i="4" s="1"/>
  <c r="X10904" i="4" s="1"/>
  <c r="X10905" i="4" s="1"/>
  <c r="X10906" i="4" s="1"/>
  <c r="X10907" i="4" s="1"/>
  <c r="X10908" i="4" s="1"/>
  <c r="X10909" i="4" s="1"/>
  <c r="X10910" i="4" s="1"/>
  <c r="X10911" i="4" s="1"/>
  <c r="X10912" i="4" s="1"/>
  <c r="X10913" i="4" s="1"/>
  <c r="X10914" i="4" s="1"/>
  <c r="X10915" i="4" s="1"/>
  <c r="X10916" i="4" s="1"/>
  <c r="X10917" i="4" s="1"/>
  <c r="X10918" i="4" s="1"/>
  <c r="X10919" i="4" s="1"/>
  <c r="X10920" i="4" s="1"/>
  <c r="X10921" i="4" s="1"/>
  <c r="X10922" i="4" s="1"/>
  <c r="X10923" i="4" s="1"/>
  <c r="X10924" i="4" s="1"/>
  <c r="X10925" i="4" s="1"/>
  <c r="X10926" i="4" s="1"/>
  <c r="X10927" i="4" s="1"/>
  <c r="X10928" i="4" s="1"/>
  <c r="X10929" i="4" s="1"/>
  <c r="X10930" i="4" s="1"/>
  <c r="X10931" i="4" s="1"/>
  <c r="X10932" i="4" s="1"/>
  <c r="X10933" i="4" s="1"/>
  <c r="X10934" i="4" s="1"/>
  <c r="X10935" i="4" s="1"/>
  <c r="X10936" i="4" s="1"/>
  <c r="X10937" i="4" s="1"/>
  <c r="X10938" i="4" s="1"/>
  <c r="X10939" i="4" s="1"/>
  <c r="X10940" i="4" s="1"/>
  <c r="X10941" i="4" s="1"/>
  <c r="X10942" i="4" s="1"/>
  <c r="X10943" i="4" s="1"/>
  <c r="X10944" i="4" s="1"/>
  <c r="X10945" i="4" s="1"/>
  <c r="X10946" i="4" s="1"/>
  <c r="X10947" i="4" s="1"/>
  <c r="X10948" i="4" s="1"/>
  <c r="X10949" i="4" s="1"/>
  <c r="X10950" i="4" s="1"/>
  <c r="X10951" i="4" s="1"/>
  <c r="X10952" i="4" s="1"/>
  <c r="X10953" i="4" s="1"/>
  <c r="X10954" i="4" s="1"/>
  <c r="X10955" i="4" s="1"/>
  <c r="X10956" i="4" s="1"/>
  <c r="X10957" i="4" s="1"/>
  <c r="X10958" i="4" s="1"/>
  <c r="X10959" i="4" s="1"/>
  <c r="X10960" i="4" s="1"/>
  <c r="X10961" i="4" s="1"/>
  <c r="X10962" i="4" s="1"/>
  <c r="X10963" i="4" s="1"/>
  <c r="X10964" i="4" s="1"/>
  <c r="X10965" i="4" s="1"/>
  <c r="X10966" i="4" s="1"/>
  <c r="X10967" i="4" s="1"/>
  <c r="X10968" i="4" s="1"/>
  <c r="X10969" i="4" s="1"/>
  <c r="X10970" i="4" s="1"/>
  <c r="X10971" i="4" s="1"/>
  <c r="X10972" i="4" s="1"/>
  <c r="X10973" i="4" s="1"/>
  <c r="X10974" i="4" s="1"/>
  <c r="X10975" i="4" s="1"/>
  <c r="X10976" i="4" s="1"/>
  <c r="X10977" i="4" s="1"/>
  <c r="X10978" i="4" s="1"/>
  <c r="X10979" i="4" s="1"/>
  <c r="X10980" i="4" s="1"/>
  <c r="X10981" i="4" s="1"/>
  <c r="X10982" i="4" s="1"/>
  <c r="X10983" i="4" s="1"/>
  <c r="X10984" i="4" s="1"/>
  <c r="X10985" i="4" s="1"/>
  <c r="X10986" i="4" s="1"/>
  <c r="X10987" i="4" s="1"/>
  <c r="X10988" i="4" s="1"/>
  <c r="X10989" i="4" s="1"/>
  <c r="X10990" i="4" s="1"/>
  <c r="X10991" i="4" s="1"/>
  <c r="X10992" i="4" s="1"/>
  <c r="X10993" i="4" s="1"/>
  <c r="X10994" i="4" s="1"/>
  <c r="X10995" i="4" s="1"/>
  <c r="X10996" i="4" s="1"/>
  <c r="X10997" i="4" s="1"/>
  <c r="X10998" i="4" s="1"/>
  <c r="X10999" i="4" s="1"/>
  <c r="X11000" i="4" s="1"/>
  <c r="X11001" i="4" s="1"/>
  <c r="X11002" i="4" s="1"/>
  <c r="X11003" i="4" s="1"/>
  <c r="X11004" i="4" s="1"/>
  <c r="X11005" i="4" s="1"/>
  <c r="X11006" i="4" s="1"/>
  <c r="X11007" i="4" s="1"/>
  <c r="X11008" i="4" s="1"/>
  <c r="X11009" i="4" s="1"/>
  <c r="X11010" i="4" s="1"/>
  <c r="X11011" i="4" s="1"/>
  <c r="X11012" i="4" s="1"/>
  <c r="X11013" i="4" s="1"/>
  <c r="X11014" i="4" s="1"/>
  <c r="X11015" i="4" s="1"/>
  <c r="X11016" i="4" s="1"/>
  <c r="X11017" i="4" s="1"/>
  <c r="X11018" i="4" s="1"/>
  <c r="X11019" i="4" s="1"/>
  <c r="X11020" i="4" s="1"/>
  <c r="X11021" i="4" s="1"/>
  <c r="X11022" i="4" s="1"/>
  <c r="X11023" i="4" s="1"/>
  <c r="X11024" i="4" s="1"/>
  <c r="X11025" i="4" s="1"/>
  <c r="X11026" i="4" s="1"/>
  <c r="X11027" i="4" s="1"/>
  <c r="X11028" i="4" s="1"/>
  <c r="X11029" i="4" s="1"/>
  <c r="X11030" i="4" s="1"/>
  <c r="X11031" i="4" s="1"/>
  <c r="X11032" i="4" s="1"/>
  <c r="X11033" i="4" s="1"/>
  <c r="X11034" i="4" s="1"/>
  <c r="X11035" i="4" s="1"/>
  <c r="X11036" i="4" s="1"/>
  <c r="X11037" i="4" s="1"/>
  <c r="X11038" i="4" s="1"/>
  <c r="X11039" i="4" s="1"/>
  <c r="X11040" i="4" s="1"/>
  <c r="X11041" i="4" s="1"/>
  <c r="X11042" i="4" s="1"/>
  <c r="P21" i="4"/>
  <c r="R19" i="4"/>
  <c r="R18" i="4"/>
  <c r="R17" i="4"/>
  <c r="R16" i="4"/>
  <c r="R15" i="4"/>
  <c r="R14" i="4"/>
  <c r="R13" i="4"/>
  <c r="R12" i="4"/>
  <c r="R11" i="4"/>
  <c r="R10" i="4"/>
  <c r="X9" i="4"/>
  <c r="X10" i="4" s="1"/>
  <c r="X11" i="4" s="1"/>
  <c r="X12" i="4" s="1"/>
  <c r="X13" i="4" s="1"/>
  <c r="X14" i="4" s="1"/>
  <c r="X15" i="4" s="1"/>
  <c r="X16" i="4" s="1"/>
  <c r="X17" i="4" s="1"/>
  <c r="X18" i="4" s="1"/>
  <c r="X19" i="4" s="1"/>
  <c r="X20" i="4" s="1"/>
  <c r="X21" i="4" s="1"/>
  <c r="X22" i="4" s="1"/>
  <c r="X23" i="4" s="1"/>
  <c r="X24" i="4" s="1"/>
  <c r="X25" i="4" s="1"/>
  <c r="X26" i="4" s="1"/>
  <c r="X27" i="4" s="1"/>
  <c r="X28" i="4" s="1"/>
  <c r="X29" i="4" s="1"/>
  <c r="X30" i="4" s="1"/>
  <c r="X31" i="4" s="1"/>
  <c r="X32" i="4" s="1"/>
  <c r="X33" i="4" s="1"/>
  <c r="X34" i="4" s="1"/>
  <c r="X35" i="4" s="1"/>
  <c r="X36" i="4" s="1"/>
  <c r="X37" i="4" s="1"/>
  <c r="X38" i="4" s="1"/>
  <c r="X39" i="4" s="1"/>
  <c r="X40" i="4" s="1"/>
  <c r="X41" i="4" s="1"/>
  <c r="X42" i="4" s="1"/>
  <c r="X43" i="4" s="1"/>
  <c r="X44" i="4" s="1"/>
  <c r="X45" i="4" s="1"/>
  <c r="X46" i="4" s="1"/>
  <c r="X47" i="4" s="1"/>
  <c r="X48" i="4" s="1"/>
  <c r="X49" i="4" s="1"/>
  <c r="X50" i="4" s="1"/>
  <c r="X51" i="4" s="1"/>
  <c r="X52" i="4" s="1"/>
  <c r="X53" i="4" s="1"/>
  <c r="X54" i="4" s="1"/>
  <c r="X55" i="4" s="1"/>
  <c r="X56" i="4" s="1"/>
  <c r="X57" i="4" s="1"/>
  <c r="X58" i="4" s="1"/>
  <c r="X59" i="4" s="1"/>
  <c r="X60" i="4" s="1"/>
  <c r="X61" i="4" s="1"/>
  <c r="X62" i="4" s="1"/>
  <c r="X63" i="4" s="1"/>
  <c r="X64" i="4" s="1"/>
  <c r="X65" i="4" s="1"/>
  <c r="X66" i="4" s="1"/>
  <c r="X67" i="4" s="1"/>
  <c r="X68" i="4" s="1"/>
  <c r="X69" i="4" s="1"/>
  <c r="X70" i="4" s="1"/>
  <c r="X71" i="4" s="1"/>
  <c r="X72" i="4" s="1"/>
  <c r="X73" i="4" s="1"/>
  <c r="X74" i="4" s="1"/>
  <c r="X75" i="4" s="1"/>
  <c r="X76" i="4" s="1"/>
  <c r="X77" i="4" s="1"/>
  <c r="X78" i="4" s="1"/>
  <c r="X79" i="4" s="1"/>
  <c r="X80" i="4" s="1"/>
  <c r="X81" i="4" s="1"/>
  <c r="X82" i="4" s="1"/>
  <c r="X83" i="4" s="1"/>
  <c r="X84" i="4" s="1"/>
  <c r="X85" i="4" s="1"/>
  <c r="X86" i="4" s="1"/>
  <c r="X87" i="4" s="1"/>
  <c r="X88" i="4" s="1"/>
  <c r="X89" i="4" s="1"/>
  <c r="X90" i="4" s="1"/>
  <c r="X91" i="4" s="1"/>
  <c r="X92" i="4" s="1"/>
  <c r="X93" i="4" s="1"/>
  <c r="X94" i="4" s="1"/>
  <c r="X95" i="4" s="1"/>
  <c r="X96" i="4" s="1"/>
  <c r="X97" i="4" s="1"/>
  <c r="X98" i="4" s="1"/>
  <c r="X99" i="4" s="1"/>
  <c r="X100" i="4" s="1"/>
  <c r="X101" i="4" s="1"/>
  <c r="X102" i="4" s="1"/>
  <c r="X103" i="4" s="1"/>
  <c r="X104" i="4" s="1"/>
  <c r="X105" i="4" s="1"/>
  <c r="X106" i="4" s="1"/>
  <c r="X107" i="4" s="1"/>
  <c r="X108" i="4" s="1"/>
  <c r="X109" i="4" s="1"/>
  <c r="X110" i="4" s="1"/>
  <c r="X111" i="4" s="1"/>
  <c r="X112" i="4" s="1"/>
  <c r="X113" i="4" s="1"/>
  <c r="X114" i="4" s="1"/>
  <c r="X115" i="4" s="1"/>
  <c r="X116" i="4" s="1"/>
  <c r="X117" i="4" s="1"/>
  <c r="X118" i="4" s="1"/>
  <c r="X119" i="4" s="1"/>
  <c r="X120" i="4" s="1"/>
  <c r="X121" i="4" s="1"/>
  <c r="X122" i="4" s="1"/>
  <c r="X123" i="4" s="1"/>
  <c r="X124" i="4" s="1"/>
  <c r="X125" i="4" s="1"/>
  <c r="X126" i="4" s="1"/>
  <c r="X127" i="4" s="1"/>
  <c r="X128" i="4" s="1"/>
  <c r="X129" i="4" s="1"/>
  <c r="X130" i="4" s="1"/>
  <c r="X131" i="4" s="1"/>
  <c r="X132" i="4" s="1"/>
  <c r="X133" i="4" s="1"/>
  <c r="X134" i="4" s="1"/>
  <c r="X135" i="4" s="1"/>
  <c r="X136" i="4" s="1"/>
  <c r="X137" i="4" s="1"/>
  <c r="X138" i="4" s="1"/>
  <c r="X139" i="4" s="1"/>
  <c r="X140" i="4" s="1"/>
  <c r="X141" i="4" s="1"/>
  <c r="X142" i="4" s="1"/>
  <c r="X143" i="4" s="1"/>
  <c r="X144" i="4" s="1"/>
  <c r="X145" i="4" s="1"/>
  <c r="X146" i="4" s="1"/>
  <c r="X147" i="4" s="1"/>
  <c r="X148" i="4" s="1"/>
  <c r="X149" i="4" s="1"/>
  <c r="X150" i="4" s="1"/>
  <c r="X151" i="4" s="1"/>
  <c r="X152" i="4" s="1"/>
  <c r="X153" i="4" s="1"/>
  <c r="X154" i="4" s="1"/>
  <c r="X155" i="4" s="1"/>
  <c r="X156" i="4" s="1"/>
  <c r="X157" i="4" s="1"/>
  <c r="X158" i="4" s="1"/>
  <c r="X159" i="4" s="1"/>
  <c r="X160" i="4" s="1"/>
  <c r="X161" i="4" s="1"/>
  <c r="X162" i="4" s="1"/>
  <c r="X163" i="4" s="1"/>
  <c r="X164" i="4" s="1"/>
  <c r="X165" i="4" s="1"/>
  <c r="X166" i="4" s="1"/>
  <c r="X167" i="4" s="1"/>
  <c r="X168" i="4" s="1"/>
  <c r="X169" i="4" s="1"/>
  <c r="X170" i="4" s="1"/>
  <c r="X171" i="4" s="1"/>
  <c r="X172" i="4" s="1"/>
  <c r="X173" i="4" s="1"/>
  <c r="X174" i="4" s="1"/>
  <c r="X175" i="4" s="1"/>
  <c r="X176" i="4" s="1"/>
  <c r="X177" i="4" s="1"/>
  <c r="X178" i="4" s="1"/>
  <c r="X179" i="4" s="1"/>
  <c r="X180" i="4" s="1"/>
  <c r="X181" i="4" s="1"/>
  <c r="X182" i="4" s="1"/>
  <c r="X183" i="4" s="1"/>
  <c r="X184" i="4" s="1"/>
  <c r="X185" i="4" s="1"/>
  <c r="X186" i="4" s="1"/>
  <c r="X187" i="4" s="1"/>
  <c r="X188" i="4" s="1"/>
  <c r="X189" i="4" s="1"/>
  <c r="X190" i="4" s="1"/>
  <c r="X191" i="4" s="1"/>
  <c r="X192" i="4" s="1"/>
  <c r="X193" i="4" s="1"/>
  <c r="X194" i="4" s="1"/>
  <c r="X195" i="4" s="1"/>
  <c r="X196" i="4" s="1"/>
  <c r="X197" i="4" s="1"/>
  <c r="X198" i="4" s="1"/>
  <c r="X199" i="4" s="1"/>
  <c r="X200" i="4" s="1"/>
  <c r="X201" i="4" s="1"/>
  <c r="X202" i="4" s="1"/>
  <c r="X203" i="4" s="1"/>
  <c r="X204" i="4" s="1"/>
  <c r="X205" i="4" s="1"/>
  <c r="X206" i="4" s="1"/>
  <c r="X207" i="4" s="1"/>
  <c r="X208" i="4" s="1"/>
  <c r="X209" i="4" s="1"/>
  <c r="X210" i="4" s="1"/>
  <c r="X211" i="4" s="1"/>
  <c r="X212" i="4" s="1"/>
  <c r="X213" i="4" s="1"/>
  <c r="X214" i="4" s="1"/>
  <c r="X215" i="4" s="1"/>
  <c r="X216" i="4" s="1"/>
  <c r="X217" i="4" s="1"/>
  <c r="X218" i="4" s="1"/>
  <c r="X219" i="4" s="1"/>
  <c r="X220" i="4" s="1"/>
  <c r="X221" i="4" s="1"/>
  <c r="X222" i="4" s="1"/>
  <c r="X223" i="4" s="1"/>
  <c r="X224" i="4" s="1"/>
  <c r="X225" i="4" s="1"/>
  <c r="X226" i="4" s="1"/>
  <c r="X227" i="4" s="1"/>
  <c r="X228" i="4" s="1"/>
  <c r="X229" i="4" s="1"/>
  <c r="X230" i="4" s="1"/>
  <c r="X231" i="4" s="1"/>
  <c r="X232" i="4" s="1"/>
  <c r="X233" i="4" s="1"/>
  <c r="X234" i="4" s="1"/>
  <c r="X235" i="4" s="1"/>
  <c r="X236" i="4" s="1"/>
  <c r="X237" i="4" s="1"/>
  <c r="X238" i="4" s="1"/>
  <c r="X239" i="4" s="1"/>
  <c r="X240" i="4" s="1"/>
  <c r="X241" i="4" s="1"/>
  <c r="X242" i="4" s="1"/>
  <c r="X243" i="4" s="1"/>
  <c r="X244" i="4" s="1"/>
  <c r="X245" i="4" s="1"/>
  <c r="X246" i="4" s="1"/>
  <c r="X247" i="4" s="1"/>
  <c r="X248" i="4" s="1"/>
  <c r="X249" i="4" s="1"/>
  <c r="X250" i="4" s="1"/>
  <c r="X251" i="4" s="1"/>
  <c r="X252" i="4" s="1"/>
  <c r="X253" i="4" s="1"/>
  <c r="X254" i="4" s="1"/>
  <c r="X255" i="4" s="1"/>
  <c r="X256" i="4" s="1"/>
  <c r="X257" i="4" s="1"/>
  <c r="X258" i="4" s="1"/>
  <c r="X259" i="4" s="1"/>
  <c r="X260" i="4" s="1"/>
  <c r="X261" i="4" s="1"/>
  <c r="X262" i="4" s="1"/>
  <c r="X263" i="4" s="1"/>
  <c r="X264" i="4" s="1"/>
  <c r="X265" i="4" s="1"/>
  <c r="X266" i="4" s="1"/>
  <c r="X267" i="4" s="1"/>
  <c r="X268" i="4" s="1"/>
  <c r="X269" i="4" s="1"/>
  <c r="X270" i="4" s="1"/>
  <c r="X271" i="4" s="1"/>
  <c r="X272" i="4" s="1"/>
  <c r="X273" i="4" s="1"/>
  <c r="X274" i="4" s="1"/>
  <c r="X275" i="4" s="1"/>
  <c r="X276" i="4" s="1"/>
  <c r="X277" i="4" s="1"/>
  <c r="X278" i="4" s="1"/>
  <c r="X279" i="4" s="1"/>
  <c r="X280" i="4" s="1"/>
  <c r="X281" i="4" s="1"/>
  <c r="X282" i="4" s="1"/>
  <c r="X283" i="4" s="1"/>
  <c r="X284" i="4" s="1"/>
  <c r="X285" i="4" s="1"/>
  <c r="X286" i="4" s="1"/>
  <c r="X287" i="4" s="1"/>
  <c r="X288" i="4" s="1"/>
  <c r="X289" i="4" s="1"/>
  <c r="X290" i="4" s="1"/>
  <c r="X291" i="4" s="1"/>
  <c r="X292" i="4" s="1"/>
  <c r="X293" i="4" s="1"/>
  <c r="X294" i="4" s="1"/>
  <c r="X295" i="4" s="1"/>
  <c r="X296" i="4" s="1"/>
  <c r="X297" i="4" s="1"/>
  <c r="X298" i="4" s="1"/>
  <c r="X299" i="4" s="1"/>
  <c r="X300" i="4" s="1"/>
  <c r="X301" i="4" s="1"/>
  <c r="X302" i="4" s="1"/>
  <c r="X303" i="4" s="1"/>
  <c r="X304" i="4" s="1"/>
  <c r="X305" i="4" s="1"/>
  <c r="X306" i="4" s="1"/>
  <c r="X307" i="4" s="1"/>
  <c r="X308" i="4" s="1"/>
  <c r="X309" i="4" s="1"/>
  <c r="X310" i="4" s="1"/>
  <c r="X311" i="4" s="1"/>
  <c r="X312" i="4" s="1"/>
  <c r="X313" i="4" s="1"/>
  <c r="X314" i="4" s="1"/>
  <c r="X315" i="4" s="1"/>
  <c r="X316" i="4" s="1"/>
  <c r="X317" i="4" s="1"/>
  <c r="X318" i="4" s="1"/>
  <c r="X319" i="4" s="1"/>
  <c r="X320" i="4" s="1"/>
  <c r="X321" i="4" s="1"/>
  <c r="X322" i="4" s="1"/>
  <c r="X323" i="4" s="1"/>
  <c r="X324" i="4" s="1"/>
  <c r="X325" i="4" s="1"/>
  <c r="X326" i="4" s="1"/>
  <c r="X327" i="4" s="1"/>
  <c r="X328" i="4" s="1"/>
  <c r="X329" i="4" s="1"/>
  <c r="X330" i="4" s="1"/>
  <c r="X331" i="4" s="1"/>
  <c r="X332" i="4" s="1"/>
  <c r="X333" i="4" s="1"/>
  <c r="X334" i="4" s="1"/>
  <c r="X335" i="4" s="1"/>
  <c r="X336" i="4" s="1"/>
  <c r="X337" i="4" s="1"/>
  <c r="X338" i="4" s="1"/>
  <c r="X339" i="4" s="1"/>
  <c r="X340" i="4" s="1"/>
  <c r="X341" i="4" s="1"/>
  <c r="X342" i="4" s="1"/>
  <c r="X343" i="4" s="1"/>
  <c r="X344" i="4" s="1"/>
  <c r="X345" i="4" s="1"/>
  <c r="X346" i="4" s="1"/>
  <c r="X347" i="4" s="1"/>
  <c r="X348" i="4" s="1"/>
  <c r="X349" i="4" s="1"/>
  <c r="X350" i="4" s="1"/>
  <c r="X351" i="4" s="1"/>
  <c r="X352" i="4" s="1"/>
  <c r="X353" i="4" s="1"/>
  <c r="X354" i="4" s="1"/>
  <c r="X355" i="4" s="1"/>
  <c r="X356" i="4" s="1"/>
  <c r="X357" i="4" s="1"/>
  <c r="X358" i="4" s="1"/>
  <c r="X359" i="4" s="1"/>
  <c r="X360" i="4" s="1"/>
  <c r="X361" i="4" s="1"/>
  <c r="X362" i="4" s="1"/>
  <c r="X363" i="4" s="1"/>
  <c r="X364" i="4" s="1"/>
  <c r="X365" i="4" s="1"/>
  <c r="X366" i="4" s="1"/>
  <c r="X367" i="4" s="1"/>
  <c r="X368" i="4" s="1"/>
  <c r="X369" i="4" s="1"/>
  <c r="X370" i="4" s="1"/>
  <c r="X371" i="4" s="1"/>
  <c r="X372" i="4" s="1"/>
  <c r="X373" i="4" s="1"/>
  <c r="X374" i="4" s="1"/>
  <c r="X375" i="4" s="1"/>
  <c r="X376" i="4" s="1"/>
  <c r="X377" i="4" s="1"/>
  <c r="X378" i="4" s="1"/>
  <c r="X379" i="4" s="1"/>
  <c r="X380" i="4" s="1"/>
  <c r="X381" i="4" s="1"/>
  <c r="X382" i="4" s="1"/>
  <c r="X383" i="4" s="1"/>
  <c r="X384" i="4" s="1"/>
  <c r="X385" i="4" s="1"/>
  <c r="X386" i="4" s="1"/>
  <c r="X387" i="4" s="1"/>
  <c r="X388" i="4" s="1"/>
  <c r="X389" i="4" s="1"/>
  <c r="X390" i="4" s="1"/>
  <c r="X391" i="4" s="1"/>
  <c r="X392" i="4" s="1"/>
  <c r="X393" i="4" s="1"/>
  <c r="X394" i="4" s="1"/>
  <c r="X395" i="4" s="1"/>
  <c r="X396" i="4" s="1"/>
  <c r="X397" i="4" s="1"/>
  <c r="X398" i="4" s="1"/>
  <c r="X399" i="4" s="1"/>
  <c r="X400" i="4" s="1"/>
  <c r="X401" i="4" s="1"/>
  <c r="X402" i="4" s="1"/>
  <c r="X403" i="4" s="1"/>
  <c r="X404" i="4" s="1"/>
  <c r="X405" i="4" s="1"/>
  <c r="X406" i="4" s="1"/>
  <c r="X407" i="4" s="1"/>
  <c r="X408" i="4" s="1"/>
  <c r="X409" i="4" s="1"/>
  <c r="X410" i="4" s="1"/>
  <c r="X411" i="4" s="1"/>
  <c r="X412" i="4" s="1"/>
  <c r="X413" i="4" s="1"/>
  <c r="X414" i="4" s="1"/>
  <c r="X415" i="4" s="1"/>
  <c r="X416" i="4" s="1"/>
  <c r="X417" i="4" s="1"/>
  <c r="X418" i="4" s="1"/>
  <c r="X419" i="4" s="1"/>
  <c r="X420" i="4" s="1"/>
  <c r="X421" i="4" s="1"/>
  <c r="X422" i="4" s="1"/>
  <c r="X423" i="4" s="1"/>
  <c r="X424" i="4" s="1"/>
  <c r="X425" i="4" s="1"/>
  <c r="X426" i="4" s="1"/>
  <c r="X427" i="4" s="1"/>
  <c r="X428" i="4" s="1"/>
  <c r="X429" i="4" s="1"/>
  <c r="X430" i="4" s="1"/>
  <c r="X431" i="4" s="1"/>
  <c r="X432" i="4" s="1"/>
  <c r="X433" i="4" s="1"/>
  <c r="X434" i="4" s="1"/>
  <c r="X435" i="4" s="1"/>
  <c r="X436" i="4" s="1"/>
  <c r="X437" i="4" s="1"/>
  <c r="X438" i="4" s="1"/>
  <c r="X439" i="4" s="1"/>
  <c r="X440" i="4" s="1"/>
  <c r="X441" i="4" s="1"/>
  <c r="X442" i="4" s="1"/>
  <c r="X443" i="4" s="1"/>
  <c r="X444" i="4" s="1"/>
  <c r="X445" i="4" s="1"/>
  <c r="X446" i="4" s="1"/>
  <c r="X447" i="4" s="1"/>
  <c r="X448" i="4" s="1"/>
  <c r="X449" i="4" s="1"/>
  <c r="X450" i="4" s="1"/>
  <c r="X451" i="4" s="1"/>
  <c r="X452" i="4" s="1"/>
  <c r="X453" i="4" s="1"/>
  <c r="X454" i="4" s="1"/>
  <c r="X455" i="4" s="1"/>
  <c r="X456" i="4" s="1"/>
  <c r="X457" i="4" s="1"/>
  <c r="X458" i="4" s="1"/>
  <c r="X459" i="4" s="1"/>
  <c r="X460" i="4" s="1"/>
  <c r="X461" i="4" s="1"/>
  <c r="X462" i="4" s="1"/>
  <c r="X463" i="4" s="1"/>
  <c r="X464" i="4" s="1"/>
  <c r="X465" i="4" s="1"/>
  <c r="X466" i="4" s="1"/>
  <c r="X467" i="4" s="1"/>
  <c r="X468" i="4" s="1"/>
  <c r="X469" i="4" s="1"/>
  <c r="X470" i="4" s="1"/>
  <c r="X471" i="4" s="1"/>
  <c r="X472" i="4" s="1"/>
  <c r="X473" i="4" s="1"/>
  <c r="X474" i="4" s="1"/>
  <c r="X475" i="4" s="1"/>
  <c r="X476" i="4" s="1"/>
  <c r="X477" i="4" s="1"/>
  <c r="X478" i="4" s="1"/>
  <c r="X479" i="4" s="1"/>
  <c r="X480" i="4" s="1"/>
  <c r="X481" i="4" s="1"/>
  <c r="X482" i="4" s="1"/>
  <c r="X483" i="4" s="1"/>
  <c r="X484" i="4" s="1"/>
  <c r="X485" i="4" s="1"/>
  <c r="X486" i="4" s="1"/>
  <c r="X487" i="4" s="1"/>
  <c r="X488" i="4" s="1"/>
  <c r="X489" i="4" s="1"/>
  <c r="X490" i="4" s="1"/>
  <c r="X491" i="4" s="1"/>
  <c r="X492" i="4" s="1"/>
  <c r="X493" i="4" s="1"/>
  <c r="X494" i="4" s="1"/>
  <c r="X495" i="4" s="1"/>
  <c r="X496" i="4" s="1"/>
  <c r="X497" i="4" s="1"/>
  <c r="X498" i="4" s="1"/>
  <c r="X499" i="4" s="1"/>
  <c r="X500" i="4" s="1"/>
  <c r="X501" i="4" s="1"/>
  <c r="X502" i="4" s="1"/>
  <c r="X503" i="4" s="1"/>
  <c r="X504" i="4" s="1"/>
  <c r="X505" i="4" s="1"/>
  <c r="X506" i="4" s="1"/>
  <c r="X507" i="4" s="1"/>
  <c r="X508" i="4" s="1"/>
  <c r="X509" i="4" s="1"/>
  <c r="X510" i="4" s="1"/>
  <c r="X511" i="4" s="1"/>
  <c r="X512" i="4" s="1"/>
  <c r="X513" i="4" s="1"/>
  <c r="X514" i="4" s="1"/>
  <c r="X515" i="4" s="1"/>
  <c r="X516" i="4" s="1"/>
  <c r="X517" i="4" s="1"/>
  <c r="X518" i="4" s="1"/>
  <c r="X519" i="4" s="1"/>
  <c r="X520" i="4" s="1"/>
  <c r="X521" i="4" s="1"/>
  <c r="X522" i="4" s="1"/>
  <c r="X523" i="4" s="1"/>
  <c r="X524" i="4" s="1"/>
  <c r="X525" i="4" s="1"/>
  <c r="X526" i="4" s="1"/>
  <c r="X527" i="4" s="1"/>
  <c r="X528" i="4" s="1"/>
  <c r="X529" i="4" s="1"/>
  <c r="X530" i="4" s="1"/>
  <c r="X531" i="4" s="1"/>
  <c r="X532" i="4" s="1"/>
  <c r="X533" i="4" s="1"/>
  <c r="X534" i="4" s="1"/>
  <c r="X535" i="4" s="1"/>
  <c r="X536" i="4" s="1"/>
  <c r="X537" i="4" s="1"/>
  <c r="X538" i="4" s="1"/>
  <c r="X539" i="4" s="1"/>
  <c r="X540" i="4" s="1"/>
  <c r="X541" i="4" s="1"/>
  <c r="X542" i="4" s="1"/>
  <c r="X543" i="4" s="1"/>
  <c r="X544" i="4" s="1"/>
  <c r="X545" i="4" s="1"/>
  <c r="X546" i="4" s="1"/>
  <c r="X547" i="4" s="1"/>
  <c r="X548" i="4" s="1"/>
  <c r="X549" i="4" s="1"/>
  <c r="X550" i="4" s="1"/>
  <c r="X551" i="4" s="1"/>
  <c r="X552" i="4" s="1"/>
  <c r="X553" i="4" s="1"/>
  <c r="X554" i="4" s="1"/>
  <c r="X555" i="4" s="1"/>
  <c r="X556" i="4" s="1"/>
  <c r="X557" i="4" s="1"/>
  <c r="X558" i="4" s="1"/>
  <c r="X559" i="4" s="1"/>
  <c r="X560" i="4" s="1"/>
  <c r="X561" i="4" s="1"/>
  <c r="X562" i="4" s="1"/>
  <c r="X563" i="4" s="1"/>
  <c r="X564" i="4" s="1"/>
  <c r="X565" i="4" s="1"/>
  <c r="X566" i="4" s="1"/>
  <c r="X567" i="4" s="1"/>
  <c r="X568" i="4" s="1"/>
  <c r="X569" i="4" s="1"/>
  <c r="X570" i="4" s="1"/>
  <c r="X571" i="4" s="1"/>
  <c r="X572" i="4" s="1"/>
  <c r="X573" i="4" s="1"/>
  <c r="X574" i="4" s="1"/>
  <c r="X575" i="4" s="1"/>
  <c r="X576" i="4" s="1"/>
  <c r="X577" i="4" s="1"/>
  <c r="X578" i="4" s="1"/>
  <c r="X579" i="4" s="1"/>
  <c r="X580" i="4" s="1"/>
  <c r="X581" i="4" s="1"/>
  <c r="X582" i="4" s="1"/>
  <c r="X583" i="4" s="1"/>
  <c r="X584" i="4" s="1"/>
  <c r="X585" i="4" s="1"/>
  <c r="X586" i="4" s="1"/>
  <c r="X587" i="4" s="1"/>
  <c r="X588" i="4" s="1"/>
  <c r="X589" i="4" s="1"/>
  <c r="X590" i="4" s="1"/>
  <c r="X591" i="4" s="1"/>
  <c r="X592" i="4" s="1"/>
  <c r="X593" i="4" s="1"/>
  <c r="X594" i="4" s="1"/>
  <c r="X595" i="4" s="1"/>
  <c r="X596" i="4" s="1"/>
  <c r="X597" i="4" s="1"/>
  <c r="X598" i="4" s="1"/>
  <c r="X599" i="4" s="1"/>
  <c r="X600" i="4" s="1"/>
  <c r="X601" i="4" s="1"/>
  <c r="X602" i="4" s="1"/>
  <c r="X603" i="4" s="1"/>
  <c r="X604" i="4" s="1"/>
  <c r="X605" i="4" s="1"/>
  <c r="X606" i="4" s="1"/>
  <c r="X607" i="4" s="1"/>
  <c r="X608" i="4" s="1"/>
  <c r="X609" i="4" s="1"/>
  <c r="X610" i="4" s="1"/>
  <c r="X611" i="4" s="1"/>
  <c r="X612" i="4" s="1"/>
  <c r="X613" i="4" s="1"/>
  <c r="X614" i="4" s="1"/>
  <c r="X615" i="4" s="1"/>
  <c r="X616" i="4" s="1"/>
  <c r="X617" i="4" s="1"/>
  <c r="X618" i="4" s="1"/>
  <c r="X619" i="4" s="1"/>
  <c r="X620" i="4" s="1"/>
  <c r="X621" i="4" s="1"/>
  <c r="X622" i="4" s="1"/>
  <c r="X623" i="4" s="1"/>
  <c r="X624" i="4" s="1"/>
  <c r="X625" i="4" s="1"/>
  <c r="X626" i="4" s="1"/>
  <c r="X627" i="4" s="1"/>
  <c r="X628" i="4" s="1"/>
  <c r="X629" i="4" s="1"/>
  <c r="X630" i="4" s="1"/>
  <c r="X631" i="4" s="1"/>
  <c r="X632" i="4" s="1"/>
  <c r="X633" i="4" s="1"/>
  <c r="X634" i="4" s="1"/>
  <c r="X635" i="4" s="1"/>
  <c r="X636" i="4" s="1"/>
  <c r="X637" i="4" s="1"/>
  <c r="X638" i="4" s="1"/>
  <c r="X639" i="4" s="1"/>
  <c r="X640" i="4" s="1"/>
  <c r="X641" i="4" s="1"/>
  <c r="X642" i="4" s="1"/>
  <c r="X643" i="4" s="1"/>
  <c r="X644" i="4" s="1"/>
  <c r="X645" i="4" s="1"/>
  <c r="X646" i="4" s="1"/>
  <c r="X647" i="4" s="1"/>
  <c r="X648" i="4" s="1"/>
  <c r="X649" i="4" s="1"/>
  <c r="X650" i="4" s="1"/>
  <c r="X651" i="4" s="1"/>
  <c r="X652" i="4" s="1"/>
  <c r="X653" i="4" s="1"/>
  <c r="X654" i="4" s="1"/>
  <c r="X655" i="4" s="1"/>
  <c r="X656" i="4" s="1"/>
  <c r="X657" i="4" s="1"/>
  <c r="X658" i="4" s="1"/>
  <c r="X659" i="4" s="1"/>
  <c r="X660" i="4" s="1"/>
  <c r="X661" i="4" s="1"/>
  <c r="X662" i="4" s="1"/>
  <c r="X663" i="4" s="1"/>
  <c r="X664" i="4" s="1"/>
  <c r="X665" i="4" s="1"/>
  <c r="X666" i="4" s="1"/>
  <c r="X667" i="4" s="1"/>
  <c r="X668" i="4" s="1"/>
  <c r="X669" i="4" s="1"/>
  <c r="X670" i="4" s="1"/>
  <c r="X671" i="4" s="1"/>
  <c r="X672" i="4" s="1"/>
  <c r="X673" i="4" s="1"/>
  <c r="X674" i="4" s="1"/>
  <c r="X675" i="4" s="1"/>
  <c r="X676" i="4" s="1"/>
  <c r="X677" i="4" s="1"/>
  <c r="X678" i="4" s="1"/>
  <c r="X679" i="4" s="1"/>
  <c r="X680" i="4" s="1"/>
  <c r="X681" i="4" s="1"/>
  <c r="X682" i="4" s="1"/>
  <c r="X683" i="4" s="1"/>
  <c r="X684" i="4" s="1"/>
  <c r="X685" i="4" s="1"/>
  <c r="X686" i="4" s="1"/>
  <c r="X687" i="4" s="1"/>
  <c r="X688" i="4" s="1"/>
  <c r="X689" i="4" s="1"/>
  <c r="X690" i="4" s="1"/>
  <c r="X691" i="4" s="1"/>
  <c r="X692" i="4" s="1"/>
  <c r="X693" i="4" s="1"/>
  <c r="X694" i="4" s="1"/>
  <c r="X695" i="4" s="1"/>
  <c r="X696" i="4" s="1"/>
  <c r="X697" i="4" s="1"/>
  <c r="X698" i="4" s="1"/>
  <c r="X699" i="4" s="1"/>
  <c r="X700" i="4" s="1"/>
  <c r="X701" i="4" s="1"/>
  <c r="X702" i="4" s="1"/>
  <c r="X703" i="4" s="1"/>
  <c r="X704" i="4" s="1"/>
  <c r="X705" i="4" s="1"/>
  <c r="X706" i="4" s="1"/>
  <c r="X707" i="4" s="1"/>
  <c r="X708" i="4" s="1"/>
  <c r="X709" i="4" s="1"/>
  <c r="X710" i="4" s="1"/>
  <c r="X711" i="4" s="1"/>
  <c r="X712" i="4" s="1"/>
  <c r="X713" i="4" s="1"/>
  <c r="X714" i="4" s="1"/>
  <c r="X715" i="4" s="1"/>
  <c r="X716" i="4" s="1"/>
  <c r="X717" i="4" s="1"/>
  <c r="X718" i="4" s="1"/>
  <c r="X719" i="4" s="1"/>
  <c r="X720" i="4" s="1"/>
  <c r="X721" i="4" s="1"/>
  <c r="X722" i="4" s="1"/>
  <c r="X723" i="4" s="1"/>
  <c r="X724" i="4" s="1"/>
  <c r="X725" i="4" s="1"/>
  <c r="X726" i="4" s="1"/>
  <c r="X727" i="4" s="1"/>
  <c r="X728" i="4" s="1"/>
  <c r="X729" i="4" s="1"/>
  <c r="X730" i="4" s="1"/>
  <c r="X731" i="4" s="1"/>
  <c r="X732" i="4" s="1"/>
  <c r="X733" i="4" s="1"/>
  <c r="X734" i="4" s="1"/>
  <c r="X735" i="4" s="1"/>
  <c r="X736" i="4" s="1"/>
  <c r="X737" i="4" s="1"/>
  <c r="X738" i="4" s="1"/>
  <c r="X739" i="4" s="1"/>
  <c r="X740" i="4" s="1"/>
  <c r="X741" i="4" s="1"/>
  <c r="X742" i="4" s="1"/>
  <c r="X743" i="4" s="1"/>
  <c r="X744" i="4" s="1"/>
  <c r="X745" i="4" s="1"/>
  <c r="X746" i="4" s="1"/>
  <c r="X747" i="4" s="1"/>
  <c r="X748" i="4" s="1"/>
  <c r="X749" i="4" s="1"/>
  <c r="X750" i="4" s="1"/>
  <c r="X751" i="4" s="1"/>
  <c r="X752" i="4" s="1"/>
  <c r="X753" i="4" s="1"/>
  <c r="X754" i="4" s="1"/>
  <c r="X755" i="4" s="1"/>
  <c r="X756" i="4" s="1"/>
  <c r="X757" i="4" s="1"/>
  <c r="X758" i="4" s="1"/>
  <c r="X759" i="4" s="1"/>
  <c r="X760" i="4" s="1"/>
  <c r="X761" i="4" s="1"/>
  <c r="X762" i="4" s="1"/>
  <c r="X763" i="4" s="1"/>
  <c r="X764" i="4" s="1"/>
  <c r="X765" i="4" s="1"/>
  <c r="X766" i="4" s="1"/>
  <c r="X767" i="4" s="1"/>
  <c r="X768" i="4" s="1"/>
  <c r="X769" i="4" s="1"/>
  <c r="X770" i="4" s="1"/>
  <c r="X771" i="4" s="1"/>
  <c r="X772" i="4" s="1"/>
  <c r="X773" i="4" s="1"/>
  <c r="X774" i="4" s="1"/>
  <c r="X775" i="4" s="1"/>
  <c r="X776" i="4" s="1"/>
  <c r="X777" i="4" s="1"/>
  <c r="X778" i="4" s="1"/>
  <c r="X779" i="4" s="1"/>
  <c r="X780" i="4" s="1"/>
  <c r="X781" i="4" s="1"/>
  <c r="X782" i="4" s="1"/>
  <c r="X783" i="4" s="1"/>
  <c r="X784" i="4" s="1"/>
  <c r="X785" i="4" s="1"/>
  <c r="X786" i="4" s="1"/>
  <c r="X787" i="4" s="1"/>
  <c r="X788" i="4" s="1"/>
  <c r="X789" i="4" s="1"/>
  <c r="X790" i="4" s="1"/>
  <c r="X791" i="4" s="1"/>
  <c r="X792" i="4" s="1"/>
  <c r="X793" i="4" s="1"/>
  <c r="X794" i="4" s="1"/>
  <c r="X795" i="4" s="1"/>
  <c r="X796" i="4" s="1"/>
  <c r="X797" i="4" s="1"/>
  <c r="X798" i="4" s="1"/>
  <c r="X799" i="4" s="1"/>
  <c r="X800" i="4" s="1"/>
  <c r="X801" i="4" s="1"/>
  <c r="X802" i="4" s="1"/>
  <c r="X803" i="4" s="1"/>
  <c r="X804" i="4" s="1"/>
  <c r="X805" i="4" s="1"/>
  <c r="X806" i="4" s="1"/>
  <c r="X807" i="4" s="1"/>
  <c r="X808" i="4" s="1"/>
  <c r="X809" i="4" s="1"/>
  <c r="X810" i="4" s="1"/>
  <c r="X811" i="4" s="1"/>
  <c r="X812" i="4" s="1"/>
  <c r="X813" i="4" s="1"/>
  <c r="X814" i="4" s="1"/>
  <c r="X815" i="4" s="1"/>
  <c r="X816" i="4" s="1"/>
  <c r="X817" i="4" s="1"/>
  <c r="X818" i="4" s="1"/>
  <c r="X819" i="4" s="1"/>
  <c r="X820" i="4" s="1"/>
  <c r="X821" i="4" s="1"/>
  <c r="X822" i="4" s="1"/>
  <c r="X823" i="4" s="1"/>
  <c r="X824" i="4" s="1"/>
  <c r="X825" i="4" s="1"/>
  <c r="X826" i="4" s="1"/>
  <c r="X827" i="4" s="1"/>
  <c r="X828" i="4" s="1"/>
  <c r="X829" i="4" s="1"/>
  <c r="X830" i="4" s="1"/>
  <c r="X831" i="4" s="1"/>
  <c r="X832" i="4" s="1"/>
  <c r="X833" i="4" s="1"/>
  <c r="X834" i="4" s="1"/>
  <c r="X835" i="4" s="1"/>
  <c r="X836" i="4" s="1"/>
  <c r="X837" i="4" s="1"/>
  <c r="X838" i="4" s="1"/>
  <c r="X839" i="4" s="1"/>
  <c r="X840" i="4" s="1"/>
  <c r="X841" i="4" s="1"/>
  <c r="X842" i="4" s="1"/>
  <c r="X843" i="4" s="1"/>
  <c r="X844" i="4" s="1"/>
  <c r="X845" i="4" s="1"/>
  <c r="X846" i="4" s="1"/>
  <c r="X847" i="4" s="1"/>
  <c r="X848" i="4" s="1"/>
  <c r="X849" i="4" s="1"/>
  <c r="X850" i="4" s="1"/>
  <c r="X851" i="4" s="1"/>
  <c r="X852" i="4" s="1"/>
  <c r="X853" i="4" s="1"/>
  <c r="X854" i="4" s="1"/>
  <c r="X855" i="4" s="1"/>
  <c r="X856" i="4" s="1"/>
  <c r="X857" i="4" s="1"/>
  <c r="X858" i="4" s="1"/>
  <c r="X859" i="4" s="1"/>
  <c r="X860" i="4" s="1"/>
  <c r="X861" i="4" s="1"/>
  <c r="X862" i="4" s="1"/>
  <c r="X863" i="4" s="1"/>
  <c r="X864" i="4" s="1"/>
  <c r="X865" i="4" s="1"/>
  <c r="X866" i="4" s="1"/>
  <c r="X867" i="4" s="1"/>
  <c r="X868" i="4" s="1"/>
  <c r="X869" i="4" s="1"/>
  <c r="X870" i="4" s="1"/>
  <c r="X871" i="4" s="1"/>
  <c r="X872" i="4" s="1"/>
  <c r="X873" i="4" s="1"/>
  <c r="X874" i="4" s="1"/>
  <c r="X875" i="4" s="1"/>
  <c r="X876" i="4" s="1"/>
  <c r="X877" i="4" s="1"/>
  <c r="X878" i="4" s="1"/>
  <c r="X879" i="4" s="1"/>
  <c r="X880" i="4" s="1"/>
  <c r="X881" i="4" s="1"/>
  <c r="X882" i="4" s="1"/>
  <c r="X883" i="4" s="1"/>
  <c r="X884" i="4" s="1"/>
  <c r="X885" i="4" s="1"/>
  <c r="X886" i="4" s="1"/>
  <c r="X887" i="4" s="1"/>
  <c r="X888" i="4" s="1"/>
  <c r="X889" i="4" s="1"/>
  <c r="X890" i="4" s="1"/>
  <c r="X891" i="4" s="1"/>
  <c r="X892" i="4" s="1"/>
  <c r="X893" i="4" s="1"/>
  <c r="X894" i="4" s="1"/>
  <c r="X895" i="4" s="1"/>
  <c r="X896" i="4" s="1"/>
  <c r="X897" i="4" s="1"/>
  <c r="X898" i="4" s="1"/>
  <c r="X899" i="4" s="1"/>
  <c r="X900" i="4" s="1"/>
  <c r="X901" i="4" s="1"/>
  <c r="X902" i="4" s="1"/>
  <c r="X903" i="4" s="1"/>
  <c r="X904" i="4" s="1"/>
  <c r="X905" i="4" s="1"/>
  <c r="X906" i="4" s="1"/>
  <c r="X907" i="4" s="1"/>
  <c r="X908" i="4" s="1"/>
  <c r="X909" i="4" s="1"/>
  <c r="X910" i="4" s="1"/>
  <c r="X911" i="4" s="1"/>
  <c r="X912" i="4" s="1"/>
  <c r="X913" i="4" s="1"/>
  <c r="X914" i="4" s="1"/>
  <c r="X915" i="4" s="1"/>
  <c r="X916" i="4" s="1"/>
  <c r="X917" i="4" s="1"/>
  <c r="X918" i="4" s="1"/>
  <c r="X919" i="4" s="1"/>
  <c r="X920" i="4" s="1"/>
  <c r="X921" i="4" s="1"/>
  <c r="X922" i="4" s="1"/>
  <c r="X923" i="4" s="1"/>
  <c r="X924" i="4" s="1"/>
  <c r="X925" i="4" s="1"/>
  <c r="X926" i="4" s="1"/>
  <c r="X927" i="4" s="1"/>
  <c r="X928" i="4" s="1"/>
  <c r="X929" i="4" s="1"/>
  <c r="X930" i="4" s="1"/>
  <c r="X931" i="4" s="1"/>
  <c r="X932" i="4" s="1"/>
  <c r="X933" i="4" s="1"/>
  <c r="X934" i="4" s="1"/>
  <c r="X935" i="4" s="1"/>
  <c r="X936" i="4" s="1"/>
  <c r="X937" i="4" s="1"/>
  <c r="X938" i="4" s="1"/>
  <c r="X939" i="4" s="1"/>
  <c r="X940" i="4" s="1"/>
  <c r="X941" i="4" s="1"/>
  <c r="X942" i="4" s="1"/>
  <c r="X943" i="4" s="1"/>
  <c r="X944" i="4" s="1"/>
  <c r="X945" i="4" s="1"/>
  <c r="X946" i="4" s="1"/>
  <c r="X947" i="4" s="1"/>
  <c r="X948" i="4" s="1"/>
  <c r="X949" i="4" s="1"/>
  <c r="X950" i="4" s="1"/>
  <c r="X951" i="4" s="1"/>
  <c r="X952" i="4" s="1"/>
  <c r="X953" i="4" s="1"/>
  <c r="X954" i="4" s="1"/>
  <c r="X955" i="4" s="1"/>
  <c r="X956" i="4" s="1"/>
  <c r="X957" i="4" s="1"/>
  <c r="X958" i="4" s="1"/>
  <c r="X959" i="4" s="1"/>
  <c r="X960" i="4" s="1"/>
  <c r="X961" i="4" s="1"/>
  <c r="X962" i="4" s="1"/>
  <c r="X963" i="4" s="1"/>
  <c r="X964" i="4" s="1"/>
  <c r="X965" i="4" s="1"/>
  <c r="X966" i="4" s="1"/>
  <c r="X967" i="4" s="1"/>
  <c r="X968" i="4" s="1"/>
  <c r="X969" i="4" s="1"/>
  <c r="X970" i="4" s="1"/>
  <c r="X971" i="4" s="1"/>
  <c r="X972" i="4" s="1"/>
  <c r="X973" i="4" s="1"/>
  <c r="X974" i="4" s="1"/>
  <c r="X975" i="4" s="1"/>
  <c r="X976" i="4" s="1"/>
  <c r="X977" i="4" s="1"/>
  <c r="X978" i="4" s="1"/>
  <c r="X979" i="4" s="1"/>
  <c r="X980" i="4" s="1"/>
  <c r="X981" i="4" s="1"/>
  <c r="X982" i="4" s="1"/>
  <c r="X983" i="4" s="1"/>
  <c r="X984" i="4" s="1"/>
  <c r="X985" i="4" s="1"/>
  <c r="X986" i="4" s="1"/>
  <c r="X987" i="4" s="1"/>
  <c r="X988" i="4" s="1"/>
  <c r="X989" i="4" s="1"/>
  <c r="X990" i="4" s="1"/>
  <c r="X991" i="4" s="1"/>
  <c r="X992" i="4" s="1"/>
  <c r="X993" i="4" s="1"/>
  <c r="X994" i="4" s="1"/>
  <c r="X995" i="4" s="1"/>
  <c r="X996" i="4" s="1"/>
  <c r="X997" i="4" s="1"/>
  <c r="X998" i="4" s="1"/>
  <c r="X999" i="4" s="1"/>
  <c r="X1000" i="4" s="1"/>
  <c r="X1001" i="4" s="1"/>
  <c r="X1002" i="4" s="1"/>
  <c r="X1003" i="4" s="1"/>
  <c r="X1004" i="4" s="1"/>
  <c r="X1005" i="4" s="1"/>
  <c r="X1006" i="4" s="1"/>
  <c r="X1007" i="4" s="1"/>
  <c r="X1008" i="4" s="1"/>
  <c r="X1009" i="4" s="1"/>
  <c r="X1010" i="4" s="1"/>
  <c r="X1011" i="4" s="1"/>
  <c r="X1012" i="4" s="1"/>
  <c r="X1013" i="4" s="1"/>
  <c r="X1014" i="4" s="1"/>
  <c r="X1015" i="4" s="1"/>
  <c r="X1016" i="4" s="1"/>
  <c r="X1017" i="4" s="1"/>
  <c r="X1018" i="4" s="1"/>
  <c r="X1019" i="4" s="1"/>
  <c r="X1020" i="4" s="1"/>
  <c r="X1021" i="4" s="1"/>
  <c r="X1022" i="4" s="1"/>
  <c r="X1023" i="4" s="1"/>
  <c r="X1024" i="4" s="1"/>
  <c r="X1025" i="4" s="1"/>
  <c r="X1026" i="4" s="1"/>
  <c r="X1027" i="4" s="1"/>
  <c r="X1028" i="4" s="1"/>
  <c r="X1029" i="4" s="1"/>
  <c r="X1030" i="4" s="1"/>
  <c r="X1031" i="4" s="1"/>
  <c r="X1032" i="4" s="1"/>
  <c r="X1033" i="4" s="1"/>
  <c r="X1034" i="4" s="1"/>
  <c r="X1035" i="4" s="1"/>
  <c r="X1036" i="4" s="1"/>
  <c r="X1037" i="4" s="1"/>
  <c r="X1038" i="4" s="1"/>
  <c r="X1039" i="4" s="1"/>
  <c r="X1040" i="4" s="1"/>
  <c r="X1041" i="4" s="1"/>
  <c r="X1042" i="4" s="1"/>
  <c r="X1043" i="4" s="1"/>
  <c r="X1044" i="4" s="1"/>
  <c r="X1045" i="4" s="1"/>
  <c r="X1046" i="4" s="1"/>
  <c r="X1047" i="4" s="1"/>
  <c r="X1048" i="4" s="1"/>
  <c r="X1049" i="4" s="1"/>
  <c r="X1050" i="4" s="1"/>
  <c r="X1051" i="4" s="1"/>
  <c r="X1052" i="4" s="1"/>
  <c r="X1053" i="4" s="1"/>
  <c r="X1054" i="4" s="1"/>
  <c r="X1055" i="4" s="1"/>
  <c r="X1056" i="4" s="1"/>
  <c r="X1057" i="4" s="1"/>
  <c r="X1058" i="4" s="1"/>
  <c r="X1059" i="4" s="1"/>
  <c r="X1060" i="4" s="1"/>
  <c r="X1061" i="4" s="1"/>
  <c r="X1062" i="4" s="1"/>
  <c r="X1063" i="4" s="1"/>
  <c r="X1064" i="4" s="1"/>
  <c r="X1065" i="4" s="1"/>
  <c r="X1066" i="4" s="1"/>
  <c r="X1067" i="4" s="1"/>
  <c r="X1068" i="4" s="1"/>
  <c r="X1069" i="4" s="1"/>
  <c r="X1070" i="4" s="1"/>
  <c r="X1071" i="4" s="1"/>
  <c r="X1072" i="4" s="1"/>
  <c r="X1073" i="4" s="1"/>
  <c r="X1074" i="4" s="1"/>
  <c r="X1075" i="4" s="1"/>
  <c r="X1076" i="4" s="1"/>
  <c r="X1077" i="4" s="1"/>
  <c r="X1078" i="4" s="1"/>
  <c r="X1079" i="4" s="1"/>
  <c r="X1080" i="4" s="1"/>
  <c r="X1081" i="4" s="1"/>
  <c r="X1082" i="4" s="1"/>
  <c r="X1083" i="4" s="1"/>
  <c r="X1084" i="4" s="1"/>
  <c r="X1085" i="4" s="1"/>
  <c r="X1086" i="4" s="1"/>
  <c r="X1087" i="4" s="1"/>
  <c r="X1088" i="4" s="1"/>
  <c r="X1089" i="4" s="1"/>
  <c r="X1090" i="4" s="1"/>
  <c r="X1091" i="4" s="1"/>
  <c r="X1092" i="4" s="1"/>
  <c r="X1093" i="4" s="1"/>
  <c r="X1094" i="4" s="1"/>
  <c r="X1095" i="4" s="1"/>
  <c r="X1096" i="4" s="1"/>
  <c r="X1097" i="4" s="1"/>
  <c r="X1098" i="4" s="1"/>
  <c r="X1099" i="4" s="1"/>
  <c r="X1100" i="4" s="1"/>
  <c r="X1101" i="4" s="1"/>
  <c r="X1102" i="4" s="1"/>
  <c r="X1103" i="4" s="1"/>
  <c r="X1104" i="4" s="1"/>
  <c r="X1105" i="4" s="1"/>
  <c r="X1106" i="4" s="1"/>
  <c r="X1107" i="4" s="1"/>
  <c r="X1108" i="4" s="1"/>
  <c r="X1109" i="4" s="1"/>
  <c r="X1110" i="4" s="1"/>
  <c r="X1111" i="4" s="1"/>
  <c r="X1112" i="4" s="1"/>
  <c r="X1113" i="4" s="1"/>
  <c r="X1114" i="4" s="1"/>
  <c r="X1115" i="4" s="1"/>
  <c r="X1116" i="4" s="1"/>
  <c r="X1117" i="4" s="1"/>
  <c r="X1118" i="4" s="1"/>
  <c r="X1119" i="4" s="1"/>
  <c r="X1120" i="4" s="1"/>
  <c r="X1121" i="4" s="1"/>
  <c r="X1122" i="4" s="1"/>
  <c r="X1123" i="4" s="1"/>
  <c r="X1124" i="4" s="1"/>
  <c r="X1125" i="4" s="1"/>
  <c r="X1126" i="4" s="1"/>
  <c r="X1127" i="4" s="1"/>
  <c r="X1128" i="4" s="1"/>
  <c r="X1129" i="4" s="1"/>
  <c r="X1130" i="4" s="1"/>
  <c r="X1131" i="4" s="1"/>
  <c r="X1132" i="4" s="1"/>
  <c r="X1133" i="4" s="1"/>
  <c r="X1134" i="4" s="1"/>
  <c r="X1135" i="4" s="1"/>
  <c r="X1136" i="4" s="1"/>
  <c r="X1137" i="4" s="1"/>
  <c r="X1138" i="4" s="1"/>
  <c r="X1139" i="4" s="1"/>
  <c r="X1140" i="4" s="1"/>
  <c r="X1141" i="4" s="1"/>
  <c r="X1142" i="4" s="1"/>
  <c r="X1143" i="4" s="1"/>
  <c r="X1144" i="4" s="1"/>
  <c r="X1145" i="4" s="1"/>
  <c r="X1146" i="4" s="1"/>
  <c r="X1147" i="4" s="1"/>
  <c r="X1148" i="4" s="1"/>
  <c r="X1149" i="4" s="1"/>
  <c r="X1150" i="4" s="1"/>
  <c r="X1151" i="4" s="1"/>
  <c r="X1152" i="4" s="1"/>
  <c r="X1153" i="4" s="1"/>
  <c r="X1154" i="4" s="1"/>
  <c r="X1155" i="4" s="1"/>
  <c r="X1156" i="4" s="1"/>
  <c r="X1157" i="4" s="1"/>
  <c r="X1158" i="4" s="1"/>
  <c r="X1159" i="4" s="1"/>
  <c r="X1160" i="4" s="1"/>
  <c r="X1161" i="4" s="1"/>
  <c r="X1162" i="4" s="1"/>
  <c r="X1163" i="4" s="1"/>
  <c r="X1164" i="4" s="1"/>
  <c r="X1165" i="4" s="1"/>
  <c r="X1166" i="4" s="1"/>
  <c r="X1167" i="4" s="1"/>
  <c r="X1168" i="4" s="1"/>
  <c r="X1169" i="4" s="1"/>
  <c r="X1170" i="4" s="1"/>
  <c r="X1171" i="4" s="1"/>
  <c r="X1172" i="4" s="1"/>
  <c r="X1173" i="4" s="1"/>
  <c r="X1174" i="4" s="1"/>
  <c r="X1175" i="4" s="1"/>
  <c r="X1176" i="4" s="1"/>
  <c r="X1177" i="4" s="1"/>
  <c r="X1178" i="4" s="1"/>
  <c r="X1179" i="4" s="1"/>
  <c r="X1180" i="4" s="1"/>
  <c r="X1181" i="4" s="1"/>
  <c r="X1182" i="4" s="1"/>
  <c r="X1183" i="4" s="1"/>
  <c r="X1184" i="4" s="1"/>
  <c r="X1185" i="4" s="1"/>
  <c r="X1186" i="4" s="1"/>
  <c r="X1187" i="4" s="1"/>
  <c r="X1188" i="4" s="1"/>
  <c r="X1189" i="4" s="1"/>
  <c r="X1190" i="4" s="1"/>
  <c r="X1191" i="4" s="1"/>
  <c r="X1192" i="4" s="1"/>
  <c r="X1193" i="4" s="1"/>
  <c r="X1194" i="4" s="1"/>
  <c r="X1195" i="4" s="1"/>
  <c r="X1196" i="4" s="1"/>
  <c r="X1197" i="4" s="1"/>
  <c r="X1198" i="4" s="1"/>
  <c r="X1199" i="4" s="1"/>
  <c r="X1200" i="4" s="1"/>
  <c r="X1201" i="4" s="1"/>
  <c r="X1202" i="4" s="1"/>
  <c r="X1203" i="4" s="1"/>
  <c r="X1204" i="4" s="1"/>
  <c r="X1205" i="4" s="1"/>
  <c r="X1206" i="4" s="1"/>
  <c r="X1207" i="4" s="1"/>
  <c r="X1208" i="4" s="1"/>
  <c r="X1209" i="4" s="1"/>
  <c r="X1210" i="4" s="1"/>
  <c r="X1211" i="4" s="1"/>
  <c r="X1212" i="4" s="1"/>
  <c r="X1213" i="4" s="1"/>
  <c r="X1214" i="4" s="1"/>
  <c r="X1215" i="4" s="1"/>
  <c r="X1216" i="4" s="1"/>
  <c r="X1217" i="4" s="1"/>
  <c r="X1218" i="4" s="1"/>
  <c r="X1219" i="4" s="1"/>
  <c r="X1220" i="4" s="1"/>
  <c r="X1221" i="4" s="1"/>
  <c r="X1222" i="4" s="1"/>
  <c r="X1223" i="4" s="1"/>
  <c r="X1224" i="4" s="1"/>
  <c r="X1225" i="4" s="1"/>
  <c r="X1226" i="4" s="1"/>
  <c r="X1227" i="4" s="1"/>
  <c r="X1228" i="4" s="1"/>
  <c r="X1229" i="4" s="1"/>
  <c r="X1230" i="4" s="1"/>
  <c r="X1231" i="4" s="1"/>
  <c r="X1232" i="4" s="1"/>
  <c r="X1233" i="4" s="1"/>
  <c r="X1234" i="4" s="1"/>
  <c r="X1235" i="4" s="1"/>
  <c r="X1236" i="4" s="1"/>
  <c r="X1237" i="4" s="1"/>
  <c r="X1238" i="4" s="1"/>
  <c r="X1239" i="4" s="1"/>
  <c r="X1240" i="4" s="1"/>
  <c r="X1241" i="4" s="1"/>
  <c r="X1242" i="4" s="1"/>
  <c r="X1243" i="4" s="1"/>
  <c r="X1244" i="4" s="1"/>
  <c r="X1245" i="4" s="1"/>
  <c r="X1246" i="4" s="1"/>
  <c r="X1247" i="4" s="1"/>
  <c r="X1248" i="4" s="1"/>
  <c r="X1249" i="4" s="1"/>
  <c r="X1250" i="4" s="1"/>
  <c r="X1251" i="4" s="1"/>
  <c r="X1252" i="4" s="1"/>
  <c r="X1253" i="4" s="1"/>
  <c r="X1254" i="4" s="1"/>
  <c r="X1255" i="4" s="1"/>
  <c r="X1256" i="4" s="1"/>
  <c r="X1257" i="4" s="1"/>
  <c r="X1258" i="4" s="1"/>
  <c r="X1259" i="4" s="1"/>
  <c r="X1260" i="4" s="1"/>
  <c r="X1261" i="4" s="1"/>
  <c r="X1262" i="4" s="1"/>
  <c r="X1263" i="4" s="1"/>
  <c r="X1264" i="4" s="1"/>
  <c r="X1265" i="4" s="1"/>
  <c r="X1266" i="4" s="1"/>
  <c r="X1267" i="4" s="1"/>
  <c r="X1268" i="4" s="1"/>
  <c r="X1269" i="4" s="1"/>
  <c r="X1270" i="4" s="1"/>
  <c r="X1271" i="4" s="1"/>
  <c r="X1272" i="4" s="1"/>
  <c r="X1273" i="4" s="1"/>
  <c r="X1274" i="4" s="1"/>
  <c r="X1275" i="4" s="1"/>
  <c r="X1276" i="4" s="1"/>
  <c r="X1277" i="4" s="1"/>
  <c r="X1278" i="4" s="1"/>
  <c r="X1279" i="4" s="1"/>
  <c r="X1280" i="4" s="1"/>
  <c r="X1281" i="4" s="1"/>
  <c r="X1282" i="4" s="1"/>
  <c r="X1283" i="4" s="1"/>
  <c r="X1284" i="4" s="1"/>
  <c r="X1285" i="4" s="1"/>
  <c r="X1286" i="4" s="1"/>
  <c r="X1287" i="4" s="1"/>
  <c r="X1288" i="4" s="1"/>
  <c r="X1289" i="4" s="1"/>
  <c r="X1290" i="4" s="1"/>
  <c r="X1291" i="4" s="1"/>
  <c r="X1292" i="4" s="1"/>
  <c r="X1293" i="4" s="1"/>
  <c r="X1294" i="4" s="1"/>
  <c r="X1295" i="4" s="1"/>
  <c r="X1296" i="4" s="1"/>
  <c r="X1297" i="4" s="1"/>
  <c r="X1298" i="4" s="1"/>
  <c r="X1299" i="4" s="1"/>
  <c r="X1300" i="4" s="1"/>
  <c r="X1301" i="4" s="1"/>
  <c r="X1302" i="4" s="1"/>
  <c r="X1303" i="4" s="1"/>
  <c r="X1304" i="4" s="1"/>
  <c r="X1305" i="4" s="1"/>
  <c r="X1306" i="4" s="1"/>
  <c r="X1307" i="4" s="1"/>
  <c r="X1308" i="4" s="1"/>
  <c r="X1309" i="4" s="1"/>
  <c r="X1310" i="4" s="1"/>
  <c r="X1311" i="4" s="1"/>
  <c r="X1312" i="4" s="1"/>
  <c r="X1313" i="4" s="1"/>
  <c r="X1314" i="4" s="1"/>
  <c r="X1315" i="4" s="1"/>
  <c r="X1316" i="4" s="1"/>
  <c r="X1317" i="4" s="1"/>
  <c r="X1318" i="4" s="1"/>
  <c r="X1319" i="4" s="1"/>
  <c r="X1320" i="4" s="1"/>
  <c r="X1321" i="4" s="1"/>
  <c r="X1322" i="4" s="1"/>
  <c r="X1323" i="4" s="1"/>
  <c r="X1324" i="4" s="1"/>
  <c r="X1325" i="4" s="1"/>
  <c r="X1326" i="4" s="1"/>
  <c r="X1327" i="4" s="1"/>
  <c r="X1328" i="4" s="1"/>
  <c r="X1329" i="4" s="1"/>
  <c r="X1330" i="4" s="1"/>
  <c r="X1331" i="4" s="1"/>
  <c r="X1332" i="4" s="1"/>
  <c r="X1333" i="4" s="1"/>
  <c r="X1334" i="4" s="1"/>
  <c r="X1335" i="4" s="1"/>
  <c r="X1336" i="4" s="1"/>
  <c r="X1337" i="4" s="1"/>
  <c r="X1338" i="4" s="1"/>
  <c r="X1339" i="4" s="1"/>
  <c r="X1340" i="4" s="1"/>
  <c r="X1341" i="4" s="1"/>
  <c r="X1342" i="4" s="1"/>
  <c r="X1343" i="4" s="1"/>
  <c r="X1344" i="4" s="1"/>
  <c r="X1345" i="4" s="1"/>
  <c r="X1346" i="4" s="1"/>
  <c r="X1347" i="4" s="1"/>
  <c r="X1348" i="4" s="1"/>
  <c r="X1349" i="4" s="1"/>
  <c r="X1350" i="4" s="1"/>
  <c r="X1351" i="4" s="1"/>
  <c r="X1352" i="4" s="1"/>
  <c r="X1353" i="4" s="1"/>
  <c r="X1354" i="4" s="1"/>
  <c r="X1355" i="4" s="1"/>
  <c r="X1356" i="4" s="1"/>
  <c r="X1357" i="4" s="1"/>
  <c r="X1358" i="4" s="1"/>
  <c r="X1359" i="4" s="1"/>
  <c r="X1360" i="4" s="1"/>
  <c r="X1361" i="4" s="1"/>
  <c r="X1362" i="4" s="1"/>
  <c r="X1363" i="4" s="1"/>
  <c r="X1364" i="4" s="1"/>
  <c r="X1365" i="4" s="1"/>
  <c r="X1366" i="4" s="1"/>
  <c r="X1367" i="4" s="1"/>
  <c r="X1368" i="4" s="1"/>
  <c r="X1369" i="4" s="1"/>
  <c r="X1370" i="4" s="1"/>
  <c r="X1371" i="4" s="1"/>
  <c r="X1372" i="4" s="1"/>
  <c r="X1373" i="4" s="1"/>
  <c r="X1374" i="4" s="1"/>
  <c r="X1375" i="4" s="1"/>
  <c r="X1376" i="4" s="1"/>
  <c r="X1377" i="4" s="1"/>
  <c r="X1378" i="4" s="1"/>
  <c r="X1379" i="4" s="1"/>
  <c r="X1380" i="4" s="1"/>
  <c r="X1381" i="4" s="1"/>
  <c r="X1382" i="4" s="1"/>
  <c r="X1383" i="4" s="1"/>
  <c r="X1384" i="4" s="1"/>
  <c r="X1385" i="4" s="1"/>
  <c r="X1386" i="4" s="1"/>
  <c r="X1387" i="4" s="1"/>
  <c r="X1388" i="4" s="1"/>
  <c r="X1389" i="4" s="1"/>
  <c r="X1390" i="4" s="1"/>
  <c r="X1391" i="4" s="1"/>
  <c r="X1392" i="4" s="1"/>
  <c r="X1393" i="4" s="1"/>
  <c r="X1394" i="4" s="1"/>
  <c r="X1395" i="4" s="1"/>
  <c r="X1396" i="4" s="1"/>
  <c r="X1397" i="4" s="1"/>
  <c r="X1398" i="4" s="1"/>
  <c r="X1399" i="4" s="1"/>
  <c r="X1400" i="4" s="1"/>
  <c r="X1401" i="4" s="1"/>
  <c r="X1402" i="4" s="1"/>
  <c r="X1403" i="4" s="1"/>
  <c r="X1404" i="4" s="1"/>
  <c r="X1405" i="4" s="1"/>
  <c r="X1406" i="4" s="1"/>
  <c r="X1407" i="4" s="1"/>
  <c r="X1408" i="4" s="1"/>
  <c r="X1409" i="4" s="1"/>
  <c r="X1410" i="4" s="1"/>
  <c r="X1411" i="4" s="1"/>
  <c r="X1412" i="4" s="1"/>
  <c r="X1413" i="4" s="1"/>
  <c r="X1414" i="4" s="1"/>
  <c r="X1415" i="4" s="1"/>
  <c r="X1416" i="4" s="1"/>
  <c r="X1417" i="4" s="1"/>
  <c r="X1418" i="4" s="1"/>
  <c r="X1419" i="4" s="1"/>
  <c r="X1420" i="4" s="1"/>
  <c r="X1421" i="4" s="1"/>
  <c r="X1422" i="4" s="1"/>
  <c r="X1423" i="4" s="1"/>
  <c r="X1424" i="4" s="1"/>
  <c r="X1425" i="4" s="1"/>
  <c r="X1426" i="4" s="1"/>
  <c r="X1427" i="4" s="1"/>
  <c r="X1428" i="4" s="1"/>
  <c r="X1429" i="4" s="1"/>
  <c r="X1430" i="4" s="1"/>
  <c r="X1431" i="4" s="1"/>
  <c r="X1432" i="4" s="1"/>
  <c r="X1433" i="4" s="1"/>
  <c r="X1434" i="4" s="1"/>
  <c r="X1435" i="4" s="1"/>
  <c r="X1436" i="4" s="1"/>
  <c r="X1437" i="4" s="1"/>
  <c r="X1438" i="4" s="1"/>
  <c r="X1439" i="4" s="1"/>
  <c r="X1440" i="4" s="1"/>
  <c r="X1441" i="4" s="1"/>
  <c r="X1442" i="4" s="1"/>
  <c r="X1443" i="4" s="1"/>
  <c r="X1444" i="4" s="1"/>
  <c r="X1445" i="4" s="1"/>
  <c r="X1446" i="4" s="1"/>
  <c r="X1447" i="4" s="1"/>
  <c r="X1448" i="4" s="1"/>
  <c r="X1449" i="4" s="1"/>
  <c r="X1450" i="4" s="1"/>
  <c r="X1451" i="4" s="1"/>
  <c r="X1452" i="4" s="1"/>
  <c r="X1453" i="4" s="1"/>
  <c r="X1454" i="4" s="1"/>
  <c r="X1455" i="4" s="1"/>
  <c r="X1456" i="4" s="1"/>
  <c r="X1457" i="4" s="1"/>
  <c r="X1458" i="4" s="1"/>
  <c r="X1459" i="4" s="1"/>
  <c r="X1460" i="4" s="1"/>
  <c r="X1461" i="4" s="1"/>
  <c r="X1462" i="4" s="1"/>
  <c r="X1463" i="4" s="1"/>
  <c r="X1464" i="4" s="1"/>
  <c r="X1465" i="4" s="1"/>
  <c r="X1466" i="4" s="1"/>
  <c r="X1467" i="4" s="1"/>
  <c r="X1468" i="4" s="1"/>
  <c r="X1469" i="4" s="1"/>
  <c r="X1470" i="4" s="1"/>
  <c r="X1471" i="4" s="1"/>
  <c r="X1472" i="4" s="1"/>
  <c r="X1473" i="4" s="1"/>
  <c r="X1474" i="4" s="1"/>
  <c r="X1475" i="4" s="1"/>
  <c r="X1476" i="4" s="1"/>
  <c r="X1477" i="4" s="1"/>
  <c r="X1478" i="4" s="1"/>
  <c r="X1479" i="4" s="1"/>
  <c r="X1480" i="4" s="1"/>
  <c r="X1481" i="4" s="1"/>
  <c r="X1482" i="4" s="1"/>
  <c r="X1483" i="4" s="1"/>
  <c r="X1484" i="4" s="1"/>
  <c r="X1485" i="4" s="1"/>
  <c r="X1486" i="4" s="1"/>
  <c r="X1487" i="4" s="1"/>
  <c r="X1488" i="4" s="1"/>
  <c r="X1489" i="4" s="1"/>
  <c r="X1490" i="4" s="1"/>
  <c r="X1491" i="4" s="1"/>
  <c r="X1492" i="4" s="1"/>
  <c r="X1493" i="4" s="1"/>
  <c r="X1494" i="4" s="1"/>
  <c r="X1495" i="4" s="1"/>
  <c r="X1496" i="4" s="1"/>
  <c r="X1497" i="4" s="1"/>
  <c r="X1498" i="4" s="1"/>
  <c r="X1499" i="4" s="1"/>
  <c r="X1500" i="4" s="1"/>
  <c r="X1501" i="4" s="1"/>
  <c r="X1502" i="4" s="1"/>
  <c r="X1503" i="4" s="1"/>
  <c r="X1504" i="4" s="1"/>
  <c r="X1505" i="4" s="1"/>
  <c r="X1506" i="4" s="1"/>
  <c r="X1507" i="4" s="1"/>
  <c r="X1508" i="4" s="1"/>
  <c r="X1509" i="4" s="1"/>
  <c r="X1510" i="4" s="1"/>
  <c r="X1511" i="4" s="1"/>
  <c r="X1512" i="4" s="1"/>
  <c r="X1513" i="4" s="1"/>
  <c r="X1514" i="4" s="1"/>
  <c r="X1515" i="4" s="1"/>
  <c r="X1516" i="4" s="1"/>
  <c r="X1517" i="4" s="1"/>
  <c r="X1518" i="4" s="1"/>
  <c r="X1519" i="4" s="1"/>
  <c r="X1520" i="4" s="1"/>
  <c r="X1521" i="4" s="1"/>
  <c r="X1522" i="4" s="1"/>
  <c r="X1523" i="4" s="1"/>
  <c r="X1524" i="4" s="1"/>
  <c r="X1525" i="4" s="1"/>
  <c r="X1526" i="4" s="1"/>
  <c r="X1527" i="4" s="1"/>
  <c r="X1528" i="4" s="1"/>
  <c r="X1529" i="4" s="1"/>
  <c r="X1530" i="4" s="1"/>
  <c r="X1531" i="4" s="1"/>
  <c r="X1532" i="4" s="1"/>
  <c r="X1533" i="4" s="1"/>
  <c r="X1534" i="4" s="1"/>
  <c r="X1535" i="4" s="1"/>
  <c r="X1536" i="4" s="1"/>
  <c r="X1537" i="4" s="1"/>
  <c r="X1538" i="4" s="1"/>
  <c r="X1539" i="4" s="1"/>
  <c r="X1540" i="4" s="1"/>
  <c r="X1541" i="4" s="1"/>
  <c r="X1542" i="4" s="1"/>
  <c r="X1543" i="4" s="1"/>
  <c r="X1544" i="4" s="1"/>
  <c r="X1545" i="4" s="1"/>
  <c r="X1546" i="4" s="1"/>
  <c r="X1547" i="4" s="1"/>
  <c r="X1548" i="4" s="1"/>
  <c r="X1549" i="4" s="1"/>
  <c r="X1550" i="4" s="1"/>
  <c r="X1551" i="4" s="1"/>
  <c r="X1552" i="4" s="1"/>
  <c r="X1553" i="4" s="1"/>
  <c r="X1554" i="4" s="1"/>
  <c r="X1555" i="4" s="1"/>
  <c r="X1556" i="4" s="1"/>
  <c r="X1557" i="4" s="1"/>
  <c r="X1558" i="4" s="1"/>
  <c r="X1559" i="4" s="1"/>
  <c r="X1560" i="4" s="1"/>
  <c r="X1561" i="4" s="1"/>
  <c r="X1562" i="4" s="1"/>
  <c r="X1563" i="4" s="1"/>
  <c r="X1564" i="4" s="1"/>
  <c r="X1565" i="4" s="1"/>
  <c r="X1566" i="4" s="1"/>
  <c r="X1567" i="4" s="1"/>
  <c r="X1568" i="4" s="1"/>
  <c r="X1569" i="4" s="1"/>
  <c r="X1570" i="4" s="1"/>
  <c r="X1571" i="4" s="1"/>
  <c r="X1572" i="4" s="1"/>
  <c r="X1573" i="4" s="1"/>
  <c r="X1574" i="4" s="1"/>
  <c r="X1575" i="4" s="1"/>
  <c r="X1576" i="4" s="1"/>
  <c r="X1577" i="4" s="1"/>
  <c r="X1578" i="4" s="1"/>
  <c r="X1579" i="4" s="1"/>
  <c r="X1580" i="4" s="1"/>
  <c r="X1581" i="4" s="1"/>
  <c r="X1582" i="4" s="1"/>
  <c r="X1583" i="4" s="1"/>
  <c r="X1584" i="4" s="1"/>
  <c r="X1585" i="4" s="1"/>
  <c r="X1586" i="4" s="1"/>
  <c r="X1587" i="4" s="1"/>
  <c r="X1588" i="4" s="1"/>
  <c r="X1589" i="4" s="1"/>
  <c r="X1590" i="4" s="1"/>
  <c r="X1591" i="4" s="1"/>
  <c r="X1592" i="4" s="1"/>
  <c r="X1593" i="4" s="1"/>
  <c r="X1594" i="4" s="1"/>
  <c r="X1595" i="4" s="1"/>
  <c r="X1596" i="4" s="1"/>
  <c r="X1597" i="4" s="1"/>
  <c r="X1598" i="4" s="1"/>
  <c r="X1599" i="4" s="1"/>
  <c r="X1600" i="4" s="1"/>
  <c r="X1601" i="4" s="1"/>
  <c r="X1602" i="4" s="1"/>
  <c r="X1603" i="4" s="1"/>
  <c r="X1604" i="4" s="1"/>
  <c r="X1605" i="4" s="1"/>
  <c r="X1606" i="4" s="1"/>
  <c r="X1607" i="4" s="1"/>
  <c r="X1608" i="4" s="1"/>
  <c r="X1609" i="4" s="1"/>
  <c r="X1610" i="4" s="1"/>
  <c r="X1611" i="4" s="1"/>
  <c r="X1612" i="4" s="1"/>
  <c r="X1613" i="4" s="1"/>
  <c r="X1614" i="4" s="1"/>
  <c r="X1615" i="4" s="1"/>
  <c r="X1616" i="4" s="1"/>
  <c r="X1617" i="4" s="1"/>
  <c r="X1618" i="4" s="1"/>
  <c r="X1619" i="4" s="1"/>
  <c r="X1620" i="4" s="1"/>
  <c r="X1621" i="4" s="1"/>
  <c r="X1622" i="4" s="1"/>
  <c r="X1623" i="4" s="1"/>
  <c r="X1624" i="4" s="1"/>
  <c r="X1625" i="4" s="1"/>
  <c r="X1626" i="4" s="1"/>
  <c r="X1627" i="4" s="1"/>
  <c r="X1628" i="4" s="1"/>
  <c r="X1629" i="4" s="1"/>
  <c r="X1630" i="4" s="1"/>
  <c r="X1631" i="4" s="1"/>
  <c r="X1632" i="4" s="1"/>
  <c r="X1633" i="4" s="1"/>
  <c r="X1634" i="4" s="1"/>
  <c r="X1635" i="4" s="1"/>
  <c r="X1636" i="4" s="1"/>
  <c r="X1637" i="4" s="1"/>
  <c r="X1638" i="4" s="1"/>
  <c r="X1639" i="4" s="1"/>
  <c r="X1640" i="4" s="1"/>
  <c r="X1641" i="4" s="1"/>
  <c r="X1642" i="4" s="1"/>
  <c r="X1643" i="4" s="1"/>
  <c r="X1644" i="4" s="1"/>
  <c r="X1645" i="4" s="1"/>
  <c r="X1646" i="4" s="1"/>
  <c r="X1647" i="4" s="1"/>
  <c r="X1648" i="4" s="1"/>
  <c r="X1649" i="4" s="1"/>
  <c r="X1650" i="4" s="1"/>
  <c r="X1651" i="4" s="1"/>
  <c r="X1652" i="4" s="1"/>
  <c r="X1653" i="4" s="1"/>
  <c r="X1654" i="4" s="1"/>
  <c r="X1655" i="4" s="1"/>
  <c r="X1656" i="4" s="1"/>
  <c r="X1657" i="4" s="1"/>
  <c r="X1658" i="4" s="1"/>
  <c r="X1659" i="4" s="1"/>
  <c r="X1660" i="4" s="1"/>
  <c r="X1661" i="4" s="1"/>
  <c r="X1662" i="4" s="1"/>
  <c r="X1663" i="4" s="1"/>
  <c r="X1664" i="4" s="1"/>
  <c r="X1665" i="4" s="1"/>
  <c r="X1666" i="4" s="1"/>
  <c r="X1667" i="4" s="1"/>
  <c r="X1668" i="4" s="1"/>
  <c r="X1669" i="4" s="1"/>
  <c r="X1670" i="4" s="1"/>
  <c r="X1671" i="4" s="1"/>
  <c r="X1672" i="4" s="1"/>
  <c r="X1673" i="4" s="1"/>
  <c r="X1674" i="4" s="1"/>
  <c r="X1675" i="4" s="1"/>
  <c r="X1676" i="4" s="1"/>
  <c r="X1677" i="4" s="1"/>
  <c r="X1678" i="4" s="1"/>
  <c r="X1679" i="4" s="1"/>
  <c r="X1680" i="4" s="1"/>
  <c r="X1681" i="4" s="1"/>
  <c r="X1682" i="4" s="1"/>
  <c r="X1683" i="4" s="1"/>
  <c r="X1684" i="4" s="1"/>
  <c r="X1685" i="4" s="1"/>
  <c r="X1686" i="4" s="1"/>
  <c r="X1687" i="4" s="1"/>
  <c r="X1688" i="4" s="1"/>
  <c r="X1689" i="4" s="1"/>
  <c r="X1690" i="4" s="1"/>
  <c r="X1691" i="4" s="1"/>
  <c r="X1692" i="4" s="1"/>
  <c r="X1693" i="4" s="1"/>
  <c r="X1694" i="4" s="1"/>
  <c r="X1695" i="4" s="1"/>
  <c r="X1696" i="4" s="1"/>
  <c r="X1697" i="4" s="1"/>
  <c r="X1698" i="4" s="1"/>
  <c r="X1699" i="4" s="1"/>
  <c r="X1700" i="4" s="1"/>
  <c r="X1701" i="4" s="1"/>
  <c r="X1702" i="4" s="1"/>
  <c r="X1703" i="4" s="1"/>
  <c r="X1704" i="4" s="1"/>
  <c r="X1705" i="4" s="1"/>
  <c r="X1706" i="4" s="1"/>
  <c r="X1707" i="4" s="1"/>
  <c r="X1708" i="4" s="1"/>
  <c r="X1709" i="4" s="1"/>
  <c r="X1710" i="4" s="1"/>
  <c r="X1711" i="4" s="1"/>
  <c r="X1712" i="4" s="1"/>
  <c r="X1713" i="4" s="1"/>
  <c r="X1714" i="4" s="1"/>
  <c r="X1715" i="4" s="1"/>
  <c r="X1716" i="4" s="1"/>
  <c r="X1717" i="4" s="1"/>
  <c r="X1718" i="4" s="1"/>
  <c r="X1719" i="4" s="1"/>
  <c r="X1720" i="4" s="1"/>
  <c r="X1721" i="4" s="1"/>
  <c r="X1722" i="4" s="1"/>
  <c r="X1723" i="4" s="1"/>
  <c r="X1724" i="4" s="1"/>
  <c r="X1725" i="4" s="1"/>
  <c r="X1726" i="4" s="1"/>
  <c r="X1727" i="4" s="1"/>
  <c r="X1728" i="4" s="1"/>
  <c r="X1729" i="4" s="1"/>
  <c r="X1730" i="4" s="1"/>
  <c r="X1731" i="4" s="1"/>
  <c r="X1732" i="4" s="1"/>
  <c r="X1733" i="4" s="1"/>
  <c r="X1734" i="4" s="1"/>
  <c r="X1735" i="4" s="1"/>
  <c r="X1736" i="4" s="1"/>
  <c r="X1737" i="4" s="1"/>
  <c r="X1738" i="4" s="1"/>
  <c r="X1739" i="4" s="1"/>
  <c r="X1740" i="4" s="1"/>
  <c r="X1741" i="4" s="1"/>
  <c r="X1742" i="4" s="1"/>
  <c r="X1743" i="4" s="1"/>
  <c r="X1744" i="4" s="1"/>
  <c r="X1745" i="4" s="1"/>
  <c r="X1746" i="4" s="1"/>
  <c r="X1747" i="4" s="1"/>
  <c r="X1748" i="4" s="1"/>
  <c r="X1749" i="4" s="1"/>
  <c r="X1750" i="4" s="1"/>
  <c r="X1751" i="4" s="1"/>
  <c r="X1752" i="4" s="1"/>
  <c r="X1753" i="4" s="1"/>
  <c r="X1754" i="4" s="1"/>
  <c r="X1755" i="4" s="1"/>
  <c r="X1756" i="4" s="1"/>
  <c r="X1757" i="4" s="1"/>
  <c r="X1758" i="4" s="1"/>
  <c r="X1759" i="4" s="1"/>
  <c r="X1760" i="4" s="1"/>
  <c r="X1761" i="4" s="1"/>
  <c r="X1762" i="4" s="1"/>
  <c r="X1763" i="4" s="1"/>
  <c r="X1764" i="4" s="1"/>
  <c r="X1765" i="4" s="1"/>
  <c r="X1766" i="4" s="1"/>
  <c r="X1767" i="4" s="1"/>
  <c r="X1768" i="4" s="1"/>
  <c r="X1769" i="4" s="1"/>
  <c r="X1770" i="4" s="1"/>
  <c r="X1771" i="4" s="1"/>
  <c r="X1772" i="4" s="1"/>
  <c r="X1773" i="4" s="1"/>
  <c r="X1774" i="4" s="1"/>
  <c r="X1775" i="4" s="1"/>
  <c r="X1776" i="4" s="1"/>
  <c r="X1777" i="4" s="1"/>
  <c r="X1778" i="4" s="1"/>
  <c r="X1779" i="4" s="1"/>
  <c r="X1780" i="4" s="1"/>
  <c r="X1781" i="4" s="1"/>
  <c r="X1782" i="4" s="1"/>
  <c r="X1783" i="4" s="1"/>
  <c r="X1784" i="4" s="1"/>
  <c r="X1785" i="4" s="1"/>
  <c r="X1786" i="4" s="1"/>
  <c r="X1787" i="4" s="1"/>
  <c r="X1788" i="4" s="1"/>
  <c r="X1789" i="4" s="1"/>
  <c r="X1790" i="4" s="1"/>
  <c r="X1791" i="4" s="1"/>
  <c r="X1792" i="4" s="1"/>
  <c r="X1793" i="4" s="1"/>
  <c r="X1794" i="4" s="1"/>
  <c r="X1795" i="4" s="1"/>
  <c r="X1796" i="4" s="1"/>
  <c r="X1797" i="4" s="1"/>
  <c r="X1798" i="4" s="1"/>
  <c r="X1799" i="4" s="1"/>
  <c r="X1800" i="4" s="1"/>
  <c r="X1801" i="4" s="1"/>
  <c r="X1802" i="4" s="1"/>
  <c r="X1803" i="4" s="1"/>
  <c r="X1804" i="4" s="1"/>
  <c r="X1805" i="4" s="1"/>
  <c r="X1806" i="4" s="1"/>
  <c r="X1807" i="4" s="1"/>
  <c r="X1808" i="4" s="1"/>
  <c r="X1809" i="4" s="1"/>
  <c r="X1810" i="4" s="1"/>
  <c r="X1811" i="4" s="1"/>
  <c r="X1812" i="4" s="1"/>
  <c r="X1813" i="4" s="1"/>
  <c r="X1814" i="4" s="1"/>
  <c r="X1815" i="4" s="1"/>
  <c r="X1816" i="4" s="1"/>
  <c r="X1817" i="4" s="1"/>
  <c r="X1818" i="4" s="1"/>
  <c r="X1819" i="4" s="1"/>
  <c r="X1820" i="4" s="1"/>
  <c r="X1821" i="4" s="1"/>
  <c r="X1822" i="4" s="1"/>
  <c r="X1823" i="4" s="1"/>
  <c r="X1824" i="4" s="1"/>
  <c r="X1825" i="4" s="1"/>
  <c r="X1826" i="4" s="1"/>
  <c r="X1827" i="4" s="1"/>
  <c r="X1828" i="4" s="1"/>
  <c r="X1829" i="4" s="1"/>
  <c r="X1830" i="4" s="1"/>
  <c r="X1831" i="4" s="1"/>
  <c r="X1832" i="4" s="1"/>
  <c r="X1833" i="4" s="1"/>
  <c r="X1834" i="4" s="1"/>
  <c r="X1835" i="4" s="1"/>
  <c r="X1836" i="4" s="1"/>
  <c r="X1837" i="4" s="1"/>
  <c r="X1838" i="4" s="1"/>
  <c r="X1839" i="4" s="1"/>
  <c r="X1840" i="4" s="1"/>
  <c r="X1841" i="4" s="1"/>
  <c r="X1842" i="4" s="1"/>
  <c r="X1843" i="4" s="1"/>
  <c r="X1844" i="4" s="1"/>
  <c r="X1845" i="4" s="1"/>
  <c r="X1846" i="4" s="1"/>
  <c r="X1847" i="4" s="1"/>
  <c r="X1848" i="4" s="1"/>
  <c r="X1849" i="4" s="1"/>
  <c r="X1850" i="4" s="1"/>
  <c r="X1851" i="4" s="1"/>
  <c r="X1852" i="4" s="1"/>
  <c r="X1853" i="4" s="1"/>
  <c r="X1854" i="4" s="1"/>
  <c r="X1855" i="4" s="1"/>
  <c r="X1856" i="4" s="1"/>
  <c r="X1857" i="4" s="1"/>
  <c r="X1858" i="4" s="1"/>
  <c r="X1859" i="4" s="1"/>
  <c r="X1860" i="4" s="1"/>
  <c r="X1861" i="4" s="1"/>
  <c r="X1862" i="4" s="1"/>
  <c r="X1863" i="4" s="1"/>
  <c r="X1864" i="4" s="1"/>
  <c r="X1865" i="4" s="1"/>
  <c r="X1866" i="4" s="1"/>
  <c r="X1867" i="4" s="1"/>
  <c r="X1868" i="4" s="1"/>
  <c r="X1869" i="4" s="1"/>
  <c r="X1870" i="4" s="1"/>
  <c r="X1871" i="4" s="1"/>
  <c r="X1872" i="4" s="1"/>
  <c r="X1873" i="4" s="1"/>
  <c r="X1874" i="4" s="1"/>
  <c r="X1875" i="4" s="1"/>
  <c r="X1876" i="4" s="1"/>
  <c r="X1877" i="4" s="1"/>
  <c r="X1878" i="4" s="1"/>
  <c r="X1879" i="4" s="1"/>
  <c r="X1880" i="4" s="1"/>
  <c r="X1881" i="4" s="1"/>
  <c r="X1882" i="4" s="1"/>
  <c r="X1883" i="4" s="1"/>
  <c r="X1884" i="4" s="1"/>
  <c r="X1885" i="4" s="1"/>
  <c r="X1886" i="4" s="1"/>
  <c r="X1887" i="4" s="1"/>
  <c r="X1888" i="4" s="1"/>
  <c r="X1889" i="4" s="1"/>
  <c r="X1890" i="4" s="1"/>
  <c r="X1891" i="4" s="1"/>
  <c r="X1892" i="4" s="1"/>
  <c r="X1893" i="4" s="1"/>
  <c r="X1894" i="4" s="1"/>
  <c r="X1895" i="4" s="1"/>
  <c r="X1896" i="4" s="1"/>
  <c r="X1897" i="4" s="1"/>
  <c r="X1898" i="4" s="1"/>
  <c r="X1899" i="4" s="1"/>
  <c r="X1900" i="4" s="1"/>
  <c r="X1901" i="4" s="1"/>
  <c r="X1902" i="4" s="1"/>
  <c r="X1903" i="4" s="1"/>
  <c r="X1904" i="4" s="1"/>
  <c r="X1905" i="4" s="1"/>
  <c r="X1906" i="4" s="1"/>
  <c r="X1907" i="4" s="1"/>
  <c r="X1908" i="4" s="1"/>
  <c r="X1909" i="4" s="1"/>
  <c r="X1910" i="4" s="1"/>
  <c r="X1911" i="4" s="1"/>
  <c r="X1912" i="4" s="1"/>
  <c r="X1913" i="4" s="1"/>
  <c r="X1914" i="4" s="1"/>
  <c r="X1915" i="4" s="1"/>
  <c r="X1916" i="4" s="1"/>
  <c r="X1917" i="4" s="1"/>
  <c r="X1918" i="4" s="1"/>
  <c r="X1919" i="4" s="1"/>
  <c r="X1920" i="4" s="1"/>
  <c r="X1921" i="4" s="1"/>
  <c r="X1922" i="4" s="1"/>
  <c r="X1923" i="4" s="1"/>
  <c r="X1924" i="4" s="1"/>
  <c r="X1925" i="4" s="1"/>
  <c r="X1926" i="4" s="1"/>
  <c r="X1927" i="4" s="1"/>
  <c r="X1928" i="4" s="1"/>
  <c r="X1929" i="4" s="1"/>
  <c r="X1930" i="4" s="1"/>
  <c r="X1931" i="4" s="1"/>
  <c r="X1932" i="4" s="1"/>
  <c r="X1933" i="4" s="1"/>
  <c r="X1934" i="4" s="1"/>
  <c r="X1935" i="4" s="1"/>
  <c r="X1936" i="4" s="1"/>
  <c r="X1937" i="4" s="1"/>
  <c r="X1938" i="4" s="1"/>
  <c r="X1939" i="4" s="1"/>
  <c r="X1940" i="4" s="1"/>
  <c r="X1941" i="4" s="1"/>
  <c r="X1942" i="4" s="1"/>
  <c r="X1943" i="4" s="1"/>
  <c r="X1944" i="4" s="1"/>
  <c r="X1945" i="4" s="1"/>
  <c r="X1946" i="4" s="1"/>
  <c r="X1947" i="4" s="1"/>
  <c r="X1948" i="4" s="1"/>
  <c r="X1949" i="4" s="1"/>
  <c r="X1950" i="4" s="1"/>
  <c r="X1951" i="4" s="1"/>
  <c r="X1952" i="4" s="1"/>
  <c r="X1953" i="4" s="1"/>
  <c r="X1954" i="4" s="1"/>
  <c r="X1955" i="4" s="1"/>
  <c r="X1956" i="4" s="1"/>
  <c r="X1957" i="4" s="1"/>
  <c r="X1958" i="4" s="1"/>
  <c r="X1959" i="4" s="1"/>
  <c r="X1960" i="4" s="1"/>
  <c r="X1961" i="4" s="1"/>
  <c r="X1962" i="4" s="1"/>
  <c r="X1963" i="4" s="1"/>
  <c r="X1964" i="4" s="1"/>
  <c r="X1965" i="4" s="1"/>
  <c r="X1966" i="4" s="1"/>
  <c r="X1967" i="4" s="1"/>
  <c r="X1968" i="4" s="1"/>
  <c r="X1969" i="4" s="1"/>
  <c r="X1970" i="4" s="1"/>
  <c r="X1971" i="4" s="1"/>
  <c r="X1972" i="4" s="1"/>
  <c r="X1973" i="4" s="1"/>
  <c r="X1974" i="4" s="1"/>
  <c r="X1975" i="4" s="1"/>
  <c r="X1976" i="4" s="1"/>
  <c r="X1977" i="4" s="1"/>
  <c r="X1978" i="4" s="1"/>
  <c r="X1979" i="4" s="1"/>
  <c r="X1980" i="4" s="1"/>
  <c r="X1981" i="4" s="1"/>
  <c r="X1982" i="4" s="1"/>
  <c r="X1983" i="4" s="1"/>
  <c r="X1984" i="4" s="1"/>
  <c r="X1985" i="4" s="1"/>
  <c r="X1986" i="4" s="1"/>
  <c r="X1987" i="4" s="1"/>
  <c r="X1988" i="4" s="1"/>
  <c r="X1989" i="4" s="1"/>
  <c r="X1990" i="4" s="1"/>
  <c r="X1991" i="4" s="1"/>
  <c r="X1992" i="4" s="1"/>
  <c r="X1993" i="4" s="1"/>
  <c r="X1994" i="4" s="1"/>
  <c r="X1995" i="4" s="1"/>
  <c r="X1996" i="4" s="1"/>
  <c r="X1997" i="4" s="1"/>
  <c r="X1998" i="4" s="1"/>
  <c r="X1999" i="4" s="1"/>
  <c r="X2000" i="4" s="1"/>
  <c r="X2001" i="4" s="1"/>
  <c r="X2002" i="4" s="1"/>
  <c r="X2003" i="4" s="1"/>
  <c r="X2004" i="4" s="1"/>
  <c r="X2005" i="4" s="1"/>
  <c r="X2006" i="4" s="1"/>
  <c r="X2007" i="4" s="1"/>
  <c r="X2008" i="4" s="1"/>
  <c r="X2009" i="4" s="1"/>
  <c r="X2010" i="4" s="1"/>
  <c r="X2011" i="4" s="1"/>
  <c r="X2012" i="4" s="1"/>
  <c r="X2013" i="4" s="1"/>
  <c r="X2014" i="4" s="1"/>
  <c r="X2015" i="4" s="1"/>
  <c r="X2016" i="4" s="1"/>
  <c r="X2017" i="4" s="1"/>
  <c r="X2018" i="4" s="1"/>
  <c r="X2019" i="4" s="1"/>
  <c r="X2020" i="4" s="1"/>
  <c r="X2021" i="4" s="1"/>
  <c r="X2022" i="4" s="1"/>
  <c r="X2023" i="4" s="1"/>
  <c r="X2024" i="4" s="1"/>
  <c r="X2025" i="4" s="1"/>
  <c r="X2026" i="4" s="1"/>
  <c r="X2027" i="4" s="1"/>
  <c r="X2028" i="4" s="1"/>
  <c r="X2029" i="4" s="1"/>
  <c r="X2030" i="4" s="1"/>
  <c r="X2031" i="4" s="1"/>
  <c r="X2032" i="4" s="1"/>
  <c r="X2033" i="4" s="1"/>
  <c r="X2034" i="4" s="1"/>
  <c r="X2035" i="4" s="1"/>
  <c r="X2036" i="4" s="1"/>
  <c r="X2037" i="4" s="1"/>
  <c r="X2038" i="4" s="1"/>
  <c r="X2039" i="4" s="1"/>
  <c r="X2040" i="4" s="1"/>
  <c r="X2041" i="4" s="1"/>
  <c r="X2042" i="4" s="1"/>
  <c r="X2043" i="4" s="1"/>
  <c r="X2044" i="4" s="1"/>
  <c r="X2045" i="4" s="1"/>
  <c r="X2046" i="4" s="1"/>
  <c r="X2047" i="4" s="1"/>
  <c r="X2048" i="4" s="1"/>
  <c r="X2049" i="4" s="1"/>
  <c r="X2050" i="4" s="1"/>
  <c r="X2051" i="4" s="1"/>
  <c r="X2052" i="4" s="1"/>
  <c r="X2053" i="4" s="1"/>
  <c r="X2054" i="4" s="1"/>
  <c r="X2055" i="4" s="1"/>
  <c r="X2056" i="4" s="1"/>
  <c r="X2057" i="4" s="1"/>
  <c r="X2058" i="4" s="1"/>
  <c r="X2059" i="4" s="1"/>
  <c r="X2060" i="4" s="1"/>
  <c r="X2061" i="4" s="1"/>
  <c r="X2062" i="4" s="1"/>
  <c r="X2063" i="4" s="1"/>
  <c r="X2064" i="4" s="1"/>
  <c r="X2065" i="4" s="1"/>
  <c r="X2066" i="4" s="1"/>
  <c r="X2067" i="4" s="1"/>
  <c r="X2068" i="4" s="1"/>
  <c r="X2069" i="4" s="1"/>
  <c r="X2070" i="4" s="1"/>
  <c r="X2071" i="4" s="1"/>
  <c r="X2072" i="4" s="1"/>
  <c r="X2073" i="4" s="1"/>
  <c r="X2074" i="4" s="1"/>
  <c r="X2075" i="4" s="1"/>
  <c r="X2076" i="4" s="1"/>
  <c r="X2077" i="4" s="1"/>
  <c r="X2078" i="4" s="1"/>
  <c r="X2079" i="4" s="1"/>
  <c r="X2080" i="4" s="1"/>
  <c r="X2081" i="4" s="1"/>
  <c r="X2082" i="4" s="1"/>
  <c r="X2083" i="4" s="1"/>
  <c r="X2084" i="4" s="1"/>
  <c r="X2085" i="4" s="1"/>
  <c r="X2086" i="4" s="1"/>
  <c r="X2087" i="4" s="1"/>
  <c r="X2088" i="4" s="1"/>
  <c r="X2089" i="4" s="1"/>
  <c r="X2090" i="4" s="1"/>
  <c r="X2091" i="4" s="1"/>
  <c r="X2092" i="4" s="1"/>
  <c r="X2093" i="4" s="1"/>
  <c r="X2094" i="4" s="1"/>
  <c r="X2095" i="4" s="1"/>
  <c r="X2096" i="4" s="1"/>
  <c r="X2097" i="4" s="1"/>
  <c r="X2098" i="4" s="1"/>
  <c r="X2099" i="4" s="1"/>
  <c r="X2100" i="4" s="1"/>
  <c r="X2101" i="4" s="1"/>
  <c r="X2102" i="4" s="1"/>
  <c r="X2103" i="4" s="1"/>
  <c r="X2104" i="4" s="1"/>
  <c r="X2105" i="4" s="1"/>
  <c r="X2106" i="4" s="1"/>
  <c r="X2107" i="4" s="1"/>
  <c r="X2108" i="4" s="1"/>
  <c r="X2109" i="4" s="1"/>
  <c r="X2110" i="4" s="1"/>
  <c r="X2111" i="4" s="1"/>
  <c r="X2112" i="4" s="1"/>
  <c r="X2113" i="4" s="1"/>
  <c r="X2114" i="4" s="1"/>
  <c r="X2115" i="4" s="1"/>
  <c r="X2116" i="4" s="1"/>
  <c r="X2117" i="4" s="1"/>
  <c r="X2118" i="4" s="1"/>
  <c r="X2119" i="4" s="1"/>
  <c r="X2120" i="4" s="1"/>
  <c r="X2121" i="4" s="1"/>
  <c r="X2122" i="4" s="1"/>
  <c r="X2123" i="4" s="1"/>
  <c r="X2124" i="4" s="1"/>
  <c r="X2125" i="4" s="1"/>
  <c r="X2126" i="4" s="1"/>
  <c r="X2127" i="4" s="1"/>
  <c r="X2128" i="4" s="1"/>
  <c r="X2129" i="4" s="1"/>
  <c r="X2130" i="4" s="1"/>
  <c r="X2131" i="4" s="1"/>
  <c r="X2132" i="4" s="1"/>
  <c r="X2133" i="4" s="1"/>
  <c r="X2134" i="4" s="1"/>
  <c r="X2135" i="4" s="1"/>
  <c r="X2136" i="4" s="1"/>
  <c r="X2137" i="4" s="1"/>
  <c r="X2138" i="4" s="1"/>
  <c r="X2139" i="4" s="1"/>
  <c r="X2140" i="4" s="1"/>
  <c r="X2141" i="4" s="1"/>
  <c r="X2142" i="4" s="1"/>
  <c r="X2143" i="4" s="1"/>
  <c r="X2144" i="4" s="1"/>
  <c r="X2145" i="4" s="1"/>
  <c r="X2146" i="4" s="1"/>
  <c r="X2147" i="4" s="1"/>
  <c r="X2148" i="4" s="1"/>
  <c r="X2149" i="4" s="1"/>
  <c r="X2150" i="4" s="1"/>
  <c r="X2151" i="4" s="1"/>
  <c r="X2152" i="4" s="1"/>
  <c r="X2153" i="4" s="1"/>
  <c r="X2154" i="4" s="1"/>
  <c r="X2155" i="4" s="1"/>
  <c r="X2156" i="4" s="1"/>
  <c r="X2157" i="4" s="1"/>
  <c r="X2158" i="4" s="1"/>
  <c r="X2159" i="4" s="1"/>
  <c r="X2160" i="4" s="1"/>
  <c r="X2161" i="4" s="1"/>
  <c r="X2162" i="4" s="1"/>
  <c r="X2163" i="4" s="1"/>
  <c r="X2164" i="4" s="1"/>
  <c r="X2165" i="4" s="1"/>
  <c r="X2166" i="4" s="1"/>
  <c r="X2167" i="4" s="1"/>
  <c r="X2168" i="4" s="1"/>
  <c r="X2169" i="4" s="1"/>
  <c r="X2170" i="4" s="1"/>
  <c r="X2171" i="4" s="1"/>
  <c r="X2172" i="4" s="1"/>
  <c r="X2173" i="4" s="1"/>
  <c r="X2174" i="4" s="1"/>
  <c r="X2175" i="4" s="1"/>
  <c r="X2176" i="4" s="1"/>
  <c r="X2177" i="4" s="1"/>
  <c r="X2178" i="4" s="1"/>
  <c r="X2179" i="4" s="1"/>
  <c r="X2180" i="4" s="1"/>
  <c r="X2181" i="4" s="1"/>
  <c r="X2182" i="4" s="1"/>
  <c r="X2183" i="4" s="1"/>
  <c r="X2184" i="4" s="1"/>
  <c r="X2185" i="4" s="1"/>
  <c r="X2186" i="4" s="1"/>
  <c r="X2187" i="4" s="1"/>
  <c r="X2188" i="4" s="1"/>
  <c r="X2189" i="4" s="1"/>
  <c r="X2190" i="4" s="1"/>
  <c r="X2191" i="4" s="1"/>
  <c r="X2192" i="4" s="1"/>
  <c r="X2193" i="4" s="1"/>
  <c r="X2194" i="4" s="1"/>
  <c r="X2195" i="4" s="1"/>
  <c r="X2196" i="4" s="1"/>
  <c r="X2197" i="4" s="1"/>
  <c r="X2198" i="4" s="1"/>
  <c r="X2199" i="4" s="1"/>
  <c r="X2200" i="4" s="1"/>
  <c r="X2201" i="4" s="1"/>
  <c r="X2202" i="4" s="1"/>
  <c r="X2203" i="4" s="1"/>
  <c r="X2204" i="4" s="1"/>
  <c r="X2205" i="4" s="1"/>
  <c r="X2206" i="4" s="1"/>
  <c r="X2207" i="4" s="1"/>
  <c r="X2208" i="4" s="1"/>
  <c r="X2209" i="4" s="1"/>
  <c r="X2210" i="4" s="1"/>
  <c r="X2211" i="4" s="1"/>
  <c r="X2212" i="4" s="1"/>
  <c r="X2213" i="4" s="1"/>
  <c r="X2214" i="4" s="1"/>
  <c r="X2215" i="4" s="1"/>
  <c r="X2216" i="4" s="1"/>
  <c r="X2217" i="4" s="1"/>
  <c r="X2218" i="4" s="1"/>
  <c r="X2219" i="4" s="1"/>
  <c r="X2220" i="4" s="1"/>
  <c r="X2221" i="4" s="1"/>
  <c r="X2222" i="4" s="1"/>
  <c r="X2223" i="4" s="1"/>
  <c r="X2224" i="4" s="1"/>
  <c r="X2225" i="4" s="1"/>
  <c r="X2226" i="4" s="1"/>
  <c r="X2227" i="4" s="1"/>
  <c r="X2228" i="4" s="1"/>
  <c r="X2229" i="4" s="1"/>
  <c r="X2230" i="4" s="1"/>
  <c r="X2231" i="4" s="1"/>
  <c r="X2232" i="4" s="1"/>
  <c r="X2233" i="4" s="1"/>
  <c r="X2234" i="4" s="1"/>
  <c r="X2235" i="4" s="1"/>
  <c r="X2236" i="4" s="1"/>
  <c r="X2237" i="4" s="1"/>
  <c r="X2238" i="4" s="1"/>
  <c r="X2239" i="4" s="1"/>
  <c r="X2240" i="4" s="1"/>
  <c r="X2241" i="4" s="1"/>
  <c r="X2242" i="4" s="1"/>
  <c r="X2243" i="4" s="1"/>
  <c r="X2244" i="4" s="1"/>
  <c r="X2245" i="4" s="1"/>
  <c r="X2246" i="4" s="1"/>
  <c r="X2247" i="4" s="1"/>
  <c r="X2248" i="4" s="1"/>
  <c r="X2249" i="4" s="1"/>
  <c r="X2250" i="4" s="1"/>
  <c r="X2251" i="4" s="1"/>
  <c r="X2252" i="4" s="1"/>
  <c r="X2253" i="4" s="1"/>
  <c r="X2254" i="4" s="1"/>
  <c r="X2255" i="4" s="1"/>
  <c r="X2256" i="4" s="1"/>
  <c r="X2257" i="4" s="1"/>
  <c r="X2258" i="4" s="1"/>
  <c r="X2259" i="4" s="1"/>
  <c r="X2260" i="4" s="1"/>
  <c r="X2261" i="4" s="1"/>
  <c r="X2262" i="4" s="1"/>
  <c r="X2263" i="4" s="1"/>
  <c r="X2264" i="4" s="1"/>
  <c r="X2265" i="4" s="1"/>
  <c r="X2266" i="4" s="1"/>
  <c r="X2267" i="4" s="1"/>
  <c r="X2268" i="4" s="1"/>
  <c r="X2269" i="4" s="1"/>
  <c r="X2270" i="4" s="1"/>
  <c r="X2271" i="4" s="1"/>
  <c r="X2272" i="4" s="1"/>
  <c r="X2273" i="4" s="1"/>
  <c r="X2274" i="4" s="1"/>
  <c r="X2275" i="4" s="1"/>
  <c r="X2276" i="4" s="1"/>
  <c r="X2277" i="4" s="1"/>
  <c r="X2278" i="4" s="1"/>
  <c r="X2279" i="4" s="1"/>
  <c r="X2280" i="4" s="1"/>
  <c r="X2281" i="4" s="1"/>
  <c r="X2282" i="4" s="1"/>
  <c r="X2283" i="4" s="1"/>
  <c r="X2284" i="4" s="1"/>
  <c r="X2285" i="4" s="1"/>
  <c r="X2286" i="4" s="1"/>
  <c r="X2287" i="4" s="1"/>
  <c r="X2288" i="4" s="1"/>
  <c r="X2289" i="4" s="1"/>
  <c r="X2290" i="4" s="1"/>
  <c r="X2291" i="4" s="1"/>
  <c r="X2292" i="4" s="1"/>
  <c r="X2293" i="4" s="1"/>
  <c r="X2294" i="4" s="1"/>
  <c r="X2295" i="4" s="1"/>
  <c r="X2296" i="4" s="1"/>
  <c r="X2297" i="4" s="1"/>
  <c r="X2298" i="4" s="1"/>
  <c r="X2299" i="4" s="1"/>
  <c r="X2300" i="4" s="1"/>
  <c r="X2301" i="4" s="1"/>
  <c r="X2302" i="4" s="1"/>
  <c r="X2303" i="4" s="1"/>
  <c r="X2304" i="4" s="1"/>
  <c r="X2305" i="4" s="1"/>
  <c r="X2306" i="4" s="1"/>
  <c r="X2307" i="4" s="1"/>
  <c r="X2308" i="4" s="1"/>
  <c r="X2309" i="4" s="1"/>
  <c r="X2310" i="4" s="1"/>
  <c r="X2311" i="4" s="1"/>
  <c r="X2312" i="4" s="1"/>
  <c r="X2313" i="4" s="1"/>
  <c r="X2314" i="4" s="1"/>
  <c r="X2315" i="4" s="1"/>
  <c r="X2316" i="4" s="1"/>
  <c r="X2317" i="4" s="1"/>
  <c r="X2318" i="4" s="1"/>
  <c r="X2319" i="4" s="1"/>
  <c r="X2320" i="4" s="1"/>
  <c r="X2321" i="4" s="1"/>
  <c r="X2322" i="4" s="1"/>
  <c r="X2323" i="4" s="1"/>
  <c r="X2324" i="4" s="1"/>
  <c r="X2325" i="4" s="1"/>
  <c r="X2326" i="4" s="1"/>
  <c r="X2327" i="4" s="1"/>
  <c r="X2328" i="4" s="1"/>
  <c r="X2329" i="4" s="1"/>
  <c r="X2330" i="4" s="1"/>
  <c r="X2331" i="4" s="1"/>
  <c r="X2332" i="4" s="1"/>
  <c r="X2333" i="4" s="1"/>
  <c r="X2334" i="4" s="1"/>
  <c r="X2335" i="4" s="1"/>
  <c r="X2336" i="4" s="1"/>
  <c r="X2337" i="4" s="1"/>
  <c r="X2338" i="4" s="1"/>
  <c r="X2339" i="4" s="1"/>
  <c r="X2340" i="4" s="1"/>
  <c r="X2341" i="4" s="1"/>
  <c r="X2342" i="4" s="1"/>
  <c r="X2343" i="4" s="1"/>
  <c r="X2344" i="4" s="1"/>
  <c r="X2345" i="4" s="1"/>
  <c r="X2346" i="4" s="1"/>
  <c r="X2347" i="4" s="1"/>
  <c r="X2348" i="4" s="1"/>
  <c r="X2349" i="4" s="1"/>
  <c r="X2350" i="4" s="1"/>
  <c r="X2351" i="4" s="1"/>
  <c r="X2352" i="4" s="1"/>
  <c r="X2353" i="4" s="1"/>
  <c r="X2354" i="4" s="1"/>
  <c r="X2355" i="4" s="1"/>
  <c r="X2356" i="4" s="1"/>
  <c r="X2357" i="4" s="1"/>
  <c r="X2358" i="4" s="1"/>
  <c r="X2359" i="4" s="1"/>
  <c r="X2360" i="4" s="1"/>
  <c r="X2361" i="4" s="1"/>
  <c r="X2362" i="4" s="1"/>
  <c r="X2363" i="4" s="1"/>
  <c r="X2364" i="4" s="1"/>
  <c r="X2365" i="4" s="1"/>
  <c r="X2366" i="4" s="1"/>
  <c r="X2367" i="4" s="1"/>
  <c r="X2368" i="4" s="1"/>
  <c r="X2369" i="4" s="1"/>
  <c r="X2370" i="4" s="1"/>
  <c r="X2371" i="4" s="1"/>
  <c r="X2372" i="4" s="1"/>
  <c r="X2373" i="4" s="1"/>
  <c r="X2374" i="4" s="1"/>
  <c r="X2375" i="4" s="1"/>
  <c r="X2376" i="4" s="1"/>
  <c r="X2377" i="4" s="1"/>
  <c r="X2378" i="4" s="1"/>
  <c r="X2379" i="4" s="1"/>
  <c r="X2380" i="4" s="1"/>
  <c r="X2381" i="4" s="1"/>
  <c r="X2382" i="4" s="1"/>
  <c r="X2383" i="4" s="1"/>
  <c r="X2384" i="4" s="1"/>
  <c r="X2385" i="4" s="1"/>
  <c r="X2386" i="4" s="1"/>
  <c r="X2387" i="4" s="1"/>
  <c r="X2388" i="4" s="1"/>
  <c r="X2389" i="4" s="1"/>
  <c r="X2390" i="4" s="1"/>
  <c r="X2391" i="4" s="1"/>
  <c r="X2392" i="4" s="1"/>
  <c r="X2393" i="4" s="1"/>
  <c r="X2394" i="4" s="1"/>
  <c r="X2395" i="4" s="1"/>
  <c r="X2396" i="4" s="1"/>
  <c r="X2397" i="4" s="1"/>
  <c r="X2398" i="4" s="1"/>
  <c r="X2399" i="4" s="1"/>
  <c r="X2400" i="4" s="1"/>
  <c r="X2401" i="4" s="1"/>
  <c r="X2402" i="4" s="1"/>
  <c r="X2403" i="4" s="1"/>
  <c r="X2404" i="4" s="1"/>
  <c r="X2405" i="4" s="1"/>
  <c r="X2406" i="4" s="1"/>
  <c r="X2407" i="4" s="1"/>
  <c r="X2408" i="4" s="1"/>
  <c r="X2409" i="4" s="1"/>
  <c r="X2410" i="4" s="1"/>
  <c r="X2411" i="4" s="1"/>
  <c r="X2412" i="4" s="1"/>
  <c r="X2413" i="4" s="1"/>
  <c r="X2414" i="4" s="1"/>
  <c r="X2415" i="4" s="1"/>
  <c r="X2416" i="4" s="1"/>
  <c r="X2417" i="4" s="1"/>
  <c r="X2418" i="4" s="1"/>
  <c r="X2419" i="4" s="1"/>
  <c r="X2420" i="4" s="1"/>
  <c r="X2421" i="4" s="1"/>
  <c r="X2422" i="4" s="1"/>
  <c r="X2423" i="4" s="1"/>
  <c r="X2424" i="4" s="1"/>
  <c r="X2425" i="4" s="1"/>
  <c r="X2426" i="4" s="1"/>
  <c r="X2427" i="4" s="1"/>
  <c r="X2428" i="4" s="1"/>
  <c r="X2429" i="4" s="1"/>
  <c r="X2430" i="4" s="1"/>
  <c r="X2431" i="4" s="1"/>
  <c r="X2432" i="4" s="1"/>
  <c r="X2433" i="4" s="1"/>
  <c r="X2434" i="4" s="1"/>
  <c r="X2435" i="4" s="1"/>
  <c r="X2436" i="4" s="1"/>
  <c r="X2437" i="4" s="1"/>
  <c r="X2438" i="4" s="1"/>
  <c r="X2439" i="4" s="1"/>
  <c r="X2440" i="4" s="1"/>
  <c r="X2441" i="4" s="1"/>
  <c r="X2442" i="4" s="1"/>
  <c r="X2443" i="4" s="1"/>
  <c r="X2444" i="4" s="1"/>
  <c r="X2445" i="4" s="1"/>
  <c r="X2446" i="4" s="1"/>
  <c r="X2447" i="4" s="1"/>
  <c r="X2448" i="4" s="1"/>
  <c r="X2449" i="4" s="1"/>
  <c r="X2450" i="4" s="1"/>
  <c r="X2451" i="4" s="1"/>
  <c r="X2452" i="4" s="1"/>
  <c r="X2453" i="4" s="1"/>
  <c r="X2454" i="4" s="1"/>
  <c r="X2455" i="4" s="1"/>
  <c r="X2456" i="4" s="1"/>
  <c r="X2457" i="4" s="1"/>
  <c r="X2458" i="4" s="1"/>
  <c r="X2459" i="4" s="1"/>
  <c r="X2460" i="4" s="1"/>
  <c r="X2461" i="4" s="1"/>
  <c r="X2462" i="4" s="1"/>
  <c r="X2463" i="4" s="1"/>
  <c r="X2464" i="4" s="1"/>
  <c r="X2465" i="4" s="1"/>
  <c r="X2466" i="4" s="1"/>
  <c r="X2467" i="4" s="1"/>
  <c r="X2468" i="4" s="1"/>
  <c r="X2469" i="4" s="1"/>
  <c r="X2470" i="4" s="1"/>
  <c r="X2471" i="4" s="1"/>
  <c r="X2472" i="4" s="1"/>
  <c r="X2473" i="4" s="1"/>
  <c r="X2474" i="4" s="1"/>
  <c r="X2475" i="4" s="1"/>
  <c r="X2476" i="4" s="1"/>
  <c r="X2477" i="4" s="1"/>
  <c r="X2478" i="4" s="1"/>
  <c r="X2479" i="4" s="1"/>
  <c r="X2480" i="4" s="1"/>
  <c r="X2481" i="4" s="1"/>
  <c r="X2482" i="4" s="1"/>
  <c r="X2483" i="4" s="1"/>
  <c r="X2484" i="4" s="1"/>
  <c r="X2485" i="4" s="1"/>
  <c r="X2486" i="4" s="1"/>
  <c r="X2487" i="4" s="1"/>
  <c r="X2488" i="4" s="1"/>
  <c r="X2489" i="4" s="1"/>
  <c r="X2490" i="4" s="1"/>
  <c r="X2491" i="4" s="1"/>
  <c r="X2492" i="4" s="1"/>
  <c r="X2493" i="4" s="1"/>
  <c r="X2494" i="4" s="1"/>
  <c r="X2495" i="4" s="1"/>
  <c r="X2496" i="4" s="1"/>
  <c r="X2497" i="4" s="1"/>
  <c r="X2498" i="4" s="1"/>
  <c r="X2499" i="4" s="1"/>
  <c r="X2500" i="4" s="1"/>
  <c r="X2501" i="4" s="1"/>
  <c r="X2502" i="4" s="1"/>
  <c r="X2503" i="4" s="1"/>
  <c r="X2504" i="4" s="1"/>
  <c r="X2505" i="4" s="1"/>
  <c r="X2506" i="4" s="1"/>
  <c r="X2507" i="4" s="1"/>
  <c r="X2508" i="4" s="1"/>
  <c r="X2509" i="4" s="1"/>
  <c r="X2510" i="4" s="1"/>
  <c r="X2511" i="4" s="1"/>
  <c r="X2512" i="4" s="1"/>
  <c r="X2513" i="4" s="1"/>
  <c r="X2514" i="4" s="1"/>
  <c r="X2515" i="4" s="1"/>
  <c r="X2516" i="4" s="1"/>
  <c r="X2517" i="4" s="1"/>
  <c r="X2518" i="4" s="1"/>
  <c r="X2519" i="4" s="1"/>
  <c r="X2520" i="4" s="1"/>
  <c r="X2521" i="4" s="1"/>
  <c r="X2522" i="4" s="1"/>
  <c r="X2523" i="4" s="1"/>
  <c r="X2524" i="4" s="1"/>
  <c r="X2525" i="4" s="1"/>
  <c r="X2526" i="4" s="1"/>
  <c r="X2527" i="4" s="1"/>
  <c r="X2528" i="4" s="1"/>
  <c r="X2529" i="4" s="1"/>
  <c r="X2530" i="4" s="1"/>
  <c r="X2531" i="4" s="1"/>
  <c r="X2532" i="4" s="1"/>
  <c r="X2533" i="4" s="1"/>
  <c r="X2534" i="4" s="1"/>
  <c r="X2535" i="4" s="1"/>
  <c r="X2536" i="4" s="1"/>
  <c r="X2537" i="4" s="1"/>
  <c r="X2538" i="4" s="1"/>
  <c r="X2539" i="4" s="1"/>
  <c r="X2540" i="4" s="1"/>
  <c r="X2541" i="4" s="1"/>
  <c r="X2542" i="4" s="1"/>
  <c r="X2543" i="4" s="1"/>
  <c r="X2544" i="4" s="1"/>
  <c r="X2545" i="4" s="1"/>
  <c r="X2546" i="4" s="1"/>
  <c r="X2547" i="4" s="1"/>
  <c r="X2548" i="4" s="1"/>
  <c r="X2549" i="4" s="1"/>
  <c r="X2550" i="4" s="1"/>
  <c r="X2551" i="4" s="1"/>
  <c r="X2552" i="4" s="1"/>
  <c r="X2553" i="4" s="1"/>
  <c r="X2554" i="4" s="1"/>
  <c r="X2555" i="4" s="1"/>
  <c r="X2556" i="4" s="1"/>
  <c r="X2557" i="4" s="1"/>
  <c r="X2558" i="4" s="1"/>
  <c r="X2559" i="4" s="1"/>
  <c r="X2560" i="4" s="1"/>
  <c r="X2561" i="4" s="1"/>
  <c r="X2562" i="4" s="1"/>
  <c r="X2563" i="4" s="1"/>
  <c r="X2564" i="4" s="1"/>
  <c r="X2565" i="4" s="1"/>
  <c r="X2566" i="4" s="1"/>
  <c r="X2567" i="4" s="1"/>
  <c r="X2568" i="4" s="1"/>
  <c r="X2569" i="4" s="1"/>
  <c r="X2570" i="4" s="1"/>
  <c r="X2571" i="4" s="1"/>
  <c r="X2572" i="4" s="1"/>
  <c r="X2573" i="4" s="1"/>
  <c r="X2574" i="4" s="1"/>
  <c r="X2575" i="4" s="1"/>
  <c r="X2576" i="4" s="1"/>
  <c r="X2577" i="4" s="1"/>
  <c r="X2578" i="4" s="1"/>
  <c r="X2579" i="4" s="1"/>
  <c r="X2580" i="4" s="1"/>
  <c r="X2581" i="4" s="1"/>
  <c r="X2582" i="4" s="1"/>
  <c r="X2583" i="4" s="1"/>
  <c r="X2584" i="4" s="1"/>
  <c r="X2585" i="4" s="1"/>
  <c r="X2586" i="4" s="1"/>
  <c r="X2587" i="4" s="1"/>
  <c r="X2588" i="4" s="1"/>
  <c r="X2589" i="4" s="1"/>
  <c r="X2590" i="4" s="1"/>
  <c r="X2591" i="4" s="1"/>
  <c r="X2592" i="4" s="1"/>
  <c r="X2593" i="4" s="1"/>
  <c r="X2594" i="4" s="1"/>
  <c r="X2595" i="4" s="1"/>
  <c r="X2596" i="4" s="1"/>
  <c r="X2597" i="4" s="1"/>
  <c r="X2598" i="4" s="1"/>
  <c r="X2599" i="4" s="1"/>
  <c r="X2600" i="4" s="1"/>
  <c r="X2601" i="4" s="1"/>
  <c r="X2602" i="4" s="1"/>
  <c r="X2603" i="4" s="1"/>
  <c r="X2604" i="4" s="1"/>
  <c r="X2605" i="4" s="1"/>
  <c r="X2606" i="4" s="1"/>
  <c r="X2607" i="4" s="1"/>
  <c r="X2608" i="4" s="1"/>
  <c r="X2609" i="4" s="1"/>
  <c r="X2610" i="4" s="1"/>
  <c r="X2611" i="4" s="1"/>
  <c r="X2612" i="4" s="1"/>
  <c r="X2613" i="4" s="1"/>
  <c r="X2614" i="4" s="1"/>
  <c r="X2615" i="4" s="1"/>
  <c r="X2616" i="4" s="1"/>
  <c r="X2617" i="4" s="1"/>
  <c r="X2618" i="4" s="1"/>
  <c r="X2619" i="4" s="1"/>
  <c r="X2620" i="4" s="1"/>
  <c r="X2621" i="4" s="1"/>
  <c r="X2622" i="4" s="1"/>
  <c r="X2623" i="4" s="1"/>
  <c r="X2624" i="4" s="1"/>
  <c r="X2625" i="4" s="1"/>
  <c r="X2626" i="4" s="1"/>
  <c r="X2627" i="4" s="1"/>
  <c r="X2628" i="4" s="1"/>
  <c r="X2629" i="4" s="1"/>
  <c r="X2630" i="4" s="1"/>
  <c r="X2631" i="4" s="1"/>
  <c r="X2632" i="4" s="1"/>
  <c r="X2633" i="4" s="1"/>
  <c r="X2634" i="4" s="1"/>
  <c r="X2635" i="4" s="1"/>
  <c r="X2636" i="4" s="1"/>
  <c r="X2637" i="4" s="1"/>
  <c r="X2638" i="4" s="1"/>
  <c r="X2639" i="4" s="1"/>
  <c r="X2640" i="4" s="1"/>
  <c r="X2641" i="4" s="1"/>
  <c r="X2642" i="4" s="1"/>
  <c r="X2643" i="4" s="1"/>
  <c r="X2644" i="4" s="1"/>
  <c r="X2645" i="4" s="1"/>
  <c r="X2646" i="4" s="1"/>
  <c r="X2647" i="4" s="1"/>
  <c r="X2648" i="4" s="1"/>
  <c r="X2649" i="4" s="1"/>
  <c r="X2650" i="4" s="1"/>
  <c r="X2651" i="4" s="1"/>
  <c r="X2652" i="4" s="1"/>
  <c r="X2653" i="4" s="1"/>
  <c r="X2654" i="4" s="1"/>
  <c r="X2655" i="4" s="1"/>
  <c r="X2656" i="4" s="1"/>
  <c r="X2657" i="4" s="1"/>
  <c r="X2658" i="4" s="1"/>
  <c r="X2659" i="4" s="1"/>
  <c r="X2660" i="4" s="1"/>
  <c r="X2661" i="4" s="1"/>
  <c r="X2662" i="4" s="1"/>
  <c r="X2663" i="4" s="1"/>
  <c r="X2664" i="4" s="1"/>
  <c r="X2665" i="4" s="1"/>
  <c r="X2666" i="4" s="1"/>
  <c r="X2667" i="4" s="1"/>
  <c r="X2668" i="4" s="1"/>
  <c r="X2669" i="4" s="1"/>
  <c r="X2670" i="4" s="1"/>
  <c r="X2671" i="4" s="1"/>
  <c r="X2672" i="4" s="1"/>
  <c r="X2673" i="4" s="1"/>
  <c r="X2674" i="4" s="1"/>
  <c r="X2675" i="4" s="1"/>
  <c r="X2676" i="4" s="1"/>
  <c r="X2677" i="4" s="1"/>
  <c r="X2678" i="4" s="1"/>
  <c r="X2679" i="4" s="1"/>
  <c r="X2680" i="4" s="1"/>
  <c r="X2681" i="4" s="1"/>
  <c r="X2682" i="4" s="1"/>
  <c r="X2683" i="4" s="1"/>
  <c r="X2684" i="4" s="1"/>
  <c r="X2685" i="4" s="1"/>
  <c r="X2686" i="4" s="1"/>
  <c r="X2687" i="4" s="1"/>
  <c r="X2688" i="4" s="1"/>
  <c r="X2689" i="4" s="1"/>
  <c r="X2690" i="4" s="1"/>
  <c r="X2691" i="4" s="1"/>
  <c r="X2692" i="4" s="1"/>
  <c r="X2693" i="4" s="1"/>
  <c r="X2694" i="4" s="1"/>
  <c r="X2695" i="4" s="1"/>
  <c r="X2696" i="4" s="1"/>
  <c r="X2697" i="4" s="1"/>
  <c r="X2698" i="4" s="1"/>
  <c r="X2699" i="4" s="1"/>
  <c r="X2700" i="4" s="1"/>
  <c r="X2701" i="4" s="1"/>
  <c r="X2702" i="4" s="1"/>
  <c r="X2703" i="4" s="1"/>
  <c r="X2704" i="4" s="1"/>
  <c r="X2705" i="4" s="1"/>
  <c r="X2706" i="4" s="1"/>
  <c r="X2707" i="4" s="1"/>
  <c r="X2708" i="4" s="1"/>
  <c r="X2709" i="4" s="1"/>
  <c r="X2710" i="4" s="1"/>
  <c r="X2711" i="4" s="1"/>
  <c r="X2712" i="4" s="1"/>
  <c r="X2713" i="4" s="1"/>
  <c r="X2714" i="4" s="1"/>
  <c r="X2715" i="4" s="1"/>
  <c r="X2716" i="4" s="1"/>
  <c r="X2717" i="4" s="1"/>
  <c r="X2718" i="4" s="1"/>
  <c r="X2719" i="4" s="1"/>
  <c r="X2720" i="4" s="1"/>
  <c r="X2721" i="4" s="1"/>
  <c r="X2722" i="4" s="1"/>
  <c r="X2723" i="4" s="1"/>
  <c r="X2724" i="4" s="1"/>
  <c r="X2725" i="4" s="1"/>
  <c r="X2726" i="4" s="1"/>
  <c r="X2727" i="4" s="1"/>
  <c r="X2728" i="4" s="1"/>
  <c r="X2729" i="4" s="1"/>
  <c r="X2730" i="4" s="1"/>
  <c r="X2731" i="4" s="1"/>
  <c r="X2732" i="4" s="1"/>
  <c r="X2733" i="4" s="1"/>
  <c r="X2734" i="4" s="1"/>
  <c r="X2735" i="4" s="1"/>
  <c r="X2736" i="4" s="1"/>
  <c r="X2737" i="4" s="1"/>
  <c r="X2738" i="4" s="1"/>
  <c r="X2739" i="4" s="1"/>
  <c r="X2740" i="4" s="1"/>
  <c r="X2741" i="4" s="1"/>
  <c r="X2742" i="4" s="1"/>
  <c r="X2743" i="4" s="1"/>
  <c r="X2744" i="4" s="1"/>
  <c r="X2745" i="4" s="1"/>
  <c r="X2746" i="4" s="1"/>
  <c r="X2747" i="4" s="1"/>
  <c r="X2748" i="4" s="1"/>
  <c r="X2749" i="4" s="1"/>
  <c r="X2750" i="4" s="1"/>
  <c r="X2751" i="4" s="1"/>
  <c r="X2752" i="4" s="1"/>
  <c r="X2753" i="4" s="1"/>
  <c r="X2754" i="4" s="1"/>
  <c r="X2755" i="4" s="1"/>
  <c r="X2756" i="4" s="1"/>
  <c r="X2757" i="4" s="1"/>
  <c r="X2758" i="4" s="1"/>
  <c r="X2759" i="4" s="1"/>
  <c r="X2760" i="4" s="1"/>
  <c r="X2761" i="4" s="1"/>
  <c r="X2762" i="4" s="1"/>
  <c r="X2763" i="4" s="1"/>
  <c r="X2764" i="4" s="1"/>
  <c r="X2765" i="4" s="1"/>
  <c r="X2766" i="4" s="1"/>
  <c r="X2767" i="4" s="1"/>
  <c r="X2768" i="4" s="1"/>
  <c r="X2769" i="4" s="1"/>
  <c r="X2770" i="4" s="1"/>
  <c r="X2771" i="4" s="1"/>
  <c r="X2772" i="4" s="1"/>
  <c r="X2773" i="4" s="1"/>
  <c r="X2774" i="4" s="1"/>
  <c r="X2775" i="4" s="1"/>
  <c r="X2776" i="4" s="1"/>
  <c r="X2777" i="4" s="1"/>
  <c r="X2778" i="4" s="1"/>
  <c r="X2779" i="4" s="1"/>
  <c r="X2780" i="4" s="1"/>
  <c r="X2781" i="4" s="1"/>
  <c r="X2782" i="4" s="1"/>
  <c r="X2783" i="4" s="1"/>
  <c r="X2784" i="4" s="1"/>
  <c r="X2785" i="4" s="1"/>
  <c r="X2786" i="4" s="1"/>
  <c r="X2787" i="4" s="1"/>
  <c r="X2788" i="4" s="1"/>
  <c r="X2789" i="4" s="1"/>
  <c r="X2790" i="4" s="1"/>
  <c r="X2791" i="4" s="1"/>
  <c r="X2792" i="4" s="1"/>
  <c r="X2793" i="4" s="1"/>
  <c r="X2794" i="4" s="1"/>
  <c r="X2795" i="4" s="1"/>
  <c r="X2796" i="4" s="1"/>
  <c r="X2797" i="4" s="1"/>
  <c r="X2798" i="4" s="1"/>
  <c r="X2799" i="4" s="1"/>
  <c r="X2800" i="4" s="1"/>
  <c r="X2801" i="4" s="1"/>
  <c r="X2802" i="4" s="1"/>
  <c r="X2803" i="4" s="1"/>
  <c r="X2804" i="4" s="1"/>
  <c r="X2805" i="4" s="1"/>
  <c r="X2806" i="4" s="1"/>
  <c r="X2807" i="4" s="1"/>
  <c r="X2808" i="4" s="1"/>
  <c r="X2809" i="4" s="1"/>
  <c r="X2810" i="4" s="1"/>
  <c r="X2811" i="4" s="1"/>
  <c r="X2812" i="4" s="1"/>
  <c r="X2813" i="4" s="1"/>
  <c r="X2814" i="4" s="1"/>
  <c r="X2815" i="4" s="1"/>
  <c r="X2816" i="4" s="1"/>
  <c r="X2817" i="4" s="1"/>
  <c r="X2818" i="4" s="1"/>
  <c r="X2819" i="4" s="1"/>
  <c r="X2820" i="4" s="1"/>
  <c r="X2821" i="4" s="1"/>
  <c r="X2822" i="4" s="1"/>
  <c r="X2823" i="4" s="1"/>
  <c r="X2824" i="4" s="1"/>
  <c r="X2825" i="4" s="1"/>
  <c r="X2826" i="4" s="1"/>
  <c r="X2827" i="4" s="1"/>
  <c r="X2828" i="4" s="1"/>
  <c r="X2829" i="4" s="1"/>
  <c r="X2830" i="4" s="1"/>
  <c r="X2831" i="4" s="1"/>
  <c r="X2832" i="4" s="1"/>
  <c r="X2833" i="4" s="1"/>
  <c r="X2834" i="4" s="1"/>
  <c r="X2835" i="4" s="1"/>
  <c r="X2836" i="4" s="1"/>
  <c r="X2837" i="4" s="1"/>
  <c r="X2838" i="4" s="1"/>
  <c r="X2839" i="4" s="1"/>
  <c r="X2840" i="4" s="1"/>
  <c r="X2841" i="4" s="1"/>
  <c r="X2842" i="4" s="1"/>
  <c r="X2843" i="4" s="1"/>
  <c r="X2844" i="4" s="1"/>
  <c r="X2845" i="4" s="1"/>
  <c r="X2846" i="4" s="1"/>
  <c r="X2847" i="4" s="1"/>
  <c r="X2848" i="4" s="1"/>
  <c r="X2849" i="4" s="1"/>
  <c r="X2850" i="4" s="1"/>
  <c r="X2851" i="4" s="1"/>
  <c r="X2852" i="4" s="1"/>
  <c r="X2853" i="4" s="1"/>
  <c r="X2854" i="4" s="1"/>
  <c r="X2855" i="4" s="1"/>
  <c r="X2856" i="4" s="1"/>
  <c r="X2857" i="4" s="1"/>
  <c r="X2858" i="4" s="1"/>
  <c r="X2859" i="4" s="1"/>
  <c r="X2860" i="4" s="1"/>
  <c r="X2861" i="4" s="1"/>
  <c r="X2862" i="4" s="1"/>
  <c r="X2863" i="4" s="1"/>
  <c r="X2864" i="4" s="1"/>
  <c r="X2865" i="4" s="1"/>
  <c r="X2866" i="4" s="1"/>
  <c r="X2867" i="4" s="1"/>
  <c r="X2868" i="4" s="1"/>
  <c r="X2869" i="4" s="1"/>
  <c r="X2870" i="4" s="1"/>
  <c r="X2871" i="4" s="1"/>
  <c r="X2872" i="4" s="1"/>
  <c r="X2873" i="4" s="1"/>
  <c r="X2874" i="4" s="1"/>
  <c r="X2875" i="4" s="1"/>
  <c r="X2876" i="4" s="1"/>
  <c r="X2877" i="4" s="1"/>
  <c r="X2878" i="4" s="1"/>
  <c r="X2879" i="4" s="1"/>
  <c r="X2880" i="4" s="1"/>
  <c r="X2881" i="4" s="1"/>
  <c r="X2882" i="4" s="1"/>
  <c r="X2883" i="4" s="1"/>
  <c r="X2884" i="4" s="1"/>
  <c r="X2885" i="4" s="1"/>
  <c r="X2886" i="4" s="1"/>
  <c r="X2887" i="4" s="1"/>
  <c r="X2888" i="4" s="1"/>
  <c r="X2889" i="4" s="1"/>
  <c r="X2890" i="4" s="1"/>
  <c r="X2891" i="4" s="1"/>
  <c r="X2892" i="4" s="1"/>
  <c r="X2893" i="4" s="1"/>
  <c r="X2894" i="4" s="1"/>
  <c r="X2895" i="4" s="1"/>
  <c r="X2896" i="4" s="1"/>
  <c r="X2897" i="4" s="1"/>
  <c r="X2898" i="4" s="1"/>
  <c r="X2899" i="4" s="1"/>
  <c r="X2900" i="4" s="1"/>
  <c r="X2901" i="4" s="1"/>
  <c r="X2902" i="4" s="1"/>
  <c r="X2903" i="4" s="1"/>
  <c r="X2904" i="4" s="1"/>
  <c r="X2905" i="4" s="1"/>
  <c r="X2906" i="4" s="1"/>
  <c r="X2907" i="4" s="1"/>
  <c r="X2908" i="4" s="1"/>
  <c r="X2909" i="4" s="1"/>
  <c r="X2910" i="4" s="1"/>
  <c r="X2911" i="4" s="1"/>
  <c r="X2912" i="4" s="1"/>
  <c r="X2913" i="4" s="1"/>
  <c r="X2914" i="4" s="1"/>
  <c r="X2915" i="4" s="1"/>
  <c r="X2916" i="4" s="1"/>
  <c r="X2917" i="4" s="1"/>
  <c r="X2918" i="4" s="1"/>
  <c r="X2919" i="4" s="1"/>
  <c r="X2920" i="4" s="1"/>
  <c r="X2921" i="4" s="1"/>
  <c r="X2922" i="4" s="1"/>
  <c r="X2923" i="4" s="1"/>
  <c r="X2924" i="4" s="1"/>
  <c r="X2925" i="4" s="1"/>
  <c r="X2926" i="4" s="1"/>
  <c r="X2927" i="4" s="1"/>
  <c r="X2928" i="4" s="1"/>
  <c r="X2929" i="4" s="1"/>
  <c r="X2930" i="4" s="1"/>
  <c r="X2931" i="4" s="1"/>
  <c r="X2932" i="4" s="1"/>
  <c r="X2933" i="4" s="1"/>
  <c r="X2934" i="4" s="1"/>
  <c r="X2935" i="4" s="1"/>
  <c r="X2936" i="4" s="1"/>
  <c r="X2937" i="4" s="1"/>
  <c r="X2938" i="4" s="1"/>
  <c r="X2939" i="4" s="1"/>
  <c r="X2940" i="4" s="1"/>
  <c r="X2941" i="4" s="1"/>
  <c r="X2942" i="4" s="1"/>
  <c r="X2943" i="4" s="1"/>
  <c r="X2944" i="4" s="1"/>
  <c r="X2945" i="4" s="1"/>
  <c r="X2946" i="4" s="1"/>
  <c r="X2947" i="4" s="1"/>
  <c r="X2948" i="4" s="1"/>
  <c r="X2949" i="4" s="1"/>
  <c r="X2950" i="4" s="1"/>
  <c r="X2951" i="4" s="1"/>
  <c r="X2952" i="4" s="1"/>
  <c r="X2953" i="4" s="1"/>
  <c r="X2954" i="4" s="1"/>
  <c r="X2955" i="4" s="1"/>
  <c r="X2956" i="4" s="1"/>
  <c r="X2957" i="4" s="1"/>
  <c r="X2958" i="4" s="1"/>
  <c r="X2959" i="4" s="1"/>
  <c r="X2960" i="4" s="1"/>
  <c r="X2961" i="4" s="1"/>
  <c r="X2962" i="4" s="1"/>
  <c r="X2963" i="4" s="1"/>
  <c r="X2964" i="4" s="1"/>
  <c r="X2965" i="4" s="1"/>
  <c r="X2966" i="4" s="1"/>
  <c r="X2967" i="4" s="1"/>
  <c r="X2968" i="4" s="1"/>
  <c r="X2969" i="4" s="1"/>
  <c r="X2970" i="4" s="1"/>
  <c r="X2971" i="4" s="1"/>
  <c r="X2972" i="4" s="1"/>
  <c r="X2973" i="4" s="1"/>
  <c r="X2974" i="4" s="1"/>
  <c r="X2975" i="4" s="1"/>
  <c r="X2976" i="4" s="1"/>
  <c r="X2977" i="4" s="1"/>
  <c r="X2978" i="4" s="1"/>
  <c r="X2979" i="4" s="1"/>
  <c r="X2980" i="4" s="1"/>
  <c r="X2981" i="4" s="1"/>
  <c r="X2982" i="4" s="1"/>
  <c r="X2983" i="4" s="1"/>
  <c r="X2984" i="4" s="1"/>
  <c r="X2985" i="4" s="1"/>
  <c r="X2986" i="4" s="1"/>
  <c r="X2987" i="4" s="1"/>
  <c r="X2988" i="4" s="1"/>
  <c r="X2989" i="4" s="1"/>
  <c r="X2990" i="4" s="1"/>
  <c r="X2991" i="4" s="1"/>
  <c r="X2992" i="4" s="1"/>
  <c r="X2993" i="4" s="1"/>
  <c r="X2994" i="4" s="1"/>
  <c r="X2995" i="4" s="1"/>
  <c r="X2996" i="4" s="1"/>
  <c r="X2997" i="4" s="1"/>
  <c r="X2998" i="4" s="1"/>
  <c r="X2999" i="4" s="1"/>
  <c r="X3000" i="4" s="1"/>
  <c r="X3001" i="4" s="1"/>
  <c r="X3002" i="4" s="1"/>
  <c r="X3003" i="4" s="1"/>
  <c r="X3004" i="4" s="1"/>
  <c r="X3005" i="4" s="1"/>
  <c r="X3006" i="4" s="1"/>
  <c r="X3007" i="4" s="1"/>
  <c r="X3008" i="4" s="1"/>
  <c r="X3009" i="4" s="1"/>
  <c r="X3010" i="4" s="1"/>
  <c r="X3011" i="4" s="1"/>
  <c r="X3012" i="4" s="1"/>
  <c r="X3013" i="4" s="1"/>
  <c r="X3014" i="4" s="1"/>
  <c r="X3015" i="4" s="1"/>
  <c r="X3016" i="4" s="1"/>
  <c r="X3017" i="4" s="1"/>
  <c r="X3018" i="4" s="1"/>
  <c r="X3019" i="4" s="1"/>
  <c r="X3020" i="4" s="1"/>
  <c r="X3021" i="4" s="1"/>
  <c r="X3022" i="4" s="1"/>
  <c r="X3023" i="4" s="1"/>
  <c r="X3024" i="4" s="1"/>
  <c r="X3025" i="4" s="1"/>
  <c r="X3026" i="4" s="1"/>
  <c r="X3027" i="4" s="1"/>
  <c r="X3028" i="4" s="1"/>
  <c r="X3029" i="4" s="1"/>
  <c r="X3030" i="4" s="1"/>
  <c r="X3031" i="4" s="1"/>
  <c r="X3032" i="4" s="1"/>
  <c r="X3033" i="4" s="1"/>
  <c r="X3034" i="4" s="1"/>
  <c r="X3035" i="4" s="1"/>
  <c r="X3036" i="4" s="1"/>
  <c r="X3037" i="4" s="1"/>
  <c r="X3038" i="4" s="1"/>
  <c r="X3039" i="4" s="1"/>
  <c r="X3040" i="4" s="1"/>
  <c r="X3041" i="4" s="1"/>
  <c r="X3042" i="4" s="1"/>
  <c r="X3043" i="4" s="1"/>
  <c r="X3044" i="4" s="1"/>
  <c r="X3045" i="4" s="1"/>
  <c r="X3046" i="4" s="1"/>
  <c r="X3047" i="4" s="1"/>
  <c r="X3048" i="4" s="1"/>
  <c r="X3049" i="4" s="1"/>
  <c r="X3050" i="4" s="1"/>
  <c r="X3051" i="4" s="1"/>
  <c r="X3052" i="4" s="1"/>
  <c r="X3053" i="4" s="1"/>
  <c r="X3054" i="4" s="1"/>
  <c r="X3055" i="4" s="1"/>
  <c r="X3056" i="4" s="1"/>
  <c r="X3057" i="4" s="1"/>
  <c r="X3058" i="4" s="1"/>
  <c r="X3059" i="4" s="1"/>
  <c r="X3060" i="4" s="1"/>
  <c r="X3061" i="4" s="1"/>
  <c r="X3062" i="4" s="1"/>
  <c r="X3063" i="4" s="1"/>
  <c r="X3064" i="4" s="1"/>
  <c r="X3065" i="4" s="1"/>
  <c r="X3066" i="4" s="1"/>
  <c r="X3067" i="4" s="1"/>
  <c r="X3068" i="4" s="1"/>
  <c r="X3069" i="4" s="1"/>
  <c r="X3070" i="4" s="1"/>
  <c r="X3071" i="4" s="1"/>
  <c r="X3072" i="4" s="1"/>
  <c r="X3073" i="4" s="1"/>
  <c r="X3074" i="4" s="1"/>
  <c r="X3075" i="4" s="1"/>
  <c r="X3076" i="4" s="1"/>
  <c r="X3077" i="4" s="1"/>
  <c r="X3078" i="4" s="1"/>
  <c r="X3079" i="4" s="1"/>
  <c r="X3080" i="4" s="1"/>
  <c r="X3081" i="4" s="1"/>
  <c r="X3082" i="4" s="1"/>
  <c r="X3083" i="4" s="1"/>
  <c r="X3084" i="4" s="1"/>
  <c r="X3085" i="4" s="1"/>
  <c r="X3086" i="4" s="1"/>
  <c r="X3087" i="4" s="1"/>
  <c r="X3088" i="4" s="1"/>
  <c r="X3089" i="4" s="1"/>
  <c r="X3090" i="4" s="1"/>
  <c r="X3091" i="4" s="1"/>
  <c r="X3092" i="4" s="1"/>
  <c r="X3093" i="4" s="1"/>
  <c r="X3094" i="4" s="1"/>
  <c r="X3095" i="4" s="1"/>
  <c r="X3096" i="4" s="1"/>
  <c r="X3097" i="4" s="1"/>
  <c r="X3098" i="4" s="1"/>
  <c r="X3099" i="4" s="1"/>
  <c r="X3100" i="4" s="1"/>
  <c r="X3101" i="4" s="1"/>
  <c r="X3102" i="4" s="1"/>
  <c r="X3103" i="4" s="1"/>
  <c r="X3104" i="4" s="1"/>
  <c r="X3105" i="4" s="1"/>
  <c r="X3106" i="4" s="1"/>
  <c r="X3107" i="4" s="1"/>
  <c r="X3108" i="4" s="1"/>
  <c r="X3109" i="4" s="1"/>
  <c r="X3110" i="4" s="1"/>
  <c r="X3111" i="4" s="1"/>
  <c r="X3112" i="4" s="1"/>
  <c r="X3113" i="4" s="1"/>
  <c r="X3114" i="4" s="1"/>
  <c r="X3115" i="4" s="1"/>
  <c r="X3116" i="4" s="1"/>
  <c r="X3117" i="4" s="1"/>
  <c r="X3118" i="4" s="1"/>
  <c r="X3119" i="4" s="1"/>
  <c r="X3120" i="4" s="1"/>
  <c r="X3121" i="4" s="1"/>
  <c r="X3122" i="4" s="1"/>
  <c r="X3123" i="4" s="1"/>
  <c r="X3124" i="4" s="1"/>
  <c r="X3125" i="4" s="1"/>
  <c r="X3126" i="4" s="1"/>
  <c r="X3127" i="4" s="1"/>
  <c r="X3128" i="4" s="1"/>
  <c r="X3129" i="4" s="1"/>
  <c r="X3130" i="4" s="1"/>
  <c r="X3131" i="4" s="1"/>
  <c r="X3132" i="4" s="1"/>
  <c r="X3133" i="4" s="1"/>
  <c r="X3134" i="4" s="1"/>
  <c r="X3135" i="4" s="1"/>
  <c r="X3136" i="4" s="1"/>
  <c r="X3137" i="4" s="1"/>
  <c r="X3138" i="4" s="1"/>
  <c r="X3139" i="4" s="1"/>
  <c r="X3140" i="4" s="1"/>
  <c r="X3141" i="4" s="1"/>
  <c r="X3142" i="4" s="1"/>
  <c r="X3143" i="4" s="1"/>
  <c r="X3144" i="4" s="1"/>
  <c r="X3145" i="4" s="1"/>
  <c r="X3146" i="4" s="1"/>
  <c r="X3147" i="4" s="1"/>
  <c r="X3148" i="4" s="1"/>
  <c r="X3149" i="4" s="1"/>
  <c r="X3150" i="4" s="1"/>
  <c r="X3151" i="4" s="1"/>
  <c r="X3152" i="4" s="1"/>
  <c r="X3153" i="4" s="1"/>
  <c r="X3154" i="4" s="1"/>
  <c r="X3155" i="4" s="1"/>
  <c r="X3156" i="4" s="1"/>
  <c r="X3157" i="4" s="1"/>
  <c r="X3158" i="4" s="1"/>
  <c r="X3159" i="4" s="1"/>
  <c r="X3160" i="4" s="1"/>
  <c r="X3161" i="4" s="1"/>
  <c r="X3162" i="4" s="1"/>
  <c r="X3163" i="4" s="1"/>
  <c r="X3164" i="4" s="1"/>
  <c r="X3165" i="4" s="1"/>
  <c r="X3166" i="4" s="1"/>
  <c r="X3167" i="4" s="1"/>
  <c r="X3168" i="4" s="1"/>
  <c r="X3169" i="4" s="1"/>
  <c r="X3170" i="4" s="1"/>
  <c r="X3171" i="4" s="1"/>
  <c r="X3172" i="4" s="1"/>
  <c r="X3173" i="4" s="1"/>
  <c r="X3174" i="4" s="1"/>
  <c r="X3175" i="4" s="1"/>
  <c r="X3176" i="4" s="1"/>
  <c r="X3177" i="4" s="1"/>
  <c r="X3178" i="4" s="1"/>
  <c r="X3179" i="4" s="1"/>
  <c r="X3180" i="4" s="1"/>
  <c r="X3181" i="4" s="1"/>
  <c r="X3182" i="4" s="1"/>
  <c r="X3183" i="4" s="1"/>
  <c r="X3184" i="4" s="1"/>
  <c r="X3185" i="4" s="1"/>
  <c r="X3186" i="4" s="1"/>
  <c r="X3187" i="4" s="1"/>
  <c r="X3188" i="4" s="1"/>
  <c r="X3189" i="4" s="1"/>
  <c r="X3190" i="4" s="1"/>
  <c r="X3191" i="4" s="1"/>
  <c r="X3192" i="4" s="1"/>
  <c r="X3193" i="4" s="1"/>
  <c r="X3194" i="4" s="1"/>
  <c r="X3195" i="4" s="1"/>
  <c r="X3196" i="4" s="1"/>
  <c r="X3197" i="4" s="1"/>
  <c r="X3198" i="4" s="1"/>
  <c r="X3199" i="4" s="1"/>
  <c r="X3200" i="4" s="1"/>
  <c r="X3201" i="4" s="1"/>
  <c r="X3202" i="4" s="1"/>
  <c r="X3203" i="4" s="1"/>
  <c r="X3204" i="4" s="1"/>
  <c r="X3205" i="4" s="1"/>
  <c r="X3206" i="4" s="1"/>
  <c r="X3207" i="4" s="1"/>
  <c r="X3208" i="4" s="1"/>
  <c r="X3209" i="4" s="1"/>
  <c r="X3210" i="4" s="1"/>
  <c r="X3211" i="4" s="1"/>
  <c r="X3212" i="4" s="1"/>
  <c r="X3213" i="4" s="1"/>
  <c r="X3214" i="4" s="1"/>
  <c r="X3215" i="4" s="1"/>
  <c r="X3216" i="4" s="1"/>
  <c r="X3217" i="4" s="1"/>
  <c r="X3218" i="4" s="1"/>
  <c r="X3219" i="4" s="1"/>
  <c r="X3220" i="4" s="1"/>
  <c r="X3221" i="4" s="1"/>
  <c r="X3222" i="4" s="1"/>
  <c r="X3223" i="4" s="1"/>
  <c r="X3224" i="4" s="1"/>
  <c r="X3225" i="4" s="1"/>
  <c r="X3226" i="4" s="1"/>
  <c r="X3227" i="4" s="1"/>
  <c r="X3228" i="4" s="1"/>
  <c r="X3229" i="4" s="1"/>
  <c r="X3230" i="4" s="1"/>
  <c r="X3231" i="4" s="1"/>
  <c r="X3232" i="4" s="1"/>
  <c r="X3233" i="4" s="1"/>
  <c r="X3234" i="4" s="1"/>
  <c r="X3235" i="4" s="1"/>
  <c r="X3236" i="4" s="1"/>
  <c r="X3237" i="4" s="1"/>
  <c r="X3238" i="4" s="1"/>
  <c r="X3239" i="4" s="1"/>
  <c r="X3240" i="4" s="1"/>
  <c r="X3241" i="4" s="1"/>
  <c r="X3242" i="4" s="1"/>
  <c r="X3243" i="4" s="1"/>
  <c r="X3244" i="4" s="1"/>
  <c r="X3245" i="4" s="1"/>
  <c r="X3246" i="4" s="1"/>
  <c r="X3247" i="4" s="1"/>
  <c r="X3248" i="4" s="1"/>
  <c r="X3249" i="4" s="1"/>
  <c r="X3250" i="4" s="1"/>
  <c r="X3251" i="4" s="1"/>
  <c r="X3252" i="4" s="1"/>
  <c r="X3253" i="4" s="1"/>
  <c r="X3254" i="4" s="1"/>
  <c r="X3255" i="4" s="1"/>
  <c r="X3256" i="4" s="1"/>
  <c r="X3257" i="4" s="1"/>
  <c r="X3258" i="4" s="1"/>
  <c r="X3259" i="4" s="1"/>
  <c r="X3260" i="4" s="1"/>
  <c r="X3261" i="4" s="1"/>
  <c r="X3262" i="4" s="1"/>
  <c r="X3263" i="4" s="1"/>
  <c r="X3264" i="4" s="1"/>
  <c r="X3265" i="4" s="1"/>
  <c r="X3266" i="4" s="1"/>
  <c r="X3267" i="4" s="1"/>
  <c r="X3268" i="4" s="1"/>
  <c r="X3269" i="4" s="1"/>
  <c r="X3270" i="4" s="1"/>
  <c r="X3271" i="4" s="1"/>
  <c r="X3272" i="4" s="1"/>
  <c r="X3273" i="4" s="1"/>
  <c r="X3274" i="4" s="1"/>
  <c r="X3275" i="4" s="1"/>
  <c r="X3276" i="4" s="1"/>
  <c r="X3277" i="4" s="1"/>
  <c r="X3278" i="4" s="1"/>
  <c r="X3279" i="4" s="1"/>
  <c r="X3280" i="4" s="1"/>
  <c r="X3281" i="4" s="1"/>
  <c r="X3282" i="4" s="1"/>
  <c r="X3283" i="4" s="1"/>
  <c r="X3284" i="4" s="1"/>
  <c r="X3285" i="4" s="1"/>
  <c r="X3286" i="4" s="1"/>
  <c r="X3287" i="4" s="1"/>
  <c r="X3288" i="4" s="1"/>
  <c r="X3289" i="4" s="1"/>
  <c r="X3290" i="4" s="1"/>
  <c r="X3291" i="4" s="1"/>
  <c r="X3292" i="4" s="1"/>
  <c r="X3293" i="4" s="1"/>
  <c r="X3294" i="4" s="1"/>
  <c r="X3295" i="4" s="1"/>
  <c r="X3296" i="4" s="1"/>
  <c r="X3297" i="4" s="1"/>
  <c r="X3298" i="4" s="1"/>
  <c r="X3299" i="4" s="1"/>
  <c r="X3300" i="4" s="1"/>
  <c r="X3301" i="4" s="1"/>
  <c r="X3302" i="4" s="1"/>
  <c r="X3303" i="4" s="1"/>
  <c r="X3304" i="4" s="1"/>
  <c r="X3305" i="4" s="1"/>
  <c r="X3306" i="4" s="1"/>
  <c r="X3307" i="4" s="1"/>
  <c r="X3308" i="4" s="1"/>
  <c r="X3309" i="4" s="1"/>
  <c r="X3310" i="4" s="1"/>
  <c r="X3311" i="4" s="1"/>
  <c r="X3312" i="4" s="1"/>
  <c r="X3313" i="4" s="1"/>
  <c r="X3314" i="4" s="1"/>
  <c r="X3315" i="4" s="1"/>
  <c r="X3316" i="4" s="1"/>
  <c r="X3317" i="4" s="1"/>
  <c r="X3318" i="4" s="1"/>
  <c r="X3319" i="4" s="1"/>
  <c r="X3320" i="4" s="1"/>
  <c r="X3321" i="4" s="1"/>
  <c r="X3322" i="4" s="1"/>
  <c r="X3323" i="4" s="1"/>
  <c r="X3324" i="4" s="1"/>
  <c r="X3325" i="4" s="1"/>
  <c r="X3326" i="4" s="1"/>
  <c r="X3327" i="4" s="1"/>
  <c r="X3328" i="4" s="1"/>
  <c r="X3329" i="4" s="1"/>
  <c r="X3330" i="4" s="1"/>
  <c r="X3331" i="4" s="1"/>
  <c r="X3332" i="4" s="1"/>
  <c r="X3333" i="4" s="1"/>
  <c r="X3334" i="4" s="1"/>
  <c r="X3335" i="4" s="1"/>
  <c r="X3336" i="4" s="1"/>
  <c r="X3337" i="4" s="1"/>
  <c r="X3338" i="4" s="1"/>
  <c r="X3339" i="4" s="1"/>
  <c r="X3340" i="4" s="1"/>
  <c r="X3341" i="4" s="1"/>
  <c r="X3342" i="4" s="1"/>
  <c r="X3343" i="4" s="1"/>
  <c r="X3344" i="4" s="1"/>
  <c r="X3345" i="4" s="1"/>
  <c r="X3346" i="4" s="1"/>
  <c r="X3347" i="4" s="1"/>
  <c r="X3348" i="4" s="1"/>
  <c r="X3349" i="4" s="1"/>
  <c r="X3350" i="4" s="1"/>
  <c r="X3351" i="4" s="1"/>
  <c r="X3352" i="4" s="1"/>
  <c r="X3353" i="4" s="1"/>
  <c r="X3354" i="4" s="1"/>
  <c r="X3355" i="4" s="1"/>
  <c r="X3356" i="4" s="1"/>
  <c r="X3357" i="4" s="1"/>
  <c r="X3358" i="4" s="1"/>
  <c r="X3359" i="4" s="1"/>
  <c r="X3360" i="4" s="1"/>
  <c r="X3361" i="4" s="1"/>
  <c r="X3362" i="4" s="1"/>
  <c r="X3363" i="4" s="1"/>
  <c r="X3364" i="4" s="1"/>
  <c r="X3365" i="4" s="1"/>
  <c r="X3366" i="4" s="1"/>
  <c r="X3367" i="4" s="1"/>
  <c r="X3368" i="4" s="1"/>
  <c r="X3369" i="4" s="1"/>
  <c r="X3370" i="4" s="1"/>
  <c r="X3371" i="4" s="1"/>
  <c r="X3372" i="4" s="1"/>
  <c r="X3373" i="4" s="1"/>
  <c r="X3374" i="4" s="1"/>
  <c r="X3375" i="4" s="1"/>
  <c r="X3376" i="4" s="1"/>
  <c r="X3377" i="4" s="1"/>
  <c r="X3378" i="4" s="1"/>
  <c r="X3379" i="4" s="1"/>
  <c r="X3380" i="4" s="1"/>
  <c r="X3381" i="4" s="1"/>
  <c r="X3382" i="4" s="1"/>
  <c r="X3383" i="4" s="1"/>
  <c r="X3384" i="4" s="1"/>
  <c r="X3385" i="4" s="1"/>
  <c r="X3386" i="4" s="1"/>
  <c r="X3387" i="4" s="1"/>
  <c r="X3388" i="4" s="1"/>
  <c r="X3389" i="4" s="1"/>
  <c r="X3390" i="4" s="1"/>
  <c r="X3391" i="4" s="1"/>
  <c r="X3392" i="4" s="1"/>
  <c r="X3393" i="4" s="1"/>
  <c r="X3394" i="4" s="1"/>
  <c r="X3395" i="4" s="1"/>
  <c r="X3396" i="4" s="1"/>
  <c r="X3397" i="4" s="1"/>
  <c r="X3398" i="4" s="1"/>
  <c r="X3399" i="4" s="1"/>
  <c r="X3400" i="4" s="1"/>
  <c r="X3401" i="4" s="1"/>
  <c r="X3402" i="4" s="1"/>
  <c r="X3403" i="4" s="1"/>
  <c r="X3404" i="4" s="1"/>
  <c r="X3405" i="4" s="1"/>
  <c r="X3406" i="4" s="1"/>
  <c r="X3407" i="4" s="1"/>
  <c r="X3408" i="4" s="1"/>
  <c r="X3409" i="4" s="1"/>
  <c r="X3410" i="4" s="1"/>
  <c r="X3411" i="4" s="1"/>
  <c r="X3412" i="4" s="1"/>
  <c r="X3413" i="4" s="1"/>
  <c r="X3414" i="4" s="1"/>
  <c r="X3415" i="4" s="1"/>
  <c r="X3416" i="4" s="1"/>
  <c r="X3417" i="4" s="1"/>
  <c r="X3418" i="4" s="1"/>
  <c r="X3419" i="4" s="1"/>
  <c r="X3420" i="4" s="1"/>
  <c r="X3421" i="4" s="1"/>
  <c r="X3422" i="4" s="1"/>
  <c r="X3423" i="4" s="1"/>
  <c r="X3424" i="4" s="1"/>
  <c r="X3425" i="4" s="1"/>
  <c r="X3426" i="4" s="1"/>
  <c r="X3427" i="4" s="1"/>
  <c r="X3428" i="4" s="1"/>
  <c r="X3429" i="4" s="1"/>
  <c r="X3430" i="4" s="1"/>
  <c r="X3431" i="4" s="1"/>
  <c r="X3432" i="4" s="1"/>
  <c r="X3433" i="4" s="1"/>
  <c r="X3434" i="4" s="1"/>
  <c r="X3435" i="4" s="1"/>
  <c r="X3436" i="4" s="1"/>
  <c r="X3437" i="4" s="1"/>
  <c r="X3438" i="4" s="1"/>
  <c r="X3439" i="4" s="1"/>
  <c r="X3440" i="4" s="1"/>
  <c r="X3441" i="4" s="1"/>
  <c r="X3442" i="4" s="1"/>
  <c r="X3443" i="4" s="1"/>
  <c r="X3444" i="4" s="1"/>
  <c r="X3445" i="4" s="1"/>
  <c r="X3446" i="4" s="1"/>
  <c r="X3447" i="4" s="1"/>
  <c r="X3448" i="4" s="1"/>
  <c r="X3449" i="4" s="1"/>
  <c r="X3450" i="4" s="1"/>
  <c r="X3451" i="4" s="1"/>
  <c r="X3452" i="4" s="1"/>
  <c r="X3453" i="4" s="1"/>
  <c r="X3454" i="4" s="1"/>
  <c r="X3455" i="4" s="1"/>
  <c r="X3456" i="4" s="1"/>
  <c r="X3457" i="4" s="1"/>
  <c r="X3458" i="4" s="1"/>
  <c r="X3459" i="4" s="1"/>
  <c r="X3460" i="4" s="1"/>
  <c r="X3461" i="4" s="1"/>
  <c r="X3462" i="4" s="1"/>
  <c r="X3463" i="4" s="1"/>
  <c r="X3464" i="4" s="1"/>
  <c r="X3465" i="4" s="1"/>
  <c r="X3466" i="4" s="1"/>
  <c r="X3467" i="4" s="1"/>
  <c r="X3468" i="4" s="1"/>
  <c r="X3469" i="4" s="1"/>
  <c r="X3470" i="4" s="1"/>
  <c r="X3471" i="4" s="1"/>
  <c r="X3472" i="4" s="1"/>
  <c r="X3473" i="4" s="1"/>
  <c r="X3474" i="4" s="1"/>
  <c r="X3475" i="4" s="1"/>
  <c r="X3476" i="4" s="1"/>
  <c r="X3477" i="4" s="1"/>
  <c r="X3478" i="4" s="1"/>
  <c r="X3479" i="4" s="1"/>
  <c r="X3480" i="4" s="1"/>
  <c r="X3481" i="4" s="1"/>
  <c r="X3482" i="4" s="1"/>
  <c r="X3483" i="4" s="1"/>
  <c r="X3484" i="4" s="1"/>
  <c r="X3485" i="4" s="1"/>
  <c r="X3486" i="4" s="1"/>
  <c r="X3487" i="4" s="1"/>
  <c r="X3488" i="4" s="1"/>
  <c r="X3489" i="4" s="1"/>
  <c r="X3490" i="4" s="1"/>
  <c r="X3491" i="4" s="1"/>
  <c r="X3492" i="4" s="1"/>
  <c r="X3493" i="4" s="1"/>
  <c r="X3494" i="4" s="1"/>
  <c r="X3495" i="4" s="1"/>
  <c r="X3496" i="4" s="1"/>
  <c r="X3497" i="4" s="1"/>
  <c r="X3498" i="4" s="1"/>
  <c r="X3499" i="4" s="1"/>
  <c r="X3500" i="4" s="1"/>
  <c r="X3501" i="4" s="1"/>
  <c r="X3502" i="4" s="1"/>
  <c r="X3503" i="4" s="1"/>
  <c r="X3504" i="4" s="1"/>
  <c r="X3505" i="4" s="1"/>
  <c r="X3506" i="4" s="1"/>
  <c r="X3507" i="4" s="1"/>
  <c r="X3508" i="4" s="1"/>
  <c r="X3509" i="4" s="1"/>
  <c r="X3510" i="4" s="1"/>
  <c r="X3511" i="4" s="1"/>
  <c r="X3512" i="4" s="1"/>
  <c r="X3513" i="4" s="1"/>
  <c r="X3514" i="4" s="1"/>
  <c r="X3515" i="4" s="1"/>
  <c r="X3516" i="4" s="1"/>
  <c r="X3517" i="4" s="1"/>
  <c r="X3518" i="4" s="1"/>
  <c r="X3519" i="4" s="1"/>
  <c r="X3520" i="4" s="1"/>
  <c r="X3521" i="4" s="1"/>
  <c r="X3522" i="4" s="1"/>
  <c r="X3523" i="4" s="1"/>
  <c r="X3524" i="4" s="1"/>
  <c r="X3525" i="4" s="1"/>
  <c r="X3526" i="4" s="1"/>
  <c r="X3527" i="4" s="1"/>
  <c r="X3528" i="4" s="1"/>
  <c r="X3529" i="4" s="1"/>
  <c r="X3530" i="4" s="1"/>
  <c r="X3531" i="4" s="1"/>
  <c r="X3532" i="4" s="1"/>
  <c r="X3533" i="4" s="1"/>
  <c r="X3534" i="4" s="1"/>
  <c r="X3535" i="4" s="1"/>
  <c r="X3536" i="4" s="1"/>
  <c r="X3537" i="4" s="1"/>
  <c r="X3538" i="4" s="1"/>
  <c r="X3539" i="4" s="1"/>
  <c r="X3540" i="4" s="1"/>
  <c r="X3541" i="4" s="1"/>
  <c r="X3542" i="4" s="1"/>
  <c r="X3543" i="4" s="1"/>
  <c r="X3544" i="4" s="1"/>
  <c r="X3545" i="4" s="1"/>
  <c r="X3546" i="4" s="1"/>
  <c r="X3547" i="4" s="1"/>
  <c r="X3548" i="4" s="1"/>
  <c r="X3549" i="4" s="1"/>
  <c r="X3550" i="4" s="1"/>
  <c r="X3551" i="4" s="1"/>
  <c r="X3552" i="4" s="1"/>
  <c r="X3553" i="4" s="1"/>
  <c r="X3554" i="4" s="1"/>
  <c r="X3555" i="4" s="1"/>
  <c r="X3556" i="4" s="1"/>
  <c r="X3557" i="4" s="1"/>
  <c r="X3558" i="4" s="1"/>
  <c r="X3559" i="4" s="1"/>
  <c r="X3560" i="4" s="1"/>
  <c r="X3561" i="4" s="1"/>
  <c r="X3562" i="4" s="1"/>
  <c r="X3563" i="4" s="1"/>
  <c r="X3564" i="4" s="1"/>
  <c r="X3565" i="4" s="1"/>
  <c r="X3566" i="4" s="1"/>
  <c r="X3567" i="4" s="1"/>
  <c r="X3568" i="4" s="1"/>
  <c r="X3569" i="4" s="1"/>
  <c r="X3570" i="4" s="1"/>
  <c r="X3571" i="4" s="1"/>
  <c r="X3572" i="4" s="1"/>
  <c r="X3573" i="4" s="1"/>
  <c r="X3574" i="4" s="1"/>
  <c r="X3575" i="4" s="1"/>
  <c r="X3576" i="4" s="1"/>
  <c r="X3577" i="4" s="1"/>
  <c r="X3578" i="4" s="1"/>
  <c r="X3579" i="4" s="1"/>
  <c r="X3580" i="4" s="1"/>
  <c r="X3581" i="4" s="1"/>
  <c r="X3582" i="4" s="1"/>
  <c r="X3583" i="4" s="1"/>
  <c r="X3584" i="4" s="1"/>
  <c r="X3585" i="4" s="1"/>
  <c r="X3586" i="4" s="1"/>
  <c r="X3587" i="4" s="1"/>
  <c r="X3588" i="4" s="1"/>
  <c r="X3589" i="4" s="1"/>
  <c r="X3590" i="4" s="1"/>
  <c r="X3591" i="4" s="1"/>
  <c r="X3592" i="4" s="1"/>
  <c r="X3593" i="4" s="1"/>
  <c r="X3594" i="4" s="1"/>
  <c r="X3595" i="4" s="1"/>
  <c r="X3596" i="4" s="1"/>
  <c r="X3597" i="4" s="1"/>
  <c r="X3598" i="4" s="1"/>
  <c r="X3599" i="4" s="1"/>
  <c r="X3600" i="4" s="1"/>
  <c r="X3601" i="4" s="1"/>
  <c r="X3602" i="4" s="1"/>
  <c r="X3603" i="4" s="1"/>
  <c r="X3604" i="4" s="1"/>
  <c r="X3605" i="4" s="1"/>
  <c r="X3606" i="4" s="1"/>
  <c r="X3607" i="4" s="1"/>
  <c r="X3608" i="4" s="1"/>
  <c r="X3609" i="4" s="1"/>
  <c r="X3610" i="4" s="1"/>
  <c r="X3611" i="4" s="1"/>
  <c r="X3612" i="4" s="1"/>
  <c r="X3613" i="4" s="1"/>
  <c r="X3614" i="4" s="1"/>
  <c r="X3615" i="4" s="1"/>
  <c r="X3616" i="4" s="1"/>
  <c r="X3617" i="4" s="1"/>
  <c r="X3618" i="4" s="1"/>
  <c r="X3619" i="4" s="1"/>
  <c r="X3620" i="4" s="1"/>
  <c r="X3621" i="4" s="1"/>
  <c r="X3622" i="4" s="1"/>
  <c r="X3623" i="4" s="1"/>
  <c r="X3624" i="4" s="1"/>
  <c r="X3625" i="4" s="1"/>
  <c r="X3626" i="4" s="1"/>
  <c r="X3627" i="4" s="1"/>
  <c r="X3628" i="4" s="1"/>
  <c r="X3629" i="4" s="1"/>
  <c r="X3630" i="4" s="1"/>
  <c r="X3631" i="4" s="1"/>
  <c r="X3632" i="4" s="1"/>
  <c r="X3633" i="4" s="1"/>
  <c r="X3634" i="4" s="1"/>
  <c r="X3635" i="4" s="1"/>
  <c r="X3636" i="4" s="1"/>
  <c r="X3637" i="4" s="1"/>
  <c r="X3638" i="4" s="1"/>
  <c r="X3639" i="4" s="1"/>
  <c r="X3640" i="4" s="1"/>
  <c r="X3641" i="4" s="1"/>
  <c r="X3642" i="4" s="1"/>
  <c r="X3643" i="4" s="1"/>
  <c r="X3644" i="4" s="1"/>
  <c r="X3645" i="4" s="1"/>
  <c r="X3646" i="4" s="1"/>
  <c r="X3647" i="4" s="1"/>
  <c r="X3648" i="4" s="1"/>
  <c r="X3649" i="4" s="1"/>
  <c r="X3650" i="4" s="1"/>
  <c r="X3651" i="4" s="1"/>
  <c r="X3652" i="4" s="1"/>
  <c r="X3653" i="4" s="1"/>
  <c r="X3654" i="4" s="1"/>
  <c r="X3655" i="4" s="1"/>
  <c r="X3656" i="4" s="1"/>
  <c r="X3657" i="4" s="1"/>
  <c r="X3658" i="4" s="1"/>
  <c r="X3659" i="4" s="1"/>
  <c r="X3660" i="4" s="1"/>
  <c r="X3661" i="4" s="1"/>
  <c r="X3662" i="4" s="1"/>
  <c r="X3663" i="4" s="1"/>
  <c r="X3664" i="4" s="1"/>
  <c r="X3665" i="4" s="1"/>
  <c r="X3666" i="4" s="1"/>
  <c r="X3667" i="4" s="1"/>
  <c r="X3668" i="4" s="1"/>
  <c r="X3669" i="4" s="1"/>
  <c r="X3670" i="4" s="1"/>
  <c r="X3671" i="4" s="1"/>
  <c r="X3672" i="4" s="1"/>
  <c r="X3673" i="4" s="1"/>
  <c r="X3674" i="4" s="1"/>
  <c r="X3675" i="4" s="1"/>
  <c r="X3676" i="4" s="1"/>
  <c r="X3677" i="4" s="1"/>
  <c r="X3678" i="4" s="1"/>
  <c r="X3679" i="4" s="1"/>
  <c r="X3680" i="4" s="1"/>
  <c r="X3681" i="4" s="1"/>
  <c r="X3682" i="4" s="1"/>
  <c r="X3683" i="4" s="1"/>
  <c r="X3684" i="4" s="1"/>
  <c r="X3685" i="4" s="1"/>
  <c r="X3686" i="4" s="1"/>
  <c r="X3687" i="4" s="1"/>
  <c r="X3688" i="4" s="1"/>
  <c r="X3689" i="4" s="1"/>
  <c r="X3690" i="4" s="1"/>
  <c r="X3691" i="4" s="1"/>
  <c r="X3692" i="4" s="1"/>
  <c r="X3693" i="4" s="1"/>
  <c r="X3694" i="4" s="1"/>
  <c r="X3695" i="4" s="1"/>
  <c r="X3696" i="4" s="1"/>
  <c r="X3697" i="4" s="1"/>
  <c r="X3698" i="4" s="1"/>
  <c r="X3699" i="4" s="1"/>
  <c r="X3700" i="4" s="1"/>
  <c r="X3701" i="4" s="1"/>
  <c r="X3702" i="4" s="1"/>
  <c r="X3703" i="4" s="1"/>
  <c r="X3704" i="4" s="1"/>
  <c r="X3705" i="4" s="1"/>
  <c r="X3706" i="4" s="1"/>
  <c r="X3707" i="4" s="1"/>
  <c r="X3708" i="4" s="1"/>
  <c r="X3709" i="4" s="1"/>
  <c r="X3710" i="4" s="1"/>
  <c r="X3711" i="4" s="1"/>
  <c r="X3712" i="4" s="1"/>
  <c r="X3713" i="4" s="1"/>
  <c r="X3714" i="4" s="1"/>
  <c r="X3715" i="4" s="1"/>
  <c r="X3716" i="4" s="1"/>
  <c r="X3717" i="4" s="1"/>
  <c r="X3718" i="4" s="1"/>
  <c r="X3719" i="4" s="1"/>
  <c r="X3720" i="4" s="1"/>
  <c r="X3721" i="4" s="1"/>
  <c r="X3722" i="4" s="1"/>
  <c r="X3723" i="4" s="1"/>
  <c r="X3724" i="4" s="1"/>
  <c r="X3725" i="4" s="1"/>
  <c r="X3726" i="4" s="1"/>
  <c r="X3727" i="4" s="1"/>
  <c r="X3728" i="4" s="1"/>
  <c r="X3729" i="4" s="1"/>
  <c r="X3730" i="4" s="1"/>
  <c r="X3731" i="4" s="1"/>
  <c r="X3732" i="4" s="1"/>
  <c r="X3733" i="4" s="1"/>
  <c r="X3734" i="4" s="1"/>
  <c r="X3735" i="4" s="1"/>
  <c r="X3736" i="4" s="1"/>
  <c r="X3737" i="4" s="1"/>
  <c r="X3738" i="4" s="1"/>
  <c r="X3739" i="4" s="1"/>
  <c r="X3740" i="4" s="1"/>
  <c r="X3741" i="4" s="1"/>
  <c r="X3742" i="4" s="1"/>
  <c r="X3743" i="4" s="1"/>
  <c r="X3744" i="4" s="1"/>
  <c r="X3745" i="4" s="1"/>
  <c r="X3746" i="4" s="1"/>
  <c r="X3747" i="4" s="1"/>
  <c r="X3748" i="4" s="1"/>
  <c r="X3749" i="4" s="1"/>
  <c r="X3750" i="4" s="1"/>
  <c r="X3751" i="4" s="1"/>
  <c r="X3752" i="4" s="1"/>
  <c r="X3753" i="4" s="1"/>
  <c r="X3754" i="4" s="1"/>
  <c r="X3755" i="4" s="1"/>
  <c r="X3756" i="4" s="1"/>
  <c r="X3757" i="4" s="1"/>
  <c r="X3758" i="4" s="1"/>
  <c r="X3759" i="4" s="1"/>
  <c r="X3760" i="4" s="1"/>
  <c r="X3761" i="4" s="1"/>
  <c r="X3762" i="4" s="1"/>
  <c r="X3763" i="4" s="1"/>
  <c r="X3764" i="4" s="1"/>
  <c r="X3765" i="4" s="1"/>
  <c r="X3766" i="4" s="1"/>
  <c r="X3767" i="4" s="1"/>
  <c r="X3768" i="4" s="1"/>
  <c r="X3769" i="4" s="1"/>
  <c r="X3770" i="4" s="1"/>
  <c r="X3771" i="4" s="1"/>
  <c r="X3772" i="4" s="1"/>
  <c r="X3773" i="4" s="1"/>
  <c r="X3774" i="4" s="1"/>
  <c r="X3775" i="4" s="1"/>
  <c r="X3776" i="4" s="1"/>
  <c r="X3777" i="4" s="1"/>
  <c r="X3778" i="4" s="1"/>
  <c r="X3779" i="4" s="1"/>
  <c r="X3780" i="4" s="1"/>
  <c r="X3781" i="4" s="1"/>
  <c r="X3782" i="4" s="1"/>
  <c r="X3783" i="4" s="1"/>
  <c r="X3784" i="4" s="1"/>
  <c r="X3785" i="4" s="1"/>
  <c r="X3786" i="4" s="1"/>
  <c r="X3787" i="4" s="1"/>
  <c r="X3788" i="4" s="1"/>
  <c r="X3789" i="4" s="1"/>
  <c r="X3790" i="4" s="1"/>
  <c r="X3791" i="4" s="1"/>
  <c r="X3792" i="4" s="1"/>
  <c r="X3793" i="4" s="1"/>
  <c r="X3794" i="4" s="1"/>
  <c r="X3795" i="4" s="1"/>
  <c r="X3796" i="4" s="1"/>
  <c r="X3797" i="4" s="1"/>
  <c r="X3798" i="4" s="1"/>
  <c r="X3799" i="4" s="1"/>
  <c r="X3800" i="4" s="1"/>
  <c r="X3801" i="4" s="1"/>
  <c r="X3802" i="4" s="1"/>
  <c r="X3803" i="4" s="1"/>
  <c r="X3804" i="4" s="1"/>
  <c r="X3805" i="4" s="1"/>
  <c r="X3806" i="4" s="1"/>
  <c r="X3807" i="4" s="1"/>
  <c r="X3808" i="4" s="1"/>
  <c r="X3809" i="4" s="1"/>
  <c r="X3810" i="4" s="1"/>
  <c r="X3811" i="4" s="1"/>
  <c r="X3812" i="4" s="1"/>
  <c r="X3813" i="4" s="1"/>
  <c r="X3814" i="4" s="1"/>
  <c r="X3815" i="4" s="1"/>
  <c r="X3816" i="4" s="1"/>
  <c r="X3817" i="4" s="1"/>
  <c r="X3818" i="4" s="1"/>
  <c r="X3819" i="4" s="1"/>
  <c r="X3820" i="4" s="1"/>
  <c r="X3821" i="4" s="1"/>
  <c r="X3822" i="4" s="1"/>
  <c r="X3823" i="4" s="1"/>
  <c r="X3824" i="4" s="1"/>
  <c r="X3825" i="4" s="1"/>
  <c r="X3826" i="4" s="1"/>
  <c r="X3827" i="4" s="1"/>
  <c r="X3828" i="4" s="1"/>
  <c r="X3829" i="4" s="1"/>
  <c r="X3830" i="4" s="1"/>
  <c r="X3831" i="4" s="1"/>
  <c r="X3832" i="4" s="1"/>
  <c r="X3833" i="4" s="1"/>
  <c r="X3834" i="4" s="1"/>
  <c r="X3835" i="4" s="1"/>
  <c r="X3836" i="4" s="1"/>
  <c r="X3837" i="4" s="1"/>
  <c r="X3838" i="4" s="1"/>
  <c r="X3839" i="4" s="1"/>
  <c r="X3840" i="4" s="1"/>
  <c r="X3841" i="4" s="1"/>
  <c r="X3842" i="4" s="1"/>
  <c r="X3843" i="4" s="1"/>
  <c r="X3844" i="4" s="1"/>
  <c r="X3845" i="4" s="1"/>
  <c r="X3846" i="4" s="1"/>
  <c r="X3847" i="4" s="1"/>
  <c r="X3848" i="4" s="1"/>
  <c r="X3849" i="4" s="1"/>
  <c r="X3850" i="4" s="1"/>
  <c r="X3851" i="4" s="1"/>
  <c r="X3852" i="4" s="1"/>
  <c r="X3853" i="4" s="1"/>
  <c r="X3854" i="4" s="1"/>
  <c r="X3855" i="4" s="1"/>
  <c r="X3856" i="4" s="1"/>
  <c r="X3857" i="4" s="1"/>
  <c r="X3858" i="4" s="1"/>
  <c r="X3859" i="4" s="1"/>
  <c r="X3860" i="4" s="1"/>
  <c r="X3861" i="4" s="1"/>
  <c r="X3862" i="4" s="1"/>
  <c r="X3863" i="4" s="1"/>
  <c r="X3864" i="4" s="1"/>
  <c r="X3865" i="4" s="1"/>
  <c r="X3866" i="4" s="1"/>
  <c r="X3867" i="4" s="1"/>
  <c r="X3868" i="4" s="1"/>
  <c r="X3869" i="4" s="1"/>
  <c r="X3870" i="4" s="1"/>
  <c r="X3871" i="4" s="1"/>
  <c r="X3872" i="4" s="1"/>
  <c r="X3873" i="4" s="1"/>
  <c r="X3874" i="4" s="1"/>
  <c r="X3875" i="4" s="1"/>
  <c r="X3876" i="4" s="1"/>
  <c r="X3877" i="4" s="1"/>
  <c r="X3878" i="4" s="1"/>
  <c r="X3879" i="4" s="1"/>
  <c r="X3880" i="4" s="1"/>
  <c r="X3881" i="4" s="1"/>
  <c r="X3882" i="4" s="1"/>
  <c r="X3883" i="4" s="1"/>
  <c r="X3884" i="4" s="1"/>
  <c r="X3885" i="4" s="1"/>
  <c r="X3886" i="4" s="1"/>
  <c r="X3887" i="4" s="1"/>
  <c r="X3888" i="4" s="1"/>
  <c r="X3889" i="4" s="1"/>
  <c r="X3890" i="4" s="1"/>
  <c r="X3891" i="4" s="1"/>
  <c r="X3892" i="4" s="1"/>
  <c r="X3893" i="4" s="1"/>
  <c r="X3894" i="4" s="1"/>
  <c r="X3895" i="4" s="1"/>
  <c r="X3896" i="4" s="1"/>
  <c r="X3897" i="4" s="1"/>
  <c r="X3898" i="4" s="1"/>
  <c r="X3899" i="4" s="1"/>
  <c r="X3900" i="4" s="1"/>
  <c r="X3901" i="4" s="1"/>
  <c r="X3902" i="4" s="1"/>
  <c r="X3903" i="4" s="1"/>
  <c r="X3904" i="4" s="1"/>
  <c r="X3905" i="4" s="1"/>
  <c r="X3906" i="4" s="1"/>
  <c r="X3907" i="4" s="1"/>
  <c r="X3908" i="4" s="1"/>
  <c r="X3909" i="4" s="1"/>
  <c r="X3910" i="4" s="1"/>
  <c r="X3911" i="4" s="1"/>
  <c r="X3912" i="4" s="1"/>
  <c r="X3913" i="4" s="1"/>
  <c r="X3914" i="4" s="1"/>
  <c r="X3915" i="4" s="1"/>
  <c r="X3916" i="4" s="1"/>
  <c r="X3917" i="4" s="1"/>
  <c r="X3918" i="4" s="1"/>
  <c r="X3919" i="4" s="1"/>
  <c r="X3920" i="4" s="1"/>
  <c r="X3921" i="4" s="1"/>
  <c r="X3922" i="4" s="1"/>
  <c r="X3923" i="4" s="1"/>
  <c r="X3924" i="4" s="1"/>
  <c r="X3925" i="4" s="1"/>
  <c r="X3926" i="4" s="1"/>
  <c r="X3927" i="4" s="1"/>
  <c r="X3928" i="4" s="1"/>
  <c r="X3929" i="4" s="1"/>
  <c r="X3930" i="4" s="1"/>
  <c r="X3931" i="4" s="1"/>
  <c r="X3932" i="4" s="1"/>
  <c r="X3933" i="4" s="1"/>
  <c r="X3934" i="4" s="1"/>
  <c r="X3935" i="4" s="1"/>
  <c r="X3936" i="4" s="1"/>
  <c r="X3937" i="4" s="1"/>
  <c r="X3938" i="4" s="1"/>
  <c r="X3939" i="4" s="1"/>
  <c r="X3940" i="4" s="1"/>
  <c r="X3941" i="4" s="1"/>
  <c r="X3942" i="4" s="1"/>
  <c r="X3943" i="4" s="1"/>
  <c r="X3944" i="4" s="1"/>
  <c r="X3945" i="4" s="1"/>
  <c r="X3946" i="4" s="1"/>
  <c r="X3947" i="4" s="1"/>
  <c r="X3948" i="4" s="1"/>
  <c r="X3949" i="4" s="1"/>
  <c r="X3950" i="4" s="1"/>
  <c r="X3951" i="4" s="1"/>
  <c r="X3952" i="4" s="1"/>
  <c r="X3953" i="4" s="1"/>
  <c r="X3954" i="4" s="1"/>
  <c r="X3955" i="4" s="1"/>
  <c r="X3956" i="4" s="1"/>
  <c r="X3957" i="4" s="1"/>
  <c r="X3958" i="4" s="1"/>
  <c r="X3959" i="4" s="1"/>
  <c r="X3960" i="4" s="1"/>
  <c r="X3961" i="4" s="1"/>
  <c r="X3962" i="4" s="1"/>
  <c r="X3963" i="4" s="1"/>
  <c r="X3964" i="4" s="1"/>
  <c r="X3965" i="4" s="1"/>
  <c r="X3966" i="4" s="1"/>
  <c r="X3967" i="4" s="1"/>
  <c r="X3968" i="4" s="1"/>
  <c r="X3969" i="4" s="1"/>
  <c r="X3970" i="4" s="1"/>
  <c r="X3971" i="4" s="1"/>
  <c r="X3972" i="4" s="1"/>
  <c r="X3973" i="4" s="1"/>
  <c r="X3974" i="4" s="1"/>
  <c r="X3975" i="4" s="1"/>
  <c r="X3976" i="4" s="1"/>
  <c r="X3977" i="4" s="1"/>
  <c r="X3978" i="4" s="1"/>
  <c r="X3979" i="4" s="1"/>
  <c r="X3980" i="4" s="1"/>
  <c r="X3981" i="4" s="1"/>
  <c r="X3982" i="4" s="1"/>
  <c r="X3983" i="4" s="1"/>
  <c r="X3984" i="4" s="1"/>
  <c r="X3985" i="4" s="1"/>
  <c r="X3986" i="4" s="1"/>
  <c r="X3987" i="4" s="1"/>
  <c r="X3988" i="4" s="1"/>
  <c r="X3989" i="4" s="1"/>
  <c r="X3990" i="4" s="1"/>
  <c r="X3991" i="4" s="1"/>
  <c r="X3992" i="4" s="1"/>
  <c r="X3993" i="4" s="1"/>
  <c r="X3994" i="4" s="1"/>
  <c r="X3995" i="4" s="1"/>
  <c r="X3996" i="4" s="1"/>
  <c r="X3997" i="4" s="1"/>
  <c r="X3998" i="4" s="1"/>
  <c r="X3999" i="4" s="1"/>
  <c r="X4000" i="4" s="1"/>
  <c r="X4001" i="4" s="1"/>
  <c r="X4002" i="4" s="1"/>
  <c r="X4003" i="4" s="1"/>
  <c r="X4004" i="4" s="1"/>
  <c r="X4005" i="4" s="1"/>
  <c r="X4006" i="4" s="1"/>
  <c r="X4007" i="4" s="1"/>
  <c r="X4008" i="4" s="1"/>
  <c r="X4009" i="4" s="1"/>
  <c r="X4010" i="4" s="1"/>
  <c r="X4011" i="4" s="1"/>
  <c r="X4012" i="4" s="1"/>
  <c r="X4013" i="4" s="1"/>
  <c r="X4014" i="4" s="1"/>
  <c r="X4015" i="4" s="1"/>
  <c r="X4016" i="4" s="1"/>
  <c r="X4017" i="4" s="1"/>
  <c r="X4018" i="4" s="1"/>
  <c r="X4019" i="4" s="1"/>
  <c r="X4020" i="4" s="1"/>
  <c r="X4021" i="4" s="1"/>
  <c r="X4022" i="4" s="1"/>
  <c r="X4023" i="4" s="1"/>
  <c r="X4024" i="4" s="1"/>
  <c r="X4025" i="4" s="1"/>
  <c r="X4026" i="4" s="1"/>
  <c r="X4027" i="4" s="1"/>
  <c r="X4028" i="4" s="1"/>
  <c r="X4029" i="4" s="1"/>
  <c r="X4030" i="4" s="1"/>
  <c r="X4031" i="4" s="1"/>
  <c r="X4032" i="4" s="1"/>
  <c r="X4033" i="4" s="1"/>
  <c r="X4034" i="4" s="1"/>
  <c r="X4035" i="4" s="1"/>
  <c r="X4036" i="4" s="1"/>
  <c r="X4037" i="4" s="1"/>
  <c r="X4038" i="4" s="1"/>
  <c r="X4039" i="4" s="1"/>
  <c r="X4040" i="4" s="1"/>
  <c r="X4041" i="4" s="1"/>
  <c r="X4042" i="4" s="1"/>
  <c r="X4043" i="4" s="1"/>
  <c r="X4044" i="4" s="1"/>
  <c r="X4045" i="4" s="1"/>
  <c r="X4046" i="4" s="1"/>
  <c r="X4047" i="4" s="1"/>
  <c r="X4048" i="4" s="1"/>
  <c r="X4049" i="4" s="1"/>
  <c r="X4050" i="4" s="1"/>
  <c r="X4051" i="4" s="1"/>
  <c r="X4052" i="4" s="1"/>
  <c r="X4053" i="4" s="1"/>
  <c r="X4054" i="4" s="1"/>
  <c r="X4055" i="4" s="1"/>
  <c r="X4056" i="4" s="1"/>
  <c r="X4057" i="4" s="1"/>
  <c r="X4058" i="4" s="1"/>
  <c r="X4059" i="4" s="1"/>
  <c r="X4060" i="4" s="1"/>
  <c r="X4061" i="4" s="1"/>
  <c r="X4062" i="4" s="1"/>
  <c r="X4063" i="4" s="1"/>
  <c r="X4064" i="4" s="1"/>
  <c r="X4065" i="4" s="1"/>
  <c r="X4066" i="4" s="1"/>
  <c r="X4067" i="4" s="1"/>
  <c r="X4068" i="4" s="1"/>
  <c r="X4069" i="4" s="1"/>
  <c r="X4070" i="4" s="1"/>
  <c r="X4071" i="4" s="1"/>
  <c r="X4072" i="4" s="1"/>
  <c r="X4073" i="4" s="1"/>
  <c r="X4074" i="4" s="1"/>
  <c r="X4075" i="4" s="1"/>
  <c r="X4076" i="4" s="1"/>
  <c r="X4077" i="4" s="1"/>
  <c r="X4078" i="4" s="1"/>
  <c r="X4079" i="4" s="1"/>
  <c r="X4080" i="4" s="1"/>
  <c r="X4081" i="4" s="1"/>
  <c r="X4082" i="4" s="1"/>
  <c r="X4083" i="4" s="1"/>
  <c r="X4084" i="4" s="1"/>
  <c r="X4085" i="4" s="1"/>
  <c r="X4086" i="4" s="1"/>
  <c r="X4087" i="4" s="1"/>
  <c r="X4088" i="4" s="1"/>
  <c r="X4089" i="4" s="1"/>
  <c r="X4090" i="4" s="1"/>
  <c r="X4091" i="4" s="1"/>
  <c r="X4092" i="4" s="1"/>
  <c r="X4093" i="4" s="1"/>
  <c r="X4094" i="4" s="1"/>
  <c r="X4095" i="4" s="1"/>
  <c r="X4096" i="4" s="1"/>
  <c r="X4097" i="4" s="1"/>
  <c r="X4098" i="4" s="1"/>
  <c r="X4099" i="4" s="1"/>
  <c r="X4100" i="4" s="1"/>
  <c r="X4101" i="4" s="1"/>
  <c r="X4102" i="4" s="1"/>
  <c r="X4103" i="4" s="1"/>
  <c r="X4104" i="4" s="1"/>
  <c r="X4105" i="4" s="1"/>
  <c r="X4106" i="4" s="1"/>
  <c r="X4107" i="4" s="1"/>
  <c r="X4108" i="4" s="1"/>
  <c r="X4109" i="4" s="1"/>
  <c r="X4110" i="4" s="1"/>
  <c r="X4111" i="4" s="1"/>
  <c r="X4112" i="4" s="1"/>
  <c r="X4113" i="4" s="1"/>
  <c r="X4114" i="4" s="1"/>
  <c r="X4115" i="4" s="1"/>
  <c r="X4116" i="4" s="1"/>
  <c r="X4117" i="4" s="1"/>
  <c r="X4118" i="4" s="1"/>
  <c r="X4119" i="4" s="1"/>
  <c r="X4120" i="4" s="1"/>
  <c r="X4121" i="4" s="1"/>
  <c r="X4122" i="4" s="1"/>
  <c r="X4123" i="4" s="1"/>
  <c r="X4124" i="4" s="1"/>
  <c r="X4125" i="4" s="1"/>
  <c r="X4126" i="4" s="1"/>
  <c r="X4127" i="4" s="1"/>
  <c r="X4128" i="4" s="1"/>
  <c r="X4129" i="4" s="1"/>
  <c r="X4130" i="4" s="1"/>
  <c r="X4131" i="4" s="1"/>
  <c r="X4132" i="4" s="1"/>
  <c r="X4133" i="4" s="1"/>
  <c r="X4134" i="4" s="1"/>
  <c r="X4135" i="4" s="1"/>
  <c r="X4136" i="4" s="1"/>
  <c r="X4137" i="4" s="1"/>
  <c r="X4138" i="4" s="1"/>
  <c r="X4139" i="4" s="1"/>
  <c r="X4140" i="4" s="1"/>
  <c r="X4141" i="4" s="1"/>
  <c r="X4142" i="4" s="1"/>
  <c r="X4143" i="4" s="1"/>
  <c r="X4144" i="4" s="1"/>
  <c r="X4145" i="4" s="1"/>
  <c r="X4146" i="4" s="1"/>
  <c r="X4147" i="4" s="1"/>
  <c r="X4148" i="4" s="1"/>
  <c r="X4149" i="4" s="1"/>
  <c r="X4150" i="4" s="1"/>
  <c r="X4151" i="4" s="1"/>
  <c r="X4152" i="4" s="1"/>
  <c r="X4153" i="4" s="1"/>
  <c r="X4154" i="4" s="1"/>
  <c r="X4155" i="4" s="1"/>
  <c r="X4156" i="4" s="1"/>
  <c r="X4157" i="4" s="1"/>
  <c r="X4158" i="4" s="1"/>
  <c r="X4159" i="4" s="1"/>
  <c r="X4160" i="4" s="1"/>
  <c r="X4161" i="4" s="1"/>
  <c r="X4162" i="4" s="1"/>
  <c r="X4163" i="4" s="1"/>
  <c r="X4164" i="4" s="1"/>
  <c r="X4165" i="4" s="1"/>
  <c r="X4166" i="4" s="1"/>
  <c r="X4167" i="4" s="1"/>
  <c r="X4168" i="4" s="1"/>
  <c r="X4169" i="4" s="1"/>
  <c r="X4170" i="4" s="1"/>
  <c r="X4171" i="4" s="1"/>
  <c r="X4172" i="4" s="1"/>
  <c r="X4173" i="4" s="1"/>
  <c r="X4174" i="4" s="1"/>
  <c r="X4175" i="4" s="1"/>
  <c r="X4176" i="4" s="1"/>
  <c r="X4177" i="4" s="1"/>
  <c r="X4178" i="4" s="1"/>
  <c r="X4179" i="4" s="1"/>
  <c r="X4180" i="4" s="1"/>
  <c r="X4181" i="4" s="1"/>
  <c r="X4182" i="4" s="1"/>
  <c r="X4183" i="4" s="1"/>
  <c r="X4184" i="4" s="1"/>
  <c r="X4185" i="4" s="1"/>
  <c r="X4186" i="4" s="1"/>
  <c r="X4187" i="4" s="1"/>
  <c r="X4188" i="4" s="1"/>
  <c r="X4189" i="4" s="1"/>
  <c r="X4190" i="4" s="1"/>
  <c r="X4191" i="4" s="1"/>
  <c r="X4192" i="4" s="1"/>
  <c r="X4193" i="4" s="1"/>
  <c r="X4194" i="4" s="1"/>
  <c r="X4195" i="4" s="1"/>
  <c r="X4196" i="4" s="1"/>
  <c r="X4197" i="4" s="1"/>
  <c r="X4198" i="4" s="1"/>
  <c r="X4199" i="4" s="1"/>
  <c r="X4200" i="4" s="1"/>
  <c r="X4201" i="4" s="1"/>
  <c r="X4202" i="4" s="1"/>
  <c r="X4203" i="4" s="1"/>
  <c r="X4204" i="4" s="1"/>
  <c r="X4205" i="4" s="1"/>
  <c r="X4206" i="4" s="1"/>
  <c r="X4207" i="4" s="1"/>
  <c r="X4208" i="4" s="1"/>
  <c r="X4209" i="4" s="1"/>
  <c r="X4210" i="4" s="1"/>
  <c r="X4211" i="4" s="1"/>
  <c r="X4212" i="4" s="1"/>
  <c r="X4213" i="4" s="1"/>
  <c r="X4214" i="4" s="1"/>
  <c r="X4215" i="4" s="1"/>
  <c r="X4216" i="4" s="1"/>
  <c r="X4217" i="4" s="1"/>
  <c r="X4218" i="4" s="1"/>
  <c r="X4219" i="4" s="1"/>
  <c r="X4220" i="4" s="1"/>
  <c r="X4221" i="4" s="1"/>
  <c r="X4222" i="4" s="1"/>
  <c r="X4223" i="4" s="1"/>
  <c r="X4224" i="4" s="1"/>
  <c r="X4225" i="4" s="1"/>
  <c r="X4226" i="4" s="1"/>
  <c r="X4227" i="4" s="1"/>
  <c r="X4228" i="4" s="1"/>
  <c r="X4229" i="4" s="1"/>
  <c r="X4230" i="4" s="1"/>
  <c r="X4231" i="4" s="1"/>
  <c r="X4232" i="4" s="1"/>
  <c r="X4233" i="4" s="1"/>
  <c r="X4234" i="4" s="1"/>
  <c r="X4235" i="4" s="1"/>
  <c r="X4236" i="4" s="1"/>
  <c r="X4237" i="4" s="1"/>
  <c r="X4238" i="4" s="1"/>
  <c r="X4239" i="4" s="1"/>
  <c r="X4240" i="4" s="1"/>
  <c r="X4241" i="4" s="1"/>
  <c r="X4242" i="4" s="1"/>
  <c r="X4243" i="4" s="1"/>
  <c r="X4244" i="4" s="1"/>
  <c r="X4245" i="4" s="1"/>
  <c r="X4246" i="4" s="1"/>
  <c r="X4247" i="4" s="1"/>
  <c r="X4248" i="4" s="1"/>
  <c r="X4249" i="4" s="1"/>
  <c r="X4250" i="4" s="1"/>
  <c r="X4251" i="4" s="1"/>
  <c r="X4252" i="4" s="1"/>
  <c r="X4253" i="4" s="1"/>
  <c r="X4254" i="4" s="1"/>
  <c r="X4255" i="4" s="1"/>
  <c r="X4256" i="4" s="1"/>
  <c r="X4257" i="4" s="1"/>
  <c r="X4258" i="4" s="1"/>
  <c r="X4259" i="4" s="1"/>
  <c r="X4260" i="4" s="1"/>
  <c r="X4261" i="4" s="1"/>
  <c r="X4262" i="4" s="1"/>
  <c r="X4263" i="4" s="1"/>
  <c r="X4264" i="4" s="1"/>
  <c r="X4265" i="4" s="1"/>
  <c r="X4266" i="4" s="1"/>
  <c r="X4267" i="4" s="1"/>
  <c r="X4268" i="4" s="1"/>
  <c r="X4269" i="4" s="1"/>
  <c r="X4270" i="4" s="1"/>
  <c r="X4271" i="4" s="1"/>
  <c r="X4272" i="4" s="1"/>
  <c r="X4273" i="4" s="1"/>
  <c r="X4274" i="4" s="1"/>
  <c r="X4275" i="4" s="1"/>
  <c r="X4276" i="4" s="1"/>
  <c r="X4277" i="4" s="1"/>
  <c r="X4278" i="4" s="1"/>
  <c r="X4279" i="4" s="1"/>
  <c r="X4280" i="4" s="1"/>
  <c r="X4281" i="4" s="1"/>
  <c r="X4282" i="4" s="1"/>
  <c r="X4283" i="4" s="1"/>
  <c r="X4284" i="4" s="1"/>
  <c r="X4285" i="4" s="1"/>
  <c r="X4286" i="4" s="1"/>
  <c r="X4287" i="4" s="1"/>
  <c r="X4288" i="4" s="1"/>
  <c r="X4289" i="4" s="1"/>
  <c r="X4290" i="4" s="1"/>
  <c r="X4291" i="4" s="1"/>
  <c r="X4292" i="4" s="1"/>
  <c r="X4293" i="4" s="1"/>
  <c r="X4294" i="4" s="1"/>
  <c r="X4295" i="4" s="1"/>
  <c r="X4296" i="4" s="1"/>
  <c r="X4297" i="4" s="1"/>
  <c r="X4298" i="4" s="1"/>
  <c r="X4299" i="4" s="1"/>
  <c r="X4300" i="4" s="1"/>
  <c r="X4301" i="4" s="1"/>
  <c r="X4302" i="4" s="1"/>
  <c r="X4303" i="4" s="1"/>
  <c r="X4304" i="4" s="1"/>
  <c r="X4305" i="4" s="1"/>
  <c r="X4306" i="4" s="1"/>
  <c r="X4307" i="4" s="1"/>
  <c r="X4308" i="4" s="1"/>
  <c r="X4309" i="4" s="1"/>
  <c r="X4310" i="4" s="1"/>
  <c r="X4311" i="4" s="1"/>
  <c r="X4312" i="4" s="1"/>
  <c r="X4313" i="4" s="1"/>
  <c r="X4314" i="4" s="1"/>
  <c r="X4315" i="4" s="1"/>
  <c r="X4316" i="4" s="1"/>
  <c r="X4317" i="4" s="1"/>
  <c r="X4318" i="4" s="1"/>
  <c r="X4319" i="4" s="1"/>
  <c r="X4320" i="4" s="1"/>
  <c r="X4321" i="4" s="1"/>
  <c r="X4322" i="4" s="1"/>
  <c r="X4323" i="4" s="1"/>
  <c r="X4324" i="4" s="1"/>
  <c r="X4325" i="4" s="1"/>
  <c r="X4326" i="4" s="1"/>
  <c r="X4327" i="4" s="1"/>
  <c r="X4328" i="4" s="1"/>
  <c r="X4329" i="4" s="1"/>
  <c r="X4330" i="4" s="1"/>
  <c r="X4331" i="4" s="1"/>
  <c r="X4332" i="4" s="1"/>
  <c r="X4333" i="4" s="1"/>
  <c r="X4334" i="4" s="1"/>
  <c r="X4335" i="4" s="1"/>
  <c r="X4336" i="4" s="1"/>
  <c r="X4337" i="4" s="1"/>
  <c r="X4338" i="4" s="1"/>
  <c r="X4339" i="4" s="1"/>
  <c r="X4340" i="4" s="1"/>
  <c r="X4341" i="4" s="1"/>
  <c r="X4342" i="4" s="1"/>
  <c r="X4343" i="4" s="1"/>
  <c r="X4344" i="4" s="1"/>
  <c r="X4345" i="4" s="1"/>
  <c r="X4346" i="4" s="1"/>
  <c r="X4347" i="4" s="1"/>
  <c r="X4348" i="4" s="1"/>
  <c r="X4349" i="4" s="1"/>
  <c r="X4350" i="4" s="1"/>
  <c r="X4351" i="4" s="1"/>
  <c r="X4352" i="4" s="1"/>
  <c r="X4353" i="4" s="1"/>
  <c r="X4354" i="4" s="1"/>
  <c r="X4355" i="4" s="1"/>
  <c r="X4356" i="4" s="1"/>
  <c r="X4357" i="4" s="1"/>
  <c r="X4358" i="4" s="1"/>
  <c r="X4359" i="4" s="1"/>
  <c r="X4360" i="4" s="1"/>
  <c r="X4361" i="4" s="1"/>
  <c r="X4362" i="4" s="1"/>
  <c r="X4363" i="4" s="1"/>
  <c r="X4364" i="4" s="1"/>
  <c r="X4365" i="4" s="1"/>
  <c r="X4366" i="4" s="1"/>
  <c r="X4367" i="4" s="1"/>
  <c r="X4368" i="4" s="1"/>
  <c r="X4369" i="4" s="1"/>
  <c r="X4370" i="4" s="1"/>
  <c r="X4371" i="4" s="1"/>
  <c r="X4372" i="4" s="1"/>
  <c r="X4373" i="4" s="1"/>
  <c r="X4374" i="4" s="1"/>
  <c r="X4375" i="4" s="1"/>
  <c r="X4376" i="4" s="1"/>
  <c r="X4377" i="4" s="1"/>
  <c r="X4378" i="4" s="1"/>
  <c r="X4379" i="4" s="1"/>
  <c r="X4380" i="4" s="1"/>
  <c r="X4381" i="4" s="1"/>
  <c r="X4382" i="4" s="1"/>
  <c r="X4383" i="4" s="1"/>
  <c r="X4384" i="4" s="1"/>
  <c r="X4385" i="4" s="1"/>
  <c r="X4386" i="4" s="1"/>
  <c r="X4387" i="4" s="1"/>
  <c r="X4388" i="4" s="1"/>
  <c r="X4389" i="4" s="1"/>
  <c r="X4390" i="4" s="1"/>
  <c r="X4391" i="4" s="1"/>
  <c r="X4392" i="4" s="1"/>
  <c r="X4393" i="4" s="1"/>
  <c r="X4394" i="4" s="1"/>
  <c r="X4395" i="4" s="1"/>
  <c r="X4396" i="4" s="1"/>
  <c r="X4397" i="4" s="1"/>
  <c r="X4398" i="4" s="1"/>
  <c r="X4399" i="4" s="1"/>
  <c r="X4400" i="4" s="1"/>
  <c r="X4401" i="4" s="1"/>
  <c r="X4402" i="4" s="1"/>
  <c r="X4403" i="4" s="1"/>
  <c r="X4404" i="4" s="1"/>
  <c r="X4405" i="4" s="1"/>
  <c r="X4406" i="4" s="1"/>
  <c r="X4407" i="4" s="1"/>
  <c r="X4408" i="4" s="1"/>
  <c r="X4409" i="4" s="1"/>
  <c r="X4410" i="4" s="1"/>
  <c r="X4411" i="4" s="1"/>
  <c r="X4412" i="4" s="1"/>
  <c r="X4413" i="4" s="1"/>
  <c r="X4414" i="4" s="1"/>
  <c r="X4415" i="4" s="1"/>
  <c r="X4416" i="4" s="1"/>
  <c r="X4417" i="4" s="1"/>
  <c r="X4418" i="4" s="1"/>
  <c r="X4419" i="4" s="1"/>
  <c r="X4420" i="4" s="1"/>
  <c r="X4421" i="4" s="1"/>
  <c r="X4422" i="4" s="1"/>
  <c r="X4423" i="4" s="1"/>
  <c r="X4424" i="4" s="1"/>
  <c r="X4425" i="4" s="1"/>
  <c r="X4426" i="4" s="1"/>
  <c r="X4427" i="4" s="1"/>
  <c r="X4428" i="4" s="1"/>
  <c r="X4429" i="4" s="1"/>
  <c r="X4430" i="4" s="1"/>
  <c r="X4431" i="4" s="1"/>
  <c r="X4432" i="4" s="1"/>
  <c r="X4433" i="4" s="1"/>
  <c r="X4434" i="4" s="1"/>
  <c r="X4435" i="4" s="1"/>
  <c r="X4436" i="4" s="1"/>
  <c r="X4437" i="4" s="1"/>
  <c r="X4438" i="4" s="1"/>
  <c r="X4439" i="4" s="1"/>
  <c r="X4440" i="4" s="1"/>
  <c r="X4441" i="4" s="1"/>
  <c r="X4442" i="4" s="1"/>
  <c r="X4443" i="4" s="1"/>
  <c r="X4444" i="4" s="1"/>
  <c r="X4445" i="4" s="1"/>
  <c r="X4446" i="4" s="1"/>
  <c r="X4447" i="4" s="1"/>
  <c r="X4448" i="4" s="1"/>
  <c r="X4449" i="4" s="1"/>
  <c r="X4450" i="4" s="1"/>
  <c r="X4451" i="4" s="1"/>
  <c r="X4452" i="4" s="1"/>
  <c r="X4453" i="4" s="1"/>
  <c r="X4454" i="4" s="1"/>
  <c r="X4455" i="4" s="1"/>
  <c r="X4456" i="4" s="1"/>
  <c r="X4457" i="4" s="1"/>
  <c r="X4458" i="4" s="1"/>
  <c r="X4459" i="4" s="1"/>
  <c r="X4460" i="4" s="1"/>
  <c r="X4461" i="4" s="1"/>
  <c r="X4462" i="4" s="1"/>
  <c r="X4463" i="4" s="1"/>
  <c r="X4464" i="4" s="1"/>
  <c r="X4465" i="4" s="1"/>
  <c r="X4466" i="4" s="1"/>
  <c r="X4467" i="4" s="1"/>
  <c r="X4468" i="4" s="1"/>
  <c r="X4469" i="4" s="1"/>
  <c r="X4470" i="4" s="1"/>
  <c r="X4471" i="4" s="1"/>
  <c r="X4472" i="4" s="1"/>
  <c r="X4473" i="4" s="1"/>
  <c r="X4474" i="4" s="1"/>
  <c r="X4475" i="4" s="1"/>
  <c r="X4476" i="4" s="1"/>
  <c r="X4477" i="4" s="1"/>
  <c r="X4478" i="4" s="1"/>
  <c r="X4479" i="4" s="1"/>
  <c r="X4480" i="4" s="1"/>
  <c r="X4481" i="4" s="1"/>
  <c r="X4482" i="4" s="1"/>
  <c r="X4483" i="4" s="1"/>
  <c r="X4484" i="4" s="1"/>
  <c r="X4485" i="4" s="1"/>
  <c r="X4486" i="4" s="1"/>
  <c r="X4487" i="4" s="1"/>
  <c r="X4488" i="4" s="1"/>
  <c r="X4489" i="4" s="1"/>
  <c r="X4490" i="4" s="1"/>
  <c r="X4491" i="4" s="1"/>
  <c r="X4492" i="4" s="1"/>
  <c r="X4493" i="4" s="1"/>
  <c r="X4494" i="4" s="1"/>
  <c r="X4495" i="4" s="1"/>
  <c r="X4496" i="4" s="1"/>
  <c r="X4497" i="4" s="1"/>
  <c r="X4498" i="4" s="1"/>
  <c r="X4499" i="4" s="1"/>
  <c r="X4500" i="4" s="1"/>
  <c r="X4501" i="4" s="1"/>
  <c r="X4502" i="4" s="1"/>
  <c r="X4503" i="4" s="1"/>
  <c r="X4504" i="4" s="1"/>
  <c r="X4505" i="4" s="1"/>
  <c r="X4506" i="4" s="1"/>
  <c r="X4507" i="4" s="1"/>
  <c r="X4508" i="4" s="1"/>
  <c r="X4509" i="4" s="1"/>
  <c r="X4510" i="4" s="1"/>
  <c r="X4511" i="4" s="1"/>
  <c r="X4512" i="4" s="1"/>
  <c r="X4513" i="4" s="1"/>
  <c r="X4514" i="4" s="1"/>
  <c r="X4515" i="4" s="1"/>
  <c r="X4516" i="4" s="1"/>
  <c r="X4517" i="4" s="1"/>
  <c r="X4518" i="4" s="1"/>
  <c r="X4519" i="4" s="1"/>
  <c r="X4520" i="4" s="1"/>
  <c r="X4521" i="4" s="1"/>
  <c r="X4522" i="4" s="1"/>
  <c r="X4523" i="4" s="1"/>
  <c r="X4524" i="4" s="1"/>
  <c r="X4525" i="4" s="1"/>
  <c r="X4526" i="4" s="1"/>
  <c r="X4527" i="4" s="1"/>
  <c r="X4528" i="4" s="1"/>
  <c r="X4529" i="4" s="1"/>
  <c r="X4530" i="4" s="1"/>
  <c r="X4531" i="4" s="1"/>
  <c r="X4532" i="4" s="1"/>
  <c r="X4533" i="4" s="1"/>
  <c r="X4534" i="4" s="1"/>
  <c r="X4535" i="4" s="1"/>
  <c r="X4536" i="4" s="1"/>
  <c r="X4537" i="4" s="1"/>
  <c r="X4538" i="4" s="1"/>
  <c r="X4539" i="4" s="1"/>
  <c r="X4540" i="4" s="1"/>
  <c r="X4541" i="4" s="1"/>
  <c r="X4542" i="4" s="1"/>
  <c r="X4543" i="4" s="1"/>
  <c r="X4544" i="4" s="1"/>
  <c r="X4545" i="4" s="1"/>
  <c r="X4546" i="4" s="1"/>
  <c r="X4547" i="4" s="1"/>
  <c r="X4548" i="4" s="1"/>
  <c r="X4549" i="4" s="1"/>
  <c r="X4550" i="4" s="1"/>
  <c r="X4551" i="4" s="1"/>
  <c r="X4552" i="4" s="1"/>
  <c r="X4553" i="4" s="1"/>
  <c r="X4554" i="4" s="1"/>
  <c r="X4555" i="4" s="1"/>
  <c r="X4556" i="4" s="1"/>
  <c r="X4557" i="4" s="1"/>
  <c r="X4558" i="4" s="1"/>
  <c r="X4559" i="4" s="1"/>
  <c r="X4560" i="4" s="1"/>
  <c r="X4561" i="4" s="1"/>
  <c r="X4562" i="4" s="1"/>
  <c r="X4563" i="4" s="1"/>
  <c r="X4564" i="4" s="1"/>
  <c r="X4565" i="4" s="1"/>
  <c r="X4566" i="4" s="1"/>
  <c r="X4567" i="4" s="1"/>
  <c r="X4568" i="4" s="1"/>
  <c r="X4569" i="4" s="1"/>
  <c r="X4570" i="4" s="1"/>
  <c r="X4571" i="4" s="1"/>
  <c r="X4572" i="4" s="1"/>
  <c r="X4573" i="4" s="1"/>
  <c r="X4574" i="4" s="1"/>
  <c r="X4575" i="4" s="1"/>
  <c r="X4576" i="4" s="1"/>
  <c r="X4577" i="4" s="1"/>
  <c r="X4578" i="4" s="1"/>
  <c r="X4579" i="4" s="1"/>
  <c r="X4580" i="4" s="1"/>
  <c r="X4581" i="4" s="1"/>
  <c r="X4582" i="4" s="1"/>
  <c r="X4583" i="4" s="1"/>
  <c r="X4584" i="4" s="1"/>
  <c r="X4585" i="4" s="1"/>
  <c r="X4586" i="4" s="1"/>
  <c r="X4587" i="4" s="1"/>
  <c r="X4588" i="4" s="1"/>
  <c r="X4589" i="4" s="1"/>
  <c r="X4590" i="4" s="1"/>
  <c r="X4591" i="4" s="1"/>
  <c r="X4592" i="4" s="1"/>
  <c r="X4593" i="4" s="1"/>
  <c r="X4594" i="4" s="1"/>
  <c r="X4595" i="4" s="1"/>
  <c r="X4596" i="4" s="1"/>
  <c r="X4597" i="4" s="1"/>
  <c r="X4598" i="4" s="1"/>
  <c r="X4599" i="4" s="1"/>
  <c r="X4600" i="4" s="1"/>
  <c r="X4601" i="4" s="1"/>
  <c r="X4602" i="4" s="1"/>
  <c r="X4603" i="4" s="1"/>
  <c r="X4604" i="4" s="1"/>
  <c r="X4605" i="4" s="1"/>
  <c r="X4606" i="4" s="1"/>
  <c r="X4607" i="4" s="1"/>
  <c r="X4608" i="4" s="1"/>
  <c r="X4609" i="4" s="1"/>
  <c r="X4610" i="4" s="1"/>
  <c r="X4611" i="4" s="1"/>
  <c r="X4612" i="4" s="1"/>
  <c r="X4613" i="4" s="1"/>
  <c r="X4614" i="4" s="1"/>
  <c r="X4615" i="4" s="1"/>
  <c r="X4616" i="4" s="1"/>
  <c r="X4617" i="4" s="1"/>
  <c r="X4618" i="4" s="1"/>
  <c r="X4619" i="4" s="1"/>
  <c r="X4620" i="4" s="1"/>
  <c r="X4621" i="4" s="1"/>
  <c r="X4622" i="4" s="1"/>
  <c r="X4623" i="4" s="1"/>
  <c r="X4624" i="4" s="1"/>
  <c r="X4625" i="4" s="1"/>
  <c r="X4626" i="4" s="1"/>
  <c r="X4627" i="4" s="1"/>
  <c r="X4628" i="4" s="1"/>
  <c r="X4629" i="4" s="1"/>
  <c r="X4630" i="4" s="1"/>
  <c r="X4631" i="4" s="1"/>
  <c r="X4632" i="4" s="1"/>
  <c r="X4633" i="4" s="1"/>
  <c r="X4634" i="4" s="1"/>
  <c r="X4635" i="4" s="1"/>
  <c r="X4636" i="4" s="1"/>
  <c r="X4637" i="4" s="1"/>
  <c r="X4638" i="4" s="1"/>
  <c r="X4639" i="4" s="1"/>
  <c r="X4640" i="4" s="1"/>
  <c r="X4641" i="4" s="1"/>
  <c r="X4642" i="4" s="1"/>
  <c r="X4643" i="4" s="1"/>
  <c r="X4644" i="4" s="1"/>
  <c r="X4645" i="4" s="1"/>
  <c r="X4646" i="4" s="1"/>
  <c r="X4647" i="4" s="1"/>
  <c r="X4648" i="4" s="1"/>
  <c r="X4649" i="4" s="1"/>
  <c r="X4650" i="4" s="1"/>
  <c r="X4651" i="4" s="1"/>
  <c r="X4652" i="4" s="1"/>
  <c r="X4653" i="4" s="1"/>
  <c r="X4654" i="4" s="1"/>
  <c r="X4655" i="4" s="1"/>
  <c r="X4656" i="4" s="1"/>
  <c r="X4657" i="4" s="1"/>
  <c r="X4658" i="4" s="1"/>
  <c r="X4659" i="4" s="1"/>
  <c r="X4660" i="4" s="1"/>
  <c r="X4661" i="4" s="1"/>
  <c r="X4662" i="4" s="1"/>
  <c r="X4663" i="4" s="1"/>
  <c r="X4664" i="4" s="1"/>
  <c r="X4665" i="4" s="1"/>
  <c r="X4666" i="4" s="1"/>
  <c r="X4667" i="4" s="1"/>
  <c r="X4668" i="4" s="1"/>
  <c r="X4669" i="4" s="1"/>
  <c r="X4670" i="4" s="1"/>
  <c r="X4671" i="4" s="1"/>
  <c r="X4672" i="4" s="1"/>
  <c r="X4673" i="4" s="1"/>
  <c r="X4674" i="4" s="1"/>
  <c r="X4675" i="4" s="1"/>
  <c r="X4676" i="4" s="1"/>
  <c r="X4677" i="4" s="1"/>
  <c r="X4678" i="4" s="1"/>
  <c r="X4679" i="4" s="1"/>
  <c r="X4680" i="4" s="1"/>
  <c r="X4681" i="4" s="1"/>
  <c r="X4682" i="4" s="1"/>
  <c r="X4683" i="4" s="1"/>
  <c r="X4684" i="4" s="1"/>
  <c r="X4685" i="4" s="1"/>
  <c r="X4686" i="4" s="1"/>
  <c r="X4687" i="4" s="1"/>
  <c r="X4688" i="4" s="1"/>
  <c r="X4689" i="4" s="1"/>
  <c r="X4690" i="4" s="1"/>
  <c r="X4691" i="4" s="1"/>
  <c r="X4692" i="4" s="1"/>
  <c r="X4693" i="4" s="1"/>
  <c r="X4694" i="4" s="1"/>
  <c r="X4695" i="4" s="1"/>
  <c r="X4696" i="4" s="1"/>
  <c r="X4697" i="4" s="1"/>
  <c r="X4698" i="4" s="1"/>
  <c r="X4699" i="4" s="1"/>
  <c r="X4700" i="4" s="1"/>
  <c r="X4701" i="4" s="1"/>
  <c r="X4702" i="4" s="1"/>
  <c r="X4703" i="4" s="1"/>
  <c r="X4704" i="4" s="1"/>
  <c r="X4705" i="4" s="1"/>
  <c r="X4706" i="4" s="1"/>
  <c r="X4707" i="4" s="1"/>
  <c r="X4708" i="4" s="1"/>
  <c r="X4709" i="4" s="1"/>
  <c r="X4710" i="4" s="1"/>
  <c r="X4711" i="4" s="1"/>
  <c r="X4712" i="4" s="1"/>
  <c r="X4713" i="4" s="1"/>
  <c r="X4714" i="4" s="1"/>
  <c r="X4715" i="4" s="1"/>
  <c r="X4716" i="4" s="1"/>
  <c r="X4717" i="4" s="1"/>
  <c r="X4718" i="4" s="1"/>
  <c r="X4719" i="4" s="1"/>
  <c r="X4720" i="4" s="1"/>
  <c r="X4721" i="4" s="1"/>
  <c r="X4722" i="4" s="1"/>
  <c r="X4723" i="4" s="1"/>
  <c r="X4724" i="4" s="1"/>
  <c r="X4725" i="4" s="1"/>
  <c r="X4726" i="4" s="1"/>
  <c r="X4727" i="4" s="1"/>
  <c r="X4728" i="4" s="1"/>
  <c r="X4729" i="4" s="1"/>
  <c r="X4730" i="4" s="1"/>
  <c r="X4731" i="4" s="1"/>
  <c r="X4732" i="4" s="1"/>
  <c r="X4733" i="4" s="1"/>
  <c r="X4734" i="4" s="1"/>
  <c r="X4735" i="4" s="1"/>
  <c r="X4736" i="4" s="1"/>
  <c r="X4737" i="4" s="1"/>
  <c r="X4738" i="4" s="1"/>
  <c r="X4739" i="4" s="1"/>
  <c r="X4740" i="4" s="1"/>
  <c r="X4741" i="4" s="1"/>
  <c r="X4742" i="4" s="1"/>
  <c r="X4743" i="4" s="1"/>
  <c r="X4744" i="4" s="1"/>
  <c r="X4745" i="4" s="1"/>
  <c r="X4746" i="4" s="1"/>
  <c r="X4747" i="4" s="1"/>
  <c r="X4748" i="4" s="1"/>
  <c r="X4749" i="4" s="1"/>
  <c r="X4750" i="4" s="1"/>
  <c r="X4751" i="4" s="1"/>
  <c r="X4752" i="4" s="1"/>
  <c r="X4753" i="4" s="1"/>
  <c r="X4754" i="4" s="1"/>
  <c r="X4755" i="4" s="1"/>
  <c r="X4756" i="4" s="1"/>
  <c r="X4757" i="4" s="1"/>
  <c r="X4758" i="4" s="1"/>
  <c r="X4759" i="4" s="1"/>
  <c r="X4760" i="4" s="1"/>
  <c r="X4761" i="4" s="1"/>
  <c r="X4762" i="4" s="1"/>
  <c r="X4763" i="4" s="1"/>
  <c r="X4764" i="4" s="1"/>
  <c r="X4765" i="4" s="1"/>
  <c r="X4766" i="4" s="1"/>
  <c r="X4767" i="4" s="1"/>
  <c r="X4768" i="4" s="1"/>
  <c r="X4769" i="4" s="1"/>
  <c r="X4770" i="4" s="1"/>
  <c r="X4771" i="4" s="1"/>
  <c r="X4772" i="4" s="1"/>
  <c r="X4773" i="4" s="1"/>
  <c r="X4774" i="4" s="1"/>
  <c r="X4775" i="4" s="1"/>
  <c r="X4776" i="4" s="1"/>
  <c r="X4777" i="4" s="1"/>
  <c r="X4778" i="4" s="1"/>
  <c r="X4779" i="4" s="1"/>
  <c r="X4780" i="4" s="1"/>
  <c r="X4781" i="4" s="1"/>
  <c r="X4782" i="4" s="1"/>
  <c r="X4783" i="4" s="1"/>
  <c r="X4784" i="4" s="1"/>
  <c r="X4785" i="4" s="1"/>
  <c r="X4786" i="4" s="1"/>
  <c r="X4787" i="4" s="1"/>
  <c r="X4788" i="4" s="1"/>
  <c r="X4789" i="4" s="1"/>
  <c r="X4790" i="4" s="1"/>
  <c r="X4791" i="4" s="1"/>
  <c r="X4792" i="4" s="1"/>
  <c r="X4793" i="4" s="1"/>
  <c r="X4794" i="4" s="1"/>
  <c r="X4795" i="4" s="1"/>
  <c r="X4796" i="4" s="1"/>
  <c r="X4797" i="4" s="1"/>
  <c r="X4798" i="4" s="1"/>
  <c r="X4799" i="4" s="1"/>
  <c r="X4800" i="4" s="1"/>
  <c r="X4801" i="4" s="1"/>
  <c r="X4802" i="4" s="1"/>
  <c r="X4803" i="4" s="1"/>
  <c r="X4804" i="4" s="1"/>
  <c r="X4805" i="4" s="1"/>
  <c r="X4806" i="4" s="1"/>
  <c r="X4807" i="4" s="1"/>
  <c r="X4808" i="4" s="1"/>
  <c r="X4809" i="4" s="1"/>
  <c r="X4810" i="4" s="1"/>
  <c r="X4811" i="4" s="1"/>
  <c r="X4812" i="4" s="1"/>
  <c r="X4813" i="4" s="1"/>
  <c r="X4814" i="4" s="1"/>
  <c r="X4815" i="4" s="1"/>
  <c r="X4816" i="4" s="1"/>
  <c r="X4817" i="4" s="1"/>
  <c r="X4818" i="4" s="1"/>
  <c r="X4819" i="4" s="1"/>
  <c r="X4820" i="4" s="1"/>
  <c r="X4821" i="4" s="1"/>
  <c r="X4822" i="4" s="1"/>
  <c r="X4823" i="4" s="1"/>
  <c r="X4824" i="4" s="1"/>
  <c r="X4825" i="4" s="1"/>
  <c r="X4826" i="4" s="1"/>
  <c r="X4827" i="4" s="1"/>
  <c r="X4828" i="4" s="1"/>
  <c r="X4829" i="4" s="1"/>
  <c r="X4830" i="4" s="1"/>
  <c r="X4831" i="4" s="1"/>
  <c r="X4832" i="4" s="1"/>
  <c r="X4833" i="4" s="1"/>
  <c r="X4834" i="4" s="1"/>
  <c r="X4835" i="4" s="1"/>
  <c r="X4836" i="4" s="1"/>
  <c r="X4837" i="4" s="1"/>
  <c r="X4838" i="4" s="1"/>
  <c r="X4839" i="4" s="1"/>
  <c r="X4840" i="4" s="1"/>
  <c r="X4841" i="4" s="1"/>
  <c r="X4842" i="4" s="1"/>
  <c r="X4843" i="4" s="1"/>
  <c r="X4844" i="4" s="1"/>
  <c r="X4845" i="4" s="1"/>
  <c r="X4846" i="4" s="1"/>
  <c r="X4847" i="4" s="1"/>
  <c r="X4848" i="4" s="1"/>
  <c r="X4849" i="4" s="1"/>
  <c r="X4850" i="4" s="1"/>
  <c r="X4851" i="4" s="1"/>
  <c r="X4852" i="4" s="1"/>
  <c r="X4853" i="4" s="1"/>
  <c r="X4854" i="4" s="1"/>
  <c r="X4855" i="4" s="1"/>
  <c r="X4856" i="4" s="1"/>
  <c r="X4857" i="4" s="1"/>
  <c r="X4858" i="4" s="1"/>
  <c r="X4859" i="4" s="1"/>
  <c r="X4860" i="4" s="1"/>
  <c r="X4861" i="4" s="1"/>
  <c r="X4862" i="4" s="1"/>
  <c r="X4863" i="4" s="1"/>
  <c r="X4864" i="4" s="1"/>
  <c r="X4865" i="4" s="1"/>
  <c r="X4866" i="4" s="1"/>
  <c r="X4867" i="4" s="1"/>
  <c r="X4868" i="4" s="1"/>
  <c r="X4869" i="4" s="1"/>
  <c r="X4870" i="4" s="1"/>
  <c r="X4871" i="4" s="1"/>
  <c r="X4872" i="4" s="1"/>
  <c r="X4873" i="4" s="1"/>
  <c r="X4874" i="4" s="1"/>
  <c r="X4875" i="4" s="1"/>
  <c r="X4876" i="4" s="1"/>
  <c r="X4877" i="4" s="1"/>
  <c r="X4878" i="4" s="1"/>
  <c r="X4879" i="4" s="1"/>
  <c r="X4880" i="4" s="1"/>
  <c r="X4881" i="4" s="1"/>
  <c r="X4882" i="4" s="1"/>
  <c r="X4883" i="4" s="1"/>
  <c r="X4884" i="4" s="1"/>
  <c r="X4885" i="4" s="1"/>
  <c r="X4886" i="4" s="1"/>
  <c r="X4887" i="4" s="1"/>
  <c r="X4888" i="4" s="1"/>
  <c r="X4889" i="4" s="1"/>
  <c r="X4890" i="4" s="1"/>
  <c r="X4891" i="4" s="1"/>
  <c r="X4892" i="4" s="1"/>
  <c r="X4893" i="4" s="1"/>
  <c r="X4894" i="4" s="1"/>
  <c r="X4895" i="4" s="1"/>
  <c r="X4896" i="4" s="1"/>
  <c r="X4897" i="4" s="1"/>
  <c r="X4898" i="4" s="1"/>
  <c r="X4899" i="4" s="1"/>
  <c r="X4900" i="4" s="1"/>
  <c r="X4901" i="4" s="1"/>
  <c r="X4902" i="4" s="1"/>
  <c r="X4903" i="4" s="1"/>
  <c r="X4904" i="4" s="1"/>
  <c r="X4905" i="4" s="1"/>
  <c r="X4906" i="4" s="1"/>
  <c r="X4907" i="4" s="1"/>
  <c r="X4908" i="4" s="1"/>
  <c r="X4909" i="4" s="1"/>
  <c r="X4910" i="4" s="1"/>
  <c r="X4911" i="4" s="1"/>
  <c r="X4912" i="4" s="1"/>
  <c r="X4913" i="4" s="1"/>
  <c r="X4914" i="4" s="1"/>
  <c r="X4915" i="4" s="1"/>
  <c r="X4916" i="4" s="1"/>
  <c r="X4917" i="4" s="1"/>
  <c r="X4918" i="4" s="1"/>
  <c r="X4919" i="4" s="1"/>
  <c r="X4920" i="4" s="1"/>
  <c r="X4921" i="4" s="1"/>
  <c r="X4922" i="4" s="1"/>
  <c r="X4923" i="4" s="1"/>
  <c r="X4924" i="4" s="1"/>
  <c r="X4925" i="4" s="1"/>
  <c r="X4926" i="4" s="1"/>
  <c r="X4927" i="4" s="1"/>
  <c r="X4928" i="4" s="1"/>
  <c r="X4929" i="4" s="1"/>
  <c r="X4930" i="4" s="1"/>
  <c r="X4931" i="4" s="1"/>
  <c r="X4932" i="4" s="1"/>
  <c r="X4933" i="4" s="1"/>
  <c r="X4934" i="4" s="1"/>
  <c r="X4935" i="4" s="1"/>
  <c r="X4936" i="4" s="1"/>
  <c r="X4937" i="4" s="1"/>
  <c r="X4938" i="4" s="1"/>
  <c r="X4939" i="4" s="1"/>
  <c r="X4940" i="4" s="1"/>
  <c r="X4941" i="4" s="1"/>
  <c r="X4942" i="4" s="1"/>
  <c r="X4943" i="4" s="1"/>
  <c r="X4944" i="4" s="1"/>
  <c r="X4945" i="4" s="1"/>
  <c r="X4946" i="4" s="1"/>
  <c r="X4947" i="4" s="1"/>
  <c r="X4948" i="4" s="1"/>
  <c r="X4949" i="4" s="1"/>
  <c r="X4950" i="4" s="1"/>
  <c r="X4951" i="4" s="1"/>
  <c r="X4952" i="4" s="1"/>
  <c r="X4953" i="4" s="1"/>
  <c r="X4954" i="4" s="1"/>
  <c r="X4955" i="4" s="1"/>
  <c r="X4956" i="4" s="1"/>
  <c r="X4957" i="4" s="1"/>
  <c r="X4958" i="4" s="1"/>
  <c r="X4959" i="4" s="1"/>
  <c r="X4960" i="4" s="1"/>
  <c r="X4961" i="4" s="1"/>
  <c r="X4962" i="4" s="1"/>
  <c r="X4963" i="4" s="1"/>
  <c r="X4964" i="4" s="1"/>
  <c r="X4965" i="4" s="1"/>
  <c r="X4966" i="4" s="1"/>
  <c r="X4967" i="4" s="1"/>
  <c r="X4968" i="4" s="1"/>
  <c r="X4969" i="4" s="1"/>
  <c r="X4970" i="4" s="1"/>
  <c r="X4971" i="4" s="1"/>
  <c r="X4972" i="4" s="1"/>
  <c r="X4973" i="4" s="1"/>
  <c r="X4974" i="4" s="1"/>
  <c r="X4975" i="4" s="1"/>
  <c r="X4976" i="4" s="1"/>
  <c r="X4977" i="4" s="1"/>
  <c r="X4978" i="4" s="1"/>
  <c r="X4979" i="4" s="1"/>
  <c r="X4980" i="4" s="1"/>
  <c r="X4981" i="4" s="1"/>
  <c r="X4982" i="4" s="1"/>
  <c r="X4983" i="4" s="1"/>
  <c r="X4984" i="4" s="1"/>
  <c r="X4985" i="4" s="1"/>
  <c r="X4986" i="4" s="1"/>
  <c r="X4987" i="4" s="1"/>
  <c r="X4988" i="4" s="1"/>
  <c r="X4989" i="4" s="1"/>
  <c r="X4990" i="4" s="1"/>
  <c r="X4991" i="4" s="1"/>
  <c r="X4992" i="4" s="1"/>
  <c r="X4993" i="4" s="1"/>
  <c r="X4994" i="4" s="1"/>
  <c r="X4995" i="4" s="1"/>
  <c r="X4996" i="4" s="1"/>
  <c r="X4997" i="4" s="1"/>
  <c r="X4998" i="4" s="1"/>
  <c r="X4999" i="4" s="1"/>
  <c r="X5000" i="4" s="1"/>
  <c r="X5001" i="4" s="1"/>
  <c r="X5002" i="4" s="1"/>
  <c r="X5003" i="4" s="1"/>
  <c r="X5004" i="4" s="1"/>
  <c r="X5005" i="4" s="1"/>
  <c r="X5006" i="4" s="1"/>
  <c r="X5007" i="4" s="1"/>
  <c r="X5008" i="4" s="1"/>
  <c r="X5009" i="4" s="1"/>
  <c r="X5010" i="4" s="1"/>
  <c r="X5011" i="4" s="1"/>
  <c r="X5012" i="4" s="1"/>
  <c r="X5013" i="4" s="1"/>
  <c r="X5014" i="4" s="1"/>
  <c r="X5015" i="4" s="1"/>
  <c r="X5016" i="4" s="1"/>
  <c r="X5017" i="4" s="1"/>
  <c r="X5018" i="4" s="1"/>
  <c r="X5019" i="4" s="1"/>
  <c r="X5020" i="4" s="1"/>
  <c r="X5021" i="4" s="1"/>
  <c r="X5022" i="4" s="1"/>
  <c r="X5023" i="4" s="1"/>
  <c r="X5024" i="4" s="1"/>
  <c r="X5025" i="4" s="1"/>
  <c r="X5026" i="4" s="1"/>
  <c r="X5027" i="4" s="1"/>
  <c r="X5028" i="4" s="1"/>
  <c r="X5029" i="4" s="1"/>
  <c r="X5030" i="4" s="1"/>
  <c r="X5031" i="4" s="1"/>
  <c r="X5032" i="4" s="1"/>
  <c r="X5033" i="4" s="1"/>
  <c r="X5034" i="4" s="1"/>
  <c r="X5035" i="4" s="1"/>
  <c r="X5036" i="4" s="1"/>
  <c r="X5037" i="4" s="1"/>
  <c r="X5038" i="4" s="1"/>
  <c r="X5039" i="4" s="1"/>
  <c r="X5040" i="4" s="1"/>
  <c r="X5041" i="4" s="1"/>
  <c r="X5042" i="4" s="1"/>
  <c r="X5043" i="4" s="1"/>
  <c r="X5044" i="4" s="1"/>
  <c r="X5045" i="4" s="1"/>
  <c r="X5046" i="4" s="1"/>
  <c r="X5047" i="4" s="1"/>
  <c r="X5048" i="4" s="1"/>
  <c r="X5049" i="4" s="1"/>
  <c r="X5050" i="4" s="1"/>
  <c r="X5051" i="4" s="1"/>
  <c r="X5052" i="4" s="1"/>
  <c r="X5053" i="4" s="1"/>
  <c r="X5054" i="4" s="1"/>
  <c r="X5055" i="4" s="1"/>
  <c r="X5056" i="4" s="1"/>
  <c r="X5057" i="4" s="1"/>
  <c r="X5058" i="4" s="1"/>
  <c r="X5059" i="4" s="1"/>
  <c r="X5060" i="4" s="1"/>
  <c r="X5061" i="4" s="1"/>
  <c r="X5062" i="4" s="1"/>
  <c r="X5063" i="4" s="1"/>
  <c r="X5064" i="4" s="1"/>
  <c r="X5065" i="4" s="1"/>
  <c r="X5066" i="4" s="1"/>
  <c r="X5067" i="4" s="1"/>
  <c r="X5068" i="4" s="1"/>
  <c r="X5069" i="4" s="1"/>
  <c r="X5070" i="4" s="1"/>
  <c r="X5071" i="4" s="1"/>
  <c r="X5072" i="4" s="1"/>
  <c r="X5073" i="4" s="1"/>
  <c r="X5074" i="4" s="1"/>
  <c r="X5075" i="4" s="1"/>
  <c r="X5076" i="4" s="1"/>
  <c r="X5077" i="4" s="1"/>
  <c r="X5078" i="4" s="1"/>
  <c r="X5079" i="4" s="1"/>
  <c r="X5080" i="4" s="1"/>
  <c r="X5081" i="4" s="1"/>
  <c r="X5082" i="4" s="1"/>
  <c r="X5083" i="4" s="1"/>
  <c r="X5084" i="4" s="1"/>
  <c r="X5085" i="4" s="1"/>
  <c r="X5086" i="4" s="1"/>
  <c r="X5087" i="4" s="1"/>
  <c r="X5088" i="4" s="1"/>
  <c r="X5089" i="4" s="1"/>
  <c r="X5090" i="4" s="1"/>
  <c r="X5091" i="4" s="1"/>
  <c r="X5092" i="4" s="1"/>
  <c r="X5093" i="4" s="1"/>
  <c r="X5094" i="4" s="1"/>
  <c r="X5095" i="4" s="1"/>
  <c r="X5096" i="4" s="1"/>
  <c r="X5097" i="4" s="1"/>
  <c r="X5098" i="4" s="1"/>
  <c r="X5099" i="4" s="1"/>
  <c r="X5100" i="4" s="1"/>
  <c r="X5101" i="4" s="1"/>
  <c r="X5102" i="4" s="1"/>
  <c r="X5103" i="4" s="1"/>
  <c r="X5104" i="4" s="1"/>
  <c r="X5105" i="4" s="1"/>
  <c r="X5106" i="4" s="1"/>
  <c r="X5107" i="4" s="1"/>
  <c r="X5108" i="4" s="1"/>
  <c r="X5109" i="4" s="1"/>
  <c r="X5110" i="4" s="1"/>
  <c r="X5111" i="4" s="1"/>
  <c r="X5112" i="4" s="1"/>
  <c r="X5113" i="4" s="1"/>
  <c r="X5114" i="4" s="1"/>
  <c r="X5115" i="4" s="1"/>
  <c r="X5116" i="4" s="1"/>
  <c r="X5117" i="4" s="1"/>
  <c r="X5118" i="4" s="1"/>
  <c r="X5119" i="4" s="1"/>
  <c r="X5120" i="4" s="1"/>
  <c r="X5121" i="4" s="1"/>
  <c r="X5122" i="4" s="1"/>
  <c r="X5123" i="4" s="1"/>
  <c r="X5124" i="4" s="1"/>
  <c r="X5125" i="4" s="1"/>
  <c r="X5126" i="4" s="1"/>
  <c r="X5127" i="4" s="1"/>
  <c r="X5128" i="4" s="1"/>
  <c r="X5129" i="4" s="1"/>
  <c r="X5130" i="4" s="1"/>
  <c r="X5131" i="4" s="1"/>
  <c r="X5132" i="4" s="1"/>
  <c r="X5133" i="4" s="1"/>
  <c r="X5134" i="4" s="1"/>
  <c r="X5135" i="4" s="1"/>
  <c r="X5136" i="4" s="1"/>
  <c r="X5137" i="4" s="1"/>
  <c r="X5138" i="4" s="1"/>
  <c r="X5139" i="4" s="1"/>
  <c r="X5140" i="4" s="1"/>
  <c r="X5141" i="4" s="1"/>
  <c r="X5142" i="4" s="1"/>
  <c r="X5143" i="4" s="1"/>
  <c r="X5144" i="4" s="1"/>
  <c r="X5145" i="4" s="1"/>
  <c r="X5146" i="4" s="1"/>
  <c r="X5147" i="4" s="1"/>
  <c r="X5148" i="4" s="1"/>
  <c r="X5149" i="4" s="1"/>
  <c r="X5150" i="4" s="1"/>
  <c r="X5151" i="4" s="1"/>
  <c r="X5152" i="4" s="1"/>
  <c r="X5153" i="4" s="1"/>
  <c r="X5154" i="4" s="1"/>
  <c r="X5155" i="4" s="1"/>
  <c r="X5156" i="4" s="1"/>
  <c r="X5157" i="4" s="1"/>
  <c r="X5158" i="4" s="1"/>
  <c r="X5159" i="4" s="1"/>
  <c r="X5160" i="4" s="1"/>
  <c r="X5161" i="4" s="1"/>
  <c r="X5162" i="4" s="1"/>
  <c r="X5163" i="4" s="1"/>
  <c r="X5164" i="4" s="1"/>
  <c r="X5165" i="4" s="1"/>
  <c r="X5166" i="4" s="1"/>
  <c r="X5167" i="4" s="1"/>
  <c r="X5168" i="4" s="1"/>
  <c r="X5169" i="4" s="1"/>
  <c r="X5170" i="4" s="1"/>
  <c r="X5171" i="4" s="1"/>
  <c r="X5172" i="4" s="1"/>
  <c r="X5173" i="4" s="1"/>
  <c r="X5174" i="4" s="1"/>
  <c r="X5175" i="4" s="1"/>
  <c r="X5176" i="4" s="1"/>
  <c r="X5177" i="4" s="1"/>
  <c r="X5178" i="4" s="1"/>
  <c r="X5179" i="4" s="1"/>
  <c r="X5180" i="4" s="1"/>
  <c r="X5181" i="4" s="1"/>
  <c r="X5182" i="4" s="1"/>
  <c r="X5183" i="4" s="1"/>
  <c r="X5184" i="4" s="1"/>
  <c r="X5185" i="4" s="1"/>
  <c r="X5186" i="4" s="1"/>
  <c r="X5187" i="4" s="1"/>
  <c r="X5188" i="4" s="1"/>
  <c r="X5189" i="4" s="1"/>
  <c r="X5190" i="4" s="1"/>
  <c r="X5191" i="4" s="1"/>
  <c r="X5192" i="4" s="1"/>
  <c r="X5193" i="4" s="1"/>
  <c r="X5194" i="4" s="1"/>
  <c r="X5195" i="4" s="1"/>
  <c r="X5196" i="4" s="1"/>
  <c r="X5197" i="4" s="1"/>
  <c r="X5198" i="4" s="1"/>
  <c r="X5199" i="4" s="1"/>
  <c r="X5200" i="4" s="1"/>
  <c r="X5201" i="4" s="1"/>
  <c r="X5202" i="4" s="1"/>
  <c r="X5203" i="4" s="1"/>
  <c r="X5204" i="4" s="1"/>
  <c r="X5205" i="4" s="1"/>
  <c r="X5206" i="4" s="1"/>
  <c r="X5207" i="4" s="1"/>
  <c r="X5208" i="4" s="1"/>
  <c r="X5209" i="4" s="1"/>
  <c r="X5210" i="4" s="1"/>
  <c r="X5211" i="4" s="1"/>
  <c r="X5212" i="4" s="1"/>
  <c r="X5213" i="4" s="1"/>
  <c r="X5214" i="4" s="1"/>
  <c r="X5215" i="4" s="1"/>
  <c r="X5216" i="4" s="1"/>
  <c r="X5217" i="4" s="1"/>
  <c r="X5218" i="4" s="1"/>
  <c r="X5219" i="4" s="1"/>
  <c r="X5220" i="4" s="1"/>
  <c r="X5221" i="4" s="1"/>
  <c r="X5222" i="4" s="1"/>
  <c r="X5223" i="4" s="1"/>
  <c r="X5224" i="4" s="1"/>
  <c r="X5225" i="4" s="1"/>
  <c r="X5226" i="4" s="1"/>
  <c r="X5227" i="4" s="1"/>
  <c r="X5228" i="4" s="1"/>
  <c r="X5229" i="4" s="1"/>
  <c r="X5230" i="4" s="1"/>
  <c r="X5231" i="4" s="1"/>
  <c r="X5232" i="4" s="1"/>
  <c r="X5233" i="4" s="1"/>
  <c r="X5234" i="4" s="1"/>
  <c r="X5235" i="4" s="1"/>
  <c r="X5236" i="4" s="1"/>
  <c r="X5237" i="4" s="1"/>
  <c r="X5238" i="4" s="1"/>
  <c r="X5239" i="4" s="1"/>
  <c r="X5240" i="4" s="1"/>
  <c r="X5241" i="4" s="1"/>
  <c r="X5242" i="4" s="1"/>
  <c r="X5243" i="4" s="1"/>
  <c r="X5244" i="4" s="1"/>
  <c r="X5245" i="4" s="1"/>
  <c r="X5246" i="4" s="1"/>
  <c r="X5247" i="4" s="1"/>
  <c r="X5248" i="4" s="1"/>
  <c r="X5249" i="4" s="1"/>
  <c r="X5250" i="4" s="1"/>
  <c r="X5251" i="4" s="1"/>
  <c r="X5252" i="4" s="1"/>
  <c r="X5253" i="4" s="1"/>
  <c r="X5254" i="4" s="1"/>
  <c r="X5255" i="4" s="1"/>
  <c r="X5256" i="4" s="1"/>
  <c r="X5257" i="4" s="1"/>
  <c r="X5258" i="4" s="1"/>
  <c r="X5259" i="4" s="1"/>
  <c r="X5260" i="4" s="1"/>
  <c r="X5261" i="4" s="1"/>
  <c r="X5262" i="4" s="1"/>
  <c r="X5263" i="4" s="1"/>
  <c r="X5264" i="4" s="1"/>
  <c r="X5265" i="4" s="1"/>
  <c r="X5266" i="4" s="1"/>
  <c r="X5267" i="4" s="1"/>
  <c r="X5268" i="4" s="1"/>
  <c r="X5269" i="4" s="1"/>
  <c r="X5270" i="4" s="1"/>
  <c r="X5271" i="4" s="1"/>
  <c r="X5272" i="4" s="1"/>
  <c r="X5273" i="4" s="1"/>
  <c r="X5274" i="4" s="1"/>
  <c r="X5275" i="4" s="1"/>
  <c r="X5276" i="4" s="1"/>
  <c r="X5277" i="4" s="1"/>
  <c r="X5278" i="4" s="1"/>
  <c r="X5279" i="4" s="1"/>
  <c r="X5280" i="4" s="1"/>
  <c r="X5281" i="4" s="1"/>
  <c r="X5282" i="4" s="1"/>
  <c r="X5283" i="4" s="1"/>
  <c r="X5284" i="4" s="1"/>
  <c r="X5285" i="4" s="1"/>
  <c r="X5286" i="4" s="1"/>
  <c r="X5287" i="4" s="1"/>
  <c r="X5288" i="4" s="1"/>
  <c r="X5289" i="4" s="1"/>
  <c r="X5290" i="4" s="1"/>
  <c r="X5291" i="4" s="1"/>
  <c r="X5292" i="4" s="1"/>
  <c r="X5293" i="4" s="1"/>
  <c r="X5294" i="4" s="1"/>
  <c r="X5295" i="4" s="1"/>
  <c r="X5296" i="4" s="1"/>
  <c r="X5297" i="4" s="1"/>
  <c r="X5298" i="4" s="1"/>
  <c r="X5299" i="4" s="1"/>
  <c r="X5300" i="4" s="1"/>
  <c r="X5301" i="4" s="1"/>
  <c r="X5302" i="4" s="1"/>
  <c r="X5303" i="4" s="1"/>
  <c r="X5304" i="4" s="1"/>
  <c r="X5305" i="4" s="1"/>
  <c r="X5306" i="4" s="1"/>
  <c r="X5307" i="4" s="1"/>
  <c r="X5308" i="4" s="1"/>
  <c r="X5309" i="4" s="1"/>
  <c r="X5310" i="4" s="1"/>
  <c r="X5311" i="4" s="1"/>
  <c r="X5312" i="4" s="1"/>
  <c r="X5313" i="4" s="1"/>
  <c r="X5314" i="4" s="1"/>
  <c r="X5315" i="4" s="1"/>
  <c r="X5316" i="4" s="1"/>
  <c r="X5317" i="4" s="1"/>
  <c r="X5318" i="4" s="1"/>
  <c r="X5319" i="4" s="1"/>
  <c r="X5320" i="4" s="1"/>
  <c r="X5321" i="4" s="1"/>
  <c r="X5322" i="4" s="1"/>
  <c r="X5323" i="4" s="1"/>
  <c r="X5324" i="4" s="1"/>
  <c r="X5325" i="4" s="1"/>
  <c r="X5326" i="4" s="1"/>
  <c r="X5327" i="4" s="1"/>
  <c r="X5328" i="4" s="1"/>
  <c r="X5329" i="4" s="1"/>
  <c r="X5330" i="4" s="1"/>
  <c r="X5331" i="4" s="1"/>
  <c r="X5332" i="4" s="1"/>
  <c r="X5333" i="4" s="1"/>
  <c r="X5334" i="4" s="1"/>
  <c r="X5335" i="4" s="1"/>
  <c r="X5336" i="4" s="1"/>
  <c r="X5337" i="4" s="1"/>
  <c r="X5338" i="4" s="1"/>
  <c r="X5339" i="4" s="1"/>
  <c r="X5340" i="4" s="1"/>
  <c r="X5341" i="4" s="1"/>
  <c r="X5342" i="4" s="1"/>
  <c r="X5343" i="4" s="1"/>
  <c r="X5344" i="4" s="1"/>
  <c r="X5345" i="4" s="1"/>
  <c r="X5346" i="4" s="1"/>
  <c r="X5347" i="4" s="1"/>
  <c r="X5348" i="4" s="1"/>
  <c r="X5349" i="4" s="1"/>
  <c r="X5350" i="4" s="1"/>
  <c r="X5351" i="4" s="1"/>
  <c r="X5352" i="4" s="1"/>
  <c r="X5353" i="4" s="1"/>
  <c r="X5354" i="4" s="1"/>
  <c r="X5355" i="4" s="1"/>
  <c r="X5356" i="4" s="1"/>
  <c r="X5357" i="4" s="1"/>
  <c r="X5358" i="4" s="1"/>
  <c r="X5359" i="4" s="1"/>
  <c r="X5360" i="4" s="1"/>
  <c r="X5361" i="4" s="1"/>
  <c r="X5362" i="4" s="1"/>
  <c r="X5363" i="4" s="1"/>
  <c r="X5364" i="4" s="1"/>
  <c r="X5365" i="4" s="1"/>
  <c r="X5366" i="4" s="1"/>
  <c r="X5367" i="4" s="1"/>
  <c r="X5368" i="4" s="1"/>
  <c r="X5369" i="4" s="1"/>
  <c r="X5370" i="4" s="1"/>
  <c r="X5371" i="4" s="1"/>
  <c r="X5372" i="4" s="1"/>
  <c r="X5373" i="4" s="1"/>
  <c r="X5374" i="4" s="1"/>
  <c r="X5375" i="4" s="1"/>
  <c r="X5376" i="4" s="1"/>
  <c r="X5377" i="4" s="1"/>
  <c r="X5378" i="4" s="1"/>
  <c r="X5379" i="4" s="1"/>
  <c r="X5380" i="4" s="1"/>
  <c r="X5381" i="4" s="1"/>
  <c r="X5382" i="4" s="1"/>
  <c r="X5383" i="4" s="1"/>
  <c r="X5384" i="4" s="1"/>
  <c r="X5385" i="4" s="1"/>
  <c r="X5386" i="4" s="1"/>
  <c r="X5387" i="4" s="1"/>
  <c r="X5388" i="4" s="1"/>
  <c r="X5389" i="4" s="1"/>
  <c r="X5390" i="4" s="1"/>
  <c r="X5391" i="4" s="1"/>
  <c r="X5392" i="4" s="1"/>
  <c r="X5393" i="4" s="1"/>
  <c r="X5394" i="4" s="1"/>
  <c r="X5395" i="4" s="1"/>
  <c r="X5396" i="4" s="1"/>
  <c r="X5397" i="4" s="1"/>
  <c r="X5398" i="4" s="1"/>
  <c r="X5399" i="4" s="1"/>
  <c r="X5400" i="4" s="1"/>
  <c r="X5401" i="4" s="1"/>
  <c r="X5402" i="4" s="1"/>
  <c r="X5403" i="4" s="1"/>
  <c r="X5404" i="4" s="1"/>
  <c r="X5405" i="4" s="1"/>
  <c r="X5406" i="4" s="1"/>
  <c r="X5407" i="4" s="1"/>
  <c r="X5408" i="4" s="1"/>
  <c r="X5409" i="4" s="1"/>
  <c r="X5410" i="4" s="1"/>
  <c r="X5411" i="4" s="1"/>
  <c r="X5412" i="4" s="1"/>
  <c r="X5413" i="4" s="1"/>
  <c r="X5414" i="4" s="1"/>
  <c r="X5415" i="4" s="1"/>
  <c r="X5416" i="4" s="1"/>
  <c r="X5417" i="4" s="1"/>
  <c r="X5418" i="4" s="1"/>
  <c r="X5419" i="4" s="1"/>
  <c r="X5420" i="4" s="1"/>
  <c r="X5421" i="4" s="1"/>
  <c r="X5422" i="4" s="1"/>
  <c r="X5423" i="4" s="1"/>
  <c r="X5424" i="4" s="1"/>
  <c r="X5425" i="4" s="1"/>
  <c r="X5426" i="4" s="1"/>
  <c r="X5427" i="4" s="1"/>
  <c r="X5428" i="4" s="1"/>
  <c r="X5429" i="4" s="1"/>
  <c r="X5430" i="4" s="1"/>
  <c r="X5431" i="4" s="1"/>
  <c r="X5432" i="4" s="1"/>
  <c r="X5433" i="4" s="1"/>
  <c r="X5434" i="4" s="1"/>
  <c r="X5435" i="4" s="1"/>
  <c r="X5436" i="4" s="1"/>
  <c r="X5437" i="4" s="1"/>
  <c r="X5438" i="4" s="1"/>
  <c r="X5439" i="4" s="1"/>
  <c r="X5440" i="4" s="1"/>
  <c r="X5441" i="4" s="1"/>
  <c r="X5442" i="4" s="1"/>
  <c r="X5443" i="4" s="1"/>
  <c r="X5444" i="4" s="1"/>
  <c r="X5445" i="4" s="1"/>
  <c r="X5446" i="4" s="1"/>
  <c r="X5447" i="4" s="1"/>
  <c r="X5448" i="4" s="1"/>
  <c r="X5449" i="4" s="1"/>
  <c r="X5450" i="4" s="1"/>
  <c r="X5451" i="4" s="1"/>
  <c r="X5452" i="4" s="1"/>
  <c r="X5453" i="4" s="1"/>
  <c r="X5454" i="4" s="1"/>
  <c r="X5455" i="4" s="1"/>
  <c r="X5456" i="4" s="1"/>
  <c r="X5457" i="4" s="1"/>
  <c r="X5458" i="4" s="1"/>
  <c r="X5459" i="4" s="1"/>
  <c r="X5460" i="4" s="1"/>
  <c r="X5461" i="4" s="1"/>
  <c r="X5462" i="4" s="1"/>
  <c r="X5463" i="4" s="1"/>
  <c r="X5464" i="4" s="1"/>
  <c r="X5465" i="4" s="1"/>
  <c r="X5466" i="4" s="1"/>
  <c r="X5467" i="4" s="1"/>
  <c r="X5468" i="4" s="1"/>
  <c r="X5469" i="4" s="1"/>
  <c r="X5470" i="4" s="1"/>
  <c r="X5471" i="4" s="1"/>
  <c r="X5472" i="4" s="1"/>
  <c r="X5473" i="4" s="1"/>
  <c r="X5474" i="4" s="1"/>
  <c r="X5475" i="4" s="1"/>
  <c r="X5476" i="4" s="1"/>
  <c r="X5477" i="4" s="1"/>
  <c r="X5478" i="4" s="1"/>
  <c r="X5479" i="4" s="1"/>
  <c r="X5480" i="4" s="1"/>
  <c r="X5481" i="4" s="1"/>
  <c r="X5482" i="4" s="1"/>
  <c r="X5483" i="4" s="1"/>
  <c r="X5484" i="4" s="1"/>
  <c r="X5485" i="4" s="1"/>
  <c r="X5486" i="4" s="1"/>
  <c r="X5487" i="4" s="1"/>
  <c r="X5488" i="4" s="1"/>
  <c r="X5489" i="4" s="1"/>
  <c r="X5490" i="4" s="1"/>
  <c r="X5491" i="4" s="1"/>
  <c r="X5492" i="4" s="1"/>
  <c r="X5493" i="4" s="1"/>
  <c r="X5494" i="4" s="1"/>
  <c r="X5495" i="4" s="1"/>
  <c r="X5496" i="4" s="1"/>
  <c r="X5497" i="4" s="1"/>
  <c r="X5498" i="4" s="1"/>
  <c r="X5499" i="4" s="1"/>
  <c r="X5500" i="4" s="1"/>
  <c r="X5501" i="4" s="1"/>
  <c r="X5502" i="4" s="1"/>
  <c r="X5503" i="4" s="1"/>
  <c r="X5504" i="4" s="1"/>
  <c r="X5505" i="4" s="1"/>
  <c r="X5506" i="4" s="1"/>
  <c r="X5507" i="4" s="1"/>
  <c r="X5508" i="4" s="1"/>
  <c r="X5509" i="4" s="1"/>
  <c r="X5510" i="4" s="1"/>
  <c r="X5511" i="4" s="1"/>
  <c r="X5512" i="4" s="1"/>
  <c r="X5513" i="4" s="1"/>
  <c r="X5514" i="4" s="1"/>
  <c r="X5515" i="4" s="1"/>
  <c r="X5516" i="4" s="1"/>
  <c r="X5517" i="4" s="1"/>
  <c r="X5518" i="4" s="1"/>
  <c r="X5519" i="4" s="1"/>
  <c r="X5520" i="4" s="1"/>
  <c r="X5521" i="4" s="1"/>
  <c r="X5522" i="4" s="1"/>
  <c r="R9" i="4"/>
  <c r="R8" i="4"/>
  <c r="H13" i="3" l="1"/>
  <c r="I13" i="3"/>
  <c r="ES13" i="3"/>
  <c r="EK13" i="3"/>
  <c r="EC13" i="3"/>
  <c r="DU13" i="3"/>
  <c r="DM13" i="3"/>
  <c r="DE13" i="3"/>
  <c r="CW13" i="3"/>
  <c r="CO13" i="3"/>
  <c r="CG13" i="3"/>
  <c r="EO13" i="3"/>
  <c r="EG13" i="3"/>
  <c r="DY13" i="3"/>
  <c r="DQ13" i="3"/>
  <c r="DI13" i="3"/>
  <c r="DA13" i="3"/>
  <c r="CS13" i="3"/>
  <c r="CK13" i="3"/>
  <c r="CC13" i="3"/>
  <c r="ED13" i="3"/>
  <c r="EL13" i="3"/>
  <c r="DN13" i="3"/>
  <c r="DF13" i="3"/>
  <c r="CX13" i="3"/>
  <c r="CP13" i="3"/>
  <c r="CH13" i="3"/>
  <c r="EN13" i="3"/>
  <c r="EF13" i="3"/>
  <c r="DX13" i="3"/>
  <c r="DP13" i="3"/>
  <c r="DH13" i="3"/>
  <c r="CZ13" i="3"/>
  <c r="CR13" i="3"/>
  <c r="CJ13" i="3"/>
  <c r="ER13" i="3"/>
  <c r="EJ13" i="3"/>
  <c r="EB13" i="3"/>
  <c r="DT13" i="3"/>
  <c r="DL13" i="3"/>
  <c r="DD13" i="3"/>
  <c r="CV13" i="3"/>
  <c r="CN13" i="3"/>
  <c r="CF13" i="3"/>
  <c r="DV13" i="3"/>
  <c r="EM13" i="3"/>
  <c r="EE13" i="3"/>
  <c r="DW13" i="3"/>
  <c r="DO13" i="3"/>
  <c r="DG13" i="3"/>
  <c r="CY13" i="3"/>
  <c r="CQ13" i="3"/>
  <c r="CI13" i="3"/>
  <c r="EQ13" i="3"/>
  <c r="EI13" i="3"/>
  <c r="EA13" i="3"/>
  <c r="DS13" i="3"/>
  <c r="DK13" i="3"/>
  <c r="DC13" i="3"/>
  <c r="CU13" i="3"/>
  <c r="CM13" i="3"/>
  <c r="CE13" i="3"/>
  <c r="EP13" i="3"/>
  <c r="EH13" i="3"/>
  <c r="DZ13" i="3"/>
  <c r="DR13" i="3"/>
  <c r="DJ13" i="3"/>
  <c r="DB13" i="3"/>
  <c r="CT13" i="3"/>
  <c r="CL13" i="3"/>
  <c r="CD13" i="3"/>
  <c r="BK13" i="3"/>
  <c r="AZ13" i="3"/>
  <c r="AM13" i="3"/>
  <c r="AE13" i="3"/>
  <c r="W13" i="3"/>
  <c r="CA13" i="3"/>
  <c r="BS13" i="3"/>
  <c r="AU13" i="3"/>
  <c r="BX13" i="3"/>
  <c r="BP13" i="3"/>
  <c r="BH13" i="3"/>
  <c r="AR13" i="3"/>
  <c r="AJ13" i="3"/>
  <c r="AB13" i="3"/>
  <c r="T13" i="3"/>
  <c r="L13" i="3"/>
  <c r="BW13" i="3"/>
  <c r="AQ13" i="3"/>
  <c r="BR13" i="3"/>
  <c r="AL13" i="3"/>
  <c r="CB13" i="3"/>
  <c r="BT13" i="3"/>
  <c r="BL13" i="3"/>
  <c r="BD13" i="3"/>
  <c r="AV13" i="3"/>
  <c r="AN13" i="3"/>
  <c r="AF13" i="3"/>
  <c r="X13" i="3"/>
  <c r="P13" i="3"/>
  <c r="AY13" i="3"/>
  <c r="K13" i="3"/>
  <c r="O13" i="3"/>
  <c r="S13" i="3"/>
  <c r="BO13" i="3"/>
  <c r="AI13" i="3"/>
  <c r="BZ13" i="3"/>
  <c r="AT13" i="3"/>
  <c r="N13" i="3"/>
  <c r="BY13" i="3"/>
  <c r="BQ13" i="3"/>
  <c r="BI13" i="3"/>
  <c r="BA13" i="3"/>
  <c r="AS13" i="3"/>
  <c r="AK13" i="3"/>
  <c r="AC13" i="3"/>
  <c r="U13" i="3"/>
  <c r="M13" i="3"/>
  <c r="BJ13" i="3"/>
  <c r="V13" i="3"/>
  <c r="BB13" i="3"/>
  <c r="AD13" i="3"/>
  <c r="BV13" i="3"/>
  <c r="BN13" i="3"/>
  <c r="BF13" i="3"/>
  <c r="AX13" i="3"/>
  <c r="AP13" i="3"/>
  <c r="AH13" i="3"/>
  <c r="Z13" i="3"/>
  <c r="R13" i="3"/>
  <c r="J13" i="3"/>
  <c r="BC13" i="3"/>
  <c r="BG13" i="3"/>
  <c r="AA13" i="3"/>
  <c r="BU13" i="3"/>
  <c r="BM13" i="3"/>
  <c r="BE13" i="3"/>
  <c r="AW13" i="3"/>
  <c r="AO13" i="3"/>
  <c r="AG13" i="3"/>
  <c r="Y13" i="3"/>
  <c r="Q13" i="3"/>
  <c r="U5541" i="4"/>
  <c r="R5526" i="4" s="1"/>
  <c r="R21" i="4"/>
  <c r="R16581" i="4"/>
  <c r="Y16569" i="4"/>
  <c r="Y16570" i="4" s="1"/>
  <c r="Y16571" i="4" s="1"/>
  <c r="Y16572" i="4" s="1"/>
  <c r="Y16573" i="4" s="1"/>
  <c r="Y16574" i="4" s="1"/>
  <c r="Y16575" i="4" s="1"/>
  <c r="Y16576" i="4" s="1"/>
  <c r="Y16577" i="4" s="1"/>
  <c r="Y16578" i="4" s="1"/>
  <c r="Y16579" i="4" s="1"/>
  <c r="Y16580" i="4" s="1"/>
  <c r="Y16581" i="4" s="1"/>
  <c r="Y16582" i="4" s="1"/>
  <c r="Y16583" i="4" s="1"/>
  <c r="Y16584" i="4" s="1"/>
  <c r="Y16585" i="4" s="1"/>
  <c r="Y16586" i="4" s="1"/>
  <c r="Y16587" i="4" s="1"/>
  <c r="Y16588" i="4" s="1"/>
  <c r="Y16589" i="4" s="1"/>
  <c r="Y16590" i="4" s="1"/>
  <c r="Y16591" i="4" s="1"/>
  <c r="Y16592" i="4" s="1"/>
  <c r="Y16593" i="4" s="1"/>
  <c r="Y16594" i="4" s="1"/>
  <c r="Y16595" i="4" s="1"/>
  <c r="Y16596" i="4" s="1"/>
  <c r="Y16597" i="4" s="1"/>
  <c r="Y16598" i="4" s="1"/>
  <c r="Y16599" i="4" s="1"/>
  <c r="Y16600" i="4" s="1"/>
  <c r="Y16601" i="4" s="1"/>
  <c r="Y16602" i="4" s="1"/>
  <c r="Y16603" i="4" s="1"/>
  <c r="Y16604" i="4" s="1"/>
  <c r="Y16605" i="4" s="1"/>
  <c r="Y16606" i="4" s="1"/>
  <c r="Y16607" i="4" s="1"/>
  <c r="Y16608" i="4" s="1"/>
  <c r="Y16609" i="4" s="1"/>
  <c r="Y16610" i="4" s="1"/>
  <c r="Y16611" i="4" s="1"/>
  <c r="Y16612" i="4" s="1"/>
  <c r="Y16613" i="4" s="1"/>
  <c r="Y16614" i="4" s="1"/>
  <c r="Y16615" i="4" s="1"/>
  <c r="Y16616" i="4" s="1"/>
  <c r="Y16617" i="4" s="1"/>
  <c r="Y16618" i="4" s="1"/>
  <c r="Y16619" i="4" s="1"/>
  <c r="Y16620" i="4" s="1"/>
  <c r="Y16621" i="4" s="1"/>
  <c r="Y16622" i="4" s="1"/>
  <c r="Y16623" i="4" s="1"/>
  <c r="Y16624" i="4" s="1"/>
  <c r="Y16625" i="4" s="1"/>
  <c r="Y16626" i="4" s="1"/>
  <c r="Y16627" i="4" s="1"/>
  <c r="Y16628" i="4" s="1"/>
  <c r="Y16629" i="4" s="1"/>
  <c r="Y16630" i="4" s="1"/>
  <c r="Y16631" i="4" s="1"/>
  <c r="Y16632" i="4" s="1"/>
  <c r="Y16633" i="4" s="1"/>
  <c r="Y16634" i="4" s="1"/>
  <c r="Y16635" i="4" s="1"/>
  <c r="Y16636" i="4" s="1"/>
  <c r="Y16637" i="4" s="1"/>
  <c r="Y16638" i="4" s="1"/>
  <c r="Y16639" i="4" s="1"/>
  <c r="Y16640" i="4" s="1"/>
  <c r="Y16641" i="4" s="1"/>
  <c r="Y16642" i="4" s="1"/>
  <c r="Y16643" i="4" s="1"/>
  <c r="Y16644" i="4" s="1"/>
  <c r="Y16645" i="4" s="1"/>
  <c r="Y16646" i="4" s="1"/>
  <c r="Y16647" i="4" s="1"/>
  <c r="Y16648" i="4" s="1"/>
  <c r="Y16649" i="4" s="1"/>
  <c r="Y16650" i="4" s="1"/>
  <c r="Y16651" i="4" s="1"/>
  <c r="Y16652" i="4" s="1"/>
  <c r="Y16653" i="4" s="1"/>
  <c r="Y16654" i="4" s="1"/>
  <c r="Y16655" i="4" s="1"/>
  <c r="Y16656" i="4" s="1"/>
  <c r="Y16657" i="4" s="1"/>
  <c r="Y16658" i="4" s="1"/>
  <c r="Y16659" i="4" s="1"/>
  <c r="Y16660" i="4" s="1"/>
  <c r="Y16661" i="4" s="1"/>
  <c r="Y16662" i="4" s="1"/>
  <c r="Y16663" i="4" s="1"/>
  <c r="Y16664" i="4" s="1"/>
  <c r="Y16665" i="4" s="1"/>
  <c r="Y16666" i="4" s="1"/>
  <c r="Y16667" i="4" s="1"/>
  <c r="Y16668" i="4" s="1"/>
  <c r="Y16669" i="4" s="1"/>
  <c r="Y16670" i="4" s="1"/>
  <c r="Y16671" i="4" s="1"/>
  <c r="Y16672" i="4" s="1"/>
  <c r="Y16673" i="4" s="1"/>
  <c r="Y16674" i="4" s="1"/>
  <c r="Y16675" i="4" s="1"/>
  <c r="Y16676" i="4" s="1"/>
  <c r="Y16677" i="4" s="1"/>
  <c r="Y16678" i="4" s="1"/>
  <c r="Y16679" i="4" s="1"/>
  <c r="Y16680" i="4" s="1"/>
  <c r="Y16681" i="4" s="1"/>
  <c r="Y16682" i="4" s="1"/>
  <c r="Y16683" i="4" s="1"/>
  <c r="Y16684" i="4" s="1"/>
  <c r="Y16685" i="4" s="1"/>
  <c r="Y16686" i="4" s="1"/>
  <c r="Y16687" i="4" s="1"/>
  <c r="Y16688" i="4" s="1"/>
  <c r="Y16689" i="4" s="1"/>
  <c r="Y16690" i="4" s="1"/>
  <c r="Y16691" i="4" s="1"/>
  <c r="Y16692" i="4" s="1"/>
  <c r="Y16693" i="4" s="1"/>
  <c r="Y16694" i="4" s="1"/>
  <c r="Y16695" i="4" s="1"/>
  <c r="Y16696" i="4" s="1"/>
  <c r="Y16697" i="4" s="1"/>
  <c r="Y16698" i="4" s="1"/>
  <c r="Y16699" i="4" s="1"/>
  <c r="Y16700" i="4" s="1"/>
  <c r="Y16701" i="4" s="1"/>
  <c r="Y16702" i="4" s="1"/>
  <c r="Y16703" i="4" s="1"/>
  <c r="Y16704" i="4" s="1"/>
  <c r="Y16705" i="4" s="1"/>
  <c r="Y16706" i="4" s="1"/>
  <c r="Y16707" i="4" s="1"/>
  <c r="Y16708" i="4" s="1"/>
  <c r="Y16709" i="4" s="1"/>
  <c r="Y16710" i="4" s="1"/>
  <c r="Y16711" i="4" s="1"/>
  <c r="Y16712" i="4" s="1"/>
  <c r="Y16713" i="4" s="1"/>
  <c r="Y16714" i="4" s="1"/>
  <c r="Y16715" i="4" s="1"/>
  <c r="Y16716" i="4" s="1"/>
  <c r="Y16717" i="4" s="1"/>
  <c r="Y16718" i="4" s="1"/>
  <c r="Y16719" i="4" s="1"/>
  <c r="Y16720" i="4" s="1"/>
  <c r="Y16721" i="4" s="1"/>
  <c r="Y16722" i="4" s="1"/>
  <c r="Y16723" i="4" s="1"/>
  <c r="Y16724" i="4" s="1"/>
  <c r="Y16725" i="4" s="1"/>
  <c r="Y16726" i="4" s="1"/>
  <c r="Y16727" i="4" s="1"/>
  <c r="Y16728" i="4" s="1"/>
  <c r="Y16729" i="4" s="1"/>
  <c r="Y16730" i="4" s="1"/>
  <c r="Y16731" i="4" s="1"/>
  <c r="Y16732" i="4" s="1"/>
  <c r="Y16733" i="4" s="1"/>
  <c r="Y16734" i="4" s="1"/>
  <c r="Y16735" i="4" s="1"/>
  <c r="Y16736" i="4" s="1"/>
  <c r="Y16737" i="4" s="1"/>
  <c r="Y16738" i="4" s="1"/>
  <c r="Y16739" i="4" s="1"/>
  <c r="Y16740" i="4" s="1"/>
  <c r="Y16741" i="4" s="1"/>
  <c r="Y16742" i="4" s="1"/>
  <c r="Y16743" i="4" s="1"/>
  <c r="Y16744" i="4" s="1"/>
  <c r="Y16745" i="4" s="1"/>
  <c r="Y16746" i="4" s="1"/>
  <c r="Y16747" i="4" s="1"/>
  <c r="Y16748" i="4" s="1"/>
  <c r="Y16749" i="4" s="1"/>
  <c r="Y16750" i="4" s="1"/>
  <c r="Y16751" i="4" s="1"/>
  <c r="Y16752" i="4" s="1"/>
  <c r="Y16753" i="4" s="1"/>
  <c r="Y16754" i="4" s="1"/>
  <c r="Y16755" i="4" s="1"/>
  <c r="Y16756" i="4" s="1"/>
  <c r="Y16757" i="4" s="1"/>
  <c r="Y16758" i="4" s="1"/>
  <c r="Y16759" i="4" s="1"/>
  <c r="Y16760" i="4" s="1"/>
  <c r="Y16761" i="4" s="1"/>
  <c r="Y16762" i="4" s="1"/>
  <c r="Y16763" i="4" s="1"/>
  <c r="Y16764" i="4" s="1"/>
  <c r="Y16765" i="4" s="1"/>
  <c r="Y16766" i="4" s="1"/>
  <c r="Y16767" i="4" s="1"/>
  <c r="Y16768" i="4" s="1"/>
  <c r="Y16769" i="4" s="1"/>
  <c r="Y16770" i="4" s="1"/>
  <c r="Y16771" i="4" s="1"/>
  <c r="Y16772" i="4" s="1"/>
  <c r="Y16773" i="4" s="1"/>
  <c r="Y16774" i="4" s="1"/>
  <c r="Y16775" i="4" s="1"/>
  <c r="Y16776" i="4" s="1"/>
  <c r="Y16777" i="4" s="1"/>
  <c r="Y16778" i="4" s="1"/>
  <c r="Y16779" i="4" s="1"/>
  <c r="Y16780" i="4" s="1"/>
  <c r="Y16781" i="4" s="1"/>
  <c r="Y16782" i="4" s="1"/>
  <c r="Y16783" i="4" s="1"/>
  <c r="Y16784" i="4" s="1"/>
  <c r="Y16785" i="4" s="1"/>
  <c r="Y16786" i="4" s="1"/>
  <c r="Y16787" i="4" s="1"/>
  <c r="Y16788" i="4" s="1"/>
  <c r="Y16789" i="4" s="1"/>
  <c r="Y16790" i="4" s="1"/>
  <c r="Y16791" i="4" s="1"/>
  <c r="Y16792" i="4" s="1"/>
  <c r="Y16793" i="4" s="1"/>
  <c r="Y16794" i="4" s="1"/>
  <c r="Y16795" i="4" s="1"/>
  <c r="Y16796" i="4" s="1"/>
  <c r="Y16797" i="4" s="1"/>
  <c r="Y16798" i="4" s="1"/>
  <c r="Y16799" i="4" s="1"/>
  <c r="Y16800" i="4" s="1"/>
  <c r="Y16801" i="4" s="1"/>
  <c r="Y16802" i="4" s="1"/>
  <c r="Y16803" i="4" s="1"/>
  <c r="Y16804" i="4" s="1"/>
  <c r="Y16805" i="4" s="1"/>
  <c r="Y16806" i="4" s="1"/>
  <c r="Y16807" i="4" s="1"/>
  <c r="Y16808" i="4" s="1"/>
  <c r="Y16809" i="4" s="1"/>
  <c r="Y16810" i="4" s="1"/>
  <c r="Y16811" i="4" s="1"/>
  <c r="Y16812" i="4" s="1"/>
  <c r="Y16813" i="4" s="1"/>
  <c r="Y16814" i="4" s="1"/>
  <c r="Y16815" i="4" s="1"/>
  <c r="Y16816" i="4" s="1"/>
  <c r="Y16817" i="4" s="1"/>
  <c r="Y16818" i="4" s="1"/>
  <c r="Y16819" i="4" s="1"/>
  <c r="Y16820" i="4" s="1"/>
  <c r="Y16821" i="4" s="1"/>
  <c r="Y16822" i="4" s="1"/>
  <c r="Y16823" i="4" s="1"/>
  <c r="Y16824" i="4" s="1"/>
  <c r="Y16825" i="4" s="1"/>
  <c r="Y16826" i="4" s="1"/>
  <c r="Y16827" i="4" s="1"/>
  <c r="Y16828" i="4" s="1"/>
  <c r="Y16829" i="4" s="1"/>
  <c r="Y16830" i="4" s="1"/>
  <c r="Y16831" i="4" s="1"/>
  <c r="Y16832" i="4" s="1"/>
  <c r="Y16833" i="4" s="1"/>
  <c r="Y16834" i="4" s="1"/>
  <c r="Y16835" i="4" s="1"/>
  <c r="Y16836" i="4" s="1"/>
  <c r="Y16837" i="4" s="1"/>
  <c r="Y16838" i="4" s="1"/>
  <c r="Y16839" i="4" s="1"/>
  <c r="Y16840" i="4" s="1"/>
  <c r="Y16841" i="4" s="1"/>
  <c r="Y16842" i="4" s="1"/>
  <c r="Y16843" i="4" s="1"/>
  <c r="Y16844" i="4" s="1"/>
  <c r="Y16845" i="4" s="1"/>
  <c r="Y16846" i="4" s="1"/>
  <c r="Y16847" i="4" s="1"/>
  <c r="Y16848" i="4" s="1"/>
  <c r="Y16849" i="4" s="1"/>
  <c r="Y16850" i="4" s="1"/>
  <c r="Y16851" i="4" s="1"/>
  <c r="Y16852" i="4" s="1"/>
  <c r="Y16853" i="4" s="1"/>
  <c r="Y16854" i="4" s="1"/>
  <c r="Y16855" i="4" s="1"/>
  <c r="Y16856" i="4" s="1"/>
  <c r="Y16857" i="4" s="1"/>
  <c r="Y16858" i="4" s="1"/>
  <c r="Y16859" i="4" s="1"/>
  <c r="Y16860" i="4" s="1"/>
  <c r="Y16861" i="4" s="1"/>
  <c r="Y16862" i="4" s="1"/>
  <c r="Y16863" i="4" s="1"/>
  <c r="Y16864" i="4" s="1"/>
  <c r="Y16865" i="4" s="1"/>
  <c r="Y16866" i="4" s="1"/>
  <c r="Y16867" i="4" s="1"/>
  <c r="Y16868" i="4" s="1"/>
  <c r="Y16869" i="4" s="1"/>
  <c r="Y16870" i="4" s="1"/>
  <c r="Y16871" i="4" s="1"/>
  <c r="Y16872" i="4" s="1"/>
  <c r="Y16873" i="4" s="1"/>
  <c r="Y16874" i="4" s="1"/>
  <c r="Y16875" i="4" s="1"/>
  <c r="Y16876" i="4" s="1"/>
  <c r="Y16877" i="4" s="1"/>
  <c r="Y16878" i="4" s="1"/>
  <c r="Y16879" i="4" s="1"/>
  <c r="Y16880" i="4" s="1"/>
  <c r="Y16881" i="4" s="1"/>
  <c r="Y16882" i="4" s="1"/>
  <c r="Y16883" i="4" s="1"/>
  <c r="Y16884" i="4" s="1"/>
  <c r="Y16885" i="4" s="1"/>
  <c r="Y16886" i="4" s="1"/>
  <c r="Y16887" i="4" s="1"/>
  <c r="Y16888" i="4" s="1"/>
  <c r="Y16889" i="4" s="1"/>
  <c r="Y16890" i="4" s="1"/>
  <c r="Y16891" i="4" s="1"/>
  <c r="Y16892" i="4" s="1"/>
  <c r="Y16893" i="4" s="1"/>
  <c r="Y16894" i="4" s="1"/>
  <c r="Y16895" i="4" s="1"/>
  <c r="Y16896" i="4" s="1"/>
  <c r="Y16897" i="4" s="1"/>
  <c r="Y16898" i="4" s="1"/>
  <c r="Y16899" i="4" s="1"/>
  <c r="Y16900" i="4" s="1"/>
  <c r="Y16901" i="4" s="1"/>
  <c r="Y16902" i="4" s="1"/>
  <c r="Y16903" i="4" s="1"/>
  <c r="Y16904" i="4" s="1"/>
  <c r="Y16905" i="4" s="1"/>
  <c r="Y16906" i="4" s="1"/>
  <c r="Y16907" i="4" s="1"/>
  <c r="Y16908" i="4" s="1"/>
  <c r="Y16909" i="4" s="1"/>
  <c r="Y16910" i="4" s="1"/>
  <c r="Y16911" i="4" s="1"/>
  <c r="Y16912" i="4" s="1"/>
  <c r="Y16913" i="4" s="1"/>
  <c r="Y16914" i="4" s="1"/>
  <c r="Y16915" i="4" s="1"/>
  <c r="Y16916" i="4" s="1"/>
  <c r="Y16917" i="4" s="1"/>
  <c r="Y16918" i="4" s="1"/>
  <c r="Y16919" i="4" s="1"/>
  <c r="Y16920" i="4" s="1"/>
  <c r="Y16921" i="4" s="1"/>
  <c r="Y16922" i="4" s="1"/>
  <c r="Y16923" i="4" s="1"/>
  <c r="Y16924" i="4" s="1"/>
  <c r="Y16925" i="4" s="1"/>
  <c r="Y16926" i="4" s="1"/>
  <c r="Y16927" i="4" s="1"/>
  <c r="Y16928" i="4" s="1"/>
  <c r="Y16929" i="4" s="1"/>
  <c r="Y16930" i="4" s="1"/>
  <c r="Y16931" i="4" s="1"/>
  <c r="Y16932" i="4" s="1"/>
  <c r="Y16933" i="4" s="1"/>
  <c r="Y16934" i="4" s="1"/>
  <c r="Y16935" i="4" s="1"/>
  <c r="Y16936" i="4" s="1"/>
  <c r="Y16937" i="4" s="1"/>
  <c r="Y16938" i="4" s="1"/>
  <c r="Y16939" i="4" s="1"/>
  <c r="Y16940" i="4" s="1"/>
  <c r="Y16941" i="4" s="1"/>
  <c r="Y16942" i="4" s="1"/>
  <c r="Y16943" i="4" s="1"/>
  <c r="Y16944" i="4" s="1"/>
  <c r="Y16945" i="4" s="1"/>
  <c r="Y16946" i="4" s="1"/>
  <c r="Y16947" i="4" s="1"/>
  <c r="Y16948" i="4" s="1"/>
  <c r="Y16949" i="4" s="1"/>
  <c r="Y16950" i="4" s="1"/>
  <c r="Y16951" i="4" s="1"/>
  <c r="Y16952" i="4" s="1"/>
  <c r="Y16953" i="4" s="1"/>
  <c r="Y16954" i="4" s="1"/>
  <c r="Y16955" i="4" s="1"/>
  <c r="Y16956" i="4" s="1"/>
  <c r="Y16957" i="4" s="1"/>
  <c r="Y16958" i="4" s="1"/>
  <c r="Y16959" i="4" s="1"/>
  <c r="Y16960" i="4" s="1"/>
  <c r="Y16961" i="4" s="1"/>
  <c r="Y16962" i="4" s="1"/>
  <c r="Y16963" i="4" s="1"/>
  <c r="Y16964" i="4" s="1"/>
  <c r="Y16965" i="4" s="1"/>
  <c r="Y16966" i="4" s="1"/>
  <c r="Y16967" i="4" s="1"/>
  <c r="Y16968" i="4" s="1"/>
  <c r="Y16969" i="4" s="1"/>
  <c r="Y16970" i="4" s="1"/>
  <c r="Y16971" i="4" s="1"/>
  <c r="Y16972" i="4" s="1"/>
  <c r="Y16973" i="4" s="1"/>
  <c r="Y16974" i="4" s="1"/>
  <c r="Y16975" i="4" s="1"/>
  <c r="Y16976" i="4" s="1"/>
  <c r="Y16977" i="4" s="1"/>
  <c r="Y16978" i="4" s="1"/>
  <c r="Y16979" i="4" s="1"/>
  <c r="Y16980" i="4" s="1"/>
  <c r="Y16981" i="4" s="1"/>
  <c r="Y16982" i="4" s="1"/>
  <c r="Y16983" i="4" s="1"/>
  <c r="Y16984" i="4" s="1"/>
  <c r="Y16985" i="4" s="1"/>
  <c r="Y16986" i="4" s="1"/>
  <c r="Y16987" i="4" s="1"/>
  <c r="Y16988" i="4" s="1"/>
  <c r="Y16989" i="4" s="1"/>
  <c r="Y16990" i="4" s="1"/>
  <c r="Y16991" i="4" s="1"/>
  <c r="Y16992" i="4" s="1"/>
  <c r="Y16993" i="4" s="1"/>
  <c r="Y16994" i="4" s="1"/>
  <c r="Y16995" i="4" s="1"/>
  <c r="Y16996" i="4" s="1"/>
  <c r="Y16997" i="4" s="1"/>
  <c r="Y16998" i="4" s="1"/>
  <c r="Y16999" i="4" s="1"/>
  <c r="Y17000" i="4" s="1"/>
  <c r="Y17001" i="4" s="1"/>
  <c r="Y17002" i="4" s="1"/>
  <c r="Y17003" i="4" s="1"/>
  <c r="Y17004" i="4" s="1"/>
  <c r="Y17005" i="4" s="1"/>
  <c r="Y17006" i="4" s="1"/>
  <c r="Y17007" i="4" s="1"/>
  <c r="Y17008" i="4" s="1"/>
  <c r="Y17009" i="4" s="1"/>
  <c r="Y17010" i="4" s="1"/>
  <c r="Y17011" i="4" s="1"/>
  <c r="Y17012" i="4" s="1"/>
  <c r="Y17013" i="4" s="1"/>
  <c r="Y17014" i="4" s="1"/>
  <c r="Y17015" i="4" s="1"/>
  <c r="Y17016" i="4" s="1"/>
  <c r="Y17017" i="4" s="1"/>
  <c r="Y17018" i="4" s="1"/>
  <c r="Y17019" i="4" s="1"/>
  <c r="Y17020" i="4" s="1"/>
  <c r="Y17021" i="4" s="1"/>
  <c r="Y17022" i="4" s="1"/>
  <c r="Y17023" i="4" s="1"/>
  <c r="Y17024" i="4" s="1"/>
  <c r="Y17025" i="4" s="1"/>
  <c r="Y17026" i="4" s="1"/>
  <c r="Y17027" i="4" s="1"/>
  <c r="Y17028" i="4" s="1"/>
  <c r="Y17029" i="4" s="1"/>
  <c r="Y17030" i="4" s="1"/>
  <c r="Y17031" i="4" s="1"/>
  <c r="Y17032" i="4" s="1"/>
  <c r="Y17033" i="4" s="1"/>
  <c r="Y17034" i="4" s="1"/>
  <c r="Y17035" i="4" s="1"/>
  <c r="Y17036" i="4" s="1"/>
  <c r="Y17037" i="4" s="1"/>
  <c r="Y17038" i="4" s="1"/>
  <c r="Y17039" i="4" s="1"/>
  <c r="Y17040" i="4" s="1"/>
  <c r="Y17041" i="4" s="1"/>
  <c r="Y17042" i="4" s="1"/>
  <c r="Y17043" i="4" s="1"/>
  <c r="Y17044" i="4" s="1"/>
  <c r="Y17045" i="4" s="1"/>
  <c r="Y17046" i="4" s="1"/>
  <c r="Y17047" i="4" s="1"/>
  <c r="Y17048" i="4" s="1"/>
  <c r="Y17049" i="4" s="1"/>
  <c r="Y17050" i="4" s="1"/>
  <c r="Y17051" i="4" s="1"/>
  <c r="Y17052" i="4" s="1"/>
  <c r="Y17053" i="4" s="1"/>
  <c r="Y17054" i="4" s="1"/>
  <c r="Y17055" i="4" s="1"/>
  <c r="Y17056" i="4" s="1"/>
  <c r="Y17057" i="4" s="1"/>
  <c r="Y17058" i="4" s="1"/>
  <c r="Y17059" i="4" s="1"/>
  <c r="Y17060" i="4" s="1"/>
  <c r="Y17061" i="4" s="1"/>
  <c r="Y17062" i="4" s="1"/>
  <c r="Y17063" i="4" s="1"/>
  <c r="Y17064" i="4" s="1"/>
  <c r="Y17065" i="4" s="1"/>
  <c r="Y17066" i="4" s="1"/>
  <c r="Y17067" i="4" s="1"/>
  <c r="Y17068" i="4" s="1"/>
  <c r="Y17069" i="4" s="1"/>
  <c r="Y17070" i="4" s="1"/>
  <c r="Y17071" i="4" s="1"/>
  <c r="Y17072" i="4" s="1"/>
  <c r="Y17073" i="4" s="1"/>
  <c r="Y17074" i="4" s="1"/>
  <c r="Y17075" i="4" s="1"/>
  <c r="Y17076" i="4" s="1"/>
  <c r="Y17077" i="4" s="1"/>
  <c r="Y17078" i="4" s="1"/>
  <c r="Y17079" i="4" s="1"/>
  <c r="Y17080" i="4" s="1"/>
  <c r="Y17081" i="4" s="1"/>
  <c r="Y17082" i="4" s="1"/>
  <c r="Y17083" i="4" s="1"/>
  <c r="Y17084" i="4" s="1"/>
  <c r="Y17085" i="4" s="1"/>
  <c r="Y17086" i="4" s="1"/>
  <c r="Y17087" i="4" s="1"/>
  <c r="Y17088" i="4" s="1"/>
  <c r="Y17089" i="4" s="1"/>
  <c r="Y17090" i="4" s="1"/>
  <c r="Y17091" i="4" s="1"/>
  <c r="Y17092" i="4" s="1"/>
  <c r="Y17093" i="4" s="1"/>
  <c r="Y17094" i="4" s="1"/>
  <c r="Y17095" i="4" s="1"/>
  <c r="Y17096" i="4" s="1"/>
  <c r="Y17097" i="4" s="1"/>
  <c r="Y17098" i="4" s="1"/>
  <c r="Y17099" i="4" s="1"/>
  <c r="Y17100" i="4" s="1"/>
  <c r="Y17101" i="4" s="1"/>
  <c r="Y17102" i="4" s="1"/>
  <c r="Y17103" i="4" s="1"/>
  <c r="Y17104" i="4" s="1"/>
  <c r="Y17105" i="4" s="1"/>
  <c r="Y17106" i="4" s="1"/>
  <c r="Y17107" i="4" s="1"/>
  <c r="Y17108" i="4" s="1"/>
  <c r="Y17109" i="4" s="1"/>
  <c r="Y17110" i="4" s="1"/>
  <c r="Y17111" i="4" s="1"/>
  <c r="Y17112" i="4" s="1"/>
  <c r="Y17113" i="4" s="1"/>
  <c r="Y17114" i="4" s="1"/>
  <c r="Y17115" i="4" s="1"/>
  <c r="Y17116" i="4" s="1"/>
  <c r="Y17117" i="4" s="1"/>
  <c r="Y17118" i="4" s="1"/>
  <c r="Y17119" i="4" s="1"/>
  <c r="Y17120" i="4" s="1"/>
  <c r="Y17121" i="4" s="1"/>
  <c r="Y17122" i="4" s="1"/>
  <c r="Y17123" i="4" s="1"/>
  <c r="Y17124" i="4" s="1"/>
  <c r="Y17125" i="4" s="1"/>
  <c r="Y17126" i="4" s="1"/>
  <c r="Y17127" i="4" s="1"/>
  <c r="Y17128" i="4" s="1"/>
  <c r="Y17129" i="4" s="1"/>
  <c r="Y17130" i="4" s="1"/>
  <c r="Y17131" i="4" s="1"/>
  <c r="Y17132" i="4" s="1"/>
  <c r="Y17133" i="4" s="1"/>
  <c r="Y17134" i="4" s="1"/>
  <c r="Y17135" i="4" s="1"/>
  <c r="Y17136" i="4" s="1"/>
  <c r="Y17137" i="4" s="1"/>
  <c r="Y17138" i="4" s="1"/>
  <c r="Y17139" i="4" s="1"/>
  <c r="Y17140" i="4" s="1"/>
  <c r="Y17141" i="4" s="1"/>
  <c r="Y17142" i="4" s="1"/>
  <c r="Y17143" i="4" s="1"/>
  <c r="Y17144" i="4" s="1"/>
  <c r="Y17145" i="4" s="1"/>
  <c r="Y17146" i="4" s="1"/>
  <c r="Y17147" i="4" s="1"/>
  <c r="Y17148" i="4" s="1"/>
  <c r="Y17149" i="4" s="1"/>
  <c r="Y17150" i="4" s="1"/>
  <c r="Y17151" i="4" s="1"/>
  <c r="Y17152" i="4" s="1"/>
  <c r="Y17153" i="4" s="1"/>
  <c r="Y17154" i="4" s="1"/>
  <c r="Y17155" i="4" s="1"/>
  <c r="Y17156" i="4" s="1"/>
  <c r="Y17157" i="4" s="1"/>
  <c r="Y17158" i="4" s="1"/>
  <c r="Y17159" i="4" s="1"/>
  <c r="Y17160" i="4" s="1"/>
  <c r="Y17161" i="4" s="1"/>
  <c r="Y17162" i="4" s="1"/>
  <c r="Y17163" i="4" s="1"/>
  <c r="Y17164" i="4" s="1"/>
  <c r="Y17165" i="4" s="1"/>
  <c r="Y17166" i="4" s="1"/>
  <c r="Y17167" i="4" s="1"/>
  <c r="Y17168" i="4" s="1"/>
  <c r="Y17169" i="4" s="1"/>
  <c r="Y17170" i="4" s="1"/>
  <c r="Y17171" i="4" s="1"/>
  <c r="Y17172" i="4" s="1"/>
  <c r="Y17173" i="4" s="1"/>
  <c r="Y17174" i="4" s="1"/>
  <c r="Y17175" i="4" s="1"/>
  <c r="Y17176" i="4" s="1"/>
  <c r="Y17177" i="4" s="1"/>
  <c r="Y17178" i="4" s="1"/>
  <c r="Y17179" i="4" s="1"/>
  <c r="Y17180" i="4" s="1"/>
  <c r="Y17181" i="4" s="1"/>
  <c r="Y17182" i="4" s="1"/>
  <c r="Y17183" i="4" s="1"/>
  <c r="Y17184" i="4" s="1"/>
  <c r="Y17185" i="4" s="1"/>
  <c r="Y17186" i="4" s="1"/>
  <c r="Y17187" i="4" s="1"/>
  <c r="Y17188" i="4" s="1"/>
  <c r="Y17189" i="4" s="1"/>
  <c r="Y17190" i="4" s="1"/>
  <c r="Y17191" i="4" s="1"/>
  <c r="Y17192" i="4" s="1"/>
  <c r="Y17193" i="4" s="1"/>
  <c r="Y17194" i="4" s="1"/>
  <c r="Y17195" i="4" s="1"/>
  <c r="Y17196" i="4" s="1"/>
  <c r="Y17197" i="4" s="1"/>
  <c r="Y17198" i="4" s="1"/>
  <c r="Y17199" i="4" s="1"/>
  <c r="Y17200" i="4" s="1"/>
  <c r="Y17201" i="4" s="1"/>
  <c r="Y17202" i="4" s="1"/>
  <c r="Y17203" i="4" s="1"/>
  <c r="Y17204" i="4" s="1"/>
  <c r="Y17205" i="4" s="1"/>
  <c r="Y17206" i="4" s="1"/>
  <c r="Y17207" i="4" s="1"/>
  <c r="Y17208" i="4" s="1"/>
  <c r="Y17209" i="4" s="1"/>
  <c r="Y17210" i="4" s="1"/>
  <c r="Y17211" i="4" s="1"/>
  <c r="Y17212" i="4" s="1"/>
  <c r="Y17213" i="4" s="1"/>
  <c r="Y17214" i="4" s="1"/>
  <c r="Y17215" i="4" s="1"/>
  <c r="Y17216" i="4" s="1"/>
  <c r="Y17217" i="4" s="1"/>
  <c r="Y17218" i="4" s="1"/>
  <c r="Y17219" i="4" s="1"/>
  <c r="Y17220" i="4" s="1"/>
  <c r="Y17221" i="4" s="1"/>
  <c r="Y17222" i="4" s="1"/>
  <c r="Y17223" i="4" s="1"/>
  <c r="Y17224" i="4" s="1"/>
  <c r="Y17225" i="4" s="1"/>
  <c r="Y17226" i="4" s="1"/>
  <c r="Y17227" i="4" s="1"/>
  <c r="Y17228" i="4" s="1"/>
  <c r="Y17229" i="4" s="1"/>
  <c r="Y17230" i="4" s="1"/>
  <c r="Y17231" i="4" s="1"/>
  <c r="Y17232" i="4" s="1"/>
  <c r="Y17233" i="4" s="1"/>
  <c r="Y17234" i="4" s="1"/>
  <c r="Y17235" i="4" s="1"/>
  <c r="Y17236" i="4" s="1"/>
  <c r="Y17237" i="4" s="1"/>
  <c r="Y17238" i="4" s="1"/>
  <c r="Y17239" i="4" s="1"/>
  <c r="Y17240" i="4" s="1"/>
  <c r="Y17241" i="4" s="1"/>
  <c r="Y17242" i="4" s="1"/>
  <c r="Y17243" i="4" s="1"/>
  <c r="Y17244" i="4" s="1"/>
  <c r="Y17245" i="4" s="1"/>
  <c r="Y17246" i="4" s="1"/>
  <c r="Y17247" i="4" s="1"/>
  <c r="Y17248" i="4" s="1"/>
  <c r="Y17249" i="4" s="1"/>
  <c r="Y17250" i="4" s="1"/>
  <c r="Y17251" i="4" s="1"/>
  <c r="Y17252" i="4" s="1"/>
  <c r="Y17253" i="4" s="1"/>
  <c r="Y17254" i="4" s="1"/>
  <c r="Y17255" i="4" s="1"/>
  <c r="Y17256" i="4" s="1"/>
  <c r="Y17257" i="4" s="1"/>
  <c r="Y17258" i="4" s="1"/>
  <c r="Y17259" i="4" s="1"/>
  <c r="Y17260" i="4" s="1"/>
  <c r="Y17261" i="4" s="1"/>
  <c r="Y17262" i="4" s="1"/>
  <c r="Y17263" i="4" s="1"/>
  <c r="Y17264" i="4" s="1"/>
  <c r="Y17265" i="4" s="1"/>
  <c r="Y17266" i="4" s="1"/>
  <c r="Y17267" i="4" s="1"/>
  <c r="Y17268" i="4" s="1"/>
  <c r="Y17269" i="4" s="1"/>
  <c r="Y17270" i="4" s="1"/>
  <c r="Y17271" i="4" s="1"/>
  <c r="Y17272" i="4" s="1"/>
  <c r="Y17273" i="4" s="1"/>
  <c r="Y17274" i="4" s="1"/>
  <c r="Y17275" i="4" s="1"/>
  <c r="Y17276" i="4" s="1"/>
  <c r="Y17277" i="4" s="1"/>
  <c r="Y17278" i="4" s="1"/>
  <c r="Y17279" i="4" s="1"/>
  <c r="Y17280" i="4" s="1"/>
  <c r="Y17281" i="4" s="1"/>
  <c r="Y17282" i="4" s="1"/>
  <c r="Y17283" i="4" s="1"/>
  <c r="Y17284" i="4" s="1"/>
  <c r="Y17285" i="4" s="1"/>
  <c r="Y17286" i="4" s="1"/>
  <c r="Y17287" i="4" s="1"/>
  <c r="Y17288" i="4" s="1"/>
  <c r="Y17289" i="4" s="1"/>
  <c r="Y17290" i="4" s="1"/>
  <c r="Y17291" i="4" s="1"/>
  <c r="Y17292" i="4" s="1"/>
  <c r="Y17293" i="4" s="1"/>
  <c r="Y17294" i="4" s="1"/>
  <c r="Y17295" i="4" s="1"/>
  <c r="Y17296" i="4" s="1"/>
  <c r="Y17297" i="4" s="1"/>
  <c r="Y17298" i="4" s="1"/>
  <c r="Y17299" i="4" s="1"/>
  <c r="Y17300" i="4" s="1"/>
  <c r="Y17301" i="4" s="1"/>
  <c r="Y17302" i="4" s="1"/>
  <c r="Y17303" i="4" s="1"/>
  <c r="Y17304" i="4" s="1"/>
  <c r="Y17305" i="4" s="1"/>
  <c r="Y17306" i="4" s="1"/>
  <c r="Y17307" i="4" s="1"/>
  <c r="Y17308" i="4" s="1"/>
  <c r="Y17309" i="4" s="1"/>
  <c r="Y17310" i="4" s="1"/>
  <c r="Y17311" i="4" s="1"/>
  <c r="Y17312" i="4" s="1"/>
  <c r="Y17313" i="4" s="1"/>
  <c r="Y17314" i="4" s="1"/>
  <c r="Y17315" i="4" s="1"/>
  <c r="Y17316" i="4" s="1"/>
  <c r="Y17317" i="4" s="1"/>
  <c r="Y17318" i="4" s="1"/>
  <c r="Y17319" i="4" s="1"/>
  <c r="Y17320" i="4" s="1"/>
  <c r="Y17321" i="4" s="1"/>
  <c r="Y17322" i="4" s="1"/>
  <c r="Y17323" i="4" s="1"/>
  <c r="Y17324" i="4" s="1"/>
  <c r="Y17325" i="4" s="1"/>
  <c r="Y17326" i="4" s="1"/>
  <c r="Y17327" i="4" s="1"/>
  <c r="Y17328" i="4" s="1"/>
  <c r="Y17329" i="4" s="1"/>
  <c r="Y17330" i="4" s="1"/>
  <c r="Y17331" i="4" s="1"/>
  <c r="Y17332" i="4" s="1"/>
  <c r="Y17333" i="4" s="1"/>
  <c r="Y17334" i="4" s="1"/>
  <c r="Y17335" i="4" s="1"/>
  <c r="Y17336" i="4" s="1"/>
  <c r="Y17337" i="4" s="1"/>
  <c r="Y17338" i="4" s="1"/>
  <c r="Y17339" i="4" s="1"/>
  <c r="Y17340" i="4" s="1"/>
  <c r="Y17341" i="4" s="1"/>
  <c r="Y17342" i="4" s="1"/>
  <c r="Y17343" i="4" s="1"/>
  <c r="Y17344" i="4" s="1"/>
  <c r="Y17345" i="4" s="1"/>
  <c r="Y17346" i="4" s="1"/>
  <c r="Y17347" i="4" s="1"/>
  <c r="Y17348" i="4" s="1"/>
  <c r="Y17349" i="4" s="1"/>
  <c r="Y17350" i="4" s="1"/>
  <c r="Y17351" i="4" s="1"/>
  <c r="Y17352" i="4" s="1"/>
  <c r="Y17353" i="4" s="1"/>
  <c r="Y17354" i="4" s="1"/>
  <c r="Y17355" i="4" s="1"/>
  <c r="Y17356" i="4" s="1"/>
  <c r="Y17357" i="4" s="1"/>
  <c r="Y17358" i="4" s="1"/>
  <c r="Y17359" i="4" s="1"/>
  <c r="Y17360" i="4" s="1"/>
  <c r="Y17361" i="4" s="1"/>
  <c r="Y17362" i="4" s="1"/>
  <c r="Y17363" i="4" s="1"/>
  <c r="Y17364" i="4" s="1"/>
  <c r="Y17365" i="4" s="1"/>
  <c r="Y17366" i="4" s="1"/>
  <c r="Y17367" i="4" s="1"/>
  <c r="Y17368" i="4" s="1"/>
  <c r="Y17369" i="4" s="1"/>
  <c r="Y17370" i="4" s="1"/>
  <c r="Y17371" i="4" s="1"/>
  <c r="Y17372" i="4" s="1"/>
  <c r="Y17373" i="4" s="1"/>
  <c r="Y17374" i="4" s="1"/>
  <c r="Y17375" i="4" s="1"/>
  <c r="Y17376" i="4" s="1"/>
  <c r="Y17377" i="4" s="1"/>
  <c r="Y17378" i="4" s="1"/>
  <c r="Y17379" i="4" s="1"/>
  <c r="Y17380" i="4" s="1"/>
  <c r="Y17381" i="4" s="1"/>
  <c r="Y17382" i="4" s="1"/>
  <c r="Y17383" i="4" s="1"/>
  <c r="Y17384" i="4" s="1"/>
  <c r="Y17385" i="4" s="1"/>
  <c r="Y17386" i="4" s="1"/>
  <c r="Y17387" i="4" s="1"/>
  <c r="Y17388" i="4" s="1"/>
  <c r="Y17389" i="4" s="1"/>
  <c r="Y17390" i="4" s="1"/>
  <c r="Y17391" i="4" s="1"/>
  <c r="Y17392" i="4" s="1"/>
  <c r="Y17393" i="4" s="1"/>
  <c r="Y17394" i="4" s="1"/>
  <c r="Y17395" i="4" s="1"/>
  <c r="Y17396" i="4" s="1"/>
  <c r="Y17397" i="4" s="1"/>
  <c r="Y17398" i="4" s="1"/>
  <c r="Y17399" i="4" s="1"/>
  <c r="Y17400" i="4" s="1"/>
  <c r="Y17401" i="4" s="1"/>
  <c r="Y17402" i="4" s="1"/>
  <c r="Y17403" i="4" s="1"/>
  <c r="Y17404" i="4" s="1"/>
  <c r="Y17405" i="4" s="1"/>
  <c r="Y17406" i="4" s="1"/>
  <c r="Y17407" i="4" s="1"/>
  <c r="Y17408" i="4" s="1"/>
  <c r="Y17409" i="4" s="1"/>
  <c r="Y17410" i="4" s="1"/>
  <c r="Y17411" i="4" s="1"/>
  <c r="Y17412" i="4" s="1"/>
  <c r="Y17413" i="4" s="1"/>
  <c r="Y17414" i="4" s="1"/>
  <c r="Y17415" i="4" s="1"/>
  <c r="Y17416" i="4" s="1"/>
  <c r="Y17417" i="4" s="1"/>
  <c r="Y17418" i="4" s="1"/>
  <c r="Y17419" i="4" s="1"/>
  <c r="Y17420" i="4" s="1"/>
  <c r="Y17421" i="4" s="1"/>
  <c r="Y17422" i="4" s="1"/>
  <c r="Y17423" i="4" s="1"/>
  <c r="Y17424" i="4" s="1"/>
  <c r="Y17425" i="4" s="1"/>
  <c r="Y17426" i="4" s="1"/>
  <c r="Y17427" i="4" s="1"/>
  <c r="Y17428" i="4" s="1"/>
  <c r="Y17429" i="4" s="1"/>
  <c r="Y17430" i="4" s="1"/>
  <c r="Y17431" i="4" s="1"/>
  <c r="Y17432" i="4" s="1"/>
  <c r="Y17433" i="4" s="1"/>
  <c r="Y17434" i="4" s="1"/>
  <c r="Y17435" i="4" s="1"/>
  <c r="Y17436" i="4" s="1"/>
  <c r="Y17437" i="4" s="1"/>
  <c r="Y17438" i="4" s="1"/>
  <c r="Y17439" i="4" s="1"/>
  <c r="Y17440" i="4" s="1"/>
  <c r="Y17441" i="4" s="1"/>
  <c r="Y17442" i="4" s="1"/>
  <c r="Y17443" i="4" s="1"/>
  <c r="Y17444" i="4" s="1"/>
  <c r="Y17445" i="4" s="1"/>
  <c r="Y17446" i="4" s="1"/>
  <c r="Y17447" i="4" s="1"/>
  <c r="Y17448" i="4" s="1"/>
  <c r="Y17449" i="4" s="1"/>
  <c r="Y17450" i="4" s="1"/>
  <c r="Y17451" i="4" s="1"/>
  <c r="Y17452" i="4" s="1"/>
  <c r="Y17453" i="4" s="1"/>
  <c r="Y17454" i="4" s="1"/>
  <c r="Y17455" i="4" s="1"/>
  <c r="Y17456" i="4" s="1"/>
  <c r="Y17457" i="4" s="1"/>
  <c r="Y17458" i="4" s="1"/>
  <c r="Y17459" i="4" s="1"/>
  <c r="Y17460" i="4" s="1"/>
  <c r="Y17461" i="4" s="1"/>
  <c r="Y17462" i="4" s="1"/>
  <c r="Y17463" i="4" s="1"/>
  <c r="Y17464" i="4" s="1"/>
  <c r="Y17465" i="4" s="1"/>
  <c r="Y17466" i="4" s="1"/>
  <c r="Y17467" i="4" s="1"/>
  <c r="Y17468" i="4" s="1"/>
  <c r="Y17469" i="4" s="1"/>
  <c r="Y17470" i="4" s="1"/>
  <c r="Y17471" i="4" s="1"/>
  <c r="Y17472" i="4" s="1"/>
  <c r="Y17473" i="4" s="1"/>
  <c r="Y17474" i="4" s="1"/>
  <c r="Y17475" i="4" s="1"/>
  <c r="Y17476" i="4" s="1"/>
  <c r="Y17477" i="4" s="1"/>
  <c r="Y17478" i="4" s="1"/>
  <c r="Y17479" i="4" s="1"/>
  <c r="Y17480" i="4" s="1"/>
  <c r="Y17481" i="4" s="1"/>
  <c r="Y17482" i="4" s="1"/>
  <c r="Y17483" i="4" s="1"/>
  <c r="Y17484" i="4" s="1"/>
  <c r="Y17485" i="4" s="1"/>
  <c r="Y17486" i="4" s="1"/>
  <c r="Y17487" i="4" s="1"/>
  <c r="Y17488" i="4" s="1"/>
  <c r="Y17489" i="4" s="1"/>
  <c r="Y17490" i="4" s="1"/>
  <c r="Y17491" i="4" s="1"/>
  <c r="Y17492" i="4" s="1"/>
  <c r="Y17493" i="4" s="1"/>
  <c r="Y17494" i="4" s="1"/>
  <c r="Y17495" i="4" s="1"/>
  <c r="Y17496" i="4" s="1"/>
  <c r="Y17497" i="4" s="1"/>
  <c r="Y17498" i="4" s="1"/>
  <c r="Y17499" i="4" s="1"/>
  <c r="Y17500" i="4" s="1"/>
  <c r="Y17501" i="4" s="1"/>
  <c r="Y17502" i="4" s="1"/>
  <c r="Y17503" i="4" s="1"/>
  <c r="Y17504" i="4" s="1"/>
  <c r="Y17505" i="4" s="1"/>
  <c r="Y17506" i="4" s="1"/>
  <c r="Y17507" i="4" s="1"/>
  <c r="Y17508" i="4" s="1"/>
  <c r="Y17509" i="4" s="1"/>
  <c r="Y17510" i="4" s="1"/>
  <c r="Y17511" i="4" s="1"/>
  <c r="Y17512" i="4" s="1"/>
  <c r="Y17513" i="4" s="1"/>
  <c r="Y17514" i="4" s="1"/>
  <c r="Y17515" i="4" s="1"/>
  <c r="Y17516" i="4" s="1"/>
  <c r="Y17517" i="4" s="1"/>
  <c r="Y17518" i="4" s="1"/>
  <c r="Y17519" i="4" s="1"/>
  <c r="Y17520" i="4" s="1"/>
  <c r="Y17521" i="4" s="1"/>
  <c r="Y17522" i="4" s="1"/>
  <c r="Y17523" i="4" s="1"/>
  <c r="Y17524" i="4" s="1"/>
  <c r="Y17525" i="4" s="1"/>
  <c r="Y17526" i="4" s="1"/>
  <c r="Y17527" i="4" s="1"/>
  <c r="Y17528" i="4" s="1"/>
  <c r="Y17529" i="4" s="1"/>
  <c r="Y17530" i="4" s="1"/>
  <c r="Y17531" i="4" s="1"/>
  <c r="Y17532" i="4" s="1"/>
  <c r="Y17533" i="4" s="1"/>
  <c r="Y17534" i="4" s="1"/>
  <c r="Y17535" i="4" s="1"/>
  <c r="Y17536" i="4" s="1"/>
  <c r="Y17537" i="4" s="1"/>
  <c r="Y17538" i="4" s="1"/>
  <c r="Y17539" i="4" s="1"/>
  <c r="Y17540" i="4" s="1"/>
  <c r="Y17541" i="4" s="1"/>
  <c r="Y17542" i="4" s="1"/>
  <c r="Y17543" i="4" s="1"/>
  <c r="Y17544" i="4" s="1"/>
  <c r="Y17545" i="4" s="1"/>
  <c r="Y17546" i="4" s="1"/>
  <c r="Y17547" i="4" s="1"/>
  <c r="Y17548" i="4" s="1"/>
  <c r="Y17549" i="4" s="1"/>
  <c r="Y17550" i="4" s="1"/>
  <c r="Y17551" i="4" s="1"/>
  <c r="Y17552" i="4" s="1"/>
  <c r="Y17553" i="4" s="1"/>
  <c r="Y17554" i="4" s="1"/>
  <c r="Y17555" i="4" s="1"/>
  <c r="Y17556" i="4" s="1"/>
  <c r="Y17557" i="4" s="1"/>
  <c r="Y17558" i="4" s="1"/>
  <c r="Y17559" i="4" s="1"/>
  <c r="Y17560" i="4" s="1"/>
  <c r="Y17561" i="4" s="1"/>
  <c r="Y17562" i="4" s="1"/>
  <c r="Y17563" i="4" s="1"/>
  <c r="Y17564" i="4" s="1"/>
  <c r="Y17565" i="4" s="1"/>
  <c r="Y17566" i="4" s="1"/>
  <c r="Y17567" i="4" s="1"/>
  <c r="Y17568" i="4" s="1"/>
  <c r="Y17569" i="4" s="1"/>
  <c r="Y17570" i="4" s="1"/>
  <c r="Y17571" i="4" s="1"/>
  <c r="Y17572" i="4" s="1"/>
  <c r="Y17573" i="4" s="1"/>
  <c r="Y17574" i="4" s="1"/>
  <c r="Y17575" i="4" s="1"/>
  <c r="Y17576" i="4" s="1"/>
  <c r="Y17577" i="4" s="1"/>
  <c r="Y17578" i="4" s="1"/>
  <c r="Y17579" i="4" s="1"/>
  <c r="Y17580" i="4" s="1"/>
  <c r="Y17581" i="4" s="1"/>
  <c r="Y17582" i="4" s="1"/>
  <c r="Y17583" i="4" s="1"/>
  <c r="Y17584" i="4" s="1"/>
  <c r="Y17585" i="4" s="1"/>
  <c r="Y17586" i="4" s="1"/>
  <c r="Y17587" i="4" s="1"/>
  <c r="Y17588" i="4" s="1"/>
  <c r="Y17589" i="4" s="1"/>
  <c r="Y17590" i="4" s="1"/>
  <c r="Y17591" i="4" s="1"/>
  <c r="Y17592" i="4" s="1"/>
  <c r="Y17593" i="4" s="1"/>
  <c r="Y17594" i="4" s="1"/>
  <c r="Y17595" i="4" s="1"/>
  <c r="Y17596" i="4" s="1"/>
  <c r="Y17597" i="4" s="1"/>
  <c r="Y17598" i="4" s="1"/>
  <c r="Y17599" i="4" s="1"/>
  <c r="Y17600" i="4" s="1"/>
  <c r="Y17601" i="4" s="1"/>
  <c r="Y17602" i="4" s="1"/>
  <c r="Y17603" i="4" s="1"/>
  <c r="Y17604" i="4" s="1"/>
  <c r="Y17605" i="4" s="1"/>
  <c r="Y17606" i="4" s="1"/>
  <c r="Y17607" i="4" s="1"/>
  <c r="Y17608" i="4" s="1"/>
  <c r="Y17609" i="4" s="1"/>
  <c r="Y17610" i="4" s="1"/>
  <c r="Y17611" i="4" s="1"/>
  <c r="Y17612" i="4" s="1"/>
  <c r="Y17613" i="4" s="1"/>
  <c r="Y17614" i="4" s="1"/>
  <c r="Y17615" i="4" s="1"/>
  <c r="Y17616" i="4" s="1"/>
  <c r="Y17617" i="4" s="1"/>
  <c r="Y17618" i="4" s="1"/>
  <c r="Y17619" i="4" s="1"/>
  <c r="Y17620" i="4" s="1"/>
  <c r="Y17621" i="4" s="1"/>
  <c r="Y17622" i="4" s="1"/>
  <c r="Y17623" i="4" s="1"/>
  <c r="Y17624" i="4" s="1"/>
  <c r="Y17625" i="4" s="1"/>
  <c r="Y17626" i="4" s="1"/>
  <c r="Y17627" i="4" s="1"/>
  <c r="Y17628" i="4" s="1"/>
  <c r="Y17629" i="4" s="1"/>
  <c r="Y17630" i="4" s="1"/>
  <c r="Y17631" i="4" s="1"/>
  <c r="Y17632" i="4" s="1"/>
  <c r="Y17633" i="4" s="1"/>
  <c r="Y17634" i="4" s="1"/>
  <c r="Y17635" i="4" s="1"/>
  <c r="Y17636" i="4" s="1"/>
  <c r="Y17637" i="4" s="1"/>
  <c r="Y17638" i="4" s="1"/>
  <c r="Y17639" i="4" s="1"/>
  <c r="Y17640" i="4" s="1"/>
  <c r="Y17641" i="4" s="1"/>
  <c r="Y17642" i="4" s="1"/>
  <c r="Y17643" i="4" s="1"/>
  <c r="Y17644" i="4" s="1"/>
  <c r="Y17645" i="4" s="1"/>
  <c r="Y17646" i="4" s="1"/>
  <c r="Y17647" i="4" s="1"/>
  <c r="Y17648" i="4" s="1"/>
  <c r="Y17649" i="4" s="1"/>
  <c r="Y17650" i="4" s="1"/>
  <c r="Y17651" i="4" s="1"/>
  <c r="Y17652" i="4" s="1"/>
  <c r="Y17653" i="4" s="1"/>
  <c r="Y17654" i="4" s="1"/>
  <c r="Y17655" i="4" s="1"/>
  <c r="Y17656" i="4" s="1"/>
  <c r="Y17657" i="4" s="1"/>
  <c r="Y17658" i="4" s="1"/>
  <c r="Y17659" i="4" s="1"/>
  <c r="Y17660" i="4" s="1"/>
  <c r="Y17661" i="4" s="1"/>
  <c r="Y17662" i="4" s="1"/>
  <c r="Y17663" i="4" s="1"/>
  <c r="Y17664" i="4" s="1"/>
  <c r="Y17665" i="4" s="1"/>
  <c r="Y17666" i="4" s="1"/>
  <c r="Y17667" i="4" s="1"/>
  <c r="Y17668" i="4" s="1"/>
  <c r="Y17669" i="4" s="1"/>
  <c r="Y17670" i="4" s="1"/>
  <c r="Y17671" i="4" s="1"/>
  <c r="Y17672" i="4" s="1"/>
  <c r="Y17673" i="4" s="1"/>
  <c r="Y17674" i="4" s="1"/>
  <c r="Y17675" i="4" s="1"/>
  <c r="Y17676" i="4" s="1"/>
  <c r="Y17677" i="4" s="1"/>
  <c r="Y17678" i="4" s="1"/>
  <c r="Y17679" i="4" s="1"/>
  <c r="Y17680" i="4" s="1"/>
  <c r="Y17681" i="4" s="1"/>
  <c r="Y17682" i="4" s="1"/>
  <c r="Y17683" i="4" s="1"/>
  <c r="Y17684" i="4" s="1"/>
  <c r="Y17685" i="4" s="1"/>
  <c r="Y17686" i="4" s="1"/>
  <c r="Y17687" i="4" s="1"/>
  <c r="Y17688" i="4" s="1"/>
  <c r="Y17689" i="4" s="1"/>
  <c r="Y17690" i="4" s="1"/>
  <c r="Y17691" i="4" s="1"/>
  <c r="Y17692" i="4" s="1"/>
  <c r="Y17693" i="4" s="1"/>
  <c r="Y17694" i="4" s="1"/>
  <c r="Y17695" i="4" s="1"/>
  <c r="Y17696" i="4" s="1"/>
  <c r="Y17697" i="4" s="1"/>
  <c r="Y17698" i="4" s="1"/>
  <c r="Y17699" i="4" s="1"/>
  <c r="Y17700" i="4" s="1"/>
  <c r="Y17701" i="4" s="1"/>
  <c r="Y17702" i="4" s="1"/>
  <c r="Y17703" i="4" s="1"/>
  <c r="Y17704" i="4" s="1"/>
  <c r="Y17705" i="4" s="1"/>
  <c r="Y17706" i="4" s="1"/>
  <c r="Y17707" i="4" s="1"/>
  <c r="Y17708" i="4" s="1"/>
  <c r="Y17709" i="4" s="1"/>
  <c r="Y17710" i="4" s="1"/>
  <c r="Y17711" i="4" s="1"/>
  <c r="Y17712" i="4" s="1"/>
  <c r="Y17713" i="4" s="1"/>
  <c r="Y17714" i="4" s="1"/>
  <c r="Y17715" i="4" s="1"/>
  <c r="Y17716" i="4" s="1"/>
  <c r="Y17717" i="4" s="1"/>
  <c r="Y17718" i="4" s="1"/>
  <c r="Y17719" i="4" s="1"/>
  <c r="Y17720" i="4" s="1"/>
  <c r="Y17721" i="4" s="1"/>
  <c r="Y17722" i="4" s="1"/>
  <c r="Y17723" i="4" s="1"/>
  <c r="Y17724" i="4" s="1"/>
  <c r="Y17725" i="4" s="1"/>
  <c r="Y17726" i="4" s="1"/>
  <c r="Y17727" i="4" s="1"/>
  <c r="Y17728" i="4" s="1"/>
  <c r="Y17729" i="4" s="1"/>
  <c r="Y17730" i="4" s="1"/>
  <c r="Y17731" i="4" s="1"/>
  <c r="Y17732" i="4" s="1"/>
  <c r="Y17733" i="4" s="1"/>
  <c r="Y17734" i="4" s="1"/>
  <c r="Y17735" i="4" s="1"/>
  <c r="Y17736" i="4" s="1"/>
  <c r="Y17737" i="4" s="1"/>
  <c r="Y17738" i="4" s="1"/>
  <c r="Y17739" i="4" s="1"/>
  <c r="Y17740" i="4" s="1"/>
  <c r="Y17741" i="4" s="1"/>
  <c r="Y17742" i="4" s="1"/>
  <c r="Y17743" i="4" s="1"/>
  <c r="Y17744" i="4" s="1"/>
  <c r="Y17745" i="4" s="1"/>
  <c r="Y17746" i="4" s="1"/>
  <c r="Y17747" i="4" s="1"/>
  <c r="Y17748" i="4" s="1"/>
  <c r="Y17749" i="4" s="1"/>
  <c r="Y17750" i="4" s="1"/>
  <c r="Y17751" i="4" s="1"/>
  <c r="Y17752" i="4" s="1"/>
  <c r="Y17753" i="4" s="1"/>
  <c r="Y17754" i="4" s="1"/>
  <c r="Y17755" i="4" s="1"/>
  <c r="Y17756" i="4" s="1"/>
  <c r="Y17757" i="4" s="1"/>
  <c r="Y17758" i="4" s="1"/>
  <c r="Y17759" i="4" s="1"/>
  <c r="Y17760" i="4" s="1"/>
  <c r="Y17761" i="4" s="1"/>
  <c r="Y17762" i="4" s="1"/>
  <c r="Y17763" i="4" s="1"/>
  <c r="Y17764" i="4" s="1"/>
  <c r="Y17765" i="4" s="1"/>
  <c r="Y17766" i="4" s="1"/>
  <c r="Y17767" i="4" s="1"/>
  <c r="Y17768" i="4" s="1"/>
  <c r="Y17769" i="4" s="1"/>
  <c r="Y17770" i="4" s="1"/>
  <c r="Y17771" i="4" s="1"/>
  <c r="Y17772" i="4" s="1"/>
  <c r="Y17773" i="4" s="1"/>
  <c r="Y17774" i="4" s="1"/>
  <c r="Y17775" i="4" s="1"/>
  <c r="Y17776" i="4" s="1"/>
  <c r="Y17777" i="4" s="1"/>
  <c r="Y17778" i="4" s="1"/>
  <c r="Y17779" i="4" s="1"/>
  <c r="Y17780" i="4" s="1"/>
  <c r="Y17781" i="4" s="1"/>
  <c r="Y17782" i="4" s="1"/>
  <c r="Y17783" i="4" s="1"/>
  <c r="Y17784" i="4" s="1"/>
  <c r="Y17785" i="4" s="1"/>
  <c r="Y17786" i="4" s="1"/>
  <c r="Y17787" i="4" s="1"/>
  <c r="Y17788" i="4" s="1"/>
  <c r="Y17789" i="4" s="1"/>
  <c r="Y17790" i="4" s="1"/>
  <c r="Y17791" i="4" s="1"/>
  <c r="Y17792" i="4" s="1"/>
  <c r="Y17793" i="4" s="1"/>
  <c r="Y17794" i="4" s="1"/>
  <c r="Y17795" i="4" s="1"/>
  <c r="Y17796" i="4" s="1"/>
  <c r="Y17797" i="4" s="1"/>
  <c r="Y17798" i="4" s="1"/>
  <c r="Y17799" i="4" s="1"/>
  <c r="Y17800" i="4" s="1"/>
  <c r="Y17801" i="4" s="1"/>
  <c r="Y17802" i="4" s="1"/>
  <c r="Y17803" i="4" s="1"/>
  <c r="Y17804" i="4" s="1"/>
  <c r="Y17805" i="4" s="1"/>
  <c r="Y17806" i="4" s="1"/>
  <c r="Y17807" i="4" s="1"/>
  <c r="Y17808" i="4" s="1"/>
  <c r="Y17809" i="4" s="1"/>
  <c r="Y17810" i="4" s="1"/>
  <c r="Y17811" i="4" s="1"/>
  <c r="Y17812" i="4" s="1"/>
  <c r="Y17813" i="4" s="1"/>
  <c r="Y17814" i="4" s="1"/>
  <c r="Y17815" i="4" s="1"/>
  <c r="Y17816" i="4" s="1"/>
  <c r="Y17817" i="4" s="1"/>
  <c r="Y17818" i="4" s="1"/>
  <c r="Y17819" i="4" s="1"/>
  <c r="Y17820" i="4" s="1"/>
  <c r="Y17821" i="4" s="1"/>
  <c r="Y17822" i="4" s="1"/>
  <c r="Y17823" i="4" s="1"/>
  <c r="Y17824" i="4" s="1"/>
  <c r="Y17825" i="4" s="1"/>
  <c r="Y17826" i="4" s="1"/>
  <c r="Y17827" i="4" s="1"/>
  <c r="Y17828" i="4" s="1"/>
  <c r="Y17829" i="4" s="1"/>
  <c r="Y17830" i="4" s="1"/>
  <c r="Y17831" i="4" s="1"/>
  <c r="Y17832" i="4" s="1"/>
  <c r="Y17833" i="4" s="1"/>
  <c r="Y17834" i="4" s="1"/>
  <c r="Y17835" i="4" s="1"/>
  <c r="Y17836" i="4" s="1"/>
  <c r="Y17837" i="4" s="1"/>
  <c r="Y17838" i="4" s="1"/>
  <c r="Y17839" i="4" s="1"/>
  <c r="Y17840" i="4" s="1"/>
  <c r="Y17841" i="4" s="1"/>
  <c r="Y17842" i="4" s="1"/>
  <c r="Y17843" i="4" s="1"/>
  <c r="Y17844" i="4" s="1"/>
  <c r="Y17845" i="4" s="1"/>
  <c r="Y17846" i="4" s="1"/>
  <c r="Y17847" i="4" s="1"/>
  <c r="Y17848" i="4" s="1"/>
  <c r="Y17849" i="4" s="1"/>
  <c r="Y17850" i="4" s="1"/>
  <c r="Y17851" i="4" s="1"/>
  <c r="Y17852" i="4" s="1"/>
  <c r="Y17853" i="4" s="1"/>
  <c r="Y17854" i="4" s="1"/>
  <c r="Y17855" i="4" s="1"/>
  <c r="Y17856" i="4" s="1"/>
  <c r="Y17857" i="4" s="1"/>
  <c r="Y17858" i="4" s="1"/>
  <c r="Y17859" i="4" s="1"/>
  <c r="Y17860" i="4" s="1"/>
  <c r="Y17861" i="4" s="1"/>
  <c r="Y17862" i="4" s="1"/>
  <c r="Y17863" i="4" s="1"/>
  <c r="Y17864" i="4" s="1"/>
  <c r="Y17865" i="4" s="1"/>
  <c r="Y17866" i="4" s="1"/>
  <c r="Y17867" i="4" s="1"/>
  <c r="Y17868" i="4" s="1"/>
  <c r="Y17869" i="4" s="1"/>
  <c r="Y17870" i="4" s="1"/>
  <c r="Y17871" i="4" s="1"/>
  <c r="Y17872" i="4" s="1"/>
  <c r="Y17873" i="4" s="1"/>
  <c r="Y17874" i="4" s="1"/>
  <c r="Y17875" i="4" s="1"/>
  <c r="Y17876" i="4" s="1"/>
  <c r="Y17877" i="4" s="1"/>
  <c r="Y17878" i="4" s="1"/>
  <c r="Y17879" i="4" s="1"/>
  <c r="Y17880" i="4" s="1"/>
  <c r="Y17881" i="4" s="1"/>
  <c r="Y17882" i="4" s="1"/>
  <c r="Y17883" i="4" s="1"/>
  <c r="Y17884" i="4" s="1"/>
  <c r="Y17885" i="4" s="1"/>
  <c r="Y17886" i="4" s="1"/>
  <c r="Y17887" i="4" s="1"/>
  <c r="Y17888" i="4" s="1"/>
  <c r="Y17889" i="4" s="1"/>
  <c r="Y17890" i="4" s="1"/>
  <c r="Y17891" i="4" s="1"/>
  <c r="Y17892" i="4" s="1"/>
  <c r="Y17893" i="4" s="1"/>
  <c r="Y17894" i="4" s="1"/>
  <c r="Y17895" i="4" s="1"/>
  <c r="Y17896" i="4" s="1"/>
  <c r="Y17897" i="4" s="1"/>
  <c r="Y17898" i="4" s="1"/>
  <c r="Y17899" i="4" s="1"/>
  <c r="Y17900" i="4" s="1"/>
  <c r="Y17901" i="4" s="1"/>
  <c r="Y17902" i="4" s="1"/>
  <c r="Y17903" i="4" s="1"/>
  <c r="Y17904" i="4" s="1"/>
  <c r="Y17905" i="4" s="1"/>
  <c r="Y17906" i="4" s="1"/>
  <c r="Y17907" i="4" s="1"/>
  <c r="Y17908" i="4" s="1"/>
  <c r="Y17909" i="4" s="1"/>
  <c r="Y17910" i="4" s="1"/>
  <c r="Y17911" i="4" s="1"/>
  <c r="Y17912" i="4" s="1"/>
  <c r="Y17913" i="4" s="1"/>
  <c r="Y17914" i="4" s="1"/>
  <c r="Y17915" i="4" s="1"/>
  <c r="Y17916" i="4" s="1"/>
  <c r="Y17917" i="4" s="1"/>
  <c r="Y17918" i="4" s="1"/>
  <c r="Y17919" i="4" s="1"/>
  <c r="Y17920" i="4" s="1"/>
  <c r="Y17921" i="4" s="1"/>
  <c r="Y17922" i="4" s="1"/>
  <c r="Y17923" i="4" s="1"/>
  <c r="Y17924" i="4" s="1"/>
  <c r="Y17925" i="4" s="1"/>
  <c r="Y17926" i="4" s="1"/>
  <c r="Y17927" i="4" s="1"/>
  <c r="Y17928" i="4" s="1"/>
  <c r="Y17929" i="4" s="1"/>
  <c r="Y17930" i="4" s="1"/>
  <c r="Y17931" i="4" s="1"/>
  <c r="Y17932" i="4" s="1"/>
  <c r="Y17933" i="4" s="1"/>
  <c r="Y17934" i="4" s="1"/>
  <c r="Y17935" i="4" s="1"/>
  <c r="Y17936" i="4" s="1"/>
  <c r="Y17937" i="4" s="1"/>
  <c r="Y17938" i="4" s="1"/>
  <c r="Y17939" i="4" s="1"/>
  <c r="Y17940" i="4" s="1"/>
  <c r="Y17941" i="4" s="1"/>
  <c r="Y17942" i="4" s="1"/>
  <c r="Y17943" i="4" s="1"/>
  <c r="Y17944" i="4" s="1"/>
  <c r="Y17945" i="4" s="1"/>
  <c r="Y17946" i="4" s="1"/>
  <c r="Y17947" i="4" s="1"/>
  <c r="Y17948" i="4" s="1"/>
  <c r="Y17949" i="4" s="1"/>
  <c r="Y17950" i="4" s="1"/>
  <c r="Y17951" i="4" s="1"/>
  <c r="Y17952" i="4" s="1"/>
  <c r="Y17953" i="4" s="1"/>
  <c r="Y17954" i="4" s="1"/>
  <c r="Y17955" i="4" s="1"/>
  <c r="Y17956" i="4" s="1"/>
  <c r="Y17957" i="4" s="1"/>
  <c r="Y17958" i="4" s="1"/>
  <c r="Y17959" i="4" s="1"/>
  <c r="Y17960" i="4" s="1"/>
  <c r="Y17961" i="4" s="1"/>
  <c r="Y17962" i="4" s="1"/>
  <c r="Y17963" i="4" s="1"/>
  <c r="Y17964" i="4" s="1"/>
  <c r="Y17965" i="4" s="1"/>
  <c r="Y17966" i="4" s="1"/>
  <c r="Y17967" i="4" s="1"/>
  <c r="Y17968" i="4" s="1"/>
  <c r="Y17969" i="4" s="1"/>
  <c r="Y17970" i="4" s="1"/>
  <c r="Y17971" i="4" s="1"/>
  <c r="Y17972" i="4" s="1"/>
  <c r="Y17973" i="4" s="1"/>
  <c r="Y17974" i="4" s="1"/>
  <c r="Y17975" i="4" s="1"/>
  <c r="Y17976" i="4" s="1"/>
  <c r="Y17977" i="4" s="1"/>
  <c r="Y17978" i="4" s="1"/>
  <c r="Y17979" i="4" s="1"/>
  <c r="Y17980" i="4" s="1"/>
  <c r="Y17981" i="4" s="1"/>
  <c r="Y17982" i="4" s="1"/>
  <c r="Y17983" i="4" s="1"/>
  <c r="Y17984" i="4" s="1"/>
  <c r="Y17985" i="4" s="1"/>
  <c r="Y17986" i="4" s="1"/>
  <c r="Y17987" i="4" s="1"/>
  <c r="Y17988" i="4" s="1"/>
  <c r="Y17989" i="4" s="1"/>
  <c r="Y17990" i="4" s="1"/>
  <c r="Y17991" i="4" s="1"/>
  <c r="Y17992" i="4" s="1"/>
  <c r="Y17993" i="4" s="1"/>
  <c r="Y17994" i="4" s="1"/>
  <c r="Y17995" i="4" s="1"/>
  <c r="Y17996" i="4" s="1"/>
  <c r="Y17997" i="4" s="1"/>
  <c r="Y17998" i="4" s="1"/>
  <c r="Y17999" i="4" s="1"/>
  <c r="Y18000" i="4" s="1"/>
  <c r="Y18001" i="4" s="1"/>
  <c r="Y18002" i="4" s="1"/>
  <c r="Y18003" i="4" s="1"/>
  <c r="Y18004" i="4" s="1"/>
  <c r="Y18005" i="4" s="1"/>
  <c r="Y18006" i="4" s="1"/>
  <c r="Y18007" i="4" s="1"/>
  <c r="Y18008" i="4" s="1"/>
  <c r="Y18009" i="4" s="1"/>
  <c r="Y18010" i="4" s="1"/>
  <c r="Y18011" i="4" s="1"/>
  <c r="Y18012" i="4" s="1"/>
  <c r="Y18013" i="4" s="1"/>
  <c r="Y18014" i="4" s="1"/>
  <c r="Y18015" i="4" s="1"/>
  <c r="Y18016" i="4" s="1"/>
  <c r="Y18017" i="4" s="1"/>
  <c r="Y18018" i="4" s="1"/>
  <c r="Y18019" i="4" s="1"/>
  <c r="Y18020" i="4" s="1"/>
  <c r="Y18021" i="4" s="1"/>
  <c r="Y18022" i="4" s="1"/>
  <c r="Y18023" i="4" s="1"/>
  <c r="Y18024" i="4" s="1"/>
  <c r="Y18025" i="4" s="1"/>
  <c r="Y18026" i="4" s="1"/>
  <c r="Y18027" i="4" s="1"/>
  <c r="Y18028" i="4" s="1"/>
  <c r="Y18029" i="4" s="1"/>
  <c r="Y18030" i="4" s="1"/>
  <c r="Y18031" i="4" s="1"/>
  <c r="Y18032" i="4" s="1"/>
  <c r="Y11049" i="4"/>
  <c r="Y11050" i="4" s="1"/>
  <c r="Y11051" i="4" s="1"/>
  <c r="Y11052" i="4" s="1"/>
  <c r="Y11053" i="4" s="1"/>
  <c r="Y11054" i="4" s="1"/>
  <c r="Y11055" i="4" s="1"/>
  <c r="Y11056" i="4" s="1"/>
  <c r="Y11057" i="4" s="1"/>
  <c r="Y11058" i="4" s="1"/>
  <c r="Y11059" i="4" s="1"/>
  <c r="Y11060" i="4" s="1"/>
  <c r="Y11061" i="4" s="1"/>
  <c r="Y11062" i="4" s="1"/>
  <c r="Y11063" i="4" s="1"/>
  <c r="Y11064" i="4" s="1"/>
  <c r="Y11065" i="4" s="1"/>
  <c r="Y11066" i="4" s="1"/>
  <c r="Y11067" i="4" s="1"/>
  <c r="Y11068" i="4" s="1"/>
  <c r="Y11069" i="4" s="1"/>
  <c r="Y11070" i="4" s="1"/>
  <c r="Y11071" i="4" s="1"/>
  <c r="Y11072" i="4" s="1"/>
  <c r="Y11073" i="4" s="1"/>
  <c r="Y11074" i="4" s="1"/>
  <c r="Y11075" i="4" s="1"/>
  <c r="Y11076" i="4" s="1"/>
  <c r="Y11077" i="4" s="1"/>
  <c r="Y11078" i="4" s="1"/>
  <c r="Y11079" i="4" s="1"/>
  <c r="Y11080" i="4" s="1"/>
  <c r="Y11081" i="4" s="1"/>
  <c r="Y11082" i="4" s="1"/>
  <c r="Y11083" i="4" s="1"/>
  <c r="Y11084" i="4" s="1"/>
  <c r="Y11085" i="4" s="1"/>
  <c r="Y11086" i="4" s="1"/>
  <c r="Y11087" i="4" s="1"/>
  <c r="Y11088" i="4" s="1"/>
  <c r="Y11089" i="4" s="1"/>
  <c r="Y11090" i="4" s="1"/>
  <c r="Y11091" i="4" s="1"/>
  <c r="Y11092" i="4" s="1"/>
  <c r="Y11093" i="4" s="1"/>
  <c r="Y11094" i="4" s="1"/>
  <c r="Y11095" i="4" s="1"/>
  <c r="Y11096" i="4" s="1"/>
  <c r="Y11097" i="4" s="1"/>
  <c r="Y11098" i="4" s="1"/>
  <c r="Y11099" i="4" s="1"/>
  <c r="Y11100" i="4" s="1"/>
  <c r="Y11101" i="4" s="1"/>
  <c r="Y11102" i="4" s="1"/>
  <c r="Y11103" i="4" s="1"/>
  <c r="Y11104" i="4" s="1"/>
  <c r="Y11105" i="4" s="1"/>
  <c r="Y11106" i="4" s="1"/>
  <c r="Y11107" i="4" s="1"/>
  <c r="Y11108" i="4" s="1"/>
  <c r="Y11109" i="4" s="1"/>
  <c r="Y11110" i="4" s="1"/>
  <c r="Y11111" i="4" s="1"/>
  <c r="Y11112" i="4" s="1"/>
  <c r="Y11113" i="4" s="1"/>
  <c r="Y11114" i="4" s="1"/>
  <c r="Y11115" i="4" s="1"/>
  <c r="Y11116" i="4" s="1"/>
  <c r="Y11117" i="4" s="1"/>
  <c r="Y11118" i="4" s="1"/>
  <c r="Y11119" i="4" s="1"/>
  <c r="Y11120" i="4" s="1"/>
  <c r="Y11121" i="4" s="1"/>
  <c r="Y11122" i="4" s="1"/>
  <c r="Y11123" i="4" s="1"/>
  <c r="Y11124" i="4" s="1"/>
  <c r="Y11125" i="4" s="1"/>
  <c r="Y11126" i="4" s="1"/>
  <c r="Y11127" i="4" s="1"/>
  <c r="Y11128" i="4" s="1"/>
  <c r="Y11129" i="4" s="1"/>
  <c r="Y11130" i="4" s="1"/>
  <c r="Y11131" i="4" s="1"/>
  <c r="Y11132" i="4" s="1"/>
  <c r="Y11133" i="4" s="1"/>
  <c r="Y11134" i="4" s="1"/>
  <c r="Y11135" i="4" s="1"/>
  <c r="Y11136" i="4" s="1"/>
  <c r="Y11137" i="4" s="1"/>
  <c r="Y11138" i="4" s="1"/>
  <c r="Y11139" i="4" s="1"/>
  <c r="Y11140" i="4" s="1"/>
  <c r="Y11141" i="4" s="1"/>
  <c r="Y11142" i="4" s="1"/>
  <c r="Y11143" i="4" s="1"/>
  <c r="Y11144" i="4" s="1"/>
  <c r="Y11145" i="4" s="1"/>
  <c r="Y11146" i="4" s="1"/>
  <c r="Y11147" i="4" s="1"/>
  <c r="Y11148" i="4" s="1"/>
  <c r="Y11149" i="4" s="1"/>
  <c r="Y11150" i="4" s="1"/>
  <c r="Y11151" i="4" s="1"/>
  <c r="Y11152" i="4" s="1"/>
  <c r="Y11153" i="4" s="1"/>
  <c r="Y11154" i="4" s="1"/>
  <c r="Y11155" i="4" s="1"/>
  <c r="Y11156" i="4" s="1"/>
  <c r="Y11157" i="4" s="1"/>
  <c r="Y11158" i="4" s="1"/>
  <c r="Y11159" i="4" s="1"/>
  <c r="Y11160" i="4" s="1"/>
  <c r="Y11161" i="4" s="1"/>
  <c r="Y11162" i="4" s="1"/>
  <c r="Y11163" i="4" s="1"/>
  <c r="Y11164" i="4" s="1"/>
  <c r="Y11165" i="4" s="1"/>
  <c r="Y11166" i="4" s="1"/>
  <c r="Y11167" i="4" s="1"/>
  <c r="Y11168" i="4" s="1"/>
  <c r="Y11169" i="4" s="1"/>
  <c r="Y11170" i="4" s="1"/>
  <c r="Y11171" i="4" s="1"/>
  <c r="Y11172" i="4" s="1"/>
  <c r="Y11173" i="4" s="1"/>
  <c r="Y11174" i="4" s="1"/>
  <c r="Y11175" i="4" s="1"/>
  <c r="Y11176" i="4" s="1"/>
  <c r="Y11177" i="4" s="1"/>
  <c r="Y11178" i="4" s="1"/>
  <c r="Y11179" i="4" s="1"/>
  <c r="Y11180" i="4" s="1"/>
  <c r="Y11181" i="4" s="1"/>
  <c r="Y11182" i="4" s="1"/>
  <c r="Y11183" i="4" s="1"/>
  <c r="Y11184" i="4" s="1"/>
  <c r="Y11185" i="4" s="1"/>
  <c r="Y11186" i="4" s="1"/>
  <c r="Y11187" i="4" s="1"/>
  <c r="Y11188" i="4" s="1"/>
  <c r="Y11189" i="4" s="1"/>
  <c r="Y11190" i="4" s="1"/>
  <c r="Y11191" i="4" s="1"/>
  <c r="Y11192" i="4" s="1"/>
  <c r="Y11193" i="4" s="1"/>
  <c r="Y11194" i="4" s="1"/>
  <c r="Y11195" i="4" s="1"/>
  <c r="Y11196" i="4" s="1"/>
  <c r="Y11197" i="4" s="1"/>
  <c r="Y11198" i="4" s="1"/>
  <c r="Y11199" i="4" s="1"/>
  <c r="Y11200" i="4" s="1"/>
  <c r="Y11201" i="4" s="1"/>
  <c r="Y11202" i="4" s="1"/>
  <c r="Y11203" i="4" s="1"/>
  <c r="Y11204" i="4" s="1"/>
  <c r="Y11205" i="4" s="1"/>
  <c r="Y11206" i="4" s="1"/>
  <c r="Y11207" i="4" s="1"/>
  <c r="Y11208" i="4" s="1"/>
  <c r="Y11209" i="4" s="1"/>
  <c r="Y11210" i="4" s="1"/>
  <c r="Y11211" i="4" s="1"/>
  <c r="Y11212" i="4" s="1"/>
  <c r="Y11213" i="4" s="1"/>
  <c r="Y11214" i="4" s="1"/>
  <c r="Y11215" i="4" s="1"/>
  <c r="Y11216" i="4" s="1"/>
  <c r="Y11217" i="4" s="1"/>
  <c r="Y11218" i="4" s="1"/>
  <c r="Y11219" i="4" s="1"/>
  <c r="Y11220" i="4" s="1"/>
  <c r="Y11221" i="4" s="1"/>
  <c r="Y11222" i="4" s="1"/>
  <c r="Y11223" i="4" s="1"/>
  <c r="Y11224" i="4" s="1"/>
  <c r="Y11225" i="4" s="1"/>
  <c r="Y11226" i="4" s="1"/>
  <c r="Y11227" i="4" s="1"/>
  <c r="Y11228" i="4" s="1"/>
  <c r="Y11229" i="4" s="1"/>
  <c r="Y11230" i="4" s="1"/>
  <c r="Y11231" i="4" s="1"/>
  <c r="Y11232" i="4" s="1"/>
  <c r="Y11233" i="4" s="1"/>
  <c r="Y11234" i="4" s="1"/>
  <c r="Y11235" i="4" s="1"/>
  <c r="Y11236" i="4" s="1"/>
  <c r="Y11237" i="4" s="1"/>
  <c r="Y11238" i="4" s="1"/>
  <c r="Y11239" i="4" s="1"/>
  <c r="Y11240" i="4" s="1"/>
  <c r="Y11241" i="4" s="1"/>
  <c r="Y11242" i="4" s="1"/>
  <c r="Y11243" i="4" s="1"/>
  <c r="Y11244" i="4" s="1"/>
  <c r="Y11245" i="4" s="1"/>
  <c r="Y11246" i="4" s="1"/>
  <c r="Y11247" i="4" s="1"/>
  <c r="Y11248" i="4" s="1"/>
  <c r="Y11249" i="4" s="1"/>
  <c r="Y11250" i="4" s="1"/>
  <c r="Y11251" i="4" s="1"/>
  <c r="Y11252" i="4" s="1"/>
  <c r="Y11253" i="4" s="1"/>
  <c r="Y11254" i="4" s="1"/>
  <c r="Y11255" i="4" s="1"/>
  <c r="Y11256" i="4" s="1"/>
  <c r="Y11257" i="4" s="1"/>
  <c r="Y11258" i="4" s="1"/>
  <c r="Y11259" i="4" s="1"/>
  <c r="Y11260" i="4" s="1"/>
  <c r="Y11261" i="4" s="1"/>
  <c r="Y11262" i="4" s="1"/>
  <c r="Y11263" i="4" s="1"/>
  <c r="Y11264" i="4" s="1"/>
  <c r="Y11265" i="4" s="1"/>
  <c r="Y11266" i="4" s="1"/>
  <c r="Y11267" i="4" s="1"/>
  <c r="Y11268" i="4" s="1"/>
  <c r="Y11269" i="4" s="1"/>
  <c r="Y11270" i="4" s="1"/>
  <c r="Y11271" i="4" s="1"/>
  <c r="Y11272" i="4" s="1"/>
  <c r="Y11273" i="4" s="1"/>
  <c r="Y11274" i="4" s="1"/>
  <c r="Y11275" i="4" s="1"/>
  <c r="Y11276" i="4" s="1"/>
  <c r="Y11277" i="4" s="1"/>
  <c r="Y11278" i="4" s="1"/>
  <c r="Y11279" i="4" s="1"/>
  <c r="Y11280" i="4" s="1"/>
  <c r="Y11281" i="4" s="1"/>
  <c r="Y11282" i="4" s="1"/>
  <c r="Y11283" i="4" s="1"/>
  <c r="Y11284" i="4" s="1"/>
  <c r="Y11285" i="4" s="1"/>
  <c r="Y11286" i="4" s="1"/>
  <c r="Y11287" i="4" s="1"/>
  <c r="Y11288" i="4" s="1"/>
  <c r="Y11289" i="4" s="1"/>
  <c r="Y11290" i="4" s="1"/>
  <c r="Y11291" i="4" s="1"/>
  <c r="Y11292" i="4" s="1"/>
  <c r="Y11293" i="4" s="1"/>
  <c r="Y11294" i="4" s="1"/>
  <c r="Y11295" i="4" s="1"/>
  <c r="Y11296" i="4" s="1"/>
  <c r="Y11297" i="4" s="1"/>
  <c r="Y11298" i="4" s="1"/>
  <c r="Y11299" i="4" s="1"/>
  <c r="Y11300" i="4" s="1"/>
  <c r="Y11301" i="4" s="1"/>
  <c r="Y11302" i="4" s="1"/>
  <c r="Y11303" i="4" s="1"/>
  <c r="Y11304" i="4" s="1"/>
  <c r="Y11305" i="4" s="1"/>
  <c r="Y11306" i="4" s="1"/>
  <c r="Y11307" i="4" s="1"/>
  <c r="Y11308" i="4" s="1"/>
  <c r="Y11309" i="4" s="1"/>
  <c r="Y11310" i="4" s="1"/>
  <c r="Y11311" i="4" s="1"/>
  <c r="Y11312" i="4" s="1"/>
  <c r="Y11313" i="4" s="1"/>
  <c r="Y11314" i="4" s="1"/>
  <c r="Y11315" i="4" s="1"/>
  <c r="Y11316" i="4" s="1"/>
  <c r="Y11317" i="4" s="1"/>
  <c r="Y11318" i="4" s="1"/>
  <c r="Y11319" i="4" s="1"/>
  <c r="Y11320" i="4" s="1"/>
  <c r="Y11321" i="4" s="1"/>
  <c r="Y11322" i="4" s="1"/>
  <c r="Y11323" i="4" s="1"/>
  <c r="Y11324" i="4" s="1"/>
  <c r="Y11325" i="4" s="1"/>
  <c r="Y11326" i="4" s="1"/>
  <c r="Y11327" i="4" s="1"/>
  <c r="Y11328" i="4" s="1"/>
  <c r="Y11329" i="4" s="1"/>
  <c r="Y11330" i="4" s="1"/>
  <c r="Y11331" i="4" s="1"/>
  <c r="Y11332" i="4" s="1"/>
  <c r="Y11333" i="4" s="1"/>
  <c r="Y11334" i="4" s="1"/>
  <c r="Y11335" i="4" s="1"/>
  <c r="Y11336" i="4" s="1"/>
  <c r="Y11337" i="4" s="1"/>
  <c r="Y11338" i="4" s="1"/>
  <c r="Y11339" i="4" s="1"/>
  <c r="Y11340" i="4" s="1"/>
  <c r="Y11341" i="4" s="1"/>
  <c r="Y11342" i="4" s="1"/>
  <c r="Y11343" i="4" s="1"/>
  <c r="Y11344" i="4" s="1"/>
  <c r="Y11345" i="4" s="1"/>
  <c r="Y11346" i="4" s="1"/>
  <c r="Y11347" i="4" s="1"/>
  <c r="Y11348" i="4" s="1"/>
  <c r="Y11349" i="4" s="1"/>
  <c r="Y11350" i="4" s="1"/>
  <c r="Y11351" i="4" s="1"/>
  <c r="Y11352" i="4" s="1"/>
  <c r="Y11353" i="4" s="1"/>
  <c r="Y11354" i="4" s="1"/>
  <c r="Y11355" i="4" s="1"/>
  <c r="Y11356" i="4" s="1"/>
  <c r="Y11357" i="4" s="1"/>
  <c r="Y11358" i="4" s="1"/>
  <c r="Y11359" i="4" s="1"/>
  <c r="Y11360" i="4" s="1"/>
  <c r="Y11361" i="4" s="1"/>
  <c r="Y11362" i="4" s="1"/>
  <c r="Y11363" i="4" s="1"/>
  <c r="Y11364" i="4" s="1"/>
  <c r="Y11365" i="4" s="1"/>
  <c r="Y11366" i="4" s="1"/>
  <c r="Y11367" i="4" s="1"/>
  <c r="Y11368" i="4" s="1"/>
  <c r="Y11369" i="4" s="1"/>
  <c r="Y11370" i="4" s="1"/>
  <c r="Y11371" i="4" s="1"/>
  <c r="Y11372" i="4" s="1"/>
  <c r="Y11373" i="4" s="1"/>
  <c r="Y11374" i="4" s="1"/>
  <c r="Y11375" i="4" s="1"/>
  <c r="Y11376" i="4" s="1"/>
  <c r="Y11377" i="4" s="1"/>
  <c r="Y11378" i="4" s="1"/>
  <c r="Y11379" i="4" s="1"/>
  <c r="Y11380" i="4" s="1"/>
  <c r="Y11381" i="4" s="1"/>
  <c r="Y11382" i="4" s="1"/>
  <c r="Y11383" i="4" s="1"/>
  <c r="Y11384" i="4" s="1"/>
  <c r="Y11385" i="4" s="1"/>
  <c r="Y11386" i="4" s="1"/>
  <c r="Y11387" i="4" s="1"/>
  <c r="Y11388" i="4" s="1"/>
  <c r="Y11389" i="4" s="1"/>
  <c r="Y11390" i="4" s="1"/>
  <c r="Y11391" i="4" s="1"/>
  <c r="Y11392" i="4" s="1"/>
  <c r="Y11393" i="4" s="1"/>
  <c r="Y11394" i="4" s="1"/>
  <c r="Y11395" i="4" s="1"/>
  <c r="Y11396" i="4" s="1"/>
  <c r="Y11397" i="4" s="1"/>
  <c r="Y11398" i="4" s="1"/>
  <c r="Y11399" i="4" s="1"/>
  <c r="Y11400" i="4" s="1"/>
  <c r="Y11401" i="4" s="1"/>
  <c r="Y11402" i="4" s="1"/>
  <c r="Y11403" i="4" s="1"/>
  <c r="Y11404" i="4" s="1"/>
  <c r="Y11405" i="4" s="1"/>
  <c r="Y11406" i="4" s="1"/>
  <c r="Y11407" i="4" s="1"/>
  <c r="Y11408" i="4" s="1"/>
  <c r="Y11409" i="4" s="1"/>
  <c r="Y11410" i="4" s="1"/>
  <c r="Y11411" i="4" s="1"/>
  <c r="Y11412" i="4" s="1"/>
  <c r="Y11413" i="4" s="1"/>
  <c r="Y11414" i="4" s="1"/>
  <c r="Y11415" i="4" s="1"/>
  <c r="Y11416" i="4" s="1"/>
  <c r="Y11417" i="4" s="1"/>
  <c r="Y11418" i="4" s="1"/>
  <c r="Y11419" i="4" s="1"/>
  <c r="Y11420" i="4" s="1"/>
  <c r="Y11421" i="4" s="1"/>
  <c r="Y11422" i="4" s="1"/>
  <c r="Y11423" i="4" s="1"/>
  <c r="Y11424" i="4" s="1"/>
  <c r="Y11425" i="4" s="1"/>
  <c r="Y11426" i="4" s="1"/>
  <c r="Y11427" i="4" s="1"/>
  <c r="Y11428" i="4" s="1"/>
  <c r="Y11429" i="4" s="1"/>
  <c r="Y11430" i="4" s="1"/>
  <c r="Y11431" i="4" s="1"/>
  <c r="Y11432" i="4" s="1"/>
  <c r="Y11433" i="4" s="1"/>
  <c r="Y11434" i="4" s="1"/>
  <c r="Y11435" i="4" s="1"/>
  <c r="Y11436" i="4" s="1"/>
  <c r="Y11437" i="4" s="1"/>
  <c r="Y11438" i="4" s="1"/>
  <c r="Y11439" i="4" s="1"/>
  <c r="Y11440" i="4" s="1"/>
  <c r="Y11441" i="4" s="1"/>
  <c r="Y11442" i="4" s="1"/>
  <c r="Y11443" i="4" s="1"/>
  <c r="Y11444" i="4" s="1"/>
  <c r="Y11445" i="4" s="1"/>
  <c r="Y11446" i="4" s="1"/>
  <c r="Y11447" i="4" s="1"/>
  <c r="Y11448" i="4" s="1"/>
  <c r="Y11449" i="4" s="1"/>
  <c r="Y11450" i="4" s="1"/>
  <c r="Y11451" i="4" s="1"/>
  <c r="Y11452" i="4" s="1"/>
  <c r="Y11453" i="4" s="1"/>
  <c r="Y11454" i="4" s="1"/>
  <c r="Y11455" i="4" s="1"/>
  <c r="Y11456" i="4" s="1"/>
  <c r="Y11457" i="4" s="1"/>
  <c r="Y11458" i="4" s="1"/>
  <c r="Y11459" i="4" s="1"/>
  <c r="Y11460" i="4" s="1"/>
  <c r="Y11461" i="4" s="1"/>
  <c r="Y11462" i="4" s="1"/>
  <c r="Y11463" i="4" s="1"/>
  <c r="Y11464" i="4" s="1"/>
  <c r="Y11465" i="4" s="1"/>
  <c r="Y11466" i="4" s="1"/>
  <c r="Y11467" i="4" s="1"/>
  <c r="Y11468" i="4" s="1"/>
  <c r="Y11469" i="4" s="1"/>
  <c r="Y11470" i="4" s="1"/>
  <c r="Y11471" i="4" s="1"/>
  <c r="Y11472" i="4" s="1"/>
  <c r="Y11473" i="4" s="1"/>
  <c r="Y11474" i="4" s="1"/>
  <c r="Y11475" i="4" s="1"/>
  <c r="Y11476" i="4" s="1"/>
  <c r="Y11477" i="4" s="1"/>
  <c r="Y11478" i="4" s="1"/>
  <c r="Y11479" i="4" s="1"/>
  <c r="Y11480" i="4" s="1"/>
  <c r="Y11481" i="4" s="1"/>
  <c r="Y11482" i="4" s="1"/>
  <c r="Y11483" i="4" s="1"/>
  <c r="Y11484" i="4" s="1"/>
  <c r="Y11485" i="4" s="1"/>
  <c r="Y11486" i="4" s="1"/>
  <c r="Y11487" i="4" s="1"/>
  <c r="Y11488" i="4" s="1"/>
  <c r="Y11489" i="4" s="1"/>
  <c r="Y11490" i="4" s="1"/>
  <c r="Y11491" i="4" s="1"/>
  <c r="Y11492" i="4" s="1"/>
  <c r="Y11493" i="4" s="1"/>
  <c r="Y11494" i="4" s="1"/>
  <c r="Y11495" i="4" s="1"/>
  <c r="Y11496" i="4" s="1"/>
  <c r="Y11497" i="4" s="1"/>
  <c r="Y11498" i="4" s="1"/>
  <c r="Y11499" i="4" s="1"/>
  <c r="Y11500" i="4" s="1"/>
  <c r="Y11501" i="4" s="1"/>
  <c r="Y11502" i="4" s="1"/>
  <c r="Y11503" i="4" s="1"/>
  <c r="Y11504" i="4" s="1"/>
  <c r="Y11505" i="4" s="1"/>
  <c r="Y11506" i="4" s="1"/>
  <c r="Y11507" i="4" s="1"/>
  <c r="Y11508" i="4" s="1"/>
  <c r="Y11509" i="4" s="1"/>
  <c r="Y11510" i="4" s="1"/>
  <c r="Y11511" i="4" s="1"/>
  <c r="Y11512" i="4" s="1"/>
  <c r="Y11513" i="4" s="1"/>
  <c r="Y11514" i="4" s="1"/>
  <c r="Y11515" i="4" s="1"/>
  <c r="Y11516" i="4" s="1"/>
  <c r="Y11517" i="4" s="1"/>
  <c r="Y11518" i="4" s="1"/>
  <c r="Y11519" i="4" s="1"/>
  <c r="Y11520" i="4" s="1"/>
  <c r="Y11521" i="4" s="1"/>
  <c r="Y11522" i="4" s="1"/>
  <c r="Y11523" i="4" s="1"/>
  <c r="Y11524" i="4" s="1"/>
  <c r="Y11525" i="4" s="1"/>
  <c r="Y11526" i="4" s="1"/>
  <c r="Y11527" i="4" s="1"/>
  <c r="Y11528" i="4" s="1"/>
  <c r="Y11529" i="4" s="1"/>
  <c r="Y11530" i="4" s="1"/>
  <c r="Y11531" i="4" s="1"/>
  <c r="Y11532" i="4" s="1"/>
  <c r="Y11533" i="4" s="1"/>
  <c r="Y11534" i="4" s="1"/>
  <c r="Y11535" i="4" s="1"/>
  <c r="Y11536" i="4" s="1"/>
  <c r="Y11537" i="4" s="1"/>
  <c r="Y11538" i="4" s="1"/>
  <c r="Y11539" i="4" s="1"/>
  <c r="Y11540" i="4" s="1"/>
  <c r="Y11541" i="4" s="1"/>
  <c r="Y11542" i="4" s="1"/>
  <c r="Y11543" i="4" s="1"/>
  <c r="Y11544" i="4" s="1"/>
  <c r="Y11545" i="4" s="1"/>
  <c r="Y11546" i="4" s="1"/>
  <c r="Y11547" i="4" s="1"/>
  <c r="Y11548" i="4" s="1"/>
  <c r="Y11549" i="4" s="1"/>
  <c r="Y11550" i="4" s="1"/>
  <c r="Y11551" i="4" s="1"/>
  <c r="Y11552" i="4" s="1"/>
  <c r="Y11553" i="4" s="1"/>
  <c r="Y11554" i="4" s="1"/>
  <c r="Y11555" i="4" s="1"/>
  <c r="Y11556" i="4" s="1"/>
  <c r="Y11557" i="4" s="1"/>
  <c r="Y11558" i="4" s="1"/>
  <c r="Y11559" i="4" s="1"/>
  <c r="Y11560" i="4" s="1"/>
  <c r="Y11561" i="4" s="1"/>
  <c r="Y11562" i="4" s="1"/>
  <c r="Y11563" i="4" s="1"/>
  <c r="Y11564" i="4" s="1"/>
  <c r="Y11565" i="4" s="1"/>
  <c r="Y11566" i="4" s="1"/>
  <c r="Y11567" i="4" s="1"/>
  <c r="Y11568" i="4" s="1"/>
  <c r="Y11569" i="4" s="1"/>
  <c r="Y11570" i="4" s="1"/>
  <c r="Y11571" i="4" s="1"/>
  <c r="Y11572" i="4" s="1"/>
  <c r="Y11573" i="4" s="1"/>
  <c r="Y11574" i="4" s="1"/>
  <c r="Y11575" i="4" s="1"/>
  <c r="Y11576" i="4" s="1"/>
  <c r="Y11577" i="4" s="1"/>
  <c r="Y11578" i="4" s="1"/>
  <c r="Y11579" i="4" s="1"/>
  <c r="Y11580" i="4" s="1"/>
  <c r="Y11581" i="4" s="1"/>
  <c r="Y11582" i="4" s="1"/>
  <c r="Y11583" i="4" s="1"/>
  <c r="Y11584" i="4" s="1"/>
  <c r="Y11585" i="4" s="1"/>
  <c r="Y11586" i="4" s="1"/>
  <c r="Y11587" i="4" s="1"/>
  <c r="Y11588" i="4" s="1"/>
  <c r="Y11589" i="4" s="1"/>
  <c r="Y11590" i="4" s="1"/>
  <c r="Y11591" i="4" s="1"/>
  <c r="Y11592" i="4" s="1"/>
  <c r="Y11593" i="4" s="1"/>
  <c r="Y11594" i="4" s="1"/>
  <c r="Y11595" i="4" s="1"/>
  <c r="Y11596" i="4" s="1"/>
  <c r="Y11597" i="4" s="1"/>
  <c r="Y11598" i="4" s="1"/>
  <c r="Y11599" i="4" s="1"/>
  <c r="Y11600" i="4" s="1"/>
  <c r="Y11601" i="4" s="1"/>
  <c r="Y11602" i="4" s="1"/>
  <c r="Y11603" i="4" s="1"/>
  <c r="Y11604" i="4" s="1"/>
  <c r="Y11605" i="4" s="1"/>
  <c r="Y11606" i="4" s="1"/>
  <c r="Y11607" i="4" s="1"/>
  <c r="Y11608" i="4" s="1"/>
  <c r="Y11609" i="4" s="1"/>
  <c r="Y11610" i="4" s="1"/>
  <c r="Y11611" i="4" s="1"/>
  <c r="Y11612" i="4" s="1"/>
  <c r="Y11613" i="4" s="1"/>
  <c r="Y11614" i="4" s="1"/>
  <c r="Y11615" i="4" s="1"/>
  <c r="Y11616" i="4" s="1"/>
  <c r="Y11617" i="4" s="1"/>
  <c r="Y11618" i="4" s="1"/>
  <c r="Y11619" i="4" s="1"/>
  <c r="Y11620" i="4" s="1"/>
  <c r="Y11621" i="4" s="1"/>
  <c r="Y11622" i="4" s="1"/>
  <c r="Y11623" i="4" s="1"/>
  <c r="Y11624" i="4" s="1"/>
  <c r="Y11625" i="4" s="1"/>
  <c r="Y11626" i="4" s="1"/>
  <c r="Y11627" i="4" s="1"/>
  <c r="Y11628" i="4" s="1"/>
  <c r="Y11629" i="4" s="1"/>
  <c r="Y11630" i="4" s="1"/>
  <c r="Y11631" i="4" s="1"/>
  <c r="Y11632" i="4" s="1"/>
  <c r="Y11633" i="4" s="1"/>
  <c r="Y11634" i="4" s="1"/>
  <c r="Y11635" i="4" s="1"/>
  <c r="Y11636" i="4" s="1"/>
  <c r="Y11637" i="4" s="1"/>
  <c r="Y11638" i="4" s="1"/>
  <c r="Y11639" i="4" s="1"/>
  <c r="Y11640" i="4" s="1"/>
  <c r="Y11641" i="4" s="1"/>
  <c r="Y11642" i="4" s="1"/>
  <c r="Y11643" i="4" s="1"/>
  <c r="Y11644" i="4" s="1"/>
  <c r="Y11645" i="4" s="1"/>
  <c r="Y11646" i="4" s="1"/>
  <c r="Y11647" i="4" s="1"/>
  <c r="Y11648" i="4" s="1"/>
  <c r="Y11649" i="4" s="1"/>
  <c r="Y11650" i="4" s="1"/>
  <c r="Y11651" i="4" s="1"/>
  <c r="Y11652" i="4" s="1"/>
  <c r="Y11653" i="4" s="1"/>
  <c r="Y11654" i="4" s="1"/>
  <c r="Y11655" i="4" s="1"/>
  <c r="Y11656" i="4" s="1"/>
  <c r="Y11657" i="4" s="1"/>
  <c r="Y11658" i="4" s="1"/>
  <c r="Y11659" i="4" s="1"/>
  <c r="Y11660" i="4" s="1"/>
  <c r="Y11661" i="4" s="1"/>
  <c r="Y11662" i="4" s="1"/>
  <c r="Y11663" i="4" s="1"/>
  <c r="Y11664" i="4" s="1"/>
  <c r="Y11665" i="4" s="1"/>
  <c r="Y11666" i="4" s="1"/>
  <c r="Y11667" i="4" s="1"/>
  <c r="Y11668" i="4" s="1"/>
  <c r="Y11669" i="4" s="1"/>
  <c r="Y11670" i="4" s="1"/>
  <c r="Y11671" i="4" s="1"/>
  <c r="Y11672" i="4" s="1"/>
  <c r="Y11673" i="4" s="1"/>
  <c r="Y11674" i="4" s="1"/>
  <c r="Y11675" i="4" s="1"/>
  <c r="Y11676" i="4" s="1"/>
  <c r="Y11677" i="4" s="1"/>
  <c r="Y11678" i="4" s="1"/>
  <c r="Y11679" i="4" s="1"/>
  <c r="Y11680" i="4" s="1"/>
  <c r="Y11681" i="4" s="1"/>
  <c r="Y11682" i="4" s="1"/>
  <c r="Y11683" i="4" s="1"/>
  <c r="Y11684" i="4" s="1"/>
  <c r="Y11685" i="4" s="1"/>
  <c r="Y11686" i="4" s="1"/>
  <c r="Y11687" i="4" s="1"/>
  <c r="Y11688" i="4" s="1"/>
  <c r="Y11689" i="4" s="1"/>
  <c r="Y11690" i="4" s="1"/>
  <c r="Y11691" i="4" s="1"/>
  <c r="Y11692" i="4" s="1"/>
  <c r="Y11693" i="4" s="1"/>
  <c r="Y11694" i="4" s="1"/>
  <c r="Y11695" i="4" s="1"/>
  <c r="Y11696" i="4" s="1"/>
  <c r="Y11697" i="4" s="1"/>
  <c r="Y11698" i="4" s="1"/>
  <c r="Y11699" i="4" s="1"/>
  <c r="Y11700" i="4" s="1"/>
  <c r="Y11701" i="4" s="1"/>
  <c r="Y11702" i="4" s="1"/>
  <c r="Y11703" i="4" s="1"/>
  <c r="Y11704" i="4" s="1"/>
  <c r="Y11705" i="4" s="1"/>
  <c r="Y11706" i="4" s="1"/>
  <c r="Y11707" i="4" s="1"/>
  <c r="Y11708" i="4" s="1"/>
  <c r="Y11709" i="4" s="1"/>
  <c r="Y11710" i="4" s="1"/>
  <c r="Y11711" i="4" s="1"/>
  <c r="Y11712" i="4" s="1"/>
  <c r="Y11713" i="4" s="1"/>
  <c r="Y11714" i="4" s="1"/>
  <c r="Y11715" i="4" s="1"/>
  <c r="Y11716" i="4" s="1"/>
  <c r="Y11717" i="4" s="1"/>
  <c r="Y11718" i="4" s="1"/>
  <c r="Y11719" i="4" s="1"/>
  <c r="Y11720" i="4" s="1"/>
  <c r="Y11721" i="4" s="1"/>
  <c r="Y11722" i="4" s="1"/>
  <c r="Y11723" i="4" s="1"/>
  <c r="Y11724" i="4" s="1"/>
  <c r="Y11725" i="4" s="1"/>
  <c r="Y11726" i="4" s="1"/>
  <c r="Y11727" i="4" s="1"/>
  <c r="Y11728" i="4" s="1"/>
  <c r="Y11729" i="4" s="1"/>
  <c r="Y11730" i="4" s="1"/>
  <c r="Y11731" i="4" s="1"/>
  <c r="Y11732" i="4" s="1"/>
  <c r="Y11733" i="4" s="1"/>
  <c r="Y11734" i="4" s="1"/>
  <c r="Y11735" i="4" s="1"/>
  <c r="Y11736" i="4" s="1"/>
  <c r="Y11737" i="4" s="1"/>
  <c r="Y11738" i="4" s="1"/>
  <c r="Y11739" i="4" s="1"/>
  <c r="Y11740" i="4" s="1"/>
  <c r="Y11741" i="4" s="1"/>
  <c r="Y11742" i="4" s="1"/>
  <c r="Y11743" i="4" s="1"/>
  <c r="Y11744" i="4" s="1"/>
  <c r="Y11745" i="4" s="1"/>
  <c r="Y11746" i="4" s="1"/>
  <c r="Y11747" i="4" s="1"/>
  <c r="Y11748" i="4" s="1"/>
  <c r="Y11749" i="4" s="1"/>
  <c r="Y11750" i="4" s="1"/>
  <c r="Y11751" i="4" s="1"/>
  <c r="Y11752" i="4" s="1"/>
  <c r="Y11753" i="4" s="1"/>
  <c r="Y11754" i="4" s="1"/>
  <c r="Y11755" i="4" s="1"/>
  <c r="Y11756" i="4" s="1"/>
  <c r="Y11757" i="4" s="1"/>
  <c r="Y11758" i="4" s="1"/>
  <c r="Y11759" i="4" s="1"/>
  <c r="Y11760" i="4" s="1"/>
  <c r="Y11761" i="4" s="1"/>
  <c r="Y11762" i="4" s="1"/>
  <c r="Y11763" i="4" s="1"/>
  <c r="Y11764" i="4" s="1"/>
  <c r="Y11765" i="4" s="1"/>
  <c r="Y11766" i="4" s="1"/>
  <c r="Y11767" i="4" s="1"/>
  <c r="Y11768" i="4" s="1"/>
  <c r="Y11769" i="4" s="1"/>
  <c r="Y11770" i="4" s="1"/>
  <c r="Y11771" i="4" s="1"/>
  <c r="Y11772" i="4" s="1"/>
  <c r="Y11773" i="4" s="1"/>
  <c r="Y11774" i="4" s="1"/>
  <c r="Y11775" i="4" s="1"/>
  <c r="Y11776" i="4" s="1"/>
  <c r="Y11777" i="4" s="1"/>
  <c r="Y11778" i="4" s="1"/>
  <c r="Y11779" i="4" s="1"/>
  <c r="Y11780" i="4" s="1"/>
  <c r="Y11781" i="4" s="1"/>
  <c r="Y11782" i="4" s="1"/>
  <c r="Y11783" i="4" s="1"/>
  <c r="Y11784" i="4" s="1"/>
  <c r="Y11785" i="4" s="1"/>
  <c r="Y11786" i="4" s="1"/>
  <c r="Y11787" i="4" s="1"/>
  <c r="Y11788" i="4" s="1"/>
  <c r="Y11789" i="4" s="1"/>
  <c r="Y11790" i="4" s="1"/>
  <c r="Y11791" i="4" s="1"/>
  <c r="Y11792" i="4" s="1"/>
  <c r="Y11793" i="4" s="1"/>
  <c r="Y11794" i="4" s="1"/>
  <c r="Y11795" i="4" s="1"/>
  <c r="Y11796" i="4" s="1"/>
  <c r="Y11797" i="4" s="1"/>
  <c r="Y11798" i="4" s="1"/>
  <c r="Y11799" i="4" s="1"/>
  <c r="Y11800" i="4" s="1"/>
  <c r="Y11801" i="4" s="1"/>
  <c r="Y11802" i="4" s="1"/>
  <c r="Y11803" i="4" s="1"/>
  <c r="Y11804" i="4" s="1"/>
  <c r="Y11805" i="4" s="1"/>
  <c r="Y11806" i="4" s="1"/>
  <c r="Y11807" i="4" s="1"/>
  <c r="Y11808" i="4" s="1"/>
  <c r="Y11809" i="4" s="1"/>
  <c r="Y11810" i="4" s="1"/>
  <c r="Y11811" i="4" s="1"/>
  <c r="Y11812" i="4" s="1"/>
  <c r="Y11813" i="4" s="1"/>
  <c r="Y11814" i="4" s="1"/>
  <c r="Y11815" i="4" s="1"/>
  <c r="Y11816" i="4" s="1"/>
  <c r="Y11817" i="4" s="1"/>
  <c r="Y11818" i="4" s="1"/>
  <c r="Y11819" i="4" s="1"/>
  <c r="Y11820" i="4" s="1"/>
  <c r="Y11821" i="4" s="1"/>
  <c r="Y11822" i="4" s="1"/>
  <c r="Y11823" i="4" s="1"/>
  <c r="Y11824" i="4" s="1"/>
  <c r="Y11825" i="4" s="1"/>
  <c r="Y11826" i="4" s="1"/>
  <c r="Y11827" i="4" s="1"/>
  <c r="Y11828" i="4" s="1"/>
  <c r="Y11829" i="4" s="1"/>
  <c r="Y11830" i="4" s="1"/>
  <c r="Y11831" i="4" s="1"/>
  <c r="Y11832" i="4" s="1"/>
  <c r="Y11833" i="4" s="1"/>
  <c r="Y11834" i="4" s="1"/>
  <c r="Y11835" i="4" s="1"/>
  <c r="Y11836" i="4" s="1"/>
  <c r="Y11837" i="4" s="1"/>
  <c r="Y11838" i="4" s="1"/>
  <c r="Y11839" i="4" s="1"/>
  <c r="Y11840" i="4" s="1"/>
  <c r="Y11841" i="4" s="1"/>
  <c r="Y11842" i="4" s="1"/>
  <c r="Y11843" i="4" s="1"/>
  <c r="Y11844" i="4" s="1"/>
  <c r="Y11845" i="4" s="1"/>
  <c r="Y11846" i="4" s="1"/>
  <c r="Y11847" i="4" s="1"/>
  <c r="Y11848" i="4" s="1"/>
  <c r="Y11849" i="4" s="1"/>
  <c r="Y11850" i="4" s="1"/>
  <c r="Y11851" i="4" s="1"/>
  <c r="Y11852" i="4" s="1"/>
  <c r="Y11853" i="4" s="1"/>
  <c r="Y11854" i="4" s="1"/>
  <c r="Y11855" i="4" s="1"/>
  <c r="Y11856" i="4" s="1"/>
  <c r="Y11857" i="4" s="1"/>
  <c r="Y11858" i="4" s="1"/>
  <c r="Y11859" i="4" s="1"/>
  <c r="Y11860" i="4" s="1"/>
  <c r="Y11861" i="4" s="1"/>
  <c r="Y11862" i="4" s="1"/>
  <c r="Y11863" i="4" s="1"/>
  <c r="Y11864" i="4" s="1"/>
  <c r="Y11865" i="4" s="1"/>
  <c r="Y11866" i="4" s="1"/>
  <c r="Y11867" i="4" s="1"/>
  <c r="Y11868" i="4" s="1"/>
  <c r="Y11869" i="4" s="1"/>
  <c r="Y11870" i="4" s="1"/>
  <c r="Y11871" i="4" s="1"/>
  <c r="Y11872" i="4" s="1"/>
  <c r="Y11873" i="4" s="1"/>
  <c r="Y11874" i="4" s="1"/>
  <c r="Y11875" i="4" s="1"/>
  <c r="Y11876" i="4" s="1"/>
  <c r="Y11877" i="4" s="1"/>
  <c r="Y11878" i="4" s="1"/>
  <c r="Y11879" i="4" s="1"/>
  <c r="Y11880" i="4" s="1"/>
  <c r="Y11881" i="4" s="1"/>
  <c r="Y11882" i="4" s="1"/>
  <c r="Y11883" i="4" s="1"/>
  <c r="Y11884" i="4" s="1"/>
  <c r="Y11885" i="4" s="1"/>
  <c r="Y11886" i="4" s="1"/>
  <c r="Y11887" i="4" s="1"/>
  <c r="Y11888" i="4" s="1"/>
  <c r="Y11889" i="4" s="1"/>
  <c r="Y11890" i="4" s="1"/>
  <c r="Y11891" i="4" s="1"/>
  <c r="Y11892" i="4" s="1"/>
  <c r="Y11893" i="4" s="1"/>
  <c r="Y11894" i="4" s="1"/>
  <c r="Y11895" i="4" s="1"/>
  <c r="Y11896" i="4" s="1"/>
  <c r="Y11897" i="4" s="1"/>
  <c r="Y11898" i="4" s="1"/>
  <c r="Y11899" i="4" s="1"/>
  <c r="Y11900" i="4" s="1"/>
  <c r="Y11901" i="4" s="1"/>
  <c r="Y11902" i="4" s="1"/>
  <c r="Y11903" i="4" s="1"/>
  <c r="Y11904" i="4" s="1"/>
  <c r="Y11905" i="4" s="1"/>
  <c r="Y11906" i="4" s="1"/>
  <c r="Y11907" i="4" s="1"/>
  <c r="Y11908" i="4" s="1"/>
  <c r="Y11909" i="4" s="1"/>
  <c r="Y11910" i="4" s="1"/>
  <c r="Y11911" i="4" s="1"/>
  <c r="Y11912" i="4" s="1"/>
  <c r="Y11913" i="4" s="1"/>
  <c r="Y11914" i="4" s="1"/>
  <c r="Y11915" i="4" s="1"/>
  <c r="Y11916" i="4" s="1"/>
  <c r="Y11917" i="4" s="1"/>
  <c r="Y11918" i="4" s="1"/>
  <c r="Y11919" i="4" s="1"/>
  <c r="Y11920" i="4" s="1"/>
  <c r="Y11921" i="4" s="1"/>
  <c r="Y11922" i="4" s="1"/>
  <c r="Y11923" i="4" s="1"/>
  <c r="Y11924" i="4" s="1"/>
  <c r="Y11925" i="4" s="1"/>
  <c r="Y11926" i="4" s="1"/>
  <c r="Y11927" i="4" s="1"/>
  <c r="Y11928" i="4" s="1"/>
  <c r="Y11929" i="4" s="1"/>
  <c r="Y11930" i="4" s="1"/>
  <c r="Y11931" i="4" s="1"/>
  <c r="Y11932" i="4" s="1"/>
  <c r="Y11933" i="4" s="1"/>
  <c r="Y11934" i="4" s="1"/>
  <c r="Y11935" i="4" s="1"/>
  <c r="Y11936" i="4" s="1"/>
  <c r="Y11937" i="4" s="1"/>
  <c r="Y11938" i="4" s="1"/>
  <c r="Y11939" i="4" s="1"/>
  <c r="Y11940" i="4" s="1"/>
  <c r="Y11941" i="4" s="1"/>
  <c r="Y11942" i="4" s="1"/>
  <c r="Y11943" i="4" s="1"/>
  <c r="Y11944" i="4" s="1"/>
  <c r="Y11945" i="4" s="1"/>
  <c r="Y11946" i="4" s="1"/>
  <c r="Y11947" i="4" s="1"/>
  <c r="Y11948" i="4" s="1"/>
  <c r="Y11949" i="4" s="1"/>
  <c r="Y11950" i="4" s="1"/>
  <c r="Y11951" i="4" s="1"/>
  <c r="Y11952" i="4" s="1"/>
  <c r="Y11953" i="4" s="1"/>
  <c r="Y11954" i="4" s="1"/>
  <c r="Y11955" i="4" s="1"/>
  <c r="Y11956" i="4" s="1"/>
  <c r="Y11957" i="4" s="1"/>
  <c r="Y11958" i="4" s="1"/>
  <c r="Y11959" i="4" s="1"/>
  <c r="Y11960" i="4" s="1"/>
  <c r="Y11961" i="4" s="1"/>
  <c r="Y11962" i="4" s="1"/>
  <c r="Y11963" i="4" s="1"/>
  <c r="Y11964" i="4" s="1"/>
  <c r="Y11965" i="4" s="1"/>
  <c r="Y11966" i="4" s="1"/>
  <c r="Y11967" i="4" s="1"/>
  <c r="Y11968" i="4" s="1"/>
  <c r="Y11969" i="4" s="1"/>
  <c r="Y11970" i="4" s="1"/>
  <c r="Y11971" i="4" s="1"/>
  <c r="Y11972" i="4" s="1"/>
  <c r="Y11973" i="4" s="1"/>
  <c r="Y11974" i="4" s="1"/>
  <c r="Y11975" i="4" s="1"/>
  <c r="Y11976" i="4" s="1"/>
  <c r="Y11977" i="4" s="1"/>
  <c r="Y11978" i="4" s="1"/>
  <c r="Y11979" i="4" s="1"/>
  <c r="Y11980" i="4" s="1"/>
  <c r="Y11981" i="4" s="1"/>
  <c r="Y11982" i="4" s="1"/>
  <c r="Y11983" i="4" s="1"/>
  <c r="Y11984" i="4" s="1"/>
  <c r="Y11985" i="4" s="1"/>
  <c r="Y11986" i="4" s="1"/>
  <c r="Y11987" i="4" s="1"/>
  <c r="Y11988" i="4" s="1"/>
  <c r="Y11989" i="4" s="1"/>
  <c r="Y11990" i="4" s="1"/>
  <c r="Y11991" i="4" s="1"/>
  <c r="Y11992" i="4" s="1"/>
  <c r="Y11993" i="4" s="1"/>
  <c r="Y11994" i="4" s="1"/>
  <c r="Y11995" i="4" s="1"/>
  <c r="Y11996" i="4" s="1"/>
  <c r="Y11997" i="4" s="1"/>
  <c r="Y11998" i="4" s="1"/>
  <c r="Y11999" i="4" s="1"/>
  <c r="Y12000" i="4" s="1"/>
  <c r="Y12001" i="4" s="1"/>
  <c r="Y12002" i="4" s="1"/>
  <c r="Y12003" i="4" s="1"/>
  <c r="Y12004" i="4" s="1"/>
  <c r="Y12005" i="4" s="1"/>
  <c r="Y12006" i="4" s="1"/>
  <c r="Y12007" i="4" s="1"/>
  <c r="Y12008" i="4" s="1"/>
  <c r="Y12009" i="4" s="1"/>
  <c r="Y12010" i="4" s="1"/>
  <c r="Y12011" i="4" s="1"/>
  <c r="Y12012" i="4" s="1"/>
  <c r="Y12013" i="4" s="1"/>
  <c r="Y12014" i="4" s="1"/>
  <c r="Y12015" i="4" s="1"/>
  <c r="Y12016" i="4" s="1"/>
  <c r="Y12017" i="4" s="1"/>
  <c r="Y12018" i="4" s="1"/>
  <c r="Y12019" i="4" s="1"/>
  <c r="Y12020" i="4" s="1"/>
  <c r="Y12021" i="4" s="1"/>
  <c r="Y12022" i="4" s="1"/>
  <c r="Y12023" i="4" s="1"/>
  <c r="Y12024" i="4" s="1"/>
  <c r="Y12025" i="4" s="1"/>
  <c r="Y12026" i="4" s="1"/>
  <c r="Y12027" i="4" s="1"/>
  <c r="Y12028" i="4" s="1"/>
  <c r="Y12029" i="4" s="1"/>
  <c r="Y12030" i="4" s="1"/>
  <c r="Y12031" i="4" s="1"/>
  <c r="Y12032" i="4" s="1"/>
  <c r="Y5657" i="4"/>
  <c r="Y5658" i="4" s="1"/>
  <c r="Y5659" i="4" s="1"/>
  <c r="Y5660" i="4" s="1"/>
  <c r="Y5661" i="4" s="1"/>
  <c r="Y5662" i="4" s="1"/>
  <c r="Y5663" i="4" s="1"/>
  <c r="Y5664" i="4" s="1"/>
  <c r="Y5665" i="4" s="1"/>
  <c r="Y5666" i="4" s="1"/>
  <c r="Y5667" i="4" s="1"/>
  <c r="Y5668" i="4" s="1"/>
  <c r="Y5669" i="4" s="1"/>
  <c r="Y5670" i="4" s="1"/>
  <c r="Y5671" i="4" s="1"/>
  <c r="Y5672" i="4" s="1"/>
  <c r="Y5673" i="4" s="1"/>
  <c r="Y5674" i="4" s="1"/>
  <c r="Y5675" i="4" s="1"/>
  <c r="Y5676" i="4" s="1"/>
  <c r="Y5677" i="4" s="1"/>
  <c r="Y5678" i="4" s="1"/>
  <c r="Y5679" i="4" s="1"/>
  <c r="Y5680" i="4" s="1"/>
  <c r="Y5681" i="4" s="1"/>
  <c r="Y5682" i="4" s="1"/>
  <c r="Y5683" i="4" s="1"/>
  <c r="Y5684" i="4" s="1"/>
  <c r="Y5685" i="4" s="1"/>
  <c r="Y5686" i="4" s="1"/>
  <c r="Y5687" i="4" s="1"/>
  <c r="Y5688" i="4" s="1"/>
  <c r="Y5689" i="4" s="1"/>
  <c r="Y5690" i="4" s="1"/>
  <c r="Y5691" i="4" s="1"/>
  <c r="Y5692" i="4" s="1"/>
  <c r="Y5693" i="4" s="1"/>
  <c r="Y5694" i="4" s="1"/>
  <c r="Y5695" i="4" s="1"/>
  <c r="Y5696" i="4" s="1"/>
  <c r="Y5697" i="4" s="1"/>
  <c r="Y5698" i="4" s="1"/>
  <c r="Y5699" i="4" s="1"/>
  <c r="Y5700" i="4" s="1"/>
  <c r="Y5701" i="4" s="1"/>
  <c r="Y5702" i="4" s="1"/>
  <c r="Y5703" i="4" s="1"/>
  <c r="Y5704" i="4" s="1"/>
  <c r="Y5705" i="4" s="1"/>
  <c r="Y5706" i="4" s="1"/>
  <c r="Y5707" i="4" s="1"/>
  <c r="Y5708" i="4" s="1"/>
  <c r="Y5709" i="4" s="1"/>
  <c r="Y5710" i="4" s="1"/>
  <c r="Y5711" i="4" s="1"/>
  <c r="Y5712" i="4" s="1"/>
  <c r="Y5713" i="4" s="1"/>
  <c r="Y5714" i="4" s="1"/>
  <c r="Y5715" i="4" s="1"/>
  <c r="Y5716" i="4" s="1"/>
  <c r="Y5717" i="4" s="1"/>
  <c r="Y5718" i="4" s="1"/>
  <c r="Y5719" i="4" s="1"/>
  <c r="Y5720" i="4" s="1"/>
  <c r="Y5721" i="4" s="1"/>
  <c r="Y5722" i="4" s="1"/>
  <c r="Y5723" i="4" s="1"/>
  <c r="Y5724" i="4" s="1"/>
  <c r="Y5725" i="4" s="1"/>
  <c r="Y5726" i="4" s="1"/>
  <c r="Y5727" i="4" s="1"/>
  <c r="Y5728" i="4" s="1"/>
  <c r="Y5729" i="4" s="1"/>
  <c r="Y5730" i="4" s="1"/>
  <c r="Y5731" i="4" s="1"/>
  <c r="Y5732" i="4" s="1"/>
  <c r="Y5733" i="4" s="1"/>
  <c r="Y5734" i="4" s="1"/>
  <c r="Y5735" i="4" s="1"/>
  <c r="Y5736" i="4" s="1"/>
  <c r="Y5737" i="4" s="1"/>
  <c r="Y5738" i="4" s="1"/>
  <c r="Y5739" i="4" s="1"/>
  <c r="Y5740" i="4" s="1"/>
  <c r="Y5741" i="4" s="1"/>
  <c r="Y5742" i="4" s="1"/>
  <c r="Y5743" i="4" s="1"/>
  <c r="Y5744" i="4" s="1"/>
  <c r="Y5745" i="4" s="1"/>
  <c r="Y5746" i="4" s="1"/>
  <c r="Y5747" i="4" s="1"/>
  <c r="Y5748" i="4" s="1"/>
  <c r="Y5749" i="4" s="1"/>
  <c r="Y5750" i="4" s="1"/>
  <c r="Y5751" i="4" s="1"/>
  <c r="Y5752" i="4" s="1"/>
  <c r="Y5753" i="4" s="1"/>
  <c r="Y5754" i="4" s="1"/>
  <c r="Y5755" i="4" s="1"/>
  <c r="Y5756" i="4" s="1"/>
  <c r="Y5757" i="4" s="1"/>
  <c r="Y5758" i="4" s="1"/>
  <c r="Y5759" i="4" s="1"/>
  <c r="Y5760" i="4" s="1"/>
  <c r="Y5761" i="4" s="1"/>
  <c r="Y5762" i="4" s="1"/>
  <c r="Y5763" i="4" s="1"/>
  <c r="Y5764" i="4" s="1"/>
  <c r="Y5765" i="4" s="1"/>
  <c r="Y5766" i="4" s="1"/>
  <c r="Y5767" i="4" s="1"/>
  <c r="Y5768" i="4" s="1"/>
  <c r="Y5769" i="4" s="1"/>
  <c r="Y5770" i="4" s="1"/>
  <c r="Y5771" i="4" s="1"/>
  <c r="Y5772" i="4" s="1"/>
  <c r="Y5773" i="4" s="1"/>
  <c r="Y5774" i="4" s="1"/>
  <c r="Y5775" i="4" s="1"/>
  <c r="Y5776" i="4" s="1"/>
  <c r="Y5777" i="4" s="1"/>
  <c r="Y5778" i="4" s="1"/>
  <c r="Y5779" i="4" s="1"/>
  <c r="Y5780" i="4" s="1"/>
  <c r="Y5781" i="4" s="1"/>
  <c r="Y5782" i="4" s="1"/>
  <c r="Y5783" i="4" s="1"/>
  <c r="Y5784" i="4" s="1"/>
  <c r="Y5785" i="4" s="1"/>
  <c r="Y5786" i="4" s="1"/>
  <c r="Y5787" i="4" s="1"/>
  <c r="Y5788" i="4" s="1"/>
  <c r="Y5789" i="4" s="1"/>
  <c r="Y5790" i="4" s="1"/>
  <c r="Y5791" i="4" s="1"/>
  <c r="Y5792" i="4" s="1"/>
  <c r="Y5793" i="4" s="1"/>
  <c r="Y5794" i="4" s="1"/>
  <c r="Y5795" i="4" s="1"/>
  <c r="Y5796" i="4" s="1"/>
  <c r="Y5797" i="4" s="1"/>
  <c r="Y5798" i="4" s="1"/>
  <c r="Y5799" i="4" s="1"/>
  <c r="Y5800" i="4" s="1"/>
  <c r="Y5801" i="4" s="1"/>
  <c r="Y5802" i="4" s="1"/>
  <c r="Y5803" i="4" s="1"/>
  <c r="Y5804" i="4" s="1"/>
  <c r="Y5805" i="4" s="1"/>
  <c r="Y5806" i="4" s="1"/>
  <c r="Y5807" i="4" s="1"/>
  <c r="Y5808" i="4" s="1"/>
  <c r="Y5809" i="4" s="1"/>
  <c r="Y5810" i="4" s="1"/>
  <c r="Y5811" i="4" s="1"/>
  <c r="Y5812" i="4" s="1"/>
  <c r="Y5813" i="4" s="1"/>
  <c r="Y5814" i="4" s="1"/>
  <c r="Y5815" i="4" s="1"/>
  <c r="Y5816" i="4" s="1"/>
  <c r="Y5817" i="4" s="1"/>
  <c r="Y5818" i="4" s="1"/>
  <c r="Y5819" i="4" s="1"/>
  <c r="Y5820" i="4" s="1"/>
  <c r="Y5821" i="4" s="1"/>
  <c r="Y5822" i="4" s="1"/>
  <c r="Y5823" i="4" s="1"/>
  <c r="Y5824" i="4" s="1"/>
  <c r="Y5825" i="4" s="1"/>
  <c r="Y5826" i="4" s="1"/>
  <c r="Y5827" i="4" s="1"/>
  <c r="Y5828" i="4" s="1"/>
  <c r="Y5829" i="4" s="1"/>
  <c r="Y5830" i="4" s="1"/>
  <c r="Y5831" i="4" s="1"/>
  <c r="Y5832" i="4" s="1"/>
  <c r="Y5833" i="4" s="1"/>
  <c r="Y5834" i="4" s="1"/>
  <c r="Y5835" i="4" s="1"/>
  <c r="Y5836" i="4" s="1"/>
  <c r="Y5837" i="4" s="1"/>
  <c r="Y5838" i="4" s="1"/>
  <c r="Y5839" i="4" s="1"/>
  <c r="Y5840" i="4" s="1"/>
  <c r="Y5841" i="4" s="1"/>
  <c r="Y5842" i="4" s="1"/>
  <c r="Y5843" i="4" s="1"/>
  <c r="Y5844" i="4" s="1"/>
  <c r="Y5845" i="4" s="1"/>
  <c r="Y5846" i="4" s="1"/>
  <c r="Y5847" i="4" s="1"/>
  <c r="Y5848" i="4" s="1"/>
  <c r="Y5849" i="4" s="1"/>
  <c r="Y5850" i="4" s="1"/>
  <c r="Y5851" i="4" s="1"/>
  <c r="Y5852" i="4" s="1"/>
  <c r="Y5853" i="4" s="1"/>
  <c r="Y5854" i="4" s="1"/>
  <c r="Y5855" i="4" s="1"/>
  <c r="Y5856" i="4" s="1"/>
  <c r="Y5857" i="4" s="1"/>
  <c r="Y5858" i="4" s="1"/>
  <c r="Y5859" i="4" s="1"/>
  <c r="Y5860" i="4" s="1"/>
  <c r="Y5861" i="4" s="1"/>
  <c r="Y5862" i="4" s="1"/>
  <c r="Y5863" i="4" s="1"/>
  <c r="Y5864" i="4" s="1"/>
  <c r="Y5865" i="4" s="1"/>
  <c r="Y5866" i="4" s="1"/>
  <c r="Y5867" i="4" s="1"/>
  <c r="Y5868" i="4" s="1"/>
  <c r="Y5869" i="4" s="1"/>
  <c r="Y5870" i="4" s="1"/>
  <c r="Y5871" i="4" s="1"/>
  <c r="Y5872" i="4" s="1"/>
  <c r="Y5873" i="4" s="1"/>
  <c r="Y5874" i="4" s="1"/>
  <c r="Y5875" i="4" s="1"/>
  <c r="Y5876" i="4" s="1"/>
  <c r="Y5877" i="4" s="1"/>
  <c r="Y5878" i="4" s="1"/>
  <c r="Y5879" i="4" s="1"/>
  <c r="Y5880" i="4" s="1"/>
  <c r="Y5881" i="4" s="1"/>
  <c r="Y5882" i="4" s="1"/>
  <c r="Y5883" i="4" s="1"/>
  <c r="Y5884" i="4" s="1"/>
  <c r="Y5885" i="4" s="1"/>
  <c r="Y5886" i="4" s="1"/>
  <c r="Y5887" i="4" s="1"/>
  <c r="Y5888" i="4" s="1"/>
  <c r="Y5889" i="4" s="1"/>
  <c r="Y5890" i="4" s="1"/>
  <c r="Y5891" i="4" s="1"/>
  <c r="Y5892" i="4" s="1"/>
  <c r="Y5893" i="4" s="1"/>
  <c r="Y5894" i="4" s="1"/>
  <c r="Y5895" i="4" s="1"/>
  <c r="Y5896" i="4" s="1"/>
  <c r="Y5897" i="4" s="1"/>
  <c r="Y5898" i="4" s="1"/>
  <c r="Y5899" i="4" s="1"/>
  <c r="Y5900" i="4" s="1"/>
  <c r="Y5901" i="4" s="1"/>
  <c r="Y5902" i="4" s="1"/>
  <c r="Y5903" i="4" s="1"/>
  <c r="Y5904" i="4" s="1"/>
  <c r="Y5905" i="4" s="1"/>
  <c r="Y5906" i="4" s="1"/>
  <c r="Y5907" i="4" s="1"/>
  <c r="Y5908" i="4" s="1"/>
  <c r="Y5909" i="4" s="1"/>
  <c r="Y5910" i="4" s="1"/>
  <c r="Y5911" i="4" s="1"/>
  <c r="Y5912" i="4" s="1"/>
  <c r="Y5913" i="4" s="1"/>
  <c r="Y5914" i="4" s="1"/>
  <c r="Y5915" i="4" s="1"/>
  <c r="Y5916" i="4" s="1"/>
  <c r="Y5917" i="4" s="1"/>
  <c r="Y5918" i="4" s="1"/>
  <c r="Y5919" i="4" s="1"/>
  <c r="Y5920" i="4" s="1"/>
  <c r="Y5921" i="4" s="1"/>
  <c r="Y5922" i="4" s="1"/>
  <c r="Y5923" i="4" s="1"/>
  <c r="Y5924" i="4" s="1"/>
  <c r="Y5925" i="4" s="1"/>
  <c r="Y5926" i="4" s="1"/>
  <c r="Y5927" i="4" s="1"/>
  <c r="Y5928" i="4" s="1"/>
  <c r="Y5929" i="4" s="1"/>
  <c r="Y5930" i="4" s="1"/>
  <c r="Y5931" i="4" s="1"/>
  <c r="Y5932" i="4" s="1"/>
  <c r="Y5933" i="4" s="1"/>
  <c r="Y5934" i="4" s="1"/>
  <c r="Y5935" i="4" s="1"/>
  <c r="Y5936" i="4" s="1"/>
  <c r="Y5937" i="4" s="1"/>
  <c r="Y5938" i="4" s="1"/>
  <c r="Y5939" i="4" s="1"/>
  <c r="Y5940" i="4" s="1"/>
  <c r="Y5941" i="4" s="1"/>
  <c r="Y5942" i="4" s="1"/>
  <c r="Y5943" i="4" s="1"/>
  <c r="Y5944" i="4" s="1"/>
  <c r="Y5945" i="4" s="1"/>
  <c r="Y5946" i="4" s="1"/>
  <c r="Y5947" i="4" s="1"/>
  <c r="Y5948" i="4" s="1"/>
  <c r="Y5949" i="4" s="1"/>
  <c r="Y5950" i="4" s="1"/>
  <c r="Y5951" i="4" s="1"/>
  <c r="Y5952" i="4" s="1"/>
  <c r="Y5953" i="4" s="1"/>
  <c r="Y5954" i="4" s="1"/>
  <c r="Y5955" i="4" s="1"/>
  <c r="Y5956" i="4" s="1"/>
  <c r="Y5957" i="4" s="1"/>
  <c r="Y5958" i="4" s="1"/>
  <c r="Y5959" i="4" s="1"/>
  <c r="Y5960" i="4" s="1"/>
  <c r="Y5961" i="4" s="1"/>
  <c r="Y5962" i="4" s="1"/>
  <c r="Y5963" i="4" s="1"/>
  <c r="Y5964" i="4" s="1"/>
  <c r="Y5965" i="4" s="1"/>
  <c r="Y5966" i="4" s="1"/>
  <c r="Y5967" i="4" s="1"/>
  <c r="Y5968" i="4" s="1"/>
  <c r="Y5969" i="4" s="1"/>
  <c r="Y5970" i="4" s="1"/>
  <c r="Y5971" i="4" s="1"/>
  <c r="Y5972" i="4" s="1"/>
  <c r="Y5973" i="4" s="1"/>
  <c r="Y5974" i="4" s="1"/>
  <c r="Y5975" i="4" s="1"/>
  <c r="Y5976" i="4" s="1"/>
  <c r="Y5977" i="4" s="1"/>
  <c r="Y5978" i="4" s="1"/>
  <c r="Y5979" i="4" s="1"/>
  <c r="Y5980" i="4" s="1"/>
  <c r="Y5981" i="4" s="1"/>
  <c r="Y5982" i="4" s="1"/>
  <c r="Y5983" i="4" s="1"/>
  <c r="Y5984" i="4" s="1"/>
  <c r="Y5985" i="4" s="1"/>
  <c r="Y5986" i="4" s="1"/>
  <c r="Y5987" i="4" s="1"/>
  <c r="Y5988" i="4" s="1"/>
  <c r="Y5989" i="4" s="1"/>
  <c r="Y5990" i="4" s="1"/>
  <c r="Y5991" i="4" s="1"/>
  <c r="Y5992" i="4" s="1"/>
  <c r="Y5993" i="4" s="1"/>
  <c r="Y5994" i="4" s="1"/>
  <c r="Y5995" i="4" s="1"/>
  <c r="Y5996" i="4" s="1"/>
  <c r="Y5997" i="4" s="1"/>
  <c r="Y5998" i="4" s="1"/>
  <c r="Y5999" i="4" s="1"/>
  <c r="Y6000" i="4" s="1"/>
  <c r="Y6001" i="4" s="1"/>
  <c r="Y6002" i="4" s="1"/>
  <c r="Y6003" i="4" s="1"/>
  <c r="Y6004" i="4" s="1"/>
  <c r="Y6005" i="4" s="1"/>
  <c r="Y6006" i="4" s="1"/>
  <c r="Y6007" i="4" s="1"/>
  <c r="Y6008" i="4" s="1"/>
  <c r="Y6009" i="4" s="1"/>
  <c r="Y6010" i="4" s="1"/>
  <c r="Y6011" i="4" s="1"/>
  <c r="Y6012" i="4" s="1"/>
  <c r="Y6013" i="4" s="1"/>
  <c r="Y6014" i="4" s="1"/>
  <c r="Y6015" i="4" s="1"/>
  <c r="Y6016" i="4" s="1"/>
  <c r="Y6017" i="4" s="1"/>
  <c r="Y6018" i="4" s="1"/>
  <c r="Y6019" i="4" s="1"/>
  <c r="Y6020" i="4" s="1"/>
  <c r="Y6021" i="4" s="1"/>
  <c r="Y6022" i="4" s="1"/>
  <c r="Y6023" i="4" s="1"/>
  <c r="Y6024" i="4" s="1"/>
  <c r="Y6025" i="4" s="1"/>
  <c r="Y6026" i="4" s="1"/>
  <c r="Y6027" i="4" s="1"/>
  <c r="Y6028" i="4" s="1"/>
  <c r="Y6029" i="4" s="1"/>
  <c r="Y6030" i="4" s="1"/>
  <c r="Y6031" i="4" s="1"/>
  <c r="Y6032" i="4" s="1"/>
  <c r="S11065" i="4" a="1"/>
  <c r="S11065" i="4" s="1"/>
  <c r="S11071" i="4" s="1"/>
  <c r="R11061" i="4"/>
  <c r="E12" i="4"/>
  <c r="E13" i="4"/>
  <c r="E14" i="4"/>
  <c r="E15" i="4"/>
  <c r="E16" i="4"/>
  <c r="E17" i="4"/>
  <c r="E18" i="4"/>
  <c r="E19" i="4"/>
  <c r="E11" i="4"/>
  <c r="G11" i="4"/>
  <c r="D21" i="4"/>
  <c r="K12" i="4"/>
  <c r="C17" i="3" l="1"/>
  <c r="C16" i="3"/>
  <c r="S16572" i="4"/>
  <c r="U16572" i="4" s="1"/>
  <c r="S11052" i="4"/>
  <c r="U11052" i="4" s="1"/>
  <c r="Y6033" i="4"/>
  <c r="Y6034" i="4" s="1"/>
  <c r="Y6035" i="4" s="1"/>
  <c r="Y6036" i="4" s="1"/>
  <c r="Y6037" i="4" s="1"/>
  <c r="Y6038" i="4" s="1"/>
  <c r="Y6039" i="4" s="1"/>
  <c r="Y6040" i="4" s="1"/>
  <c r="Y6041" i="4" s="1"/>
  <c r="Y6042" i="4" s="1"/>
  <c r="Y6043" i="4" s="1"/>
  <c r="Y6044" i="4" s="1"/>
  <c r="Y6045" i="4" s="1"/>
  <c r="Y6046" i="4" s="1"/>
  <c r="Y6047" i="4" s="1"/>
  <c r="Y6048" i="4" s="1"/>
  <c r="Y6049" i="4" s="1"/>
  <c r="Y6050" i="4" s="1"/>
  <c r="Y6051" i="4" s="1"/>
  <c r="Y6052" i="4" s="1"/>
  <c r="Y6053" i="4" s="1"/>
  <c r="Y6054" i="4" s="1"/>
  <c r="Y6055" i="4" s="1"/>
  <c r="Y6056" i="4" s="1"/>
  <c r="Y6057" i="4" s="1"/>
  <c r="Y6058" i="4" s="1"/>
  <c r="Y6059" i="4" s="1"/>
  <c r="Y6060" i="4" s="1"/>
  <c r="Y6061" i="4" s="1"/>
  <c r="Y6062" i="4" s="1"/>
  <c r="Y6063" i="4" s="1"/>
  <c r="Y6064" i="4" s="1"/>
  <c r="Y6065" i="4" s="1"/>
  <c r="Y6066" i="4" s="1"/>
  <c r="Y6067" i="4" s="1"/>
  <c r="Y6068" i="4" s="1"/>
  <c r="Y6069" i="4" s="1"/>
  <c r="Y6070" i="4" s="1"/>
  <c r="Y6071" i="4" s="1"/>
  <c r="Y6072" i="4" s="1"/>
  <c r="Y6073" i="4" s="1"/>
  <c r="Y6074" i="4" s="1"/>
  <c r="Y6075" i="4" s="1"/>
  <c r="Y6076" i="4" s="1"/>
  <c r="Y6077" i="4" s="1"/>
  <c r="Y6078" i="4" s="1"/>
  <c r="Y6079" i="4" s="1"/>
  <c r="Y6080" i="4" s="1"/>
  <c r="Y6081" i="4" s="1"/>
  <c r="Y6082" i="4" s="1"/>
  <c r="Y6083" i="4" s="1"/>
  <c r="Y6084" i="4" s="1"/>
  <c r="Y6085" i="4" s="1"/>
  <c r="Y6086" i="4" s="1"/>
  <c r="Y6087" i="4" s="1"/>
  <c r="Y6088" i="4" s="1"/>
  <c r="Y6089" i="4" s="1"/>
  <c r="Y6090" i="4" s="1"/>
  <c r="Y6091" i="4" s="1"/>
  <c r="Y6092" i="4" s="1"/>
  <c r="Y6093" i="4" s="1"/>
  <c r="Y6094" i="4" s="1"/>
  <c r="Y6095" i="4" s="1"/>
  <c r="Y6096" i="4" s="1"/>
  <c r="Y6097" i="4" s="1"/>
  <c r="Y6098" i="4" s="1"/>
  <c r="Y6099" i="4" s="1"/>
  <c r="Y6100" i="4" s="1"/>
  <c r="Y6101" i="4" s="1"/>
  <c r="Y6102" i="4" s="1"/>
  <c r="Y6103" i="4" s="1"/>
  <c r="Y6104" i="4" s="1"/>
  <c r="Y6105" i="4" s="1"/>
  <c r="Y6106" i="4" s="1"/>
  <c r="Y6107" i="4" s="1"/>
  <c r="Y6108" i="4" s="1"/>
  <c r="Y6109" i="4" s="1"/>
  <c r="Y6110" i="4" s="1"/>
  <c r="Y6111" i="4" s="1"/>
  <c r="Y6112" i="4" s="1"/>
  <c r="Y6113" i="4" s="1"/>
  <c r="Y6114" i="4" s="1"/>
  <c r="Y6115" i="4" s="1"/>
  <c r="Y6116" i="4" s="1"/>
  <c r="Y6117" i="4" s="1"/>
  <c r="Y6118" i="4" s="1"/>
  <c r="Y6119" i="4" s="1"/>
  <c r="Y6120" i="4" s="1"/>
  <c r="Y6121" i="4" s="1"/>
  <c r="Y6122" i="4" s="1"/>
  <c r="Y6123" i="4" s="1"/>
  <c r="Y6124" i="4" s="1"/>
  <c r="Y6125" i="4" s="1"/>
  <c r="Y6126" i="4" s="1"/>
  <c r="Y6127" i="4" s="1"/>
  <c r="Y6128" i="4" s="1"/>
  <c r="Y6129" i="4" s="1"/>
  <c r="Y6130" i="4" s="1"/>
  <c r="Y6131" i="4" s="1"/>
  <c r="Y6132" i="4" s="1"/>
  <c r="Y6133" i="4" s="1"/>
  <c r="Y6134" i="4" s="1"/>
  <c r="Y6135" i="4" s="1"/>
  <c r="Y6136" i="4" s="1"/>
  <c r="Y6137" i="4" s="1"/>
  <c r="Y6138" i="4" s="1"/>
  <c r="Y6139" i="4" s="1"/>
  <c r="Y6140" i="4" s="1"/>
  <c r="Y6141" i="4" s="1"/>
  <c r="Y6142" i="4" s="1"/>
  <c r="Y6143" i="4" s="1"/>
  <c r="Y6144" i="4" s="1"/>
  <c r="Y6145" i="4" s="1"/>
  <c r="Y6146" i="4" s="1"/>
  <c r="Y6147" i="4" s="1"/>
  <c r="Y6148" i="4" s="1"/>
  <c r="Y6149" i="4" s="1"/>
  <c r="Y6150" i="4" s="1"/>
  <c r="Y6151" i="4" s="1"/>
  <c r="Y6152" i="4" s="1"/>
  <c r="Y6153" i="4" s="1"/>
  <c r="Y6154" i="4" s="1"/>
  <c r="Y6155" i="4" s="1"/>
  <c r="Y6156" i="4" s="1"/>
  <c r="Y6157" i="4" s="1"/>
  <c r="Y6158" i="4" s="1"/>
  <c r="Y6159" i="4" s="1"/>
  <c r="Y6160" i="4" s="1"/>
  <c r="Y6161" i="4" s="1"/>
  <c r="Y6162" i="4" s="1"/>
  <c r="Y6163" i="4" s="1"/>
  <c r="Y6164" i="4" s="1"/>
  <c r="Y6165" i="4" s="1"/>
  <c r="Y6166" i="4" s="1"/>
  <c r="Y6167" i="4" s="1"/>
  <c r="Y6168" i="4" s="1"/>
  <c r="Y6169" i="4" s="1"/>
  <c r="Y6170" i="4" s="1"/>
  <c r="Y6171" i="4" s="1"/>
  <c r="Y6172" i="4" s="1"/>
  <c r="Y6173" i="4" s="1"/>
  <c r="Y6174" i="4" s="1"/>
  <c r="Y6175" i="4" s="1"/>
  <c r="Y6176" i="4" s="1"/>
  <c r="Y6177" i="4" s="1"/>
  <c r="Y6178" i="4" s="1"/>
  <c r="Y6179" i="4" s="1"/>
  <c r="Y6180" i="4" s="1"/>
  <c r="Y6181" i="4" s="1"/>
  <c r="Y6182" i="4" s="1"/>
  <c r="Y6183" i="4" s="1"/>
  <c r="Y6184" i="4" s="1"/>
  <c r="Y6185" i="4" s="1"/>
  <c r="Y6186" i="4" s="1"/>
  <c r="Y6187" i="4" s="1"/>
  <c r="Y6188" i="4" s="1"/>
  <c r="Y6189" i="4" s="1"/>
  <c r="Y6190" i="4" s="1"/>
  <c r="Y6191" i="4" s="1"/>
  <c r="Y6192" i="4" s="1"/>
  <c r="Y6193" i="4" s="1"/>
  <c r="Y6194" i="4" s="1"/>
  <c r="Y6195" i="4" s="1"/>
  <c r="Y6196" i="4" s="1"/>
  <c r="Y6197" i="4" s="1"/>
  <c r="Y6198" i="4" s="1"/>
  <c r="Y6199" i="4" s="1"/>
  <c r="Y6200" i="4" s="1"/>
  <c r="Y6201" i="4" s="1"/>
  <c r="Y6202" i="4" s="1"/>
  <c r="Y6203" i="4" s="1"/>
  <c r="Y6204" i="4" s="1"/>
  <c r="Y6205" i="4" s="1"/>
  <c r="Y6206" i="4" s="1"/>
  <c r="Y6207" i="4" s="1"/>
  <c r="Y6208" i="4" s="1"/>
  <c r="Y6209" i="4" s="1"/>
  <c r="Y6210" i="4" s="1"/>
  <c r="Y6211" i="4" s="1"/>
  <c r="Y6212" i="4" s="1"/>
  <c r="Y6213" i="4" s="1"/>
  <c r="Y6214" i="4" s="1"/>
  <c r="Y6215" i="4" s="1"/>
  <c r="Y6216" i="4" s="1"/>
  <c r="Y6217" i="4" s="1"/>
  <c r="Y6218" i="4" s="1"/>
  <c r="Y6219" i="4" s="1"/>
  <c r="Y6220" i="4" s="1"/>
  <c r="Y6221" i="4" s="1"/>
  <c r="Y6222" i="4" s="1"/>
  <c r="Y6223" i="4" s="1"/>
  <c r="Y6224" i="4" s="1"/>
  <c r="Y6225" i="4" s="1"/>
  <c r="Y6226" i="4" s="1"/>
  <c r="Y6227" i="4" s="1"/>
  <c r="Y6228" i="4" s="1"/>
  <c r="Y6229" i="4" s="1"/>
  <c r="Y6230" i="4" s="1"/>
  <c r="Y6231" i="4" s="1"/>
  <c r="Y6232" i="4" s="1"/>
  <c r="Y6233" i="4" s="1"/>
  <c r="Y6234" i="4" s="1"/>
  <c r="Y6235" i="4" s="1"/>
  <c r="Y6236" i="4" s="1"/>
  <c r="Y6237" i="4" s="1"/>
  <c r="Y6238" i="4" s="1"/>
  <c r="Y6239" i="4" s="1"/>
  <c r="Y6240" i="4" s="1"/>
  <c r="Y6241" i="4" s="1"/>
  <c r="Y6242" i="4" s="1"/>
  <c r="Y6243" i="4" s="1"/>
  <c r="Y6244" i="4" s="1"/>
  <c r="Y6245" i="4" s="1"/>
  <c r="Y6246" i="4" s="1"/>
  <c r="Y6247" i="4" s="1"/>
  <c r="Y6248" i="4" s="1"/>
  <c r="Y6249" i="4" s="1"/>
  <c r="Y6250" i="4" s="1"/>
  <c r="Y6251" i="4" s="1"/>
  <c r="Y6252" i="4" s="1"/>
  <c r="Y6253" i="4" s="1"/>
  <c r="Y6254" i="4" s="1"/>
  <c r="Y6255" i="4" s="1"/>
  <c r="Y6256" i="4" s="1"/>
  <c r="Y6257" i="4" s="1"/>
  <c r="Y6258" i="4" s="1"/>
  <c r="Y6259" i="4" s="1"/>
  <c r="Y6260" i="4" s="1"/>
  <c r="Y6261" i="4" s="1"/>
  <c r="Y6262" i="4" s="1"/>
  <c r="Y6263" i="4" s="1"/>
  <c r="Y6264" i="4" s="1"/>
  <c r="Y6265" i="4" s="1"/>
  <c r="Y6266" i="4" s="1"/>
  <c r="Y6267" i="4" s="1"/>
  <c r="Y6268" i="4" s="1"/>
  <c r="Y6269" i="4" s="1"/>
  <c r="Y6270" i="4" s="1"/>
  <c r="Y6271" i="4" s="1"/>
  <c r="Y6272" i="4" s="1"/>
  <c r="Y6273" i="4" s="1"/>
  <c r="Y6274" i="4" s="1"/>
  <c r="Y6275" i="4" s="1"/>
  <c r="Y6276" i="4" s="1"/>
  <c r="Y6277" i="4" s="1"/>
  <c r="Y6278" i="4" s="1"/>
  <c r="Y6279" i="4" s="1"/>
  <c r="Y6280" i="4" s="1"/>
  <c r="Y6281" i="4" s="1"/>
  <c r="Y6282" i="4" s="1"/>
  <c r="Y6283" i="4" s="1"/>
  <c r="Y6284" i="4" s="1"/>
  <c r="Y6285" i="4" s="1"/>
  <c r="Y6286" i="4" s="1"/>
  <c r="Y6287" i="4" s="1"/>
  <c r="Y6288" i="4" s="1"/>
  <c r="Y6289" i="4" s="1"/>
  <c r="Y6290" i="4" s="1"/>
  <c r="Y6291" i="4" s="1"/>
  <c r="Y6292" i="4" s="1"/>
  <c r="Y6293" i="4" s="1"/>
  <c r="Y6294" i="4" s="1"/>
  <c r="Y6295" i="4" s="1"/>
  <c r="Y6296" i="4" s="1"/>
  <c r="Y6297" i="4" s="1"/>
  <c r="Y6298" i="4" s="1"/>
  <c r="Y6299" i="4" s="1"/>
  <c r="Y6300" i="4" s="1"/>
  <c r="Y6301" i="4" s="1"/>
  <c r="Y6302" i="4" s="1"/>
  <c r="Y6303" i="4" s="1"/>
  <c r="Y6304" i="4" s="1"/>
  <c r="Y6305" i="4" s="1"/>
  <c r="Y6306" i="4" s="1"/>
  <c r="Y6307" i="4" s="1"/>
  <c r="Y6308" i="4" s="1"/>
  <c r="Y6309" i="4" s="1"/>
  <c r="Y6310" i="4" s="1"/>
  <c r="Y6311" i="4" s="1"/>
  <c r="Y6312" i="4" s="1"/>
  <c r="Y6313" i="4" s="1"/>
  <c r="Y6314" i="4" s="1"/>
  <c r="Y6315" i="4" s="1"/>
  <c r="Y6316" i="4" s="1"/>
  <c r="Y6317" i="4" s="1"/>
  <c r="Y6318" i="4" s="1"/>
  <c r="Y6319" i="4" s="1"/>
  <c r="Y6320" i="4" s="1"/>
  <c r="Y6321" i="4" s="1"/>
  <c r="Y6322" i="4" s="1"/>
  <c r="Y6323" i="4" s="1"/>
  <c r="Y6324" i="4" s="1"/>
  <c r="Y6325" i="4" s="1"/>
  <c r="Y6326" i="4" s="1"/>
  <c r="Y6327" i="4" s="1"/>
  <c r="Y6328" i="4" s="1"/>
  <c r="Y6329" i="4" s="1"/>
  <c r="Y6330" i="4" s="1"/>
  <c r="Y6331" i="4" s="1"/>
  <c r="Y6332" i="4" s="1"/>
  <c r="Y6333" i="4" s="1"/>
  <c r="Y6334" i="4" s="1"/>
  <c r="Y6335" i="4" s="1"/>
  <c r="Y6336" i="4" s="1"/>
  <c r="Y6337" i="4" s="1"/>
  <c r="Y6338" i="4" s="1"/>
  <c r="Y6339" i="4" s="1"/>
  <c r="Y6340" i="4" s="1"/>
  <c r="Y6341" i="4" s="1"/>
  <c r="Y6342" i="4" s="1"/>
  <c r="Y6343" i="4" s="1"/>
  <c r="Y6344" i="4" s="1"/>
  <c r="Y6345" i="4" s="1"/>
  <c r="Y6346" i="4" s="1"/>
  <c r="Y6347" i="4" s="1"/>
  <c r="Y6348" i="4" s="1"/>
  <c r="Y6349" i="4" s="1"/>
  <c r="Y6350" i="4" s="1"/>
  <c r="Y6351" i="4" s="1"/>
  <c r="Y6352" i="4" s="1"/>
  <c r="Y6353" i="4" s="1"/>
  <c r="Y6354" i="4" s="1"/>
  <c r="Y6355" i="4" s="1"/>
  <c r="Y6356" i="4" s="1"/>
  <c r="Y6357" i="4" s="1"/>
  <c r="Y6358" i="4" s="1"/>
  <c r="Y6359" i="4" s="1"/>
  <c r="Y6360" i="4" s="1"/>
  <c r="Y6361" i="4" s="1"/>
  <c r="Y6362" i="4" s="1"/>
  <c r="Y6363" i="4" s="1"/>
  <c r="Y6364" i="4" s="1"/>
  <c r="Y6365" i="4" s="1"/>
  <c r="Y6366" i="4" s="1"/>
  <c r="Y6367" i="4" s="1"/>
  <c r="Y6368" i="4" s="1"/>
  <c r="Y6369" i="4" s="1"/>
  <c r="Y6370" i="4" s="1"/>
  <c r="Y6371" i="4" s="1"/>
  <c r="Y6372" i="4" s="1"/>
  <c r="Y6373" i="4" s="1"/>
  <c r="Y6374" i="4" s="1"/>
  <c r="Y6375" i="4" s="1"/>
  <c r="Y6376" i="4" s="1"/>
  <c r="Y6377" i="4" s="1"/>
  <c r="Y6378" i="4" s="1"/>
  <c r="Y6379" i="4" s="1"/>
  <c r="Y6380" i="4" s="1"/>
  <c r="Y6381" i="4" s="1"/>
  <c r="Y6382" i="4" s="1"/>
  <c r="Y6383" i="4" s="1"/>
  <c r="Y6384" i="4" s="1"/>
  <c r="Y6385" i="4" s="1"/>
  <c r="Y6386" i="4" s="1"/>
  <c r="Y6387" i="4" s="1"/>
  <c r="Y6388" i="4" s="1"/>
  <c r="Y6389" i="4" s="1"/>
  <c r="Y6390" i="4" s="1"/>
  <c r="Y6391" i="4" s="1"/>
  <c r="Y6392" i="4" s="1"/>
  <c r="Y6393" i="4" s="1"/>
  <c r="Y6394" i="4" s="1"/>
  <c r="Y6395" i="4" s="1"/>
  <c r="Y6396" i="4" s="1"/>
  <c r="Y6397" i="4" s="1"/>
  <c r="Y6398" i="4" s="1"/>
  <c r="Y6399" i="4" s="1"/>
  <c r="Y6400" i="4" s="1"/>
  <c r="Y6401" i="4" s="1"/>
  <c r="Y6402" i="4" s="1"/>
  <c r="Y6403" i="4" s="1"/>
  <c r="Y6404" i="4" s="1"/>
  <c r="Y6405" i="4" s="1"/>
  <c r="Y6406" i="4" s="1"/>
  <c r="Y6407" i="4" s="1"/>
  <c r="Y6408" i="4" s="1"/>
  <c r="Y6409" i="4" s="1"/>
  <c r="Y6410" i="4" s="1"/>
  <c r="Y6411" i="4" s="1"/>
  <c r="Y6412" i="4" s="1"/>
  <c r="Y6413" i="4" s="1"/>
  <c r="Y6414" i="4" s="1"/>
  <c r="Y6415" i="4" s="1"/>
  <c r="Y6416" i="4" s="1"/>
  <c r="Y6417" i="4" s="1"/>
  <c r="Y6418" i="4" s="1"/>
  <c r="Y6419" i="4" s="1"/>
  <c r="Y6420" i="4" s="1"/>
  <c r="Y6421" i="4" s="1"/>
  <c r="Y6422" i="4" s="1"/>
  <c r="Y6423" i="4" s="1"/>
  <c r="Y6424" i="4" s="1"/>
  <c r="Y6425" i="4" s="1"/>
  <c r="Y6426" i="4" s="1"/>
  <c r="Y6427" i="4" s="1"/>
  <c r="Y6428" i="4" s="1"/>
  <c r="Y6429" i="4" s="1"/>
  <c r="Y6430" i="4" s="1"/>
  <c r="Y6431" i="4" s="1"/>
  <c r="Y6432" i="4" s="1"/>
  <c r="Y6433" i="4" s="1"/>
  <c r="Y6434" i="4" s="1"/>
  <c r="Y6435" i="4" s="1"/>
  <c r="Y6436" i="4" s="1"/>
  <c r="Y6437" i="4" s="1"/>
  <c r="Y6438" i="4" s="1"/>
  <c r="Y6439" i="4" s="1"/>
  <c r="Y6440" i="4" s="1"/>
  <c r="Y6441" i="4" s="1"/>
  <c r="Y6442" i="4" s="1"/>
  <c r="Y6443" i="4" s="1"/>
  <c r="Y6444" i="4" s="1"/>
  <c r="Y6445" i="4" s="1"/>
  <c r="Y6446" i="4" s="1"/>
  <c r="Y6447" i="4" s="1"/>
  <c r="Y6448" i="4" s="1"/>
  <c r="Y6449" i="4" s="1"/>
  <c r="Y6450" i="4" s="1"/>
  <c r="Y6451" i="4" s="1"/>
  <c r="Y6452" i="4" s="1"/>
  <c r="Y6453" i="4" s="1"/>
  <c r="Y6454" i="4" s="1"/>
  <c r="Y6455" i="4" s="1"/>
  <c r="Y6456" i="4" s="1"/>
  <c r="Y6457" i="4" s="1"/>
  <c r="Y6458" i="4" s="1"/>
  <c r="Y6459" i="4" s="1"/>
  <c r="Y6460" i="4" s="1"/>
  <c r="Y6461" i="4" s="1"/>
  <c r="Y6462" i="4" s="1"/>
  <c r="Y6463" i="4" s="1"/>
  <c r="Y6464" i="4" s="1"/>
  <c r="Y6465" i="4" s="1"/>
  <c r="Y6466" i="4" s="1"/>
  <c r="Y6467" i="4" s="1"/>
  <c r="Y6468" i="4" s="1"/>
  <c r="Y6469" i="4" s="1"/>
  <c r="Y6470" i="4" s="1"/>
  <c r="Y6471" i="4" s="1"/>
  <c r="Y6472" i="4" s="1"/>
  <c r="Y6473" i="4" s="1"/>
  <c r="Y6474" i="4" s="1"/>
  <c r="Y6475" i="4" s="1"/>
  <c r="Y6476" i="4" s="1"/>
  <c r="Y6477" i="4" s="1"/>
  <c r="Y6478" i="4" s="1"/>
  <c r="Y6479" i="4" s="1"/>
  <c r="Y6480" i="4" s="1"/>
  <c r="Y6481" i="4" s="1"/>
  <c r="Y6482" i="4" s="1"/>
  <c r="Y6483" i="4" s="1"/>
  <c r="Y6484" i="4" s="1"/>
  <c r="Y6485" i="4" s="1"/>
  <c r="Y6486" i="4" s="1"/>
  <c r="Y6487" i="4" s="1"/>
  <c r="Y6488" i="4" s="1"/>
  <c r="Y6489" i="4" s="1"/>
  <c r="Y6490" i="4" s="1"/>
  <c r="Y6491" i="4" s="1"/>
  <c r="Y6492" i="4" s="1"/>
  <c r="Y6493" i="4" s="1"/>
  <c r="Y6494" i="4" s="1"/>
  <c r="Y6495" i="4" s="1"/>
  <c r="Y6496" i="4" s="1"/>
  <c r="Y6497" i="4" s="1"/>
  <c r="Y6498" i="4" s="1"/>
  <c r="Y6499" i="4" s="1"/>
  <c r="Y6500" i="4" s="1"/>
  <c r="Y6501" i="4" s="1"/>
  <c r="Y6502" i="4" s="1"/>
  <c r="Y6503" i="4" s="1"/>
  <c r="Y6504" i="4" s="1"/>
  <c r="Y6505" i="4" s="1"/>
  <c r="Y6506" i="4" s="1"/>
  <c r="Y6507" i="4" s="1"/>
  <c r="Y6508" i="4" s="1"/>
  <c r="Y6509" i="4" s="1"/>
  <c r="Y6510" i="4" s="1"/>
  <c r="Y6511" i="4" s="1"/>
  <c r="Y6512" i="4" s="1"/>
  <c r="Y6513" i="4" s="1"/>
  <c r="Y6514" i="4" s="1"/>
  <c r="Y6515" i="4" s="1"/>
  <c r="Y6516" i="4" s="1"/>
  <c r="Y6517" i="4" s="1"/>
  <c r="Y6518" i="4" s="1"/>
  <c r="Y6519" i="4" s="1"/>
  <c r="Y6520" i="4" s="1"/>
  <c r="Y6521" i="4" s="1"/>
  <c r="Y6522" i="4" s="1"/>
  <c r="Y6523" i="4" s="1"/>
  <c r="Y6524" i="4" s="1"/>
  <c r="Y6525" i="4" s="1"/>
  <c r="Y6526" i="4" s="1"/>
  <c r="Y6527" i="4" s="1"/>
  <c r="Y6528" i="4" s="1"/>
  <c r="Y6529" i="4" s="1"/>
  <c r="Y6530" i="4" s="1"/>
  <c r="Y6531" i="4" s="1"/>
  <c r="Y6532" i="4" s="1"/>
  <c r="Y6533" i="4" s="1"/>
  <c r="Y6534" i="4" s="1"/>
  <c r="Y6535" i="4" s="1"/>
  <c r="Y6536" i="4" s="1"/>
  <c r="Y6537" i="4" s="1"/>
  <c r="Y6538" i="4" s="1"/>
  <c r="Y6539" i="4" s="1"/>
  <c r="Y6540" i="4" s="1"/>
  <c r="Y6541" i="4" s="1"/>
  <c r="Y6542" i="4" s="1"/>
  <c r="Y6543" i="4" s="1"/>
  <c r="Y6544" i="4" s="1"/>
  <c r="Y6545" i="4" s="1"/>
  <c r="Y6546" i="4" s="1"/>
  <c r="Y6547" i="4" s="1"/>
  <c r="Y6548" i="4" s="1"/>
  <c r="Y6549" i="4" s="1"/>
  <c r="Y6550" i="4" s="1"/>
  <c r="Y6551" i="4" s="1"/>
  <c r="Y6552" i="4" s="1"/>
  <c r="Y6553" i="4" s="1"/>
  <c r="Y6554" i="4" s="1"/>
  <c r="Y6555" i="4" s="1"/>
  <c r="Y6556" i="4" s="1"/>
  <c r="Y6557" i="4" s="1"/>
  <c r="Y6558" i="4" s="1"/>
  <c r="Y6559" i="4" s="1"/>
  <c r="Y6560" i="4" s="1"/>
  <c r="Y6561" i="4" s="1"/>
  <c r="Y6562" i="4" s="1"/>
  <c r="Y6563" i="4" s="1"/>
  <c r="Y6564" i="4" s="1"/>
  <c r="Y6565" i="4" s="1"/>
  <c r="Y6566" i="4" s="1"/>
  <c r="Y6567" i="4" s="1"/>
  <c r="Y6568" i="4" s="1"/>
  <c r="Y6569" i="4" s="1"/>
  <c r="Y6570" i="4" s="1"/>
  <c r="Y6571" i="4" s="1"/>
  <c r="Y6572" i="4" s="1"/>
  <c r="Y6573" i="4" s="1"/>
  <c r="Y6574" i="4" s="1"/>
  <c r="Y6575" i="4" s="1"/>
  <c r="Y6576" i="4" s="1"/>
  <c r="Y6577" i="4" s="1"/>
  <c r="Y6578" i="4" s="1"/>
  <c r="Y6579" i="4" s="1"/>
  <c r="Y6580" i="4" s="1"/>
  <c r="Y6581" i="4" s="1"/>
  <c r="Y6582" i="4" s="1"/>
  <c r="Y6583" i="4" s="1"/>
  <c r="Y6584" i="4" s="1"/>
  <c r="Y6585" i="4" s="1"/>
  <c r="Y6586" i="4" s="1"/>
  <c r="Y6587" i="4" s="1"/>
  <c r="Y6588" i="4" s="1"/>
  <c r="Y6589" i="4" s="1"/>
  <c r="Y6590" i="4" s="1"/>
  <c r="Y6591" i="4" s="1"/>
  <c r="Y6592" i="4" s="1"/>
  <c r="Y6593" i="4" s="1"/>
  <c r="Y6594" i="4" s="1"/>
  <c r="Y6595" i="4" s="1"/>
  <c r="Y6596" i="4" s="1"/>
  <c r="Y6597" i="4" s="1"/>
  <c r="Y6598" i="4" s="1"/>
  <c r="Y6599" i="4" s="1"/>
  <c r="Y6600" i="4" s="1"/>
  <c r="Y6601" i="4" s="1"/>
  <c r="Y6602" i="4" s="1"/>
  <c r="Y6603" i="4" s="1"/>
  <c r="Y6604" i="4" s="1"/>
  <c r="Y6605" i="4" s="1"/>
  <c r="Y6606" i="4" s="1"/>
  <c r="Y6607" i="4" s="1"/>
  <c r="Y6608" i="4" s="1"/>
  <c r="Y6609" i="4" s="1"/>
  <c r="Y6610" i="4" s="1"/>
  <c r="Y6611" i="4" s="1"/>
  <c r="Y6612" i="4" s="1"/>
  <c r="Y6613" i="4" s="1"/>
  <c r="Y6614" i="4" s="1"/>
  <c r="Y6615" i="4" s="1"/>
  <c r="Y6616" i="4" s="1"/>
  <c r="Y6617" i="4" s="1"/>
  <c r="Y6618" i="4" s="1"/>
  <c r="Y6619" i="4" s="1"/>
  <c r="Y6620" i="4" s="1"/>
  <c r="Y6621" i="4" s="1"/>
  <c r="Y6622" i="4" s="1"/>
  <c r="Y6623" i="4" s="1"/>
  <c r="Y6624" i="4" s="1"/>
  <c r="Y6625" i="4" s="1"/>
  <c r="Y6626" i="4" s="1"/>
  <c r="Y6627" i="4" s="1"/>
  <c r="Y6628" i="4" s="1"/>
  <c r="Y6629" i="4" s="1"/>
  <c r="Y6630" i="4" s="1"/>
  <c r="Y6631" i="4" s="1"/>
  <c r="Y6632" i="4" s="1"/>
  <c r="Y6633" i="4" s="1"/>
  <c r="Y6634" i="4" s="1"/>
  <c r="Y6635" i="4" s="1"/>
  <c r="Y6636" i="4" s="1"/>
  <c r="Y6637" i="4" s="1"/>
  <c r="Y6638" i="4" s="1"/>
  <c r="Y6639" i="4" s="1"/>
  <c r="Y6640" i="4" s="1"/>
  <c r="Y6641" i="4" s="1"/>
  <c r="Y6642" i="4" s="1"/>
  <c r="Y6643" i="4" s="1"/>
  <c r="Y6644" i="4" s="1"/>
  <c r="Y6645" i="4" s="1"/>
  <c r="Y6646" i="4" s="1"/>
  <c r="Y6647" i="4" s="1"/>
  <c r="Y6648" i="4" s="1"/>
  <c r="Y6649" i="4" s="1"/>
  <c r="Y6650" i="4" s="1"/>
  <c r="Y6651" i="4" s="1"/>
  <c r="Y6652" i="4" s="1"/>
  <c r="Y6653" i="4" s="1"/>
  <c r="Y6654" i="4" s="1"/>
  <c r="Y6655" i="4" s="1"/>
  <c r="Y6656" i="4" s="1"/>
  <c r="Y6657" i="4" s="1"/>
  <c r="Y6658" i="4" s="1"/>
  <c r="Y6659" i="4" s="1"/>
  <c r="Y6660" i="4" s="1"/>
  <c r="Y6661" i="4" s="1"/>
  <c r="Y6662" i="4" s="1"/>
  <c r="Y6663" i="4" s="1"/>
  <c r="Y6664" i="4" s="1"/>
  <c r="Y6665" i="4" s="1"/>
  <c r="Y6666" i="4" s="1"/>
  <c r="Y6667" i="4" s="1"/>
  <c r="Y6668" i="4" s="1"/>
  <c r="Y6669" i="4" s="1"/>
  <c r="Y6670" i="4" s="1"/>
  <c r="Y6671" i="4" s="1"/>
  <c r="Y6672" i="4" s="1"/>
  <c r="Y6673" i="4" s="1"/>
  <c r="Y6674" i="4" s="1"/>
  <c r="Y6675" i="4" s="1"/>
  <c r="Y6676" i="4" s="1"/>
  <c r="Y6677" i="4" s="1"/>
  <c r="Y6678" i="4" s="1"/>
  <c r="Y6679" i="4" s="1"/>
  <c r="Y6680" i="4" s="1"/>
  <c r="Y6681" i="4" s="1"/>
  <c r="Y6682" i="4" s="1"/>
  <c r="Y6683" i="4" s="1"/>
  <c r="Y6684" i="4" s="1"/>
  <c r="Y6685" i="4" s="1"/>
  <c r="Y6686" i="4" s="1"/>
  <c r="Y6687" i="4" s="1"/>
  <c r="Y6688" i="4" s="1"/>
  <c r="Y6689" i="4" s="1"/>
  <c r="Y6690" i="4" s="1"/>
  <c r="Y6691" i="4" s="1"/>
  <c r="Y6692" i="4" s="1"/>
  <c r="Y6693" i="4" s="1"/>
  <c r="Y6694" i="4" s="1"/>
  <c r="Y6695" i="4" s="1"/>
  <c r="Y6696" i="4" s="1"/>
  <c r="Y6697" i="4" s="1"/>
  <c r="Y6698" i="4" s="1"/>
  <c r="Y6699" i="4" s="1"/>
  <c r="Y6700" i="4" s="1"/>
  <c r="Y6701" i="4" s="1"/>
  <c r="Y6702" i="4" s="1"/>
  <c r="Y6703" i="4" s="1"/>
  <c r="Y6704" i="4" s="1"/>
  <c r="Y6705" i="4" s="1"/>
  <c r="Y6706" i="4" s="1"/>
  <c r="Y6707" i="4" s="1"/>
  <c r="Y6708" i="4" s="1"/>
  <c r="Y6709" i="4" s="1"/>
  <c r="Y6710" i="4" s="1"/>
  <c r="Y6711" i="4" s="1"/>
  <c r="Y6712" i="4" s="1"/>
  <c r="Y6713" i="4" s="1"/>
  <c r="Y6714" i="4" s="1"/>
  <c r="Y6715" i="4" s="1"/>
  <c r="Y6716" i="4" s="1"/>
  <c r="Y6717" i="4" s="1"/>
  <c r="Y6718" i="4" s="1"/>
  <c r="Y6719" i="4" s="1"/>
  <c r="Y6720" i="4" s="1"/>
  <c r="Y6721" i="4" s="1"/>
  <c r="Y6722" i="4" s="1"/>
  <c r="Y6723" i="4" s="1"/>
  <c r="Y6724" i="4" s="1"/>
  <c r="Y6725" i="4" s="1"/>
  <c r="Y6726" i="4" s="1"/>
  <c r="Y6727" i="4" s="1"/>
  <c r="Y6728" i="4" s="1"/>
  <c r="Y6729" i="4" s="1"/>
  <c r="Y6730" i="4" s="1"/>
  <c r="Y6731" i="4" s="1"/>
  <c r="Y6732" i="4" s="1"/>
  <c r="Y6733" i="4" s="1"/>
  <c r="Y6734" i="4" s="1"/>
  <c r="Y6735" i="4" s="1"/>
  <c r="Y6736" i="4" s="1"/>
  <c r="Y6737" i="4" s="1"/>
  <c r="Y6738" i="4" s="1"/>
  <c r="Y6739" i="4" s="1"/>
  <c r="Y6740" i="4" s="1"/>
  <c r="Y6741" i="4" s="1"/>
  <c r="Y6742" i="4" s="1"/>
  <c r="Y6743" i="4" s="1"/>
  <c r="Y6744" i="4" s="1"/>
  <c r="Y6745" i="4" s="1"/>
  <c r="Y6746" i="4" s="1"/>
  <c r="Y6747" i="4" s="1"/>
  <c r="Y6748" i="4" s="1"/>
  <c r="Y6749" i="4" s="1"/>
  <c r="Y6750" i="4" s="1"/>
  <c r="Y6751" i="4" s="1"/>
  <c r="Y6752" i="4" s="1"/>
  <c r="Y6753" i="4" s="1"/>
  <c r="Y6754" i="4" s="1"/>
  <c r="Y6755" i="4" s="1"/>
  <c r="Y6756" i="4" s="1"/>
  <c r="Y6757" i="4" s="1"/>
  <c r="Y6758" i="4" s="1"/>
  <c r="Y6759" i="4" s="1"/>
  <c r="Y6760" i="4" s="1"/>
  <c r="Y6761" i="4" s="1"/>
  <c r="Y6762" i="4" s="1"/>
  <c r="Y6763" i="4" s="1"/>
  <c r="Y6764" i="4" s="1"/>
  <c r="Y6765" i="4" s="1"/>
  <c r="Y6766" i="4" s="1"/>
  <c r="Y6767" i="4" s="1"/>
  <c r="Y6768" i="4" s="1"/>
  <c r="Y6769" i="4" s="1"/>
  <c r="Y6770" i="4" s="1"/>
  <c r="Y6771" i="4" s="1"/>
  <c r="Y6772" i="4" s="1"/>
  <c r="Y6773" i="4" s="1"/>
  <c r="Y6774" i="4" s="1"/>
  <c r="Y6775" i="4" s="1"/>
  <c r="Y6776" i="4" s="1"/>
  <c r="Y6777" i="4" s="1"/>
  <c r="Y6778" i="4" s="1"/>
  <c r="Y6779" i="4" s="1"/>
  <c r="Y6780" i="4" s="1"/>
  <c r="Y6781" i="4" s="1"/>
  <c r="Y6782" i="4" s="1"/>
  <c r="Y6783" i="4" s="1"/>
  <c r="Y6784" i="4" s="1"/>
  <c r="Y6785" i="4" s="1"/>
  <c r="Y6786" i="4" s="1"/>
  <c r="Y6787" i="4" s="1"/>
  <c r="Y6788" i="4" s="1"/>
  <c r="Y6789" i="4" s="1"/>
  <c r="Y6790" i="4" s="1"/>
  <c r="Y6791" i="4" s="1"/>
  <c r="Y6792" i="4" s="1"/>
  <c r="Y6793" i="4" s="1"/>
  <c r="Y6794" i="4" s="1"/>
  <c r="Y6795" i="4" s="1"/>
  <c r="Y6796" i="4" s="1"/>
  <c r="Y6797" i="4" s="1"/>
  <c r="Y6798" i="4" s="1"/>
  <c r="Y6799" i="4" s="1"/>
  <c r="Y6800" i="4" s="1"/>
  <c r="Y6801" i="4" s="1"/>
  <c r="Y6802" i="4" s="1"/>
  <c r="Y6803" i="4" s="1"/>
  <c r="Y6804" i="4" s="1"/>
  <c r="Y6805" i="4" s="1"/>
  <c r="Y6806" i="4" s="1"/>
  <c r="Y6807" i="4" s="1"/>
  <c r="Y6808" i="4" s="1"/>
  <c r="Y6809" i="4" s="1"/>
  <c r="Y6810" i="4" s="1"/>
  <c r="Y6811" i="4" s="1"/>
  <c r="Y6812" i="4" s="1"/>
  <c r="Y6813" i="4" s="1"/>
  <c r="Y6814" i="4" s="1"/>
  <c r="Y6815" i="4" s="1"/>
  <c r="Y6816" i="4" s="1"/>
  <c r="Y6817" i="4" s="1"/>
  <c r="Y6818" i="4" s="1"/>
  <c r="Y6819" i="4" s="1"/>
  <c r="Y6820" i="4" s="1"/>
  <c r="Y6821" i="4" s="1"/>
  <c r="Y6822" i="4" s="1"/>
  <c r="Y6823" i="4" s="1"/>
  <c r="Y6824" i="4" s="1"/>
  <c r="Y6825" i="4" s="1"/>
  <c r="Y6826" i="4" s="1"/>
  <c r="Y6827" i="4" s="1"/>
  <c r="Y6828" i="4" s="1"/>
  <c r="Y6829" i="4" s="1"/>
  <c r="Y6830" i="4" s="1"/>
  <c r="Y6831" i="4" s="1"/>
  <c r="Y6832" i="4" s="1"/>
  <c r="Y6833" i="4" s="1"/>
  <c r="Y6834" i="4" s="1"/>
  <c r="Y6835" i="4" s="1"/>
  <c r="Y6836" i="4" s="1"/>
  <c r="Y6837" i="4" s="1"/>
  <c r="Y6838" i="4" s="1"/>
  <c r="Y6839" i="4" s="1"/>
  <c r="Y6840" i="4" s="1"/>
  <c r="Y6841" i="4" s="1"/>
  <c r="Y6842" i="4" s="1"/>
  <c r="Y6843" i="4" s="1"/>
  <c r="Y6844" i="4" s="1"/>
  <c r="Y6845" i="4" s="1"/>
  <c r="Y6846" i="4" s="1"/>
  <c r="Y6847" i="4" s="1"/>
  <c r="Y6848" i="4" s="1"/>
  <c r="Y6849" i="4" s="1"/>
  <c r="Y6850" i="4" s="1"/>
  <c r="Y6851" i="4" s="1"/>
  <c r="Y6852" i="4" s="1"/>
  <c r="Y6853" i="4" s="1"/>
  <c r="Y6854" i="4" s="1"/>
  <c r="Y6855" i="4" s="1"/>
  <c r="Y6856" i="4" s="1"/>
  <c r="Y6857" i="4" s="1"/>
  <c r="Y6858" i="4" s="1"/>
  <c r="Y6859" i="4" s="1"/>
  <c r="Y6860" i="4" s="1"/>
  <c r="Y6861" i="4" s="1"/>
  <c r="Y6862" i="4" s="1"/>
  <c r="Y6863" i="4" s="1"/>
  <c r="Y6864" i="4" s="1"/>
  <c r="Y6865" i="4" s="1"/>
  <c r="Y6866" i="4" s="1"/>
  <c r="Y6867" i="4" s="1"/>
  <c r="Y6868" i="4" s="1"/>
  <c r="Y6869" i="4" s="1"/>
  <c r="Y6870" i="4" s="1"/>
  <c r="Y6871" i="4" s="1"/>
  <c r="Y6872" i="4" s="1"/>
  <c r="Y6873" i="4" s="1"/>
  <c r="Y6874" i="4" s="1"/>
  <c r="Y6875" i="4" s="1"/>
  <c r="Y6876" i="4" s="1"/>
  <c r="Y6877" i="4" s="1"/>
  <c r="Y6878" i="4" s="1"/>
  <c r="Y6879" i="4" s="1"/>
  <c r="Y6880" i="4" s="1"/>
  <c r="Y6881" i="4" s="1"/>
  <c r="Y6882" i="4" s="1"/>
  <c r="Y6883" i="4" s="1"/>
  <c r="Y6884" i="4" s="1"/>
  <c r="Y6885" i="4" s="1"/>
  <c r="Y6886" i="4" s="1"/>
  <c r="Y6887" i="4" s="1"/>
  <c r="Y6888" i="4" s="1"/>
  <c r="Y6889" i="4" s="1"/>
  <c r="Y6890" i="4" s="1"/>
  <c r="Y6891" i="4" s="1"/>
  <c r="Y6892" i="4" s="1"/>
  <c r="Y6893" i="4" s="1"/>
  <c r="Y6894" i="4" s="1"/>
  <c r="Y6895" i="4" s="1"/>
  <c r="Y6896" i="4" s="1"/>
  <c r="Y6897" i="4" s="1"/>
  <c r="Y6898" i="4" s="1"/>
  <c r="Y6899" i="4" s="1"/>
  <c r="Y6900" i="4" s="1"/>
  <c r="Y6901" i="4" s="1"/>
  <c r="Y6902" i="4" s="1"/>
  <c r="Y6903" i="4" s="1"/>
  <c r="Y6904" i="4" s="1"/>
  <c r="Y6905" i="4" s="1"/>
  <c r="Y6906" i="4" s="1"/>
  <c r="Y6907" i="4" s="1"/>
  <c r="Y6908" i="4" s="1"/>
  <c r="Y6909" i="4" s="1"/>
  <c r="Y6910" i="4" s="1"/>
  <c r="Y6911" i="4" s="1"/>
  <c r="Y6912" i="4" s="1"/>
  <c r="Y6913" i="4" s="1"/>
  <c r="Y6914" i="4" s="1"/>
  <c r="Y6915" i="4" s="1"/>
  <c r="Y6916" i="4" s="1"/>
  <c r="Y6917" i="4" s="1"/>
  <c r="Y6918" i="4" s="1"/>
  <c r="Y6919" i="4" s="1"/>
  <c r="Y6920" i="4" s="1"/>
  <c r="Y6921" i="4" s="1"/>
  <c r="Y6922" i="4" s="1"/>
  <c r="Y6923" i="4" s="1"/>
  <c r="Y6924" i="4" s="1"/>
  <c r="Y6925" i="4" s="1"/>
  <c r="Y6926" i="4" s="1"/>
  <c r="Y6927" i="4" s="1"/>
  <c r="Y6928" i="4" s="1"/>
  <c r="Y6929" i="4" s="1"/>
  <c r="Y6930" i="4" s="1"/>
  <c r="Y6931" i="4" s="1"/>
  <c r="Y6932" i="4" s="1"/>
  <c r="Y6933" i="4" s="1"/>
  <c r="Y6934" i="4" s="1"/>
  <c r="Y6935" i="4" s="1"/>
  <c r="Y6936" i="4" s="1"/>
  <c r="Y6937" i="4" s="1"/>
  <c r="Y6938" i="4" s="1"/>
  <c r="Y6939" i="4" s="1"/>
  <c r="Y6940" i="4" s="1"/>
  <c r="Y6941" i="4" s="1"/>
  <c r="Y6942" i="4" s="1"/>
  <c r="Y6943" i="4" s="1"/>
  <c r="Y6944" i="4" s="1"/>
  <c r="Y6945" i="4" s="1"/>
  <c r="Y6946" i="4" s="1"/>
  <c r="Y6947" i="4" s="1"/>
  <c r="Y6948" i="4" s="1"/>
  <c r="Y6949" i="4" s="1"/>
  <c r="Y6950" i="4" s="1"/>
  <c r="Y6951" i="4" s="1"/>
  <c r="Y6952" i="4" s="1"/>
  <c r="Y6953" i="4" s="1"/>
  <c r="Y6954" i="4" s="1"/>
  <c r="Y6955" i="4" s="1"/>
  <c r="Y6956" i="4" s="1"/>
  <c r="Y6957" i="4" s="1"/>
  <c r="Y6958" i="4" s="1"/>
  <c r="Y6959" i="4" s="1"/>
  <c r="Y6960" i="4" s="1"/>
  <c r="Y6961" i="4" s="1"/>
  <c r="Y6962" i="4" s="1"/>
  <c r="Y6963" i="4" s="1"/>
  <c r="Y6964" i="4" s="1"/>
  <c r="Y6965" i="4" s="1"/>
  <c r="Y6966" i="4" s="1"/>
  <c r="Y6967" i="4" s="1"/>
  <c r="Y6968" i="4" s="1"/>
  <c r="Y6969" i="4" s="1"/>
  <c r="Y6970" i="4" s="1"/>
  <c r="Y6971" i="4" s="1"/>
  <c r="Y6972" i="4" s="1"/>
  <c r="Y6973" i="4" s="1"/>
  <c r="Y6974" i="4" s="1"/>
  <c r="Y6975" i="4" s="1"/>
  <c r="Y6976" i="4" s="1"/>
  <c r="Y6977" i="4" s="1"/>
  <c r="Y6978" i="4" s="1"/>
  <c r="Y6979" i="4" s="1"/>
  <c r="Y6980" i="4" s="1"/>
  <c r="Y6981" i="4" s="1"/>
  <c r="Y6982" i="4" s="1"/>
  <c r="Y6983" i="4" s="1"/>
  <c r="Y6984" i="4" s="1"/>
  <c r="Y6985" i="4" s="1"/>
  <c r="Y6986" i="4" s="1"/>
  <c r="Y6987" i="4" s="1"/>
  <c r="Y6988" i="4" s="1"/>
  <c r="Y6989" i="4" s="1"/>
  <c r="Y6990" i="4" s="1"/>
  <c r="Y6991" i="4" s="1"/>
  <c r="Y6992" i="4" s="1"/>
  <c r="Y6993" i="4" s="1"/>
  <c r="Y6994" i="4" s="1"/>
  <c r="Y6995" i="4" s="1"/>
  <c r="Y6996" i="4" s="1"/>
  <c r="Y6997" i="4" s="1"/>
  <c r="Y6998" i="4" s="1"/>
  <c r="Y6999" i="4" s="1"/>
  <c r="Y7000" i="4" s="1"/>
  <c r="Y7001" i="4" s="1"/>
  <c r="Y7002" i="4" s="1"/>
  <c r="Y7003" i="4" s="1"/>
  <c r="Y7004" i="4" s="1"/>
  <c r="Y7005" i="4" s="1"/>
  <c r="Y7006" i="4" s="1"/>
  <c r="Y7007" i="4" s="1"/>
  <c r="Y7008" i="4" s="1"/>
  <c r="Y7009" i="4" s="1"/>
  <c r="Y7010" i="4" s="1"/>
  <c r="Y7011" i="4" s="1"/>
  <c r="Y7012" i="4" s="1"/>
  <c r="Y7013" i="4" s="1"/>
  <c r="Y7014" i="4" s="1"/>
  <c r="Y7015" i="4" s="1"/>
  <c r="Y7016" i="4" s="1"/>
  <c r="Y7017" i="4" s="1"/>
  <c r="Y7018" i="4" s="1"/>
  <c r="Y7019" i="4" s="1"/>
  <c r="Y7020" i="4" s="1"/>
  <c r="Y7021" i="4" s="1"/>
  <c r="Y7022" i="4" s="1"/>
  <c r="Y7023" i="4" s="1"/>
  <c r="Y7024" i="4" s="1"/>
  <c r="Y7025" i="4" s="1"/>
  <c r="Y7026" i="4" s="1"/>
  <c r="Y7027" i="4" s="1"/>
  <c r="Y7028" i="4" s="1"/>
  <c r="Y7029" i="4" s="1"/>
  <c r="Y7030" i="4" s="1"/>
  <c r="Y7031" i="4" s="1"/>
  <c r="Y7032" i="4" s="1"/>
  <c r="Y7033" i="4" s="1"/>
  <c r="Y7034" i="4" s="1"/>
  <c r="Y7035" i="4" s="1"/>
  <c r="Y7036" i="4" s="1"/>
  <c r="Y7037" i="4" s="1"/>
  <c r="Y7038" i="4" s="1"/>
  <c r="Y7039" i="4" s="1"/>
  <c r="Y7040" i="4" s="1"/>
  <c r="Y7041" i="4" s="1"/>
  <c r="Y7042" i="4" s="1"/>
  <c r="Y7043" i="4" s="1"/>
  <c r="Y7044" i="4" s="1"/>
  <c r="Y7045" i="4" s="1"/>
  <c r="Y7046" i="4" s="1"/>
  <c r="Y7047" i="4" s="1"/>
  <c r="Y7048" i="4" s="1"/>
  <c r="Y7049" i="4" s="1"/>
  <c r="Y7050" i="4" s="1"/>
  <c r="Y7051" i="4" s="1"/>
  <c r="Y7052" i="4" s="1"/>
  <c r="Y7053" i="4" s="1"/>
  <c r="Y7054" i="4" s="1"/>
  <c r="Y7055" i="4" s="1"/>
  <c r="Y7056" i="4" s="1"/>
  <c r="Y7057" i="4" s="1"/>
  <c r="Y7058" i="4" s="1"/>
  <c r="Y7059" i="4" s="1"/>
  <c r="Y7060" i="4" s="1"/>
  <c r="Y7061" i="4" s="1"/>
  <c r="Y7062" i="4" s="1"/>
  <c r="Y7063" i="4" s="1"/>
  <c r="Y7064" i="4" s="1"/>
  <c r="Y7065" i="4" s="1"/>
  <c r="Y7066" i="4" s="1"/>
  <c r="Y7067" i="4" s="1"/>
  <c r="Y7068" i="4" s="1"/>
  <c r="Y7069" i="4" s="1"/>
  <c r="Y7070" i="4" s="1"/>
  <c r="Y7071" i="4" s="1"/>
  <c r="Y7072" i="4" s="1"/>
  <c r="Y7073" i="4" s="1"/>
  <c r="Y7074" i="4" s="1"/>
  <c r="Y7075" i="4" s="1"/>
  <c r="Y7076" i="4" s="1"/>
  <c r="Y7077" i="4" s="1"/>
  <c r="Y7078" i="4" s="1"/>
  <c r="Y7079" i="4" s="1"/>
  <c r="Y7080" i="4" s="1"/>
  <c r="Y7081" i="4" s="1"/>
  <c r="Y7082" i="4" s="1"/>
  <c r="Y7083" i="4" s="1"/>
  <c r="Y7084" i="4" s="1"/>
  <c r="Y7085" i="4" s="1"/>
  <c r="Y7086" i="4" s="1"/>
  <c r="Y7087" i="4" s="1"/>
  <c r="Y7088" i="4" s="1"/>
  <c r="Y7089" i="4" s="1"/>
  <c r="Y7090" i="4" s="1"/>
  <c r="Y7091" i="4" s="1"/>
  <c r="Y7092" i="4" s="1"/>
  <c r="Y7093" i="4" s="1"/>
  <c r="Y7094" i="4" s="1"/>
  <c r="Y7095" i="4" s="1"/>
  <c r="Y7096" i="4" s="1"/>
  <c r="Y7097" i="4" s="1"/>
  <c r="Y7098" i="4" s="1"/>
  <c r="Y7099" i="4" s="1"/>
  <c r="Y7100" i="4" s="1"/>
  <c r="Y7101" i="4" s="1"/>
  <c r="Y7102" i="4" s="1"/>
  <c r="Y7103" i="4" s="1"/>
  <c r="Y7104" i="4" s="1"/>
  <c r="Y7105" i="4" s="1"/>
  <c r="Y7106" i="4" s="1"/>
  <c r="Y7107" i="4" s="1"/>
  <c r="Y7108" i="4" s="1"/>
  <c r="Y7109" i="4" s="1"/>
  <c r="Y7110" i="4" s="1"/>
  <c r="Y7111" i="4" s="1"/>
  <c r="Y7112" i="4" s="1"/>
  <c r="Y7113" i="4" s="1"/>
  <c r="Y7114" i="4" s="1"/>
  <c r="Y7115" i="4" s="1"/>
  <c r="Y7116" i="4" s="1"/>
  <c r="Y7117" i="4" s="1"/>
  <c r="Y7118" i="4" s="1"/>
  <c r="Y7119" i="4" s="1"/>
  <c r="Y7120" i="4" s="1"/>
  <c r="Y7121" i="4" s="1"/>
  <c r="Y7122" i="4" s="1"/>
  <c r="Y7123" i="4" s="1"/>
  <c r="Y7124" i="4" s="1"/>
  <c r="Y7125" i="4" s="1"/>
  <c r="Y7126" i="4" s="1"/>
  <c r="Y7127" i="4" s="1"/>
  <c r="Y7128" i="4" s="1"/>
  <c r="Y7129" i="4" s="1"/>
  <c r="Y7130" i="4" s="1"/>
  <c r="Y7131" i="4" s="1"/>
  <c r="Y7132" i="4" s="1"/>
  <c r="Y7133" i="4" s="1"/>
  <c r="Y7134" i="4" s="1"/>
  <c r="Y7135" i="4" s="1"/>
  <c r="Y7136" i="4" s="1"/>
  <c r="Y7137" i="4" s="1"/>
  <c r="Y7138" i="4" s="1"/>
  <c r="Y7139" i="4" s="1"/>
  <c r="Y7140" i="4" s="1"/>
  <c r="Y7141" i="4" s="1"/>
  <c r="Y7142" i="4" s="1"/>
  <c r="Y7143" i="4" s="1"/>
  <c r="Y7144" i="4" s="1"/>
  <c r="Y7145" i="4" s="1"/>
  <c r="Y7146" i="4" s="1"/>
  <c r="Y7147" i="4" s="1"/>
  <c r="Y7148" i="4" s="1"/>
  <c r="Y7149" i="4" s="1"/>
  <c r="Y7150" i="4" s="1"/>
  <c r="Y7151" i="4" s="1"/>
  <c r="Y7152" i="4" s="1"/>
  <c r="Y7153" i="4" s="1"/>
  <c r="Y7154" i="4" s="1"/>
  <c r="Y7155" i="4" s="1"/>
  <c r="Y7156" i="4" s="1"/>
  <c r="Y7157" i="4" s="1"/>
  <c r="Y7158" i="4" s="1"/>
  <c r="Y7159" i="4" s="1"/>
  <c r="Y7160" i="4" s="1"/>
  <c r="Y7161" i="4" s="1"/>
  <c r="Y7162" i="4" s="1"/>
  <c r="Y7163" i="4" s="1"/>
  <c r="Y7164" i="4" s="1"/>
  <c r="Y7165" i="4" s="1"/>
  <c r="Y7166" i="4" s="1"/>
  <c r="Y7167" i="4" s="1"/>
  <c r="Y7168" i="4" s="1"/>
  <c r="Y7169" i="4" s="1"/>
  <c r="Y7170" i="4" s="1"/>
  <c r="Y7171" i="4" s="1"/>
  <c r="Y7172" i="4" s="1"/>
  <c r="Y7173" i="4" s="1"/>
  <c r="Y7174" i="4" s="1"/>
  <c r="Y7175" i="4" s="1"/>
  <c r="Y7176" i="4" s="1"/>
  <c r="Y7177" i="4" s="1"/>
  <c r="Y7178" i="4" s="1"/>
  <c r="Y7179" i="4" s="1"/>
  <c r="Y7180" i="4" s="1"/>
  <c r="Y7181" i="4" s="1"/>
  <c r="Y7182" i="4" s="1"/>
  <c r="Y7183" i="4" s="1"/>
  <c r="Y7184" i="4" s="1"/>
  <c r="Y7185" i="4" s="1"/>
  <c r="Y7186" i="4" s="1"/>
  <c r="Y7187" i="4" s="1"/>
  <c r="Y7188" i="4" s="1"/>
  <c r="Y7189" i="4" s="1"/>
  <c r="Y7190" i="4" s="1"/>
  <c r="Y7191" i="4" s="1"/>
  <c r="Y7192" i="4" s="1"/>
  <c r="Y7193" i="4" s="1"/>
  <c r="Y7194" i="4" s="1"/>
  <c r="Y7195" i="4" s="1"/>
  <c r="Y7196" i="4" s="1"/>
  <c r="Y7197" i="4" s="1"/>
  <c r="Y7198" i="4" s="1"/>
  <c r="Y7199" i="4" s="1"/>
  <c r="Y7200" i="4" s="1"/>
  <c r="Y7201" i="4" s="1"/>
  <c r="Y7202" i="4" s="1"/>
  <c r="Y7203" i="4" s="1"/>
  <c r="Y7204" i="4" s="1"/>
  <c r="Y7205" i="4" s="1"/>
  <c r="Y7206" i="4" s="1"/>
  <c r="Y7207" i="4" s="1"/>
  <c r="Y7208" i="4" s="1"/>
  <c r="Y7209" i="4" s="1"/>
  <c r="Y7210" i="4" s="1"/>
  <c r="Y7211" i="4" s="1"/>
  <c r="Y7212" i="4" s="1"/>
  <c r="Y7213" i="4" s="1"/>
  <c r="Y7214" i="4" s="1"/>
  <c r="Y7215" i="4" s="1"/>
  <c r="Y7216" i="4" s="1"/>
  <c r="Y7217" i="4" s="1"/>
  <c r="Y7218" i="4" s="1"/>
  <c r="Y7219" i="4" s="1"/>
  <c r="Y7220" i="4" s="1"/>
  <c r="Y7221" i="4" s="1"/>
  <c r="Y7222" i="4" s="1"/>
  <c r="Y7223" i="4" s="1"/>
  <c r="Y7224" i="4" s="1"/>
  <c r="Y7225" i="4" s="1"/>
  <c r="Y7226" i="4" s="1"/>
  <c r="Y7227" i="4" s="1"/>
  <c r="Y7228" i="4" s="1"/>
  <c r="Y7229" i="4" s="1"/>
  <c r="Y7230" i="4" s="1"/>
  <c r="Y7231" i="4" s="1"/>
  <c r="Y7232" i="4" s="1"/>
  <c r="Y7233" i="4" s="1"/>
  <c r="Y7234" i="4" s="1"/>
  <c r="Y7235" i="4" s="1"/>
  <c r="Y7236" i="4" s="1"/>
  <c r="Y7237" i="4" s="1"/>
  <c r="Y7238" i="4" s="1"/>
  <c r="Y7239" i="4" s="1"/>
  <c r="Y7240" i="4" s="1"/>
  <c r="Y7241" i="4" s="1"/>
  <c r="Y7242" i="4" s="1"/>
  <c r="Y7243" i="4" s="1"/>
  <c r="Y7244" i="4" s="1"/>
  <c r="Y7245" i="4" s="1"/>
  <c r="Y7246" i="4" s="1"/>
  <c r="Y7247" i="4" s="1"/>
  <c r="Y7248" i="4" s="1"/>
  <c r="Y7249" i="4" s="1"/>
  <c r="Y7250" i="4" s="1"/>
  <c r="Y7251" i="4" s="1"/>
  <c r="Y7252" i="4" s="1"/>
  <c r="Y7253" i="4" s="1"/>
  <c r="Y7254" i="4" s="1"/>
  <c r="Y7255" i="4" s="1"/>
  <c r="Y7256" i="4" s="1"/>
  <c r="Y7257" i="4" s="1"/>
  <c r="Y7258" i="4" s="1"/>
  <c r="Y7259" i="4" s="1"/>
  <c r="Y7260" i="4" s="1"/>
  <c r="Y7261" i="4" s="1"/>
  <c r="Y7262" i="4" s="1"/>
  <c r="Y7263" i="4" s="1"/>
  <c r="Y7264" i="4" s="1"/>
  <c r="Y7265" i="4" s="1"/>
  <c r="Y7266" i="4" s="1"/>
  <c r="Y7267" i="4" s="1"/>
  <c r="Y7268" i="4" s="1"/>
  <c r="Y7269" i="4" s="1"/>
  <c r="Y7270" i="4" s="1"/>
  <c r="Y7271" i="4" s="1"/>
  <c r="Y7272" i="4" s="1"/>
  <c r="Y7273" i="4" s="1"/>
  <c r="Y7274" i="4" s="1"/>
  <c r="Y7275" i="4" s="1"/>
  <c r="Y7276" i="4" s="1"/>
  <c r="Y7277" i="4" s="1"/>
  <c r="Y7278" i="4" s="1"/>
  <c r="Y7279" i="4" s="1"/>
  <c r="Y7280" i="4" s="1"/>
  <c r="Y7281" i="4" s="1"/>
  <c r="Y7282" i="4" s="1"/>
  <c r="Y7283" i="4" s="1"/>
  <c r="Y7284" i="4" s="1"/>
  <c r="Y7285" i="4" s="1"/>
  <c r="Y7286" i="4" s="1"/>
  <c r="Y7287" i="4" s="1"/>
  <c r="Y7288" i="4" s="1"/>
  <c r="Y7289" i="4" s="1"/>
  <c r="Y7290" i="4" s="1"/>
  <c r="Y7291" i="4" s="1"/>
  <c r="Y7292" i="4" s="1"/>
  <c r="Y7293" i="4" s="1"/>
  <c r="Y7294" i="4" s="1"/>
  <c r="Y7295" i="4" s="1"/>
  <c r="Y7296" i="4" s="1"/>
  <c r="Y7297" i="4" s="1"/>
  <c r="Y7298" i="4" s="1"/>
  <c r="Y7299" i="4" s="1"/>
  <c r="Y7300" i="4" s="1"/>
  <c r="Y7301" i="4" s="1"/>
  <c r="Y7302" i="4" s="1"/>
  <c r="Y7303" i="4" s="1"/>
  <c r="Y7304" i="4" s="1"/>
  <c r="Y7305" i="4" s="1"/>
  <c r="Y7306" i="4" s="1"/>
  <c r="Y7307" i="4" s="1"/>
  <c r="Y7308" i="4" s="1"/>
  <c r="Y7309" i="4" s="1"/>
  <c r="Y7310" i="4" s="1"/>
  <c r="Y7311" i="4" s="1"/>
  <c r="Y7312" i="4" s="1"/>
  <c r="Y7313" i="4" s="1"/>
  <c r="Y7314" i="4" s="1"/>
  <c r="Y7315" i="4" s="1"/>
  <c r="Y7316" i="4" s="1"/>
  <c r="Y7317" i="4" s="1"/>
  <c r="Y7318" i="4" s="1"/>
  <c r="Y7319" i="4" s="1"/>
  <c r="Y7320" i="4" s="1"/>
  <c r="Y7321" i="4" s="1"/>
  <c r="Y7322" i="4" s="1"/>
  <c r="Y7323" i="4" s="1"/>
  <c r="Y7324" i="4" s="1"/>
  <c r="Y7325" i="4" s="1"/>
  <c r="Y7326" i="4" s="1"/>
  <c r="Y7327" i="4" s="1"/>
  <c r="Y7328" i="4" s="1"/>
  <c r="Y7329" i="4" s="1"/>
  <c r="Y7330" i="4" s="1"/>
  <c r="Y7331" i="4" s="1"/>
  <c r="Y7332" i="4" s="1"/>
  <c r="Y7333" i="4" s="1"/>
  <c r="Y7334" i="4" s="1"/>
  <c r="Y7335" i="4" s="1"/>
  <c r="Y7336" i="4" s="1"/>
  <c r="Y7337" i="4" s="1"/>
  <c r="Y7338" i="4" s="1"/>
  <c r="Y7339" i="4" s="1"/>
  <c r="Y7340" i="4" s="1"/>
  <c r="Y7341" i="4" s="1"/>
  <c r="Y7342" i="4" s="1"/>
  <c r="Y7343" i="4" s="1"/>
  <c r="Y7344" i="4" s="1"/>
  <c r="Y7345" i="4" s="1"/>
  <c r="Y7346" i="4" s="1"/>
  <c r="Y7347" i="4" s="1"/>
  <c r="Y7348" i="4" s="1"/>
  <c r="Y7349" i="4" s="1"/>
  <c r="Y7350" i="4" s="1"/>
  <c r="Y7351" i="4" s="1"/>
  <c r="Y7352" i="4" s="1"/>
  <c r="Y7353" i="4" s="1"/>
  <c r="Y7354" i="4" s="1"/>
  <c r="Y7355" i="4" s="1"/>
  <c r="Y7356" i="4" s="1"/>
  <c r="Y7357" i="4" s="1"/>
  <c r="Y7358" i="4" s="1"/>
  <c r="Y7359" i="4" s="1"/>
  <c r="Y7360" i="4" s="1"/>
  <c r="Y7361" i="4" s="1"/>
  <c r="Y7362" i="4" s="1"/>
  <c r="Y7363" i="4" s="1"/>
  <c r="Y7364" i="4" s="1"/>
  <c r="Y7365" i="4" s="1"/>
  <c r="Y7366" i="4" s="1"/>
  <c r="Y7367" i="4" s="1"/>
  <c r="Y7368" i="4" s="1"/>
  <c r="Y7369" i="4" s="1"/>
  <c r="Y7370" i="4" s="1"/>
  <c r="Y7371" i="4" s="1"/>
  <c r="Y7372" i="4" s="1"/>
  <c r="Y7373" i="4" s="1"/>
  <c r="Y7374" i="4" s="1"/>
  <c r="Y7375" i="4" s="1"/>
  <c r="Y7376" i="4" s="1"/>
  <c r="Y7377" i="4" s="1"/>
  <c r="Y7378" i="4" s="1"/>
  <c r="Y7379" i="4" s="1"/>
  <c r="Y7380" i="4" s="1"/>
  <c r="Y7381" i="4" s="1"/>
  <c r="Y7382" i="4" s="1"/>
  <c r="Y7383" i="4" s="1"/>
  <c r="Y7384" i="4" s="1"/>
  <c r="Y7385" i="4" s="1"/>
  <c r="Y7386" i="4" s="1"/>
  <c r="Y7387" i="4" s="1"/>
  <c r="Y7388" i="4" s="1"/>
  <c r="Y7389" i="4" s="1"/>
  <c r="Y7390" i="4" s="1"/>
  <c r="Y7391" i="4" s="1"/>
  <c r="Y7392" i="4" s="1"/>
  <c r="Y7393" i="4" s="1"/>
  <c r="Y7394" i="4" s="1"/>
  <c r="Y7395" i="4" s="1"/>
  <c r="Y7396" i="4" s="1"/>
  <c r="Y7397" i="4" s="1"/>
  <c r="Y7398" i="4" s="1"/>
  <c r="Y7399" i="4" s="1"/>
  <c r="Y7400" i="4" s="1"/>
  <c r="Y7401" i="4" s="1"/>
  <c r="Y7402" i="4" s="1"/>
  <c r="Y7403" i="4" s="1"/>
  <c r="Y7404" i="4" s="1"/>
  <c r="Y7405" i="4" s="1"/>
  <c r="Y7406" i="4" s="1"/>
  <c r="Y7407" i="4" s="1"/>
  <c r="Y7408" i="4" s="1"/>
  <c r="Y7409" i="4" s="1"/>
  <c r="Y7410" i="4" s="1"/>
  <c r="Y7411" i="4" s="1"/>
  <c r="Y7412" i="4" s="1"/>
  <c r="Y7413" i="4" s="1"/>
  <c r="Y7414" i="4" s="1"/>
  <c r="Y7415" i="4" s="1"/>
  <c r="Y7416" i="4" s="1"/>
  <c r="Y7417" i="4" s="1"/>
  <c r="Y7418" i="4" s="1"/>
  <c r="Y7419" i="4" s="1"/>
  <c r="Y7420" i="4" s="1"/>
  <c r="Y7421" i="4" s="1"/>
  <c r="Y7422" i="4" s="1"/>
  <c r="Y7423" i="4" s="1"/>
  <c r="Y7424" i="4" s="1"/>
  <c r="Y7425" i="4" s="1"/>
  <c r="Y7426" i="4" s="1"/>
  <c r="Y7427" i="4" s="1"/>
  <c r="Y7428" i="4" s="1"/>
  <c r="Y7429" i="4" s="1"/>
  <c r="Y7430" i="4" s="1"/>
  <c r="Y7431" i="4" s="1"/>
  <c r="Y7432" i="4" s="1"/>
  <c r="Y7433" i="4" s="1"/>
  <c r="Y7434" i="4" s="1"/>
  <c r="Y7435" i="4" s="1"/>
  <c r="Y7436" i="4" s="1"/>
  <c r="Y7437" i="4" s="1"/>
  <c r="Y7438" i="4" s="1"/>
  <c r="Y7439" i="4" s="1"/>
  <c r="Y7440" i="4" s="1"/>
  <c r="Y7441" i="4" s="1"/>
  <c r="Y7442" i="4" s="1"/>
  <c r="Y7443" i="4" s="1"/>
  <c r="Y7444" i="4" s="1"/>
  <c r="Y7445" i="4" s="1"/>
  <c r="Y7446" i="4" s="1"/>
  <c r="Y7447" i="4" s="1"/>
  <c r="Y7448" i="4" s="1"/>
  <c r="Y7449" i="4" s="1"/>
  <c r="Y7450" i="4" s="1"/>
  <c r="Y7451" i="4" s="1"/>
  <c r="Y7452" i="4" s="1"/>
  <c r="Y7453" i="4" s="1"/>
  <c r="Y7454" i="4" s="1"/>
  <c r="Y7455" i="4" s="1"/>
  <c r="Y7456" i="4" s="1"/>
  <c r="Y7457" i="4" s="1"/>
  <c r="Y7458" i="4" s="1"/>
  <c r="Y7459" i="4" s="1"/>
  <c r="Y7460" i="4" s="1"/>
  <c r="Y7461" i="4" s="1"/>
  <c r="Y7462" i="4" s="1"/>
  <c r="Y7463" i="4" s="1"/>
  <c r="Y7464" i="4" s="1"/>
  <c r="Y7465" i="4" s="1"/>
  <c r="Y7466" i="4" s="1"/>
  <c r="Y7467" i="4" s="1"/>
  <c r="Y7468" i="4" s="1"/>
  <c r="Y7469" i="4" s="1"/>
  <c r="Y7470" i="4" s="1"/>
  <c r="Y7471" i="4" s="1"/>
  <c r="Y7472" i="4" s="1"/>
  <c r="Y7473" i="4" s="1"/>
  <c r="Y7474" i="4" s="1"/>
  <c r="Y7475" i="4" s="1"/>
  <c r="Y7476" i="4" s="1"/>
  <c r="Y7477" i="4" s="1"/>
  <c r="Y7478" i="4" s="1"/>
  <c r="Y7479" i="4" s="1"/>
  <c r="Y7480" i="4" s="1"/>
  <c r="Y7481" i="4" s="1"/>
  <c r="Y7482" i="4" s="1"/>
  <c r="Y7483" i="4" s="1"/>
  <c r="Y7484" i="4" s="1"/>
  <c r="Y7485" i="4" s="1"/>
  <c r="Y7486" i="4" s="1"/>
  <c r="Y7487" i="4" s="1"/>
  <c r="Y7488" i="4" s="1"/>
  <c r="Y7489" i="4" s="1"/>
  <c r="Y7490" i="4" s="1"/>
  <c r="Y7491" i="4" s="1"/>
  <c r="Y7492" i="4" s="1"/>
  <c r="Y7493" i="4" s="1"/>
  <c r="Y7494" i="4" s="1"/>
  <c r="Y7495" i="4" s="1"/>
  <c r="Y7496" i="4" s="1"/>
  <c r="Y7497" i="4" s="1"/>
  <c r="Y7498" i="4" s="1"/>
  <c r="Y7499" i="4" s="1"/>
  <c r="Y7500" i="4" s="1"/>
  <c r="Y7501" i="4" s="1"/>
  <c r="Y7502" i="4" s="1"/>
  <c r="Y7503" i="4" s="1"/>
  <c r="Y7504" i="4" s="1"/>
  <c r="Y7505" i="4" s="1"/>
  <c r="Y7506" i="4" s="1"/>
  <c r="Y7507" i="4" s="1"/>
  <c r="Y7508" i="4" s="1"/>
  <c r="Y7509" i="4" s="1"/>
  <c r="Y7510" i="4" s="1"/>
  <c r="Y7511" i="4" s="1"/>
  <c r="Y7512" i="4" s="1"/>
  <c r="Y7513" i="4" s="1"/>
  <c r="Y7514" i="4" s="1"/>
  <c r="Y7515" i="4" s="1"/>
  <c r="Y7516" i="4" s="1"/>
  <c r="Y7517" i="4" s="1"/>
  <c r="Y7518" i="4" s="1"/>
  <c r="Y7519" i="4" s="1"/>
  <c r="Y7520" i="4" s="1"/>
  <c r="Y7521" i="4" s="1"/>
  <c r="Y7522" i="4" s="1"/>
  <c r="Y7523" i="4" s="1"/>
  <c r="Y7524" i="4" s="1"/>
  <c r="Y7525" i="4" s="1"/>
  <c r="Y7526" i="4" s="1"/>
  <c r="Y7527" i="4" s="1"/>
  <c r="Y7528" i="4" s="1"/>
  <c r="Y7529" i="4" s="1"/>
  <c r="Y7530" i="4" s="1"/>
  <c r="Y7531" i="4" s="1"/>
  <c r="Y7532" i="4" s="1"/>
  <c r="S16576" i="4"/>
  <c r="U16576" i="4" s="1"/>
  <c r="Y12033" i="4"/>
  <c r="Y12034" i="4" s="1"/>
  <c r="Y12035" i="4" s="1"/>
  <c r="Y12036" i="4" s="1"/>
  <c r="Y12037" i="4" s="1"/>
  <c r="Y12038" i="4" s="1"/>
  <c r="Y12039" i="4" s="1"/>
  <c r="Y12040" i="4" s="1"/>
  <c r="Y12041" i="4" s="1"/>
  <c r="Y12042" i="4" s="1"/>
  <c r="Y12043" i="4" s="1"/>
  <c r="Y12044" i="4" s="1"/>
  <c r="Y12045" i="4" s="1"/>
  <c r="Y12046" i="4" s="1"/>
  <c r="Y12047" i="4" s="1"/>
  <c r="Y12048" i="4" s="1"/>
  <c r="Y12049" i="4" s="1"/>
  <c r="Y12050" i="4" s="1"/>
  <c r="Y12051" i="4" s="1"/>
  <c r="Y12052" i="4" s="1"/>
  <c r="Y12053" i="4" s="1"/>
  <c r="Y12054" i="4" s="1"/>
  <c r="Y12055" i="4" s="1"/>
  <c r="Y12056" i="4" s="1"/>
  <c r="Y12057" i="4" s="1"/>
  <c r="Y12058" i="4" s="1"/>
  <c r="Y12059" i="4" s="1"/>
  <c r="Y12060" i="4" s="1"/>
  <c r="Y12061" i="4" s="1"/>
  <c r="Y12062" i="4" s="1"/>
  <c r="Y12063" i="4" s="1"/>
  <c r="Y12064" i="4" s="1"/>
  <c r="Y12065" i="4" s="1"/>
  <c r="Y12066" i="4" s="1"/>
  <c r="Y12067" i="4" s="1"/>
  <c r="Y12068" i="4" s="1"/>
  <c r="Y12069" i="4" s="1"/>
  <c r="Y12070" i="4" s="1"/>
  <c r="Y12071" i="4" s="1"/>
  <c r="Y12072" i="4" s="1"/>
  <c r="Y12073" i="4" s="1"/>
  <c r="Y12074" i="4" s="1"/>
  <c r="Y12075" i="4" s="1"/>
  <c r="Y12076" i="4" s="1"/>
  <c r="Y12077" i="4" s="1"/>
  <c r="Y12078" i="4" s="1"/>
  <c r="Y12079" i="4" s="1"/>
  <c r="Y12080" i="4" s="1"/>
  <c r="Y12081" i="4" s="1"/>
  <c r="Y12082" i="4" s="1"/>
  <c r="Y12083" i="4" s="1"/>
  <c r="Y12084" i="4" s="1"/>
  <c r="Y12085" i="4" s="1"/>
  <c r="Y12086" i="4" s="1"/>
  <c r="Y12087" i="4" s="1"/>
  <c r="Y12088" i="4" s="1"/>
  <c r="Y12089" i="4" s="1"/>
  <c r="Y12090" i="4" s="1"/>
  <c r="Y12091" i="4" s="1"/>
  <c r="Y12092" i="4" s="1"/>
  <c r="Y12093" i="4" s="1"/>
  <c r="Y12094" i="4" s="1"/>
  <c r="Y12095" i="4" s="1"/>
  <c r="Y12096" i="4" s="1"/>
  <c r="Y12097" i="4" s="1"/>
  <c r="Y12098" i="4" s="1"/>
  <c r="Y12099" i="4" s="1"/>
  <c r="Y12100" i="4" s="1"/>
  <c r="Y12101" i="4" s="1"/>
  <c r="Y12102" i="4" s="1"/>
  <c r="Y12103" i="4" s="1"/>
  <c r="Y12104" i="4" s="1"/>
  <c r="Y12105" i="4" s="1"/>
  <c r="Y12106" i="4" s="1"/>
  <c r="Y12107" i="4" s="1"/>
  <c r="Y12108" i="4" s="1"/>
  <c r="Y12109" i="4" s="1"/>
  <c r="Y12110" i="4" s="1"/>
  <c r="Y12111" i="4" s="1"/>
  <c r="Y12112" i="4" s="1"/>
  <c r="Y12113" i="4" s="1"/>
  <c r="Y12114" i="4" s="1"/>
  <c r="Y12115" i="4" s="1"/>
  <c r="Y12116" i="4" s="1"/>
  <c r="Y12117" i="4" s="1"/>
  <c r="Y12118" i="4" s="1"/>
  <c r="Y12119" i="4" s="1"/>
  <c r="Y12120" i="4" s="1"/>
  <c r="Y12121" i="4" s="1"/>
  <c r="Y12122" i="4" s="1"/>
  <c r="Y12123" i="4" s="1"/>
  <c r="Y12124" i="4" s="1"/>
  <c r="Y12125" i="4" s="1"/>
  <c r="Y12126" i="4" s="1"/>
  <c r="Y12127" i="4" s="1"/>
  <c r="Y12128" i="4" s="1"/>
  <c r="Y12129" i="4" s="1"/>
  <c r="Y12130" i="4" s="1"/>
  <c r="Y12131" i="4" s="1"/>
  <c r="Y12132" i="4" s="1"/>
  <c r="Y12133" i="4" s="1"/>
  <c r="Y12134" i="4" s="1"/>
  <c r="Y12135" i="4" s="1"/>
  <c r="Y12136" i="4" s="1"/>
  <c r="Y12137" i="4" s="1"/>
  <c r="Y12138" i="4" s="1"/>
  <c r="Y12139" i="4" s="1"/>
  <c r="Y12140" i="4" s="1"/>
  <c r="Y12141" i="4" s="1"/>
  <c r="Y12142" i="4" s="1"/>
  <c r="Y12143" i="4" s="1"/>
  <c r="Y12144" i="4" s="1"/>
  <c r="Y12145" i="4" s="1"/>
  <c r="Y12146" i="4" s="1"/>
  <c r="Y12147" i="4" s="1"/>
  <c r="Y12148" i="4" s="1"/>
  <c r="Y12149" i="4" s="1"/>
  <c r="Y12150" i="4" s="1"/>
  <c r="Y12151" i="4" s="1"/>
  <c r="Y12152" i="4" s="1"/>
  <c r="Y12153" i="4" s="1"/>
  <c r="Y12154" i="4" s="1"/>
  <c r="Y12155" i="4" s="1"/>
  <c r="Y12156" i="4" s="1"/>
  <c r="Y12157" i="4" s="1"/>
  <c r="Y12158" i="4" s="1"/>
  <c r="Y12159" i="4" s="1"/>
  <c r="Y12160" i="4" s="1"/>
  <c r="Y12161" i="4" s="1"/>
  <c r="Y12162" i="4" s="1"/>
  <c r="Y12163" i="4" s="1"/>
  <c r="Y12164" i="4" s="1"/>
  <c r="Y12165" i="4" s="1"/>
  <c r="Y12166" i="4" s="1"/>
  <c r="Y12167" i="4" s="1"/>
  <c r="Y12168" i="4" s="1"/>
  <c r="Y12169" i="4" s="1"/>
  <c r="Y12170" i="4" s="1"/>
  <c r="Y12171" i="4" s="1"/>
  <c r="Y12172" i="4" s="1"/>
  <c r="Y12173" i="4" s="1"/>
  <c r="Y12174" i="4" s="1"/>
  <c r="Y12175" i="4" s="1"/>
  <c r="Y12176" i="4" s="1"/>
  <c r="Y12177" i="4" s="1"/>
  <c r="Y12178" i="4" s="1"/>
  <c r="Y12179" i="4" s="1"/>
  <c r="Y12180" i="4" s="1"/>
  <c r="Y12181" i="4" s="1"/>
  <c r="Y12182" i="4" s="1"/>
  <c r="Y12183" i="4" s="1"/>
  <c r="Y12184" i="4" s="1"/>
  <c r="Y12185" i="4" s="1"/>
  <c r="Y12186" i="4" s="1"/>
  <c r="Y12187" i="4" s="1"/>
  <c r="Y12188" i="4" s="1"/>
  <c r="Y12189" i="4" s="1"/>
  <c r="Y12190" i="4" s="1"/>
  <c r="Y12191" i="4" s="1"/>
  <c r="Y12192" i="4" s="1"/>
  <c r="Y12193" i="4" s="1"/>
  <c r="Y12194" i="4" s="1"/>
  <c r="Y12195" i="4" s="1"/>
  <c r="Y12196" i="4" s="1"/>
  <c r="Y12197" i="4" s="1"/>
  <c r="Y12198" i="4" s="1"/>
  <c r="Y12199" i="4" s="1"/>
  <c r="Y12200" i="4" s="1"/>
  <c r="Y12201" i="4" s="1"/>
  <c r="Y12202" i="4" s="1"/>
  <c r="Y12203" i="4" s="1"/>
  <c r="Y12204" i="4" s="1"/>
  <c r="Y12205" i="4" s="1"/>
  <c r="Y12206" i="4" s="1"/>
  <c r="Y12207" i="4" s="1"/>
  <c r="Y12208" i="4" s="1"/>
  <c r="Y12209" i="4" s="1"/>
  <c r="Y12210" i="4" s="1"/>
  <c r="Y12211" i="4" s="1"/>
  <c r="Y12212" i="4" s="1"/>
  <c r="Y12213" i="4" s="1"/>
  <c r="Y12214" i="4" s="1"/>
  <c r="Y12215" i="4" s="1"/>
  <c r="Y12216" i="4" s="1"/>
  <c r="Y12217" i="4" s="1"/>
  <c r="Y12218" i="4" s="1"/>
  <c r="Y12219" i="4" s="1"/>
  <c r="Y12220" i="4" s="1"/>
  <c r="Y12221" i="4" s="1"/>
  <c r="Y12222" i="4" s="1"/>
  <c r="Y12223" i="4" s="1"/>
  <c r="Y12224" i="4" s="1"/>
  <c r="Y12225" i="4" s="1"/>
  <c r="Y12226" i="4" s="1"/>
  <c r="Y12227" i="4" s="1"/>
  <c r="Y12228" i="4" s="1"/>
  <c r="Y12229" i="4" s="1"/>
  <c r="Y12230" i="4" s="1"/>
  <c r="Y12231" i="4" s="1"/>
  <c r="Y12232" i="4" s="1"/>
  <c r="Y12233" i="4" s="1"/>
  <c r="Y12234" i="4" s="1"/>
  <c r="Y12235" i="4" s="1"/>
  <c r="Y12236" i="4" s="1"/>
  <c r="Y12237" i="4" s="1"/>
  <c r="Y12238" i="4" s="1"/>
  <c r="Y12239" i="4" s="1"/>
  <c r="Y12240" i="4" s="1"/>
  <c r="Y12241" i="4" s="1"/>
  <c r="Y12242" i="4" s="1"/>
  <c r="Y12243" i="4" s="1"/>
  <c r="Y12244" i="4" s="1"/>
  <c r="Y12245" i="4" s="1"/>
  <c r="Y12246" i="4" s="1"/>
  <c r="Y12247" i="4" s="1"/>
  <c r="Y12248" i="4" s="1"/>
  <c r="Y12249" i="4" s="1"/>
  <c r="Y12250" i="4" s="1"/>
  <c r="Y12251" i="4" s="1"/>
  <c r="Y12252" i="4" s="1"/>
  <c r="Y12253" i="4" s="1"/>
  <c r="Y12254" i="4" s="1"/>
  <c r="Y12255" i="4" s="1"/>
  <c r="Y12256" i="4" s="1"/>
  <c r="Y12257" i="4" s="1"/>
  <c r="Y12258" i="4" s="1"/>
  <c r="Y12259" i="4" s="1"/>
  <c r="Y12260" i="4" s="1"/>
  <c r="Y12261" i="4" s="1"/>
  <c r="Y12262" i="4" s="1"/>
  <c r="Y12263" i="4" s="1"/>
  <c r="Y12264" i="4" s="1"/>
  <c r="Y12265" i="4" s="1"/>
  <c r="Y12266" i="4" s="1"/>
  <c r="Y12267" i="4" s="1"/>
  <c r="Y12268" i="4" s="1"/>
  <c r="Y12269" i="4" s="1"/>
  <c r="Y12270" i="4" s="1"/>
  <c r="Y12271" i="4" s="1"/>
  <c r="Y12272" i="4" s="1"/>
  <c r="Y12273" i="4" s="1"/>
  <c r="Y12274" i="4" s="1"/>
  <c r="Y12275" i="4" s="1"/>
  <c r="Y12276" i="4" s="1"/>
  <c r="Y12277" i="4" s="1"/>
  <c r="Y12278" i="4" s="1"/>
  <c r="Y12279" i="4" s="1"/>
  <c r="Y12280" i="4" s="1"/>
  <c r="Y12281" i="4" s="1"/>
  <c r="Y12282" i="4" s="1"/>
  <c r="Y12283" i="4" s="1"/>
  <c r="Y12284" i="4" s="1"/>
  <c r="Y12285" i="4" s="1"/>
  <c r="Y12286" i="4" s="1"/>
  <c r="Y12287" i="4" s="1"/>
  <c r="Y12288" i="4" s="1"/>
  <c r="Y12289" i="4" s="1"/>
  <c r="Y12290" i="4" s="1"/>
  <c r="Y12291" i="4" s="1"/>
  <c r="Y12292" i="4" s="1"/>
  <c r="Y12293" i="4" s="1"/>
  <c r="Y12294" i="4" s="1"/>
  <c r="Y12295" i="4" s="1"/>
  <c r="Y12296" i="4" s="1"/>
  <c r="Y12297" i="4" s="1"/>
  <c r="Y12298" i="4" s="1"/>
  <c r="Y12299" i="4" s="1"/>
  <c r="Y12300" i="4" s="1"/>
  <c r="Y12301" i="4" s="1"/>
  <c r="Y12302" i="4" s="1"/>
  <c r="Y12303" i="4" s="1"/>
  <c r="Y12304" i="4" s="1"/>
  <c r="Y12305" i="4" s="1"/>
  <c r="Y12306" i="4" s="1"/>
  <c r="Y12307" i="4" s="1"/>
  <c r="Y12308" i="4" s="1"/>
  <c r="Y12309" i="4" s="1"/>
  <c r="Y12310" i="4" s="1"/>
  <c r="Y12311" i="4" s="1"/>
  <c r="Y12312" i="4" s="1"/>
  <c r="Y12313" i="4" s="1"/>
  <c r="Y12314" i="4" s="1"/>
  <c r="Y12315" i="4" s="1"/>
  <c r="Y12316" i="4" s="1"/>
  <c r="Y12317" i="4" s="1"/>
  <c r="Y12318" i="4" s="1"/>
  <c r="Y12319" i="4" s="1"/>
  <c r="Y12320" i="4" s="1"/>
  <c r="Y12321" i="4" s="1"/>
  <c r="Y12322" i="4" s="1"/>
  <c r="Y12323" i="4" s="1"/>
  <c r="Y12324" i="4" s="1"/>
  <c r="Y12325" i="4" s="1"/>
  <c r="Y12326" i="4" s="1"/>
  <c r="Y12327" i="4" s="1"/>
  <c r="Y12328" i="4" s="1"/>
  <c r="Y12329" i="4" s="1"/>
  <c r="Y12330" i="4" s="1"/>
  <c r="Y12331" i="4" s="1"/>
  <c r="Y12332" i="4" s="1"/>
  <c r="Y12333" i="4" s="1"/>
  <c r="Y12334" i="4" s="1"/>
  <c r="Y12335" i="4" s="1"/>
  <c r="Y12336" i="4" s="1"/>
  <c r="Y12337" i="4" s="1"/>
  <c r="Y12338" i="4" s="1"/>
  <c r="Y12339" i="4" s="1"/>
  <c r="Y12340" i="4" s="1"/>
  <c r="Y12341" i="4" s="1"/>
  <c r="Y12342" i="4" s="1"/>
  <c r="Y12343" i="4" s="1"/>
  <c r="Y12344" i="4" s="1"/>
  <c r="Y12345" i="4" s="1"/>
  <c r="Y12346" i="4" s="1"/>
  <c r="Y12347" i="4" s="1"/>
  <c r="Y12348" i="4" s="1"/>
  <c r="Y12349" i="4" s="1"/>
  <c r="Y12350" i="4" s="1"/>
  <c r="Y12351" i="4" s="1"/>
  <c r="Y12352" i="4" s="1"/>
  <c r="Y12353" i="4" s="1"/>
  <c r="Y12354" i="4" s="1"/>
  <c r="Y12355" i="4" s="1"/>
  <c r="Y12356" i="4" s="1"/>
  <c r="Y12357" i="4" s="1"/>
  <c r="Y12358" i="4" s="1"/>
  <c r="Y12359" i="4" s="1"/>
  <c r="Y12360" i="4" s="1"/>
  <c r="Y12361" i="4" s="1"/>
  <c r="Y12362" i="4" s="1"/>
  <c r="Y12363" i="4" s="1"/>
  <c r="Y12364" i="4" s="1"/>
  <c r="Y12365" i="4" s="1"/>
  <c r="Y12366" i="4" s="1"/>
  <c r="Y12367" i="4" s="1"/>
  <c r="Y12368" i="4" s="1"/>
  <c r="Y12369" i="4" s="1"/>
  <c r="Y12370" i="4" s="1"/>
  <c r="Y12371" i="4" s="1"/>
  <c r="Y12372" i="4" s="1"/>
  <c r="Y12373" i="4" s="1"/>
  <c r="Y12374" i="4" s="1"/>
  <c r="Y12375" i="4" s="1"/>
  <c r="Y12376" i="4" s="1"/>
  <c r="Y12377" i="4" s="1"/>
  <c r="Y12378" i="4" s="1"/>
  <c r="Y12379" i="4" s="1"/>
  <c r="Y12380" i="4" s="1"/>
  <c r="Y12381" i="4" s="1"/>
  <c r="Y12382" i="4" s="1"/>
  <c r="Y12383" i="4" s="1"/>
  <c r="Y12384" i="4" s="1"/>
  <c r="Y12385" i="4" s="1"/>
  <c r="Y12386" i="4" s="1"/>
  <c r="Y12387" i="4" s="1"/>
  <c r="Y12388" i="4" s="1"/>
  <c r="Y12389" i="4" s="1"/>
  <c r="Y12390" i="4" s="1"/>
  <c r="Y12391" i="4" s="1"/>
  <c r="Y12392" i="4" s="1"/>
  <c r="Y12393" i="4" s="1"/>
  <c r="Y12394" i="4" s="1"/>
  <c r="Y12395" i="4" s="1"/>
  <c r="Y12396" i="4" s="1"/>
  <c r="Y12397" i="4" s="1"/>
  <c r="Y12398" i="4" s="1"/>
  <c r="Y12399" i="4" s="1"/>
  <c r="Y12400" i="4" s="1"/>
  <c r="Y12401" i="4" s="1"/>
  <c r="Y12402" i="4" s="1"/>
  <c r="Y12403" i="4" s="1"/>
  <c r="Y12404" i="4" s="1"/>
  <c r="Y12405" i="4" s="1"/>
  <c r="Y12406" i="4" s="1"/>
  <c r="Y12407" i="4" s="1"/>
  <c r="Y12408" i="4" s="1"/>
  <c r="Y12409" i="4" s="1"/>
  <c r="Y12410" i="4" s="1"/>
  <c r="Y12411" i="4" s="1"/>
  <c r="Y12412" i="4" s="1"/>
  <c r="Y12413" i="4" s="1"/>
  <c r="Y12414" i="4" s="1"/>
  <c r="Y12415" i="4" s="1"/>
  <c r="Y12416" i="4" s="1"/>
  <c r="Y12417" i="4" s="1"/>
  <c r="Y12418" i="4" s="1"/>
  <c r="Y12419" i="4" s="1"/>
  <c r="Y12420" i="4" s="1"/>
  <c r="Y12421" i="4" s="1"/>
  <c r="Y12422" i="4" s="1"/>
  <c r="Y12423" i="4" s="1"/>
  <c r="Y12424" i="4" s="1"/>
  <c r="Y12425" i="4" s="1"/>
  <c r="Y12426" i="4" s="1"/>
  <c r="Y12427" i="4" s="1"/>
  <c r="Y12428" i="4" s="1"/>
  <c r="Y12429" i="4" s="1"/>
  <c r="Y12430" i="4" s="1"/>
  <c r="Y12431" i="4" s="1"/>
  <c r="Y12432" i="4" s="1"/>
  <c r="Y12433" i="4" s="1"/>
  <c r="Y12434" i="4" s="1"/>
  <c r="Y12435" i="4" s="1"/>
  <c r="Y12436" i="4" s="1"/>
  <c r="Y12437" i="4" s="1"/>
  <c r="Y12438" i="4" s="1"/>
  <c r="Y12439" i="4" s="1"/>
  <c r="Y12440" i="4" s="1"/>
  <c r="Y12441" i="4" s="1"/>
  <c r="Y12442" i="4" s="1"/>
  <c r="Y12443" i="4" s="1"/>
  <c r="Y12444" i="4" s="1"/>
  <c r="Y12445" i="4" s="1"/>
  <c r="Y12446" i="4" s="1"/>
  <c r="Y12447" i="4" s="1"/>
  <c r="Y12448" i="4" s="1"/>
  <c r="Y12449" i="4" s="1"/>
  <c r="Y12450" i="4" s="1"/>
  <c r="Y12451" i="4" s="1"/>
  <c r="Y12452" i="4" s="1"/>
  <c r="Y12453" i="4" s="1"/>
  <c r="Y12454" i="4" s="1"/>
  <c r="Y12455" i="4" s="1"/>
  <c r="Y12456" i="4" s="1"/>
  <c r="Y12457" i="4" s="1"/>
  <c r="Y12458" i="4" s="1"/>
  <c r="Y12459" i="4" s="1"/>
  <c r="Y12460" i="4" s="1"/>
  <c r="Y12461" i="4" s="1"/>
  <c r="Y12462" i="4" s="1"/>
  <c r="Y12463" i="4" s="1"/>
  <c r="Y12464" i="4" s="1"/>
  <c r="Y12465" i="4" s="1"/>
  <c r="Y12466" i="4" s="1"/>
  <c r="Y12467" i="4" s="1"/>
  <c r="Y12468" i="4" s="1"/>
  <c r="Y12469" i="4" s="1"/>
  <c r="Y12470" i="4" s="1"/>
  <c r="Y12471" i="4" s="1"/>
  <c r="Y12472" i="4" s="1"/>
  <c r="Y12473" i="4" s="1"/>
  <c r="Y12474" i="4" s="1"/>
  <c r="Y12475" i="4" s="1"/>
  <c r="Y12476" i="4" s="1"/>
  <c r="Y12477" i="4" s="1"/>
  <c r="Y12478" i="4" s="1"/>
  <c r="Y12479" i="4" s="1"/>
  <c r="Y12480" i="4" s="1"/>
  <c r="Y12481" i="4" s="1"/>
  <c r="Y12482" i="4" s="1"/>
  <c r="Y12483" i="4" s="1"/>
  <c r="Y12484" i="4" s="1"/>
  <c r="Y12485" i="4" s="1"/>
  <c r="Y12486" i="4" s="1"/>
  <c r="Y12487" i="4" s="1"/>
  <c r="Y12488" i="4" s="1"/>
  <c r="Y12489" i="4" s="1"/>
  <c r="Y12490" i="4" s="1"/>
  <c r="Y12491" i="4" s="1"/>
  <c r="Y12492" i="4" s="1"/>
  <c r="Y12493" i="4" s="1"/>
  <c r="Y12494" i="4" s="1"/>
  <c r="Y12495" i="4" s="1"/>
  <c r="Y12496" i="4" s="1"/>
  <c r="Y12497" i="4" s="1"/>
  <c r="Y12498" i="4" s="1"/>
  <c r="Y12499" i="4" s="1"/>
  <c r="Y12500" i="4" s="1"/>
  <c r="Y12501" i="4" s="1"/>
  <c r="Y12502" i="4" s="1"/>
  <c r="Y12503" i="4" s="1"/>
  <c r="Y12504" i="4" s="1"/>
  <c r="Y12505" i="4" s="1"/>
  <c r="Y12506" i="4" s="1"/>
  <c r="Y12507" i="4" s="1"/>
  <c r="Y12508" i="4" s="1"/>
  <c r="Y12509" i="4" s="1"/>
  <c r="Y12510" i="4" s="1"/>
  <c r="Y12511" i="4" s="1"/>
  <c r="Y12512" i="4" s="1"/>
  <c r="Y12513" i="4" s="1"/>
  <c r="Y12514" i="4" s="1"/>
  <c r="Y12515" i="4" s="1"/>
  <c r="Y12516" i="4" s="1"/>
  <c r="Y12517" i="4" s="1"/>
  <c r="Y12518" i="4" s="1"/>
  <c r="Y12519" i="4" s="1"/>
  <c r="Y12520" i="4" s="1"/>
  <c r="Y12521" i="4" s="1"/>
  <c r="Y12522" i="4" s="1"/>
  <c r="Y12523" i="4" s="1"/>
  <c r="Y12524" i="4" s="1"/>
  <c r="Y12525" i="4" s="1"/>
  <c r="Y12526" i="4" s="1"/>
  <c r="Y12527" i="4" s="1"/>
  <c r="Y12528" i="4" s="1"/>
  <c r="Y12529" i="4" s="1"/>
  <c r="Y12530" i="4" s="1"/>
  <c r="Y12531" i="4" s="1"/>
  <c r="Y12532" i="4" s="1"/>
  <c r="Y12533" i="4" s="1"/>
  <c r="Y12534" i="4" s="1"/>
  <c r="Y12535" i="4" s="1"/>
  <c r="Y12536" i="4" s="1"/>
  <c r="Y12537" i="4" s="1"/>
  <c r="Y12538" i="4" s="1"/>
  <c r="Y12539" i="4" s="1"/>
  <c r="Y12540" i="4" s="1"/>
  <c r="Y12541" i="4" s="1"/>
  <c r="Y12542" i="4" s="1"/>
  <c r="Y12543" i="4" s="1"/>
  <c r="Y12544" i="4" s="1"/>
  <c r="Y12545" i="4" s="1"/>
  <c r="Y12546" i="4" s="1"/>
  <c r="Y12547" i="4" s="1"/>
  <c r="Y12548" i="4" s="1"/>
  <c r="Y12549" i="4" s="1"/>
  <c r="Y12550" i="4" s="1"/>
  <c r="Y12551" i="4" s="1"/>
  <c r="Y12552" i="4" s="1"/>
  <c r="Y12553" i="4" s="1"/>
  <c r="Y12554" i="4" s="1"/>
  <c r="Y12555" i="4" s="1"/>
  <c r="Y12556" i="4" s="1"/>
  <c r="Y12557" i="4" s="1"/>
  <c r="Y12558" i="4" s="1"/>
  <c r="Y12559" i="4" s="1"/>
  <c r="Y12560" i="4" s="1"/>
  <c r="Y12561" i="4" s="1"/>
  <c r="Y12562" i="4" s="1"/>
  <c r="Y12563" i="4" s="1"/>
  <c r="Y12564" i="4" s="1"/>
  <c r="Y12565" i="4" s="1"/>
  <c r="Y12566" i="4" s="1"/>
  <c r="Y12567" i="4" s="1"/>
  <c r="Y12568" i="4" s="1"/>
  <c r="Y12569" i="4" s="1"/>
  <c r="Y12570" i="4" s="1"/>
  <c r="Y12571" i="4" s="1"/>
  <c r="Y12572" i="4" s="1"/>
  <c r="Y12573" i="4" s="1"/>
  <c r="Y12574" i="4" s="1"/>
  <c r="Y12575" i="4" s="1"/>
  <c r="Y12576" i="4" s="1"/>
  <c r="Y12577" i="4" s="1"/>
  <c r="Y12578" i="4" s="1"/>
  <c r="Y12579" i="4" s="1"/>
  <c r="Y12580" i="4" s="1"/>
  <c r="Y12581" i="4" s="1"/>
  <c r="Y12582" i="4" s="1"/>
  <c r="Y12583" i="4" s="1"/>
  <c r="Y12584" i="4" s="1"/>
  <c r="Y12585" i="4" s="1"/>
  <c r="Y12586" i="4" s="1"/>
  <c r="Y12587" i="4" s="1"/>
  <c r="Y12588" i="4" s="1"/>
  <c r="Y12589" i="4" s="1"/>
  <c r="Y12590" i="4" s="1"/>
  <c r="Y12591" i="4" s="1"/>
  <c r="Y12592" i="4" s="1"/>
  <c r="Y12593" i="4" s="1"/>
  <c r="Y12594" i="4" s="1"/>
  <c r="Y12595" i="4" s="1"/>
  <c r="Y12596" i="4" s="1"/>
  <c r="Y12597" i="4" s="1"/>
  <c r="Y12598" i="4" s="1"/>
  <c r="Y12599" i="4" s="1"/>
  <c r="Y12600" i="4" s="1"/>
  <c r="Y12601" i="4" s="1"/>
  <c r="Y12602" i="4" s="1"/>
  <c r="Y12603" i="4" s="1"/>
  <c r="Y12604" i="4" s="1"/>
  <c r="Y12605" i="4" s="1"/>
  <c r="Y12606" i="4" s="1"/>
  <c r="Y12607" i="4" s="1"/>
  <c r="Y12608" i="4" s="1"/>
  <c r="Y12609" i="4" s="1"/>
  <c r="Y12610" i="4" s="1"/>
  <c r="Y12611" i="4" s="1"/>
  <c r="Y12612" i="4" s="1"/>
  <c r="Y12613" i="4" s="1"/>
  <c r="Y12614" i="4" s="1"/>
  <c r="Y12615" i="4" s="1"/>
  <c r="Y12616" i="4" s="1"/>
  <c r="Y12617" i="4" s="1"/>
  <c r="Y12618" i="4" s="1"/>
  <c r="Y12619" i="4" s="1"/>
  <c r="Y12620" i="4" s="1"/>
  <c r="Y12621" i="4" s="1"/>
  <c r="Y12622" i="4" s="1"/>
  <c r="Y12623" i="4" s="1"/>
  <c r="Y12624" i="4" s="1"/>
  <c r="Y12625" i="4" s="1"/>
  <c r="Y12626" i="4" s="1"/>
  <c r="Y12627" i="4" s="1"/>
  <c r="Y12628" i="4" s="1"/>
  <c r="Y12629" i="4" s="1"/>
  <c r="Y12630" i="4" s="1"/>
  <c r="Y12631" i="4" s="1"/>
  <c r="Y12632" i="4" s="1"/>
  <c r="Y12633" i="4" s="1"/>
  <c r="Y12634" i="4" s="1"/>
  <c r="Y12635" i="4" s="1"/>
  <c r="Y12636" i="4" s="1"/>
  <c r="Y12637" i="4" s="1"/>
  <c r="Y12638" i="4" s="1"/>
  <c r="Y12639" i="4" s="1"/>
  <c r="Y12640" i="4" s="1"/>
  <c r="Y12641" i="4" s="1"/>
  <c r="Y12642" i="4" s="1"/>
  <c r="Y12643" i="4" s="1"/>
  <c r="Y12644" i="4" s="1"/>
  <c r="Y12645" i="4" s="1"/>
  <c r="Y12646" i="4" s="1"/>
  <c r="Y12647" i="4" s="1"/>
  <c r="Y12648" i="4" s="1"/>
  <c r="Y12649" i="4" s="1"/>
  <c r="Y12650" i="4" s="1"/>
  <c r="Y12651" i="4" s="1"/>
  <c r="Y12652" i="4" s="1"/>
  <c r="Y12653" i="4" s="1"/>
  <c r="Y12654" i="4" s="1"/>
  <c r="Y12655" i="4" s="1"/>
  <c r="Y12656" i="4" s="1"/>
  <c r="Y12657" i="4" s="1"/>
  <c r="Y12658" i="4" s="1"/>
  <c r="Y12659" i="4" s="1"/>
  <c r="Y12660" i="4" s="1"/>
  <c r="Y12661" i="4" s="1"/>
  <c r="Y12662" i="4" s="1"/>
  <c r="Y12663" i="4" s="1"/>
  <c r="Y12664" i="4" s="1"/>
  <c r="Y12665" i="4" s="1"/>
  <c r="Y12666" i="4" s="1"/>
  <c r="Y12667" i="4" s="1"/>
  <c r="Y12668" i="4" s="1"/>
  <c r="Y12669" i="4" s="1"/>
  <c r="Y12670" i="4" s="1"/>
  <c r="Y12671" i="4" s="1"/>
  <c r="Y12672" i="4" s="1"/>
  <c r="Y12673" i="4" s="1"/>
  <c r="Y12674" i="4" s="1"/>
  <c r="Y12675" i="4" s="1"/>
  <c r="Y12676" i="4" s="1"/>
  <c r="Y12677" i="4" s="1"/>
  <c r="Y12678" i="4" s="1"/>
  <c r="Y12679" i="4" s="1"/>
  <c r="Y12680" i="4" s="1"/>
  <c r="Y12681" i="4" s="1"/>
  <c r="Y12682" i="4" s="1"/>
  <c r="Y12683" i="4" s="1"/>
  <c r="Y12684" i="4" s="1"/>
  <c r="Y12685" i="4" s="1"/>
  <c r="Y12686" i="4" s="1"/>
  <c r="Y12687" i="4" s="1"/>
  <c r="Y12688" i="4" s="1"/>
  <c r="Y12689" i="4" s="1"/>
  <c r="Y12690" i="4" s="1"/>
  <c r="Y12691" i="4" s="1"/>
  <c r="Y12692" i="4" s="1"/>
  <c r="Y12693" i="4" s="1"/>
  <c r="Y12694" i="4" s="1"/>
  <c r="Y12695" i="4" s="1"/>
  <c r="Y12696" i="4" s="1"/>
  <c r="Y12697" i="4" s="1"/>
  <c r="Y12698" i="4" s="1"/>
  <c r="Y12699" i="4" s="1"/>
  <c r="Y12700" i="4" s="1"/>
  <c r="Y12701" i="4" s="1"/>
  <c r="Y12702" i="4" s="1"/>
  <c r="Y12703" i="4" s="1"/>
  <c r="Y12704" i="4" s="1"/>
  <c r="Y12705" i="4" s="1"/>
  <c r="Y12706" i="4" s="1"/>
  <c r="Y12707" i="4" s="1"/>
  <c r="Y12708" i="4" s="1"/>
  <c r="Y12709" i="4" s="1"/>
  <c r="Y12710" i="4" s="1"/>
  <c r="Y12711" i="4" s="1"/>
  <c r="Y12712" i="4" s="1"/>
  <c r="Y12713" i="4" s="1"/>
  <c r="Y12714" i="4" s="1"/>
  <c r="Y12715" i="4" s="1"/>
  <c r="Y12716" i="4" s="1"/>
  <c r="Y12717" i="4" s="1"/>
  <c r="Y12718" i="4" s="1"/>
  <c r="Y12719" i="4" s="1"/>
  <c r="Y12720" i="4" s="1"/>
  <c r="Y12721" i="4" s="1"/>
  <c r="Y12722" i="4" s="1"/>
  <c r="Y12723" i="4" s="1"/>
  <c r="Y12724" i="4" s="1"/>
  <c r="Y12725" i="4" s="1"/>
  <c r="Y12726" i="4" s="1"/>
  <c r="Y12727" i="4" s="1"/>
  <c r="Y12728" i="4" s="1"/>
  <c r="Y12729" i="4" s="1"/>
  <c r="Y12730" i="4" s="1"/>
  <c r="Y12731" i="4" s="1"/>
  <c r="Y12732" i="4" s="1"/>
  <c r="Y12733" i="4" s="1"/>
  <c r="Y12734" i="4" s="1"/>
  <c r="Y12735" i="4" s="1"/>
  <c r="Y12736" i="4" s="1"/>
  <c r="Y12737" i="4" s="1"/>
  <c r="Y12738" i="4" s="1"/>
  <c r="Y12739" i="4" s="1"/>
  <c r="Y12740" i="4" s="1"/>
  <c r="Y12741" i="4" s="1"/>
  <c r="Y12742" i="4" s="1"/>
  <c r="Y12743" i="4" s="1"/>
  <c r="Y12744" i="4" s="1"/>
  <c r="Y12745" i="4" s="1"/>
  <c r="Y12746" i="4" s="1"/>
  <c r="Y12747" i="4" s="1"/>
  <c r="Y12748" i="4" s="1"/>
  <c r="Y12749" i="4" s="1"/>
  <c r="Y12750" i="4" s="1"/>
  <c r="Y12751" i="4" s="1"/>
  <c r="Y12752" i="4" s="1"/>
  <c r="Y12753" i="4" s="1"/>
  <c r="Y12754" i="4" s="1"/>
  <c r="Y12755" i="4" s="1"/>
  <c r="Y12756" i="4" s="1"/>
  <c r="Y12757" i="4" s="1"/>
  <c r="Y12758" i="4" s="1"/>
  <c r="Y12759" i="4" s="1"/>
  <c r="Y12760" i="4" s="1"/>
  <c r="Y12761" i="4" s="1"/>
  <c r="Y12762" i="4" s="1"/>
  <c r="Y12763" i="4" s="1"/>
  <c r="Y12764" i="4" s="1"/>
  <c r="Y12765" i="4" s="1"/>
  <c r="Y12766" i="4" s="1"/>
  <c r="Y12767" i="4" s="1"/>
  <c r="Y12768" i="4" s="1"/>
  <c r="Y12769" i="4" s="1"/>
  <c r="Y12770" i="4" s="1"/>
  <c r="Y12771" i="4" s="1"/>
  <c r="Y12772" i="4" s="1"/>
  <c r="Y12773" i="4" s="1"/>
  <c r="Y12774" i="4" s="1"/>
  <c r="Y12775" i="4" s="1"/>
  <c r="Y12776" i="4" s="1"/>
  <c r="Y12777" i="4" s="1"/>
  <c r="Y12778" i="4" s="1"/>
  <c r="Y12779" i="4" s="1"/>
  <c r="Y12780" i="4" s="1"/>
  <c r="Y12781" i="4" s="1"/>
  <c r="Y12782" i="4" s="1"/>
  <c r="Y12783" i="4" s="1"/>
  <c r="Y12784" i="4" s="1"/>
  <c r="Y12785" i="4" s="1"/>
  <c r="Y12786" i="4" s="1"/>
  <c r="Y12787" i="4" s="1"/>
  <c r="Y12788" i="4" s="1"/>
  <c r="Y12789" i="4" s="1"/>
  <c r="Y12790" i="4" s="1"/>
  <c r="Y12791" i="4" s="1"/>
  <c r="Y12792" i="4" s="1"/>
  <c r="Y12793" i="4" s="1"/>
  <c r="Y12794" i="4" s="1"/>
  <c r="Y12795" i="4" s="1"/>
  <c r="Y12796" i="4" s="1"/>
  <c r="Y12797" i="4" s="1"/>
  <c r="Y12798" i="4" s="1"/>
  <c r="Y12799" i="4" s="1"/>
  <c r="Y12800" i="4" s="1"/>
  <c r="Y12801" i="4" s="1"/>
  <c r="Y12802" i="4" s="1"/>
  <c r="Y12803" i="4" s="1"/>
  <c r="Y12804" i="4" s="1"/>
  <c r="Y12805" i="4" s="1"/>
  <c r="Y12806" i="4" s="1"/>
  <c r="Y12807" i="4" s="1"/>
  <c r="Y12808" i="4" s="1"/>
  <c r="Y12809" i="4" s="1"/>
  <c r="Y12810" i="4" s="1"/>
  <c r="Y12811" i="4" s="1"/>
  <c r="Y12812" i="4" s="1"/>
  <c r="Y12813" i="4" s="1"/>
  <c r="Y12814" i="4" s="1"/>
  <c r="Y12815" i="4" s="1"/>
  <c r="Y12816" i="4" s="1"/>
  <c r="Y12817" i="4" s="1"/>
  <c r="Y12818" i="4" s="1"/>
  <c r="Y12819" i="4" s="1"/>
  <c r="Y12820" i="4" s="1"/>
  <c r="Y12821" i="4" s="1"/>
  <c r="Y12822" i="4" s="1"/>
  <c r="Y12823" i="4" s="1"/>
  <c r="Y12824" i="4" s="1"/>
  <c r="Y12825" i="4" s="1"/>
  <c r="Y12826" i="4" s="1"/>
  <c r="Y12827" i="4" s="1"/>
  <c r="Y12828" i="4" s="1"/>
  <c r="Y12829" i="4" s="1"/>
  <c r="Y12830" i="4" s="1"/>
  <c r="Y12831" i="4" s="1"/>
  <c r="Y12832" i="4" s="1"/>
  <c r="Y12833" i="4" s="1"/>
  <c r="Y12834" i="4" s="1"/>
  <c r="Y12835" i="4" s="1"/>
  <c r="Y12836" i="4" s="1"/>
  <c r="Y12837" i="4" s="1"/>
  <c r="Y12838" i="4" s="1"/>
  <c r="Y12839" i="4" s="1"/>
  <c r="Y12840" i="4" s="1"/>
  <c r="Y12841" i="4" s="1"/>
  <c r="Y12842" i="4" s="1"/>
  <c r="Y12843" i="4" s="1"/>
  <c r="Y12844" i="4" s="1"/>
  <c r="Y12845" i="4" s="1"/>
  <c r="Y12846" i="4" s="1"/>
  <c r="Y12847" i="4" s="1"/>
  <c r="Y12848" i="4" s="1"/>
  <c r="Y12849" i="4" s="1"/>
  <c r="Y12850" i="4" s="1"/>
  <c r="Y12851" i="4" s="1"/>
  <c r="Y12852" i="4" s="1"/>
  <c r="Y12853" i="4" s="1"/>
  <c r="Y12854" i="4" s="1"/>
  <c r="Y12855" i="4" s="1"/>
  <c r="Y12856" i="4" s="1"/>
  <c r="Y12857" i="4" s="1"/>
  <c r="Y12858" i="4" s="1"/>
  <c r="Y12859" i="4" s="1"/>
  <c r="Y12860" i="4" s="1"/>
  <c r="Y12861" i="4" s="1"/>
  <c r="Y12862" i="4" s="1"/>
  <c r="Y12863" i="4" s="1"/>
  <c r="Y12864" i="4" s="1"/>
  <c r="Y12865" i="4" s="1"/>
  <c r="Y12866" i="4" s="1"/>
  <c r="Y12867" i="4" s="1"/>
  <c r="Y12868" i="4" s="1"/>
  <c r="Y12869" i="4" s="1"/>
  <c r="Y12870" i="4" s="1"/>
  <c r="Y12871" i="4" s="1"/>
  <c r="Y12872" i="4" s="1"/>
  <c r="Y12873" i="4" s="1"/>
  <c r="Y12874" i="4" s="1"/>
  <c r="Y12875" i="4" s="1"/>
  <c r="Y12876" i="4" s="1"/>
  <c r="Y12877" i="4" s="1"/>
  <c r="Y12878" i="4" s="1"/>
  <c r="Y12879" i="4" s="1"/>
  <c r="Y12880" i="4" s="1"/>
  <c r="Y12881" i="4" s="1"/>
  <c r="Y12882" i="4" s="1"/>
  <c r="Y12883" i="4" s="1"/>
  <c r="Y12884" i="4" s="1"/>
  <c r="Y12885" i="4" s="1"/>
  <c r="Y12886" i="4" s="1"/>
  <c r="Y12887" i="4" s="1"/>
  <c r="Y12888" i="4" s="1"/>
  <c r="Y12889" i="4" s="1"/>
  <c r="Y12890" i="4" s="1"/>
  <c r="Y12891" i="4" s="1"/>
  <c r="Y12892" i="4" s="1"/>
  <c r="Y12893" i="4" s="1"/>
  <c r="Y12894" i="4" s="1"/>
  <c r="Y12895" i="4" s="1"/>
  <c r="Y12896" i="4" s="1"/>
  <c r="Y12897" i="4" s="1"/>
  <c r="Y12898" i="4" s="1"/>
  <c r="Y12899" i="4" s="1"/>
  <c r="Y12900" i="4" s="1"/>
  <c r="Y12901" i="4" s="1"/>
  <c r="Y12902" i="4" s="1"/>
  <c r="Y12903" i="4" s="1"/>
  <c r="Y12904" i="4" s="1"/>
  <c r="Y12905" i="4" s="1"/>
  <c r="Y12906" i="4" s="1"/>
  <c r="Y12907" i="4" s="1"/>
  <c r="Y12908" i="4" s="1"/>
  <c r="Y12909" i="4" s="1"/>
  <c r="Y12910" i="4" s="1"/>
  <c r="Y12911" i="4" s="1"/>
  <c r="Y12912" i="4" s="1"/>
  <c r="Y12913" i="4" s="1"/>
  <c r="Y12914" i="4" s="1"/>
  <c r="Y12915" i="4" s="1"/>
  <c r="Y12916" i="4" s="1"/>
  <c r="Y12917" i="4" s="1"/>
  <c r="Y12918" i="4" s="1"/>
  <c r="Y12919" i="4" s="1"/>
  <c r="Y12920" i="4" s="1"/>
  <c r="Y12921" i="4" s="1"/>
  <c r="Y12922" i="4" s="1"/>
  <c r="Y12923" i="4" s="1"/>
  <c r="Y12924" i="4" s="1"/>
  <c r="Y12925" i="4" s="1"/>
  <c r="Y12926" i="4" s="1"/>
  <c r="Y12927" i="4" s="1"/>
  <c r="Y12928" i="4" s="1"/>
  <c r="Y12929" i="4" s="1"/>
  <c r="Y12930" i="4" s="1"/>
  <c r="Y12931" i="4" s="1"/>
  <c r="Y12932" i="4" s="1"/>
  <c r="Y12933" i="4" s="1"/>
  <c r="Y12934" i="4" s="1"/>
  <c r="Y12935" i="4" s="1"/>
  <c r="Y12936" i="4" s="1"/>
  <c r="Y12937" i="4" s="1"/>
  <c r="Y12938" i="4" s="1"/>
  <c r="Y12939" i="4" s="1"/>
  <c r="Y12940" i="4" s="1"/>
  <c r="Y12941" i="4" s="1"/>
  <c r="Y12942" i="4" s="1"/>
  <c r="Y12943" i="4" s="1"/>
  <c r="Y12944" i="4" s="1"/>
  <c r="Y12945" i="4" s="1"/>
  <c r="Y12946" i="4" s="1"/>
  <c r="Y12947" i="4" s="1"/>
  <c r="Y12948" i="4" s="1"/>
  <c r="Y12949" i="4" s="1"/>
  <c r="Y12950" i="4" s="1"/>
  <c r="Y12951" i="4" s="1"/>
  <c r="Y12952" i="4" s="1"/>
  <c r="Y12953" i="4" s="1"/>
  <c r="Y12954" i="4" s="1"/>
  <c r="Y12955" i="4" s="1"/>
  <c r="Y12956" i="4" s="1"/>
  <c r="Y12957" i="4" s="1"/>
  <c r="Y12958" i="4" s="1"/>
  <c r="Y12959" i="4" s="1"/>
  <c r="Y12960" i="4" s="1"/>
  <c r="Y12961" i="4" s="1"/>
  <c r="Y12962" i="4" s="1"/>
  <c r="Y12963" i="4" s="1"/>
  <c r="Y12964" i="4" s="1"/>
  <c r="Y12965" i="4" s="1"/>
  <c r="Y12966" i="4" s="1"/>
  <c r="Y12967" i="4" s="1"/>
  <c r="Y12968" i="4" s="1"/>
  <c r="Y12969" i="4" s="1"/>
  <c r="Y12970" i="4" s="1"/>
  <c r="Y12971" i="4" s="1"/>
  <c r="Y12972" i="4" s="1"/>
  <c r="Y12973" i="4" s="1"/>
  <c r="Y12974" i="4" s="1"/>
  <c r="Y12975" i="4" s="1"/>
  <c r="Y12976" i="4" s="1"/>
  <c r="Y12977" i="4" s="1"/>
  <c r="Y12978" i="4" s="1"/>
  <c r="Y12979" i="4" s="1"/>
  <c r="Y12980" i="4" s="1"/>
  <c r="Y12981" i="4" s="1"/>
  <c r="Y12982" i="4" s="1"/>
  <c r="Y12983" i="4" s="1"/>
  <c r="Y12984" i="4" s="1"/>
  <c r="Y12985" i="4" s="1"/>
  <c r="Y12986" i="4" s="1"/>
  <c r="Y12987" i="4" s="1"/>
  <c r="Y12988" i="4" s="1"/>
  <c r="Y12989" i="4" s="1"/>
  <c r="Y12990" i="4" s="1"/>
  <c r="Y12991" i="4" s="1"/>
  <c r="Y12992" i="4" s="1"/>
  <c r="Y12993" i="4" s="1"/>
  <c r="Y12994" i="4" s="1"/>
  <c r="Y12995" i="4" s="1"/>
  <c r="Y12996" i="4" s="1"/>
  <c r="Y12997" i="4" s="1"/>
  <c r="Y12998" i="4" s="1"/>
  <c r="Y12999" i="4" s="1"/>
  <c r="Y13000" i="4" s="1"/>
  <c r="Y13001" i="4" s="1"/>
  <c r="Y13002" i="4" s="1"/>
  <c r="Y13003" i="4" s="1"/>
  <c r="Y13004" i="4" s="1"/>
  <c r="Y13005" i="4" s="1"/>
  <c r="Y13006" i="4" s="1"/>
  <c r="Y13007" i="4" s="1"/>
  <c r="Y13008" i="4" s="1"/>
  <c r="Y13009" i="4" s="1"/>
  <c r="Y13010" i="4" s="1"/>
  <c r="Y13011" i="4" s="1"/>
  <c r="Y13012" i="4" s="1"/>
  <c r="Y13013" i="4" s="1"/>
  <c r="Y13014" i="4" s="1"/>
  <c r="Y13015" i="4" s="1"/>
  <c r="Y13016" i="4" s="1"/>
  <c r="Y13017" i="4" s="1"/>
  <c r="Y13018" i="4" s="1"/>
  <c r="Y13019" i="4" s="1"/>
  <c r="Y13020" i="4" s="1"/>
  <c r="Y13021" i="4" s="1"/>
  <c r="Y13022" i="4" s="1"/>
  <c r="Y13023" i="4" s="1"/>
  <c r="Y13024" i="4" s="1"/>
  <c r="Y13025" i="4" s="1"/>
  <c r="Y13026" i="4" s="1"/>
  <c r="Y13027" i="4" s="1"/>
  <c r="Y13028" i="4" s="1"/>
  <c r="Y13029" i="4" s="1"/>
  <c r="Y13030" i="4" s="1"/>
  <c r="Y13031" i="4" s="1"/>
  <c r="Y13032" i="4" s="1"/>
  <c r="Y13033" i="4" s="1"/>
  <c r="Y13034" i="4" s="1"/>
  <c r="Y13035" i="4" s="1"/>
  <c r="Y13036" i="4" s="1"/>
  <c r="Y13037" i="4" s="1"/>
  <c r="Y13038" i="4" s="1"/>
  <c r="Y13039" i="4" s="1"/>
  <c r="Y13040" i="4" s="1"/>
  <c r="Y13041" i="4" s="1"/>
  <c r="Y13042" i="4" s="1"/>
  <c r="Y13043" i="4" s="1"/>
  <c r="Y13044" i="4" s="1"/>
  <c r="Y13045" i="4" s="1"/>
  <c r="Y13046" i="4" s="1"/>
  <c r="Y13047" i="4" s="1"/>
  <c r="Y13048" i="4" s="1"/>
  <c r="Y13049" i="4" s="1"/>
  <c r="Y13050" i="4" s="1"/>
  <c r="Y13051" i="4" s="1"/>
  <c r="Y13052" i="4" s="1"/>
  <c r="Y13053" i="4" s="1"/>
  <c r="Y13054" i="4" s="1"/>
  <c r="Y13055" i="4" s="1"/>
  <c r="Y13056" i="4" s="1"/>
  <c r="Y13057" i="4" s="1"/>
  <c r="Y13058" i="4" s="1"/>
  <c r="Y13059" i="4" s="1"/>
  <c r="Y13060" i="4" s="1"/>
  <c r="Y13061" i="4" s="1"/>
  <c r="Y13062" i="4" s="1"/>
  <c r="Y13063" i="4" s="1"/>
  <c r="Y13064" i="4" s="1"/>
  <c r="Y13065" i="4" s="1"/>
  <c r="Y13066" i="4" s="1"/>
  <c r="Y13067" i="4" s="1"/>
  <c r="Y13068" i="4" s="1"/>
  <c r="Y13069" i="4" s="1"/>
  <c r="Y13070" i="4" s="1"/>
  <c r="Y13071" i="4" s="1"/>
  <c r="Y13072" i="4" s="1"/>
  <c r="Y13073" i="4" s="1"/>
  <c r="Y13074" i="4" s="1"/>
  <c r="Y13075" i="4" s="1"/>
  <c r="Y13076" i="4" s="1"/>
  <c r="Y13077" i="4" s="1"/>
  <c r="Y13078" i="4" s="1"/>
  <c r="Y13079" i="4" s="1"/>
  <c r="Y13080" i="4" s="1"/>
  <c r="Y13081" i="4" s="1"/>
  <c r="Y13082" i="4" s="1"/>
  <c r="Y13083" i="4" s="1"/>
  <c r="Y13084" i="4" s="1"/>
  <c r="Y13085" i="4" s="1"/>
  <c r="Y13086" i="4" s="1"/>
  <c r="Y13087" i="4" s="1"/>
  <c r="Y13088" i="4" s="1"/>
  <c r="Y13089" i="4" s="1"/>
  <c r="Y13090" i="4" s="1"/>
  <c r="Y13091" i="4" s="1"/>
  <c r="Y13092" i="4" s="1"/>
  <c r="Y13093" i="4" s="1"/>
  <c r="Y13094" i="4" s="1"/>
  <c r="Y13095" i="4" s="1"/>
  <c r="Y13096" i="4" s="1"/>
  <c r="Y13097" i="4" s="1"/>
  <c r="Y13098" i="4" s="1"/>
  <c r="Y13099" i="4" s="1"/>
  <c r="Y13100" i="4" s="1"/>
  <c r="Y13101" i="4" s="1"/>
  <c r="Y13102" i="4" s="1"/>
  <c r="Y13103" i="4" s="1"/>
  <c r="Y13104" i="4" s="1"/>
  <c r="Y13105" i="4" s="1"/>
  <c r="Y13106" i="4" s="1"/>
  <c r="Y13107" i="4" s="1"/>
  <c r="Y13108" i="4" s="1"/>
  <c r="Y13109" i="4" s="1"/>
  <c r="Y13110" i="4" s="1"/>
  <c r="Y13111" i="4" s="1"/>
  <c r="Y13112" i="4" s="1"/>
  <c r="Y13113" i="4" s="1"/>
  <c r="Y13114" i="4" s="1"/>
  <c r="Y13115" i="4" s="1"/>
  <c r="Y13116" i="4" s="1"/>
  <c r="Y13117" i="4" s="1"/>
  <c r="Y13118" i="4" s="1"/>
  <c r="Y13119" i="4" s="1"/>
  <c r="Y13120" i="4" s="1"/>
  <c r="Y13121" i="4" s="1"/>
  <c r="Y13122" i="4" s="1"/>
  <c r="Y13123" i="4" s="1"/>
  <c r="Y13124" i="4" s="1"/>
  <c r="Y13125" i="4" s="1"/>
  <c r="Y13126" i="4" s="1"/>
  <c r="Y13127" i="4" s="1"/>
  <c r="Y13128" i="4" s="1"/>
  <c r="Y13129" i="4" s="1"/>
  <c r="Y13130" i="4" s="1"/>
  <c r="Y13131" i="4" s="1"/>
  <c r="Y13132" i="4" s="1"/>
  <c r="Y13133" i="4" s="1"/>
  <c r="Y13134" i="4" s="1"/>
  <c r="Y13135" i="4" s="1"/>
  <c r="Y13136" i="4" s="1"/>
  <c r="Y13137" i="4" s="1"/>
  <c r="Y13138" i="4" s="1"/>
  <c r="Y13139" i="4" s="1"/>
  <c r="Y13140" i="4" s="1"/>
  <c r="Y13141" i="4" s="1"/>
  <c r="Y13142" i="4" s="1"/>
  <c r="Y13143" i="4" s="1"/>
  <c r="Y13144" i="4" s="1"/>
  <c r="Y13145" i="4" s="1"/>
  <c r="Y13146" i="4" s="1"/>
  <c r="Y13147" i="4" s="1"/>
  <c r="Y13148" i="4" s="1"/>
  <c r="Y13149" i="4" s="1"/>
  <c r="Y13150" i="4" s="1"/>
  <c r="Y13151" i="4" s="1"/>
  <c r="Y13152" i="4" s="1"/>
  <c r="Y13153" i="4" s="1"/>
  <c r="Y13154" i="4" s="1"/>
  <c r="Y13155" i="4" s="1"/>
  <c r="Y13156" i="4" s="1"/>
  <c r="Y13157" i="4" s="1"/>
  <c r="Y13158" i="4" s="1"/>
  <c r="Y13159" i="4" s="1"/>
  <c r="Y13160" i="4" s="1"/>
  <c r="Y13161" i="4" s="1"/>
  <c r="Y13162" i="4" s="1"/>
  <c r="Y13163" i="4" s="1"/>
  <c r="Y13164" i="4" s="1"/>
  <c r="Y13165" i="4" s="1"/>
  <c r="Y13166" i="4" s="1"/>
  <c r="Y13167" i="4" s="1"/>
  <c r="Y13168" i="4" s="1"/>
  <c r="Y13169" i="4" s="1"/>
  <c r="Y13170" i="4" s="1"/>
  <c r="Y13171" i="4" s="1"/>
  <c r="Y13172" i="4" s="1"/>
  <c r="Y13173" i="4" s="1"/>
  <c r="Y13174" i="4" s="1"/>
  <c r="Y13175" i="4" s="1"/>
  <c r="Y13176" i="4" s="1"/>
  <c r="Y13177" i="4" s="1"/>
  <c r="Y13178" i="4" s="1"/>
  <c r="Y13179" i="4" s="1"/>
  <c r="Y13180" i="4" s="1"/>
  <c r="Y13181" i="4" s="1"/>
  <c r="Y13182" i="4" s="1"/>
  <c r="Y13183" i="4" s="1"/>
  <c r="Y13184" i="4" s="1"/>
  <c r="Y13185" i="4" s="1"/>
  <c r="Y13186" i="4" s="1"/>
  <c r="Y13187" i="4" s="1"/>
  <c r="Y13188" i="4" s="1"/>
  <c r="Y13189" i="4" s="1"/>
  <c r="Y13190" i="4" s="1"/>
  <c r="Y13191" i="4" s="1"/>
  <c r="Y13192" i="4" s="1"/>
  <c r="Y13193" i="4" s="1"/>
  <c r="Y13194" i="4" s="1"/>
  <c r="Y13195" i="4" s="1"/>
  <c r="Y13196" i="4" s="1"/>
  <c r="Y13197" i="4" s="1"/>
  <c r="Y13198" i="4" s="1"/>
  <c r="Y13199" i="4" s="1"/>
  <c r="Y13200" i="4" s="1"/>
  <c r="Y13201" i="4" s="1"/>
  <c r="Y13202" i="4" s="1"/>
  <c r="Y13203" i="4" s="1"/>
  <c r="Y13204" i="4" s="1"/>
  <c r="Y13205" i="4" s="1"/>
  <c r="Y13206" i="4" s="1"/>
  <c r="Y13207" i="4" s="1"/>
  <c r="Y13208" i="4" s="1"/>
  <c r="Y13209" i="4" s="1"/>
  <c r="Y13210" i="4" s="1"/>
  <c r="Y13211" i="4" s="1"/>
  <c r="Y13212" i="4" s="1"/>
  <c r="Y13213" i="4" s="1"/>
  <c r="Y13214" i="4" s="1"/>
  <c r="Y13215" i="4" s="1"/>
  <c r="Y13216" i="4" s="1"/>
  <c r="Y13217" i="4" s="1"/>
  <c r="Y13218" i="4" s="1"/>
  <c r="Y13219" i="4" s="1"/>
  <c r="Y13220" i="4" s="1"/>
  <c r="Y13221" i="4" s="1"/>
  <c r="Y13222" i="4" s="1"/>
  <c r="Y13223" i="4" s="1"/>
  <c r="Y13224" i="4" s="1"/>
  <c r="Y13225" i="4" s="1"/>
  <c r="Y13226" i="4" s="1"/>
  <c r="Y13227" i="4" s="1"/>
  <c r="Y13228" i="4" s="1"/>
  <c r="Y13229" i="4" s="1"/>
  <c r="Y13230" i="4" s="1"/>
  <c r="Y13231" i="4" s="1"/>
  <c r="Y13232" i="4" s="1"/>
  <c r="Y13233" i="4" s="1"/>
  <c r="Y13234" i="4" s="1"/>
  <c r="Y13235" i="4" s="1"/>
  <c r="Y13236" i="4" s="1"/>
  <c r="Y13237" i="4" s="1"/>
  <c r="Y13238" i="4" s="1"/>
  <c r="Y13239" i="4" s="1"/>
  <c r="Y13240" i="4" s="1"/>
  <c r="Y13241" i="4" s="1"/>
  <c r="Y13242" i="4" s="1"/>
  <c r="Y13243" i="4" s="1"/>
  <c r="Y13244" i="4" s="1"/>
  <c r="Y13245" i="4" s="1"/>
  <c r="Y13246" i="4" s="1"/>
  <c r="Y13247" i="4" s="1"/>
  <c r="Y13248" i="4" s="1"/>
  <c r="Y13249" i="4" s="1"/>
  <c r="Y13250" i="4" s="1"/>
  <c r="Y13251" i="4" s="1"/>
  <c r="Y13252" i="4" s="1"/>
  <c r="Y13253" i="4" s="1"/>
  <c r="Y13254" i="4" s="1"/>
  <c r="Y13255" i="4" s="1"/>
  <c r="Y13256" i="4" s="1"/>
  <c r="Y13257" i="4" s="1"/>
  <c r="Y13258" i="4" s="1"/>
  <c r="Y13259" i="4" s="1"/>
  <c r="Y13260" i="4" s="1"/>
  <c r="Y13261" i="4" s="1"/>
  <c r="Y13262" i="4" s="1"/>
  <c r="Y13263" i="4" s="1"/>
  <c r="Y13264" i="4" s="1"/>
  <c r="Y13265" i="4" s="1"/>
  <c r="Y13266" i="4" s="1"/>
  <c r="Y13267" i="4" s="1"/>
  <c r="Y13268" i="4" s="1"/>
  <c r="Y13269" i="4" s="1"/>
  <c r="Y13270" i="4" s="1"/>
  <c r="Y13271" i="4" s="1"/>
  <c r="Y13272" i="4" s="1"/>
  <c r="Y13273" i="4" s="1"/>
  <c r="Y13274" i="4" s="1"/>
  <c r="Y13275" i="4" s="1"/>
  <c r="Y13276" i="4" s="1"/>
  <c r="Y13277" i="4" s="1"/>
  <c r="Y13278" i="4" s="1"/>
  <c r="Y13279" i="4" s="1"/>
  <c r="Y13280" i="4" s="1"/>
  <c r="Y13281" i="4" s="1"/>
  <c r="Y13282" i="4" s="1"/>
  <c r="Y13283" i="4" s="1"/>
  <c r="Y13284" i="4" s="1"/>
  <c r="Y13285" i="4" s="1"/>
  <c r="Y13286" i="4" s="1"/>
  <c r="Y13287" i="4" s="1"/>
  <c r="Y13288" i="4" s="1"/>
  <c r="Y13289" i="4" s="1"/>
  <c r="Y13290" i="4" s="1"/>
  <c r="Y13291" i="4" s="1"/>
  <c r="Y13292" i="4" s="1"/>
  <c r="Y13293" i="4" s="1"/>
  <c r="Y13294" i="4" s="1"/>
  <c r="Y13295" i="4" s="1"/>
  <c r="Y13296" i="4" s="1"/>
  <c r="Y13297" i="4" s="1"/>
  <c r="Y13298" i="4" s="1"/>
  <c r="Y13299" i="4" s="1"/>
  <c r="Y13300" i="4" s="1"/>
  <c r="Y13301" i="4" s="1"/>
  <c r="Y13302" i="4" s="1"/>
  <c r="Y13303" i="4" s="1"/>
  <c r="Y13304" i="4" s="1"/>
  <c r="Y13305" i="4" s="1"/>
  <c r="Y13306" i="4" s="1"/>
  <c r="Y13307" i="4" s="1"/>
  <c r="Y13308" i="4" s="1"/>
  <c r="Y13309" i="4" s="1"/>
  <c r="Y13310" i="4" s="1"/>
  <c r="Y13311" i="4" s="1"/>
  <c r="Y13312" i="4" s="1"/>
  <c r="Y13313" i="4" s="1"/>
  <c r="Y13314" i="4" s="1"/>
  <c r="Y13315" i="4" s="1"/>
  <c r="Y13316" i="4" s="1"/>
  <c r="Y13317" i="4" s="1"/>
  <c r="Y13318" i="4" s="1"/>
  <c r="Y13319" i="4" s="1"/>
  <c r="Y13320" i="4" s="1"/>
  <c r="Y13321" i="4" s="1"/>
  <c r="Y13322" i="4" s="1"/>
  <c r="Y13323" i="4" s="1"/>
  <c r="Y13324" i="4" s="1"/>
  <c r="Y13325" i="4" s="1"/>
  <c r="Y13326" i="4" s="1"/>
  <c r="Y13327" i="4" s="1"/>
  <c r="Y13328" i="4" s="1"/>
  <c r="Y13329" i="4" s="1"/>
  <c r="Y13330" i="4" s="1"/>
  <c r="Y13331" i="4" s="1"/>
  <c r="Y13332" i="4" s="1"/>
  <c r="Y13333" i="4" s="1"/>
  <c r="Y13334" i="4" s="1"/>
  <c r="Y13335" i="4" s="1"/>
  <c r="Y13336" i="4" s="1"/>
  <c r="Y13337" i="4" s="1"/>
  <c r="Y13338" i="4" s="1"/>
  <c r="Y13339" i="4" s="1"/>
  <c r="Y13340" i="4" s="1"/>
  <c r="Y13341" i="4" s="1"/>
  <c r="Y13342" i="4" s="1"/>
  <c r="Y13343" i="4" s="1"/>
  <c r="Y13344" i="4" s="1"/>
  <c r="Y13345" i="4" s="1"/>
  <c r="Y13346" i="4" s="1"/>
  <c r="Y13347" i="4" s="1"/>
  <c r="Y13348" i="4" s="1"/>
  <c r="Y13349" i="4" s="1"/>
  <c r="Y13350" i="4" s="1"/>
  <c r="Y13351" i="4" s="1"/>
  <c r="Y13352" i="4" s="1"/>
  <c r="Y13353" i="4" s="1"/>
  <c r="Y13354" i="4" s="1"/>
  <c r="Y13355" i="4" s="1"/>
  <c r="Y13356" i="4" s="1"/>
  <c r="Y13357" i="4" s="1"/>
  <c r="Y13358" i="4" s="1"/>
  <c r="Y13359" i="4" s="1"/>
  <c r="Y13360" i="4" s="1"/>
  <c r="Y13361" i="4" s="1"/>
  <c r="Y13362" i="4" s="1"/>
  <c r="Y13363" i="4" s="1"/>
  <c r="Y13364" i="4" s="1"/>
  <c r="Y13365" i="4" s="1"/>
  <c r="Y13366" i="4" s="1"/>
  <c r="Y13367" i="4" s="1"/>
  <c r="Y13368" i="4" s="1"/>
  <c r="Y13369" i="4" s="1"/>
  <c r="Y13370" i="4" s="1"/>
  <c r="Y13371" i="4" s="1"/>
  <c r="Y13372" i="4" s="1"/>
  <c r="Y13373" i="4" s="1"/>
  <c r="Y13374" i="4" s="1"/>
  <c r="Y13375" i="4" s="1"/>
  <c r="Y13376" i="4" s="1"/>
  <c r="Y13377" i="4" s="1"/>
  <c r="Y13378" i="4" s="1"/>
  <c r="Y13379" i="4" s="1"/>
  <c r="Y13380" i="4" s="1"/>
  <c r="Y13381" i="4" s="1"/>
  <c r="Y13382" i="4" s="1"/>
  <c r="Y13383" i="4" s="1"/>
  <c r="Y13384" i="4" s="1"/>
  <c r="Y13385" i="4" s="1"/>
  <c r="Y13386" i="4" s="1"/>
  <c r="Y13387" i="4" s="1"/>
  <c r="Y13388" i="4" s="1"/>
  <c r="Y13389" i="4" s="1"/>
  <c r="Y13390" i="4" s="1"/>
  <c r="Y13391" i="4" s="1"/>
  <c r="Y13392" i="4" s="1"/>
  <c r="Y13393" i="4" s="1"/>
  <c r="Y13394" i="4" s="1"/>
  <c r="Y13395" i="4" s="1"/>
  <c r="Y13396" i="4" s="1"/>
  <c r="Y13397" i="4" s="1"/>
  <c r="Y13398" i="4" s="1"/>
  <c r="Y13399" i="4" s="1"/>
  <c r="Y13400" i="4" s="1"/>
  <c r="Y13401" i="4" s="1"/>
  <c r="Y13402" i="4" s="1"/>
  <c r="Y13403" i="4" s="1"/>
  <c r="Y13404" i="4" s="1"/>
  <c r="Y13405" i="4" s="1"/>
  <c r="Y13406" i="4" s="1"/>
  <c r="Y13407" i="4" s="1"/>
  <c r="Y13408" i="4" s="1"/>
  <c r="Y13409" i="4" s="1"/>
  <c r="Y13410" i="4" s="1"/>
  <c r="Y13411" i="4" s="1"/>
  <c r="Y13412" i="4" s="1"/>
  <c r="Y13413" i="4" s="1"/>
  <c r="Y13414" i="4" s="1"/>
  <c r="Y13415" i="4" s="1"/>
  <c r="Y13416" i="4" s="1"/>
  <c r="Y13417" i="4" s="1"/>
  <c r="Y13418" i="4" s="1"/>
  <c r="Y13419" i="4" s="1"/>
  <c r="Y13420" i="4" s="1"/>
  <c r="Y13421" i="4" s="1"/>
  <c r="Y13422" i="4" s="1"/>
  <c r="Y13423" i="4" s="1"/>
  <c r="Y13424" i="4" s="1"/>
  <c r="Y13425" i="4" s="1"/>
  <c r="Y13426" i="4" s="1"/>
  <c r="Y13427" i="4" s="1"/>
  <c r="Y13428" i="4" s="1"/>
  <c r="Y13429" i="4" s="1"/>
  <c r="Y13430" i="4" s="1"/>
  <c r="Y13431" i="4" s="1"/>
  <c r="Y13432" i="4" s="1"/>
  <c r="Y13433" i="4" s="1"/>
  <c r="Y13434" i="4" s="1"/>
  <c r="Y13435" i="4" s="1"/>
  <c r="Y13436" i="4" s="1"/>
  <c r="Y13437" i="4" s="1"/>
  <c r="Y13438" i="4" s="1"/>
  <c r="Y13439" i="4" s="1"/>
  <c r="Y13440" i="4" s="1"/>
  <c r="Y13441" i="4" s="1"/>
  <c r="Y13442" i="4" s="1"/>
  <c r="Y13443" i="4" s="1"/>
  <c r="Y13444" i="4" s="1"/>
  <c r="Y13445" i="4" s="1"/>
  <c r="Y13446" i="4" s="1"/>
  <c r="Y13447" i="4" s="1"/>
  <c r="Y13448" i="4" s="1"/>
  <c r="Y13449" i="4" s="1"/>
  <c r="Y13450" i="4" s="1"/>
  <c r="Y13451" i="4" s="1"/>
  <c r="Y13452" i="4" s="1"/>
  <c r="Y13453" i="4" s="1"/>
  <c r="Y13454" i="4" s="1"/>
  <c r="Y13455" i="4" s="1"/>
  <c r="Y13456" i="4" s="1"/>
  <c r="Y13457" i="4" s="1"/>
  <c r="Y13458" i="4" s="1"/>
  <c r="Y13459" i="4" s="1"/>
  <c r="Y13460" i="4" s="1"/>
  <c r="Y13461" i="4" s="1"/>
  <c r="Y13462" i="4" s="1"/>
  <c r="Y13463" i="4" s="1"/>
  <c r="Y13464" i="4" s="1"/>
  <c r="Y13465" i="4" s="1"/>
  <c r="Y13466" i="4" s="1"/>
  <c r="Y13467" i="4" s="1"/>
  <c r="Y13468" i="4" s="1"/>
  <c r="Y13469" i="4" s="1"/>
  <c r="Y13470" i="4" s="1"/>
  <c r="Y13471" i="4" s="1"/>
  <c r="Y13472" i="4" s="1"/>
  <c r="Y13473" i="4" s="1"/>
  <c r="Y13474" i="4" s="1"/>
  <c r="Y13475" i="4" s="1"/>
  <c r="Y13476" i="4" s="1"/>
  <c r="Y13477" i="4" s="1"/>
  <c r="Y13478" i="4" s="1"/>
  <c r="Y13479" i="4" s="1"/>
  <c r="Y13480" i="4" s="1"/>
  <c r="Y13481" i="4" s="1"/>
  <c r="Y13482" i="4" s="1"/>
  <c r="Y13483" i="4" s="1"/>
  <c r="Y13484" i="4" s="1"/>
  <c r="Y13485" i="4" s="1"/>
  <c r="Y13486" i="4" s="1"/>
  <c r="Y13487" i="4" s="1"/>
  <c r="Y13488" i="4" s="1"/>
  <c r="Y13489" i="4" s="1"/>
  <c r="Y13490" i="4" s="1"/>
  <c r="Y13491" i="4" s="1"/>
  <c r="Y13492" i="4" s="1"/>
  <c r="Y13493" i="4" s="1"/>
  <c r="Y13494" i="4" s="1"/>
  <c r="Y13495" i="4" s="1"/>
  <c r="Y13496" i="4" s="1"/>
  <c r="Y13497" i="4" s="1"/>
  <c r="Y13498" i="4" s="1"/>
  <c r="Y13499" i="4" s="1"/>
  <c r="Y13500" i="4" s="1"/>
  <c r="Y13501" i="4" s="1"/>
  <c r="Y13502" i="4" s="1"/>
  <c r="Y13503" i="4" s="1"/>
  <c r="Y13504" i="4" s="1"/>
  <c r="Y13505" i="4" s="1"/>
  <c r="Y13506" i="4" s="1"/>
  <c r="Y13507" i="4" s="1"/>
  <c r="Y13508" i="4" s="1"/>
  <c r="Y13509" i="4" s="1"/>
  <c r="Y13510" i="4" s="1"/>
  <c r="Y13511" i="4" s="1"/>
  <c r="Y13512" i="4" s="1"/>
  <c r="Y13513" i="4" s="1"/>
  <c r="Y13514" i="4" s="1"/>
  <c r="Y13515" i="4" s="1"/>
  <c r="Y13516" i="4" s="1"/>
  <c r="Y13517" i="4" s="1"/>
  <c r="Y13518" i="4" s="1"/>
  <c r="Y13519" i="4" s="1"/>
  <c r="Y13520" i="4" s="1"/>
  <c r="Y13521" i="4" s="1"/>
  <c r="Y13522" i="4" s="1"/>
  <c r="Y13523" i="4" s="1"/>
  <c r="Y13524" i="4" s="1"/>
  <c r="Y13525" i="4" s="1"/>
  <c r="Y13526" i="4" s="1"/>
  <c r="Y13527" i="4" s="1"/>
  <c r="Y13528" i="4" s="1"/>
  <c r="Y13529" i="4" s="1"/>
  <c r="Y13530" i="4" s="1"/>
  <c r="Y13531" i="4" s="1"/>
  <c r="Y13532" i="4" s="1"/>
  <c r="Y13533" i="4" s="1"/>
  <c r="Y13534" i="4" s="1"/>
  <c r="Y13535" i="4" s="1"/>
  <c r="Y13536" i="4" s="1"/>
  <c r="Y13537" i="4" s="1"/>
  <c r="Y13538" i="4" s="1"/>
  <c r="Y13539" i="4" s="1"/>
  <c r="Y13540" i="4" s="1"/>
  <c r="Y13541" i="4" s="1"/>
  <c r="Y13542" i="4" s="1"/>
  <c r="Y13543" i="4" s="1"/>
  <c r="Y13544" i="4" s="1"/>
  <c r="Y13545" i="4" s="1"/>
  <c r="Y13546" i="4" s="1"/>
  <c r="Y13547" i="4" s="1"/>
  <c r="Y13548" i="4" s="1"/>
  <c r="Y13549" i="4" s="1"/>
  <c r="Y13550" i="4" s="1"/>
  <c r="Y13551" i="4" s="1"/>
  <c r="Y13552" i="4" s="1"/>
  <c r="Y13553" i="4" s="1"/>
  <c r="Y13554" i="4" s="1"/>
  <c r="Y13555" i="4" s="1"/>
  <c r="Y13556" i="4" s="1"/>
  <c r="Y13557" i="4" s="1"/>
  <c r="Y13558" i="4" s="1"/>
  <c r="Y13559" i="4" s="1"/>
  <c r="Y13560" i="4" s="1"/>
  <c r="Y13561" i="4" s="1"/>
  <c r="Y13562" i="4" s="1"/>
  <c r="Y13563" i="4" s="1"/>
  <c r="Y13564" i="4" s="1"/>
  <c r="Y13565" i="4" s="1"/>
  <c r="Y13566" i="4" s="1"/>
  <c r="Y13567" i="4" s="1"/>
  <c r="Y13568" i="4" s="1"/>
  <c r="Y13569" i="4" s="1"/>
  <c r="Y13570" i="4" s="1"/>
  <c r="Y13571" i="4" s="1"/>
  <c r="Y13572" i="4" s="1"/>
  <c r="Y13573" i="4" s="1"/>
  <c r="Y13574" i="4" s="1"/>
  <c r="Y13575" i="4" s="1"/>
  <c r="Y13576" i="4" s="1"/>
  <c r="Y13577" i="4" s="1"/>
  <c r="Y13578" i="4" s="1"/>
  <c r="Y13579" i="4" s="1"/>
  <c r="Y13580" i="4" s="1"/>
  <c r="Y13581" i="4" s="1"/>
  <c r="Y13582" i="4" s="1"/>
  <c r="Y13583" i="4" s="1"/>
  <c r="Y13584" i="4" s="1"/>
  <c r="Y13585" i="4" s="1"/>
  <c r="Y13586" i="4" s="1"/>
  <c r="Y13587" i="4" s="1"/>
  <c r="Y13588" i="4" s="1"/>
  <c r="Y13589" i="4" s="1"/>
  <c r="Y13590" i="4" s="1"/>
  <c r="Y13591" i="4" s="1"/>
  <c r="Y13592" i="4" s="1"/>
  <c r="Y13593" i="4" s="1"/>
  <c r="Y13594" i="4" s="1"/>
  <c r="Y13595" i="4" s="1"/>
  <c r="Y13596" i="4" s="1"/>
  <c r="Y13597" i="4" s="1"/>
  <c r="Y13598" i="4" s="1"/>
  <c r="Y13599" i="4" s="1"/>
  <c r="Y13600" i="4" s="1"/>
  <c r="Y13601" i="4" s="1"/>
  <c r="Y13602" i="4" s="1"/>
  <c r="Y13603" i="4" s="1"/>
  <c r="Y13604" i="4" s="1"/>
  <c r="Y13605" i="4" s="1"/>
  <c r="Y13606" i="4" s="1"/>
  <c r="Y13607" i="4" s="1"/>
  <c r="Y13608" i="4" s="1"/>
  <c r="Y13609" i="4" s="1"/>
  <c r="Y13610" i="4" s="1"/>
  <c r="Y13611" i="4" s="1"/>
  <c r="Y13612" i="4" s="1"/>
  <c r="Y13613" i="4" s="1"/>
  <c r="Y13614" i="4" s="1"/>
  <c r="Y13615" i="4" s="1"/>
  <c r="Y13616" i="4" s="1"/>
  <c r="Y13617" i="4" s="1"/>
  <c r="Y13618" i="4" s="1"/>
  <c r="Y13619" i="4" s="1"/>
  <c r="Y13620" i="4" s="1"/>
  <c r="Y13621" i="4" s="1"/>
  <c r="Y13622" i="4" s="1"/>
  <c r="Y13623" i="4" s="1"/>
  <c r="Y13624" i="4" s="1"/>
  <c r="Y13625" i="4" s="1"/>
  <c r="Y13626" i="4" s="1"/>
  <c r="Y13627" i="4" s="1"/>
  <c r="Y13628" i="4" s="1"/>
  <c r="Y13629" i="4" s="1"/>
  <c r="Y13630" i="4" s="1"/>
  <c r="Y13631" i="4" s="1"/>
  <c r="Y13632" i="4" s="1"/>
  <c r="Y13633" i="4" s="1"/>
  <c r="Y13634" i="4" s="1"/>
  <c r="Y13635" i="4" s="1"/>
  <c r="Y13636" i="4" s="1"/>
  <c r="Y13637" i="4" s="1"/>
  <c r="Y13638" i="4" s="1"/>
  <c r="Y13639" i="4" s="1"/>
  <c r="Y13640" i="4" s="1"/>
  <c r="Y13641" i="4" s="1"/>
  <c r="Y13642" i="4" s="1"/>
  <c r="Y13643" i="4" s="1"/>
  <c r="Y13644" i="4" s="1"/>
  <c r="Y13645" i="4" s="1"/>
  <c r="Y13646" i="4" s="1"/>
  <c r="Y13647" i="4" s="1"/>
  <c r="Y13648" i="4" s="1"/>
  <c r="Y13649" i="4" s="1"/>
  <c r="Y13650" i="4" s="1"/>
  <c r="Y13651" i="4" s="1"/>
  <c r="Y13652" i="4" s="1"/>
  <c r="Y13653" i="4" s="1"/>
  <c r="Y13654" i="4" s="1"/>
  <c r="Y13655" i="4" s="1"/>
  <c r="Y13656" i="4" s="1"/>
  <c r="Y13657" i="4" s="1"/>
  <c r="Y13658" i="4" s="1"/>
  <c r="Y13659" i="4" s="1"/>
  <c r="Y13660" i="4" s="1"/>
  <c r="Y13661" i="4" s="1"/>
  <c r="Y13662" i="4" s="1"/>
  <c r="Y13663" i="4" s="1"/>
  <c r="Y13664" i="4" s="1"/>
  <c r="Y13665" i="4" s="1"/>
  <c r="Y13666" i="4" s="1"/>
  <c r="Y13667" i="4" s="1"/>
  <c r="Y13668" i="4" s="1"/>
  <c r="Y13669" i="4" s="1"/>
  <c r="Y13670" i="4" s="1"/>
  <c r="Y13671" i="4" s="1"/>
  <c r="Y13672" i="4" s="1"/>
  <c r="Y13673" i="4" s="1"/>
  <c r="Y13674" i="4" s="1"/>
  <c r="Y13675" i="4" s="1"/>
  <c r="Y13676" i="4" s="1"/>
  <c r="Y13677" i="4" s="1"/>
  <c r="Y13678" i="4" s="1"/>
  <c r="Y13679" i="4" s="1"/>
  <c r="Y13680" i="4" s="1"/>
  <c r="Y13681" i="4" s="1"/>
  <c r="Y13682" i="4" s="1"/>
  <c r="Y13683" i="4" s="1"/>
  <c r="Y13684" i="4" s="1"/>
  <c r="Y13685" i="4" s="1"/>
  <c r="Y13686" i="4" s="1"/>
  <c r="Y13687" i="4" s="1"/>
  <c r="Y13688" i="4" s="1"/>
  <c r="Y13689" i="4" s="1"/>
  <c r="Y13690" i="4" s="1"/>
  <c r="Y13691" i="4" s="1"/>
  <c r="Y13692" i="4" s="1"/>
  <c r="Y13693" i="4" s="1"/>
  <c r="Y13694" i="4" s="1"/>
  <c r="Y13695" i="4" s="1"/>
  <c r="Y13696" i="4" s="1"/>
  <c r="Y13697" i="4" s="1"/>
  <c r="Y13698" i="4" s="1"/>
  <c r="Y13699" i="4" s="1"/>
  <c r="Y13700" i="4" s="1"/>
  <c r="Y13701" i="4" s="1"/>
  <c r="Y13702" i="4" s="1"/>
  <c r="Y13703" i="4" s="1"/>
  <c r="Y13704" i="4" s="1"/>
  <c r="Y13705" i="4" s="1"/>
  <c r="Y13706" i="4" s="1"/>
  <c r="Y13707" i="4" s="1"/>
  <c r="Y13708" i="4" s="1"/>
  <c r="Y13709" i="4" s="1"/>
  <c r="Y13710" i="4" s="1"/>
  <c r="Y13711" i="4" s="1"/>
  <c r="Y13712" i="4" s="1"/>
  <c r="Y13713" i="4" s="1"/>
  <c r="Y13714" i="4" s="1"/>
  <c r="Y13715" i="4" s="1"/>
  <c r="Y13716" i="4" s="1"/>
  <c r="Y13717" i="4" s="1"/>
  <c r="Y13718" i="4" s="1"/>
  <c r="Y13719" i="4" s="1"/>
  <c r="Y13720" i="4" s="1"/>
  <c r="Y13721" i="4" s="1"/>
  <c r="Y13722" i="4" s="1"/>
  <c r="Y13723" i="4" s="1"/>
  <c r="Y13724" i="4" s="1"/>
  <c r="Y13725" i="4" s="1"/>
  <c r="Y13726" i="4" s="1"/>
  <c r="Y13727" i="4" s="1"/>
  <c r="Y13728" i="4" s="1"/>
  <c r="Y13729" i="4" s="1"/>
  <c r="Y13730" i="4" s="1"/>
  <c r="Y13731" i="4" s="1"/>
  <c r="Y13732" i="4" s="1"/>
  <c r="Y13733" i="4" s="1"/>
  <c r="Y13734" i="4" s="1"/>
  <c r="Y13735" i="4" s="1"/>
  <c r="Y13736" i="4" s="1"/>
  <c r="Y13737" i="4" s="1"/>
  <c r="Y13738" i="4" s="1"/>
  <c r="Y13739" i="4" s="1"/>
  <c r="Y13740" i="4" s="1"/>
  <c r="Y13741" i="4" s="1"/>
  <c r="Y13742" i="4" s="1"/>
  <c r="Y13743" i="4" s="1"/>
  <c r="Y13744" i="4" s="1"/>
  <c r="Y13745" i="4" s="1"/>
  <c r="Y13746" i="4" s="1"/>
  <c r="Y13747" i="4" s="1"/>
  <c r="Y13748" i="4" s="1"/>
  <c r="Y13749" i="4" s="1"/>
  <c r="Y13750" i="4" s="1"/>
  <c r="Y13751" i="4" s="1"/>
  <c r="Y13752" i="4" s="1"/>
  <c r="Y13753" i="4" s="1"/>
  <c r="Y13754" i="4" s="1"/>
  <c r="Y13755" i="4" s="1"/>
  <c r="Y13756" i="4" s="1"/>
  <c r="Y13757" i="4" s="1"/>
  <c r="Y13758" i="4" s="1"/>
  <c r="Y13759" i="4" s="1"/>
  <c r="Y13760" i="4" s="1"/>
  <c r="Y13761" i="4" s="1"/>
  <c r="Y13762" i="4" s="1"/>
  <c r="Y13763" i="4" s="1"/>
  <c r="Y13764" i="4" s="1"/>
  <c r="Y13765" i="4" s="1"/>
  <c r="Y13766" i="4" s="1"/>
  <c r="Y13767" i="4" s="1"/>
  <c r="Y13768" i="4" s="1"/>
  <c r="Y13769" i="4" s="1"/>
  <c r="Y13770" i="4" s="1"/>
  <c r="Y13771" i="4" s="1"/>
  <c r="Y13772" i="4" s="1"/>
  <c r="Y13773" i="4" s="1"/>
  <c r="Y13774" i="4" s="1"/>
  <c r="Y13775" i="4" s="1"/>
  <c r="Y13776" i="4" s="1"/>
  <c r="Y13777" i="4" s="1"/>
  <c r="Y13778" i="4" s="1"/>
  <c r="Y13779" i="4" s="1"/>
  <c r="Y13780" i="4" s="1"/>
  <c r="Y13781" i="4" s="1"/>
  <c r="Y13782" i="4" s="1"/>
  <c r="Y13783" i="4" s="1"/>
  <c r="Y13784" i="4" s="1"/>
  <c r="Y13785" i="4" s="1"/>
  <c r="Y13786" i="4" s="1"/>
  <c r="Y13787" i="4" s="1"/>
  <c r="Y13788" i="4" s="1"/>
  <c r="Y13789" i="4" s="1"/>
  <c r="Y13790" i="4" s="1"/>
  <c r="Y13791" i="4" s="1"/>
  <c r="Y13792" i="4" s="1"/>
  <c r="Y13793" i="4" s="1"/>
  <c r="Y13794" i="4" s="1"/>
  <c r="Y13795" i="4" s="1"/>
  <c r="Y13796" i="4" s="1"/>
  <c r="Y13797" i="4" s="1"/>
  <c r="Y13798" i="4" s="1"/>
  <c r="Y13799" i="4" s="1"/>
  <c r="Y13800" i="4" s="1"/>
  <c r="Y13801" i="4" s="1"/>
  <c r="Y13802" i="4" s="1"/>
  <c r="Y13803" i="4" s="1"/>
  <c r="Y13804" i="4" s="1"/>
  <c r="Y13805" i="4" s="1"/>
  <c r="Y13806" i="4" s="1"/>
  <c r="Y13807" i="4" s="1"/>
  <c r="Y13808" i="4" s="1"/>
  <c r="Y13809" i="4" s="1"/>
  <c r="Y13810" i="4" s="1"/>
  <c r="Y13811" i="4" s="1"/>
  <c r="Y13812" i="4" s="1"/>
  <c r="Y13813" i="4" s="1"/>
  <c r="Y13814" i="4" s="1"/>
  <c r="Y13815" i="4" s="1"/>
  <c r="Y13816" i="4" s="1"/>
  <c r="Y13817" i="4" s="1"/>
  <c r="Y13818" i="4" s="1"/>
  <c r="Y13819" i="4" s="1"/>
  <c r="Y13820" i="4" s="1"/>
  <c r="Y13821" i="4" s="1"/>
  <c r="Y13822" i="4" s="1"/>
  <c r="Y13823" i="4" s="1"/>
  <c r="Y13824" i="4" s="1"/>
  <c r="Y13825" i="4" s="1"/>
  <c r="Y13826" i="4" s="1"/>
  <c r="Y13827" i="4" s="1"/>
  <c r="Y13828" i="4" s="1"/>
  <c r="Y13829" i="4" s="1"/>
  <c r="Y13830" i="4" s="1"/>
  <c r="Y13831" i="4" s="1"/>
  <c r="Y13832" i="4" s="1"/>
  <c r="Y13833" i="4" s="1"/>
  <c r="Y13834" i="4" s="1"/>
  <c r="Y13835" i="4" s="1"/>
  <c r="Y13836" i="4" s="1"/>
  <c r="Y13837" i="4" s="1"/>
  <c r="Y13838" i="4" s="1"/>
  <c r="Y13839" i="4" s="1"/>
  <c r="Y13840" i="4" s="1"/>
  <c r="Y13841" i="4" s="1"/>
  <c r="Y13842" i="4" s="1"/>
  <c r="Y13843" i="4" s="1"/>
  <c r="Y13844" i="4" s="1"/>
  <c r="Y13845" i="4" s="1"/>
  <c r="Y13846" i="4" s="1"/>
  <c r="Y13847" i="4" s="1"/>
  <c r="Y13848" i="4" s="1"/>
  <c r="Y13849" i="4" s="1"/>
  <c r="Y13850" i="4" s="1"/>
  <c r="Y13851" i="4" s="1"/>
  <c r="Y13852" i="4" s="1"/>
  <c r="Y13853" i="4" s="1"/>
  <c r="Y13854" i="4" s="1"/>
  <c r="Y13855" i="4" s="1"/>
  <c r="Y13856" i="4" s="1"/>
  <c r="Y13857" i="4" s="1"/>
  <c r="Y13858" i="4" s="1"/>
  <c r="Y13859" i="4" s="1"/>
  <c r="Y13860" i="4" s="1"/>
  <c r="Y13861" i="4" s="1"/>
  <c r="Y13862" i="4" s="1"/>
  <c r="Y13863" i="4" s="1"/>
  <c r="Y13864" i="4" s="1"/>
  <c r="Y13865" i="4" s="1"/>
  <c r="Y13866" i="4" s="1"/>
  <c r="Y13867" i="4" s="1"/>
  <c r="Y13868" i="4" s="1"/>
  <c r="Y13869" i="4" s="1"/>
  <c r="Y13870" i="4" s="1"/>
  <c r="Y13871" i="4" s="1"/>
  <c r="Y13872" i="4" s="1"/>
  <c r="Y13873" i="4" s="1"/>
  <c r="Y13874" i="4" s="1"/>
  <c r="Y13875" i="4" s="1"/>
  <c r="Y13876" i="4" s="1"/>
  <c r="Y13877" i="4" s="1"/>
  <c r="Y13878" i="4" s="1"/>
  <c r="Y13879" i="4" s="1"/>
  <c r="Y13880" i="4" s="1"/>
  <c r="Y13881" i="4" s="1"/>
  <c r="Y13882" i="4" s="1"/>
  <c r="Y13883" i="4" s="1"/>
  <c r="Y13884" i="4" s="1"/>
  <c r="Y13885" i="4" s="1"/>
  <c r="Y13886" i="4" s="1"/>
  <c r="Y13887" i="4" s="1"/>
  <c r="Y13888" i="4" s="1"/>
  <c r="Y13889" i="4" s="1"/>
  <c r="Y13890" i="4" s="1"/>
  <c r="Y13891" i="4" s="1"/>
  <c r="Y13892" i="4" s="1"/>
  <c r="Y13893" i="4" s="1"/>
  <c r="Y13894" i="4" s="1"/>
  <c r="Y13895" i="4" s="1"/>
  <c r="Y13896" i="4" s="1"/>
  <c r="Y13897" i="4" s="1"/>
  <c r="Y13898" i="4" s="1"/>
  <c r="Y13899" i="4" s="1"/>
  <c r="Y13900" i="4" s="1"/>
  <c r="Y13901" i="4" s="1"/>
  <c r="Y13902" i="4" s="1"/>
  <c r="Y13903" i="4" s="1"/>
  <c r="Y13904" i="4" s="1"/>
  <c r="Y13905" i="4" s="1"/>
  <c r="Y13906" i="4" s="1"/>
  <c r="Y13907" i="4" s="1"/>
  <c r="Y13908" i="4" s="1"/>
  <c r="Y13909" i="4" s="1"/>
  <c r="Y13910" i="4" s="1"/>
  <c r="Y13911" i="4" s="1"/>
  <c r="Y13912" i="4" s="1"/>
  <c r="Y13913" i="4" s="1"/>
  <c r="Y13914" i="4" s="1"/>
  <c r="Y13915" i="4" s="1"/>
  <c r="Y13916" i="4" s="1"/>
  <c r="Y13917" i="4" s="1"/>
  <c r="Y13918" i="4" s="1"/>
  <c r="Y13919" i="4" s="1"/>
  <c r="Y13920" i="4" s="1"/>
  <c r="Y13921" i="4" s="1"/>
  <c r="Y13922" i="4" s="1"/>
  <c r="Y13923" i="4" s="1"/>
  <c r="Y13924" i="4" s="1"/>
  <c r="Y13925" i="4" s="1"/>
  <c r="Y13926" i="4" s="1"/>
  <c r="Y13927" i="4" s="1"/>
  <c r="Y13928" i="4" s="1"/>
  <c r="Y13929" i="4" s="1"/>
  <c r="Y13930" i="4" s="1"/>
  <c r="Y13931" i="4" s="1"/>
  <c r="Y13932" i="4" s="1"/>
  <c r="Y13933" i="4" s="1"/>
  <c r="Y13934" i="4" s="1"/>
  <c r="Y13935" i="4" s="1"/>
  <c r="Y13936" i="4" s="1"/>
  <c r="Y13937" i="4" s="1"/>
  <c r="Y13938" i="4" s="1"/>
  <c r="Y13939" i="4" s="1"/>
  <c r="Y13940" i="4" s="1"/>
  <c r="Y13941" i="4" s="1"/>
  <c r="Y13942" i="4" s="1"/>
  <c r="Y13943" i="4" s="1"/>
  <c r="Y13944" i="4" s="1"/>
  <c r="Y13945" i="4" s="1"/>
  <c r="Y13946" i="4" s="1"/>
  <c r="Y13947" i="4" s="1"/>
  <c r="Y13948" i="4" s="1"/>
  <c r="Y13949" i="4" s="1"/>
  <c r="Y13950" i="4" s="1"/>
  <c r="Y13951" i="4" s="1"/>
  <c r="Y13952" i="4" s="1"/>
  <c r="Y13953" i="4" s="1"/>
  <c r="Y13954" i="4" s="1"/>
  <c r="Y13955" i="4" s="1"/>
  <c r="Y13956" i="4" s="1"/>
  <c r="Y13957" i="4" s="1"/>
  <c r="Y13958" i="4" s="1"/>
  <c r="Y13959" i="4" s="1"/>
  <c r="Y13960" i="4" s="1"/>
  <c r="Y13961" i="4" s="1"/>
  <c r="Y13962" i="4" s="1"/>
  <c r="Y13963" i="4" s="1"/>
  <c r="Y13964" i="4" s="1"/>
  <c r="Y13965" i="4" s="1"/>
  <c r="Y13966" i="4" s="1"/>
  <c r="Y13967" i="4" s="1"/>
  <c r="Y13968" i="4" s="1"/>
  <c r="Y13969" i="4" s="1"/>
  <c r="Y13970" i="4" s="1"/>
  <c r="Y13971" i="4" s="1"/>
  <c r="Y13972" i="4" s="1"/>
  <c r="Y13973" i="4" s="1"/>
  <c r="Y13974" i="4" s="1"/>
  <c r="Y13975" i="4" s="1"/>
  <c r="Y13976" i="4" s="1"/>
  <c r="Y13977" i="4" s="1"/>
  <c r="Y13978" i="4" s="1"/>
  <c r="Y13979" i="4" s="1"/>
  <c r="Y13980" i="4" s="1"/>
  <c r="Y13981" i="4" s="1"/>
  <c r="Y13982" i="4" s="1"/>
  <c r="Y13983" i="4" s="1"/>
  <c r="Y13984" i="4" s="1"/>
  <c r="Y13985" i="4" s="1"/>
  <c r="Y13986" i="4" s="1"/>
  <c r="Y13987" i="4" s="1"/>
  <c r="Y13988" i="4" s="1"/>
  <c r="Y13989" i="4" s="1"/>
  <c r="Y13990" i="4" s="1"/>
  <c r="Y13991" i="4" s="1"/>
  <c r="Y13992" i="4" s="1"/>
  <c r="Y13993" i="4" s="1"/>
  <c r="Y13994" i="4" s="1"/>
  <c r="Y13995" i="4" s="1"/>
  <c r="Y13996" i="4" s="1"/>
  <c r="Y13997" i="4" s="1"/>
  <c r="Y13998" i="4" s="1"/>
  <c r="Y13999" i="4" s="1"/>
  <c r="Y14000" i="4" s="1"/>
  <c r="Y14001" i="4" s="1"/>
  <c r="Y14002" i="4" s="1"/>
  <c r="Y14003" i="4" s="1"/>
  <c r="Y14004" i="4" s="1"/>
  <c r="Y14005" i="4" s="1"/>
  <c r="Y14006" i="4" s="1"/>
  <c r="Y14007" i="4" s="1"/>
  <c r="Y14008" i="4" s="1"/>
  <c r="Y14009" i="4" s="1"/>
  <c r="Y14010" i="4" s="1"/>
  <c r="Y14011" i="4" s="1"/>
  <c r="Y14012" i="4" s="1"/>
  <c r="Y14013" i="4" s="1"/>
  <c r="Y14014" i="4" s="1"/>
  <c r="Y14015" i="4" s="1"/>
  <c r="Y14016" i="4" s="1"/>
  <c r="Y14017" i="4" s="1"/>
  <c r="Y14018" i="4" s="1"/>
  <c r="Y14019" i="4" s="1"/>
  <c r="Y14020" i="4" s="1"/>
  <c r="Y14021" i="4" s="1"/>
  <c r="Y14022" i="4" s="1"/>
  <c r="Y14023" i="4" s="1"/>
  <c r="Y14024" i="4" s="1"/>
  <c r="Y14025" i="4" s="1"/>
  <c r="Y14026" i="4" s="1"/>
  <c r="Y14027" i="4" s="1"/>
  <c r="Y14028" i="4" s="1"/>
  <c r="Y14029" i="4" s="1"/>
  <c r="Y14030" i="4" s="1"/>
  <c r="Y14031" i="4" s="1"/>
  <c r="Y14032" i="4" s="1"/>
  <c r="Y14033" i="4" s="1"/>
  <c r="Y14034" i="4" s="1"/>
  <c r="Y14035" i="4" s="1"/>
  <c r="Y14036" i="4" s="1"/>
  <c r="Y14037" i="4" s="1"/>
  <c r="Y14038" i="4" s="1"/>
  <c r="Y14039" i="4" s="1"/>
  <c r="Y14040" i="4" s="1"/>
  <c r="Y14041" i="4" s="1"/>
  <c r="Y14042" i="4" s="1"/>
  <c r="Y14043" i="4" s="1"/>
  <c r="Y14044" i="4" s="1"/>
  <c r="Y14045" i="4" s="1"/>
  <c r="Y14046" i="4" s="1"/>
  <c r="Y14047" i="4" s="1"/>
  <c r="Y14048" i="4" s="1"/>
  <c r="Y14049" i="4" s="1"/>
  <c r="Y14050" i="4" s="1"/>
  <c r="Y14051" i="4" s="1"/>
  <c r="Y14052" i="4" s="1"/>
  <c r="Y14053" i="4" s="1"/>
  <c r="Y14054" i="4" s="1"/>
  <c r="Y14055" i="4" s="1"/>
  <c r="Y14056" i="4" s="1"/>
  <c r="Y14057" i="4" s="1"/>
  <c r="Y14058" i="4" s="1"/>
  <c r="Y14059" i="4" s="1"/>
  <c r="Y14060" i="4" s="1"/>
  <c r="Y14061" i="4" s="1"/>
  <c r="Y14062" i="4" s="1"/>
  <c r="Y14063" i="4" s="1"/>
  <c r="Y14064" i="4" s="1"/>
  <c r="Y14065" i="4" s="1"/>
  <c r="Y14066" i="4" s="1"/>
  <c r="Y14067" i="4" s="1"/>
  <c r="Y14068" i="4" s="1"/>
  <c r="Y14069" i="4" s="1"/>
  <c r="Y14070" i="4" s="1"/>
  <c r="Y14071" i="4" s="1"/>
  <c r="Y14072" i="4" s="1"/>
  <c r="Y14073" i="4" s="1"/>
  <c r="Y14074" i="4" s="1"/>
  <c r="Y14075" i="4" s="1"/>
  <c r="Y14076" i="4" s="1"/>
  <c r="Y14077" i="4" s="1"/>
  <c r="Y14078" i="4" s="1"/>
  <c r="Y14079" i="4" s="1"/>
  <c r="Y14080" i="4" s="1"/>
  <c r="Y14081" i="4" s="1"/>
  <c r="Y14082" i="4" s="1"/>
  <c r="Y14083" i="4" s="1"/>
  <c r="Y14084" i="4" s="1"/>
  <c r="Y14085" i="4" s="1"/>
  <c r="Y14086" i="4" s="1"/>
  <c r="Y14087" i="4" s="1"/>
  <c r="Y14088" i="4" s="1"/>
  <c r="Y14089" i="4" s="1"/>
  <c r="Y14090" i="4" s="1"/>
  <c r="Y14091" i="4" s="1"/>
  <c r="Y14092" i="4" s="1"/>
  <c r="Y14093" i="4" s="1"/>
  <c r="Y14094" i="4" s="1"/>
  <c r="Y14095" i="4" s="1"/>
  <c r="Y14096" i="4" s="1"/>
  <c r="Y14097" i="4" s="1"/>
  <c r="Y14098" i="4" s="1"/>
  <c r="Y14099" i="4" s="1"/>
  <c r="Y14100" i="4" s="1"/>
  <c r="Y14101" i="4" s="1"/>
  <c r="Y14102" i="4" s="1"/>
  <c r="Y14103" i="4" s="1"/>
  <c r="Y14104" i="4" s="1"/>
  <c r="Y14105" i="4" s="1"/>
  <c r="Y14106" i="4" s="1"/>
  <c r="Y14107" i="4" s="1"/>
  <c r="Y14108" i="4" s="1"/>
  <c r="Y14109" i="4" s="1"/>
  <c r="Y14110" i="4" s="1"/>
  <c r="Y14111" i="4" s="1"/>
  <c r="Y14112" i="4" s="1"/>
  <c r="Y14113" i="4" s="1"/>
  <c r="Y14114" i="4" s="1"/>
  <c r="Y14115" i="4" s="1"/>
  <c r="Y14116" i="4" s="1"/>
  <c r="Y14117" i="4" s="1"/>
  <c r="Y14118" i="4" s="1"/>
  <c r="Y14119" i="4" s="1"/>
  <c r="Y14120" i="4" s="1"/>
  <c r="Y14121" i="4" s="1"/>
  <c r="Y14122" i="4" s="1"/>
  <c r="Y14123" i="4" s="1"/>
  <c r="Y14124" i="4" s="1"/>
  <c r="Y14125" i="4" s="1"/>
  <c r="Y14126" i="4" s="1"/>
  <c r="Y14127" i="4" s="1"/>
  <c r="Y14128" i="4" s="1"/>
  <c r="Y14129" i="4" s="1"/>
  <c r="Y14130" i="4" s="1"/>
  <c r="Y14131" i="4" s="1"/>
  <c r="Y14132" i="4" s="1"/>
  <c r="Y14133" i="4" s="1"/>
  <c r="Y14134" i="4" s="1"/>
  <c r="Y14135" i="4" s="1"/>
  <c r="Y14136" i="4" s="1"/>
  <c r="Y14137" i="4" s="1"/>
  <c r="Y14138" i="4" s="1"/>
  <c r="Y14139" i="4" s="1"/>
  <c r="Y14140" i="4" s="1"/>
  <c r="Y14141" i="4" s="1"/>
  <c r="Y14142" i="4" s="1"/>
  <c r="Y14143" i="4" s="1"/>
  <c r="Y14144" i="4" s="1"/>
  <c r="Y14145" i="4" s="1"/>
  <c r="Y14146" i="4" s="1"/>
  <c r="Y14147" i="4" s="1"/>
  <c r="Y14148" i="4" s="1"/>
  <c r="Y14149" i="4" s="1"/>
  <c r="Y14150" i="4" s="1"/>
  <c r="Y14151" i="4" s="1"/>
  <c r="Y14152" i="4" s="1"/>
  <c r="Y14153" i="4" s="1"/>
  <c r="Y14154" i="4" s="1"/>
  <c r="Y14155" i="4" s="1"/>
  <c r="Y14156" i="4" s="1"/>
  <c r="Y14157" i="4" s="1"/>
  <c r="Y14158" i="4" s="1"/>
  <c r="Y14159" i="4" s="1"/>
  <c r="Y14160" i="4" s="1"/>
  <c r="Y14161" i="4" s="1"/>
  <c r="Y14162" i="4" s="1"/>
  <c r="Y14163" i="4" s="1"/>
  <c r="Y14164" i="4" s="1"/>
  <c r="Y14165" i="4" s="1"/>
  <c r="Y14166" i="4" s="1"/>
  <c r="Y14167" i="4" s="1"/>
  <c r="Y14168" i="4" s="1"/>
  <c r="Y14169" i="4" s="1"/>
  <c r="Y14170" i="4" s="1"/>
  <c r="Y14171" i="4" s="1"/>
  <c r="Y14172" i="4" s="1"/>
  <c r="Y14173" i="4" s="1"/>
  <c r="Y14174" i="4" s="1"/>
  <c r="Y14175" i="4" s="1"/>
  <c r="Y14176" i="4" s="1"/>
  <c r="Y14177" i="4" s="1"/>
  <c r="Y14178" i="4" s="1"/>
  <c r="Y14179" i="4" s="1"/>
  <c r="Y14180" i="4" s="1"/>
  <c r="Y14181" i="4" s="1"/>
  <c r="Y14182" i="4" s="1"/>
  <c r="Y14183" i="4" s="1"/>
  <c r="Y14184" i="4" s="1"/>
  <c r="Y14185" i="4" s="1"/>
  <c r="Y14186" i="4" s="1"/>
  <c r="Y14187" i="4" s="1"/>
  <c r="Y14188" i="4" s="1"/>
  <c r="Y14189" i="4" s="1"/>
  <c r="Y14190" i="4" s="1"/>
  <c r="Y14191" i="4" s="1"/>
  <c r="Y14192" i="4" s="1"/>
  <c r="Y14193" i="4" s="1"/>
  <c r="Y14194" i="4" s="1"/>
  <c r="Y14195" i="4" s="1"/>
  <c r="Y14196" i="4" s="1"/>
  <c r="Y14197" i="4" s="1"/>
  <c r="Y14198" i="4" s="1"/>
  <c r="Y14199" i="4" s="1"/>
  <c r="Y14200" i="4" s="1"/>
  <c r="Y14201" i="4" s="1"/>
  <c r="Y14202" i="4" s="1"/>
  <c r="Y14203" i="4" s="1"/>
  <c r="Y14204" i="4" s="1"/>
  <c r="Y14205" i="4" s="1"/>
  <c r="Y14206" i="4" s="1"/>
  <c r="Y14207" i="4" s="1"/>
  <c r="Y14208" i="4" s="1"/>
  <c r="Y14209" i="4" s="1"/>
  <c r="Y14210" i="4" s="1"/>
  <c r="Y14211" i="4" s="1"/>
  <c r="Y14212" i="4" s="1"/>
  <c r="Y14213" i="4" s="1"/>
  <c r="Y14214" i="4" s="1"/>
  <c r="Y14215" i="4" s="1"/>
  <c r="Y14216" i="4" s="1"/>
  <c r="Y14217" i="4" s="1"/>
  <c r="Y14218" i="4" s="1"/>
  <c r="Y14219" i="4" s="1"/>
  <c r="Y14220" i="4" s="1"/>
  <c r="Y14221" i="4" s="1"/>
  <c r="Y14222" i="4" s="1"/>
  <c r="Y14223" i="4" s="1"/>
  <c r="Y14224" i="4" s="1"/>
  <c r="Y14225" i="4" s="1"/>
  <c r="Y14226" i="4" s="1"/>
  <c r="Y14227" i="4" s="1"/>
  <c r="Y14228" i="4" s="1"/>
  <c r="Y14229" i="4" s="1"/>
  <c r="Y14230" i="4" s="1"/>
  <c r="Y14231" i="4" s="1"/>
  <c r="Y14232" i="4" s="1"/>
  <c r="Y14233" i="4" s="1"/>
  <c r="Y14234" i="4" s="1"/>
  <c r="Y14235" i="4" s="1"/>
  <c r="Y14236" i="4" s="1"/>
  <c r="Y14237" i="4" s="1"/>
  <c r="Y14238" i="4" s="1"/>
  <c r="Y14239" i="4" s="1"/>
  <c r="Y14240" i="4" s="1"/>
  <c r="Y14241" i="4" s="1"/>
  <c r="Y14242" i="4" s="1"/>
  <c r="Y14243" i="4" s="1"/>
  <c r="Y14244" i="4" s="1"/>
  <c r="Y14245" i="4" s="1"/>
  <c r="Y14246" i="4" s="1"/>
  <c r="Y14247" i="4" s="1"/>
  <c r="Y14248" i="4" s="1"/>
  <c r="Y14249" i="4" s="1"/>
  <c r="Y14250" i="4" s="1"/>
  <c r="Y14251" i="4" s="1"/>
  <c r="Y14252" i="4" s="1"/>
  <c r="Y14253" i="4" s="1"/>
  <c r="Y14254" i="4" s="1"/>
  <c r="Y14255" i="4" s="1"/>
  <c r="Y14256" i="4" s="1"/>
  <c r="Y14257" i="4" s="1"/>
  <c r="Y14258" i="4" s="1"/>
  <c r="Y14259" i="4" s="1"/>
  <c r="Y14260" i="4" s="1"/>
  <c r="Y14261" i="4" s="1"/>
  <c r="Y14262" i="4" s="1"/>
  <c r="Y14263" i="4" s="1"/>
  <c r="Y14264" i="4" s="1"/>
  <c r="Y14265" i="4" s="1"/>
  <c r="Y14266" i="4" s="1"/>
  <c r="Y14267" i="4" s="1"/>
  <c r="Y14268" i="4" s="1"/>
  <c r="Y14269" i="4" s="1"/>
  <c r="Y14270" i="4" s="1"/>
  <c r="Y14271" i="4" s="1"/>
  <c r="Y14272" i="4" s="1"/>
  <c r="Y14273" i="4" s="1"/>
  <c r="Y14274" i="4" s="1"/>
  <c r="Y14275" i="4" s="1"/>
  <c r="Y14276" i="4" s="1"/>
  <c r="Y14277" i="4" s="1"/>
  <c r="Y14278" i="4" s="1"/>
  <c r="Y14279" i="4" s="1"/>
  <c r="Y14280" i="4" s="1"/>
  <c r="Y14281" i="4" s="1"/>
  <c r="Y14282" i="4" s="1"/>
  <c r="Y14283" i="4" s="1"/>
  <c r="Y14284" i="4" s="1"/>
  <c r="Y14285" i="4" s="1"/>
  <c r="Y14286" i="4" s="1"/>
  <c r="Y14287" i="4" s="1"/>
  <c r="Y14288" i="4" s="1"/>
  <c r="Y14289" i="4" s="1"/>
  <c r="Y14290" i="4" s="1"/>
  <c r="Y14291" i="4" s="1"/>
  <c r="Y14292" i="4" s="1"/>
  <c r="Y14293" i="4" s="1"/>
  <c r="Y14294" i="4" s="1"/>
  <c r="Y14295" i="4" s="1"/>
  <c r="Y14296" i="4" s="1"/>
  <c r="Y14297" i="4" s="1"/>
  <c r="Y14298" i="4" s="1"/>
  <c r="Y14299" i="4" s="1"/>
  <c r="Y14300" i="4" s="1"/>
  <c r="Y14301" i="4" s="1"/>
  <c r="Y14302" i="4" s="1"/>
  <c r="Y14303" i="4" s="1"/>
  <c r="Y14304" i="4" s="1"/>
  <c r="Y14305" i="4" s="1"/>
  <c r="Y14306" i="4" s="1"/>
  <c r="Y14307" i="4" s="1"/>
  <c r="Y14308" i="4" s="1"/>
  <c r="Y14309" i="4" s="1"/>
  <c r="Y14310" i="4" s="1"/>
  <c r="Y14311" i="4" s="1"/>
  <c r="Y14312" i="4" s="1"/>
  <c r="Y14313" i="4" s="1"/>
  <c r="Y14314" i="4" s="1"/>
  <c r="Y14315" i="4" s="1"/>
  <c r="Y14316" i="4" s="1"/>
  <c r="Y14317" i="4" s="1"/>
  <c r="Y14318" i="4" s="1"/>
  <c r="Y14319" i="4" s="1"/>
  <c r="Y14320" i="4" s="1"/>
  <c r="Y14321" i="4" s="1"/>
  <c r="Y14322" i="4" s="1"/>
  <c r="Y14323" i="4" s="1"/>
  <c r="Y14324" i="4" s="1"/>
  <c r="Y14325" i="4" s="1"/>
  <c r="Y14326" i="4" s="1"/>
  <c r="Y14327" i="4" s="1"/>
  <c r="Y14328" i="4" s="1"/>
  <c r="Y14329" i="4" s="1"/>
  <c r="Y14330" i="4" s="1"/>
  <c r="Y14331" i="4" s="1"/>
  <c r="Y14332" i="4" s="1"/>
  <c r="Y14333" i="4" s="1"/>
  <c r="Y14334" i="4" s="1"/>
  <c r="Y14335" i="4" s="1"/>
  <c r="Y14336" i="4" s="1"/>
  <c r="Y14337" i="4" s="1"/>
  <c r="Y14338" i="4" s="1"/>
  <c r="Y14339" i="4" s="1"/>
  <c r="Y14340" i="4" s="1"/>
  <c r="Y14341" i="4" s="1"/>
  <c r="Y14342" i="4" s="1"/>
  <c r="Y14343" i="4" s="1"/>
  <c r="Y14344" i="4" s="1"/>
  <c r="Y14345" i="4" s="1"/>
  <c r="Y14346" i="4" s="1"/>
  <c r="Y14347" i="4" s="1"/>
  <c r="Y14348" i="4" s="1"/>
  <c r="Y14349" i="4" s="1"/>
  <c r="Y14350" i="4" s="1"/>
  <c r="Y14351" i="4" s="1"/>
  <c r="Y14352" i="4" s="1"/>
  <c r="Y14353" i="4" s="1"/>
  <c r="Y14354" i="4" s="1"/>
  <c r="Y14355" i="4" s="1"/>
  <c r="Y14356" i="4" s="1"/>
  <c r="Y14357" i="4" s="1"/>
  <c r="Y14358" i="4" s="1"/>
  <c r="Y14359" i="4" s="1"/>
  <c r="Y14360" i="4" s="1"/>
  <c r="Y14361" i="4" s="1"/>
  <c r="Y14362" i="4" s="1"/>
  <c r="Y14363" i="4" s="1"/>
  <c r="Y14364" i="4" s="1"/>
  <c r="Y14365" i="4" s="1"/>
  <c r="Y14366" i="4" s="1"/>
  <c r="Y14367" i="4" s="1"/>
  <c r="Y14368" i="4" s="1"/>
  <c r="Y14369" i="4" s="1"/>
  <c r="Y14370" i="4" s="1"/>
  <c r="Y14371" i="4" s="1"/>
  <c r="Y14372" i="4" s="1"/>
  <c r="Y14373" i="4" s="1"/>
  <c r="Y14374" i="4" s="1"/>
  <c r="Y14375" i="4" s="1"/>
  <c r="Y14376" i="4" s="1"/>
  <c r="Y14377" i="4" s="1"/>
  <c r="Y14378" i="4" s="1"/>
  <c r="Y14379" i="4" s="1"/>
  <c r="Y14380" i="4" s="1"/>
  <c r="Y14381" i="4" s="1"/>
  <c r="Y14382" i="4" s="1"/>
  <c r="Y14383" i="4" s="1"/>
  <c r="Y14384" i="4" s="1"/>
  <c r="Y14385" i="4" s="1"/>
  <c r="Y14386" i="4" s="1"/>
  <c r="Y14387" i="4" s="1"/>
  <c r="Y14388" i="4" s="1"/>
  <c r="Y14389" i="4" s="1"/>
  <c r="Y14390" i="4" s="1"/>
  <c r="Y14391" i="4" s="1"/>
  <c r="Y14392" i="4" s="1"/>
  <c r="Y14393" i="4" s="1"/>
  <c r="Y14394" i="4" s="1"/>
  <c r="Y14395" i="4" s="1"/>
  <c r="Y14396" i="4" s="1"/>
  <c r="Y14397" i="4" s="1"/>
  <c r="Y14398" i="4" s="1"/>
  <c r="Y14399" i="4" s="1"/>
  <c r="Y14400" i="4" s="1"/>
  <c r="Y14401" i="4" s="1"/>
  <c r="Y14402" i="4" s="1"/>
  <c r="Y14403" i="4" s="1"/>
  <c r="Y14404" i="4" s="1"/>
  <c r="Y14405" i="4" s="1"/>
  <c r="Y14406" i="4" s="1"/>
  <c r="Y14407" i="4" s="1"/>
  <c r="Y14408" i="4" s="1"/>
  <c r="Y14409" i="4" s="1"/>
  <c r="Y14410" i="4" s="1"/>
  <c r="Y14411" i="4" s="1"/>
  <c r="Y14412" i="4" s="1"/>
  <c r="Y14413" i="4" s="1"/>
  <c r="Y14414" i="4" s="1"/>
  <c r="Y14415" i="4" s="1"/>
  <c r="Y14416" i="4" s="1"/>
  <c r="Y14417" i="4" s="1"/>
  <c r="Y14418" i="4" s="1"/>
  <c r="Y14419" i="4" s="1"/>
  <c r="Y14420" i="4" s="1"/>
  <c r="Y14421" i="4" s="1"/>
  <c r="Y14422" i="4" s="1"/>
  <c r="Y14423" i="4" s="1"/>
  <c r="Y14424" i="4" s="1"/>
  <c r="Y14425" i="4" s="1"/>
  <c r="Y14426" i="4" s="1"/>
  <c r="Y14427" i="4" s="1"/>
  <c r="Y14428" i="4" s="1"/>
  <c r="Y14429" i="4" s="1"/>
  <c r="Y14430" i="4" s="1"/>
  <c r="Y14431" i="4" s="1"/>
  <c r="Y14432" i="4" s="1"/>
  <c r="Y14433" i="4" s="1"/>
  <c r="Y14434" i="4" s="1"/>
  <c r="Y14435" i="4" s="1"/>
  <c r="Y14436" i="4" s="1"/>
  <c r="Y14437" i="4" s="1"/>
  <c r="Y14438" i="4" s="1"/>
  <c r="Y14439" i="4" s="1"/>
  <c r="Y14440" i="4" s="1"/>
  <c r="Y14441" i="4" s="1"/>
  <c r="Y14442" i="4" s="1"/>
  <c r="Y14443" i="4" s="1"/>
  <c r="Y14444" i="4" s="1"/>
  <c r="Y14445" i="4" s="1"/>
  <c r="Y14446" i="4" s="1"/>
  <c r="Y14447" i="4" s="1"/>
  <c r="Y14448" i="4" s="1"/>
  <c r="Y14449" i="4" s="1"/>
  <c r="Y14450" i="4" s="1"/>
  <c r="Y14451" i="4" s="1"/>
  <c r="Y14452" i="4" s="1"/>
  <c r="Y14453" i="4" s="1"/>
  <c r="Y14454" i="4" s="1"/>
  <c r="Y14455" i="4" s="1"/>
  <c r="Y14456" i="4" s="1"/>
  <c r="Y14457" i="4" s="1"/>
  <c r="Y14458" i="4" s="1"/>
  <c r="Y14459" i="4" s="1"/>
  <c r="Y14460" i="4" s="1"/>
  <c r="Y14461" i="4" s="1"/>
  <c r="Y14462" i="4" s="1"/>
  <c r="Y14463" i="4" s="1"/>
  <c r="Y14464" i="4" s="1"/>
  <c r="Y14465" i="4" s="1"/>
  <c r="Y14466" i="4" s="1"/>
  <c r="Y14467" i="4" s="1"/>
  <c r="Y14468" i="4" s="1"/>
  <c r="Y14469" i="4" s="1"/>
  <c r="Y14470" i="4" s="1"/>
  <c r="Y14471" i="4" s="1"/>
  <c r="Y14472" i="4" s="1"/>
  <c r="Y14473" i="4" s="1"/>
  <c r="Y14474" i="4" s="1"/>
  <c r="Y14475" i="4" s="1"/>
  <c r="Y14476" i="4" s="1"/>
  <c r="Y14477" i="4" s="1"/>
  <c r="Y14478" i="4" s="1"/>
  <c r="Y14479" i="4" s="1"/>
  <c r="Y14480" i="4" s="1"/>
  <c r="Y14481" i="4" s="1"/>
  <c r="Y14482" i="4" s="1"/>
  <c r="Y14483" i="4" s="1"/>
  <c r="Y14484" i="4" s="1"/>
  <c r="Y14485" i="4" s="1"/>
  <c r="Y14486" i="4" s="1"/>
  <c r="Y14487" i="4" s="1"/>
  <c r="Y14488" i="4" s="1"/>
  <c r="Y14489" i="4" s="1"/>
  <c r="Y14490" i="4" s="1"/>
  <c r="Y14491" i="4" s="1"/>
  <c r="Y14492" i="4" s="1"/>
  <c r="Y14493" i="4" s="1"/>
  <c r="Y14494" i="4" s="1"/>
  <c r="Y14495" i="4" s="1"/>
  <c r="Y14496" i="4" s="1"/>
  <c r="Y14497" i="4" s="1"/>
  <c r="Y14498" i="4" s="1"/>
  <c r="Y14499" i="4" s="1"/>
  <c r="Y14500" i="4" s="1"/>
  <c r="Y14501" i="4" s="1"/>
  <c r="Y14502" i="4" s="1"/>
  <c r="Y14503" i="4" s="1"/>
  <c r="Y14504" i="4" s="1"/>
  <c r="Y14505" i="4" s="1"/>
  <c r="Y14506" i="4" s="1"/>
  <c r="Y14507" i="4" s="1"/>
  <c r="Y14508" i="4" s="1"/>
  <c r="Y14509" i="4" s="1"/>
  <c r="Y14510" i="4" s="1"/>
  <c r="Y14511" i="4" s="1"/>
  <c r="Y14512" i="4" s="1"/>
  <c r="Y14513" i="4" s="1"/>
  <c r="Y14514" i="4" s="1"/>
  <c r="Y14515" i="4" s="1"/>
  <c r="Y14516" i="4" s="1"/>
  <c r="Y14517" i="4" s="1"/>
  <c r="Y14518" i="4" s="1"/>
  <c r="Y14519" i="4" s="1"/>
  <c r="Y14520" i="4" s="1"/>
  <c r="Y14521" i="4" s="1"/>
  <c r="Y14522" i="4" s="1"/>
  <c r="Y14523" i="4" s="1"/>
  <c r="Y14524" i="4" s="1"/>
  <c r="Y14525" i="4" s="1"/>
  <c r="Y14526" i="4" s="1"/>
  <c r="Y14527" i="4" s="1"/>
  <c r="Y14528" i="4" s="1"/>
  <c r="Y14529" i="4" s="1"/>
  <c r="Y14530" i="4" s="1"/>
  <c r="Y14531" i="4" s="1"/>
  <c r="Y14532" i="4" s="1"/>
  <c r="Y14533" i="4" s="1"/>
  <c r="Y14534" i="4" s="1"/>
  <c r="Y14535" i="4" s="1"/>
  <c r="Y14536" i="4" s="1"/>
  <c r="Y14537" i="4" s="1"/>
  <c r="Y14538" i="4" s="1"/>
  <c r="Y14539" i="4" s="1"/>
  <c r="Y14540" i="4" s="1"/>
  <c r="Y14541" i="4" s="1"/>
  <c r="Y14542" i="4" s="1"/>
  <c r="Y14543" i="4" s="1"/>
  <c r="Y14544" i="4" s="1"/>
  <c r="Y14545" i="4" s="1"/>
  <c r="Y14546" i="4" s="1"/>
  <c r="Y14547" i="4" s="1"/>
  <c r="Y14548" i="4" s="1"/>
  <c r="Y14549" i="4" s="1"/>
  <c r="Y14550" i="4" s="1"/>
  <c r="Y14551" i="4" s="1"/>
  <c r="Y14552" i="4" s="1"/>
  <c r="Y14553" i="4" s="1"/>
  <c r="Y14554" i="4" s="1"/>
  <c r="Y14555" i="4" s="1"/>
  <c r="Y14556" i="4" s="1"/>
  <c r="Y14557" i="4" s="1"/>
  <c r="Y14558" i="4" s="1"/>
  <c r="Y14559" i="4" s="1"/>
  <c r="Y14560" i="4" s="1"/>
  <c r="Y14561" i="4" s="1"/>
  <c r="Y14562" i="4" s="1"/>
  <c r="Y14563" i="4" s="1"/>
  <c r="Y14564" i="4" s="1"/>
  <c r="Y14565" i="4" s="1"/>
  <c r="Y14566" i="4" s="1"/>
  <c r="Y14567" i="4" s="1"/>
  <c r="Y14568" i="4" s="1"/>
  <c r="Y14569" i="4" s="1"/>
  <c r="Y14570" i="4" s="1"/>
  <c r="Y14571" i="4" s="1"/>
  <c r="Y14572" i="4" s="1"/>
  <c r="Y14573" i="4" s="1"/>
  <c r="Y14574" i="4" s="1"/>
  <c r="Y14575" i="4" s="1"/>
  <c r="Y14576" i="4" s="1"/>
  <c r="Y14577" i="4" s="1"/>
  <c r="Y14578" i="4" s="1"/>
  <c r="Y14579" i="4" s="1"/>
  <c r="Y14580" i="4" s="1"/>
  <c r="Y14581" i="4" s="1"/>
  <c r="Y14582" i="4" s="1"/>
  <c r="Y14583" i="4" s="1"/>
  <c r="Y14584" i="4" s="1"/>
  <c r="Y14585" i="4" s="1"/>
  <c r="Y14586" i="4" s="1"/>
  <c r="Y14587" i="4" s="1"/>
  <c r="Y14588" i="4" s="1"/>
  <c r="Y14589" i="4" s="1"/>
  <c r="Y14590" i="4" s="1"/>
  <c r="Y14591" i="4" s="1"/>
  <c r="Y14592" i="4" s="1"/>
  <c r="Y14593" i="4" s="1"/>
  <c r="Y14594" i="4" s="1"/>
  <c r="Y14595" i="4" s="1"/>
  <c r="Y14596" i="4" s="1"/>
  <c r="Y14597" i="4" s="1"/>
  <c r="Y14598" i="4" s="1"/>
  <c r="Y14599" i="4" s="1"/>
  <c r="Y14600" i="4" s="1"/>
  <c r="Y14601" i="4" s="1"/>
  <c r="Y14602" i="4" s="1"/>
  <c r="Y14603" i="4" s="1"/>
  <c r="Y14604" i="4" s="1"/>
  <c r="Y14605" i="4" s="1"/>
  <c r="Y14606" i="4" s="1"/>
  <c r="Y14607" i="4" s="1"/>
  <c r="Y14608" i="4" s="1"/>
  <c r="Y14609" i="4" s="1"/>
  <c r="Y14610" i="4" s="1"/>
  <c r="Y14611" i="4" s="1"/>
  <c r="Y14612" i="4" s="1"/>
  <c r="Y14613" i="4" s="1"/>
  <c r="Y14614" i="4" s="1"/>
  <c r="Y14615" i="4" s="1"/>
  <c r="Y14616" i="4" s="1"/>
  <c r="Y14617" i="4" s="1"/>
  <c r="Y14618" i="4" s="1"/>
  <c r="Y14619" i="4" s="1"/>
  <c r="Y14620" i="4" s="1"/>
  <c r="Y14621" i="4" s="1"/>
  <c r="Y14622" i="4" s="1"/>
  <c r="Y14623" i="4" s="1"/>
  <c r="Y14624" i="4" s="1"/>
  <c r="Y14625" i="4" s="1"/>
  <c r="Y14626" i="4" s="1"/>
  <c r="Y14627" i="4" s="1"/>
  <c r="Y14628" i="4" s="1"/>
  <c r="Y14629" i="4" s="1"/>
  <c r="Y14630" i="4" s="1"/>
  <c r="Y14631" i="4" s="1"/>
  <c r="Y14632" i="4" s="1"/>
  <c r="Y14633" i="4" s="1"/>
  <c r="Y14634" i="4" s="1"/>
  <c r="Y14635" i="4" s="1"/>
  <c r="Y14636" i="4" s="1"/>
  <c r="Y14637" i="4" s="1"/>
  <c r="Y14638" i="4" s="1"/>
  <c r="Y14639" i="4" s="1"/>
  <c r="Y14640" i="4" s="1"/>
  <c r="Y14641" i="4" s="1"/>
  <c r="Y14642" i="4" s="1"/>
  <c r="Y14643" i="4" s="1"/>
  <c r="Y14644" i="4" s="1"/>
  <c r="Y14645" i="4" s="1"/>
  <c r="Y14646" i="4" s="1"/>
  <c r="Y14647" i="4" s="1"/>
  <c r="Y14648" i="4" s="1"/>
  <c r="Y14649" i="4" s="1"/>
  <c r="Y14650" i="4" s="1"/>
  <c r="Y14651" i="4" s="1"/>
  <c r="Y14652" i="4" s="1"/>
  <c r="Y14653" i="4" s="1"/>
  <c r="Y14654" i="4" s="1"/>
  <c r="Y14655" i="4" s="1"/>
  <c r="Y14656" i="4" s="1"/>
  <c r="Y14657" i="4" s="1"/>
  <c r="Y14658" i="4" s="1"/>
  <c r="Y14659" i="4" s="1"/>
  <c r="Y14660" i="4" s="1"/>
  <c r="Y14661" i="4" s="1"/>
  <c r="Y14662" i="4" s="1"/>
  <c r="Y14663" i="4" s="1"/>
  <c r="Y14664" i="4" s="1"/>
  <c r="Y14665" i="4" s="1"/>
  <c r="Y14666" i="4" s="1"/>
  <c r="Y14667" i="4" s="1"/>
  <c r="Y14668" i="4" s="1"/>
  <c r="Y14669" i="4" s="1"/>
  <c r="Y14670" i="4" s="1"/>
  <c r="Y14671" i="4" s="1"/>
  <c r="Y14672" i="4" s="1"/>
  <c r="Y14673" i="4" s="1"/>
  <c r="Y14674" i="4" s="1"/>
  <c r="Y14675" i="4" s="1"/>
  <c r="Y14676" i="4" s="1"/>
  <c r="Y14677" i="4" s="1"/>
  <c r="Y14678" i="4" s="1"/>
  <c r="Y14679" i="4" s="1"/>
  <c r="Y14680" i="4" s="1"/>
  <c r="Y14681" i="4" s="1"/>
  <c r="Y14682" i="4" s="1"/>
  <c r="Y14683" i="4" s="1"/>
  <c r="Y14684" i="4" s="1"/>
  <c r="Y14685" i="4" s="1"/>
  <c r="Y14686" i="4" s="1"/>
  <c r="Y14687" i="4" s="1"/>
  <c r="Y14688" i="4" s="1"/>
  <c r="Y14689" i="4" s="1"/>
  <c r="Y14690" i="4" s="1"/>
  <c r="Y14691" i="4" s="1"/>
  <c r="Y14692" i="4" s="1"/>
  <c r="Y14693" i="4" s="1"/>
  <c r="Y14694" i="4" s="1"/>
  <c r="Y14695" i="4" s="1"/>
  <c r="Y14696" i="4" s="1"/>
  <c r="Y14697" i="4" s="1"/>
  <c r="Y14698" i="4" s="1"/>
  <c r="Y14699" i="4" s="1"/>
  <c r="Y14700" i="4" s="1"/>
  <c r="Y14701" i="4" s="1"/>
  <c r="Y14702" i="4" s="1"/>
  <c r="Y14703" i="4" s="1"/>
  <c r="Y14704" i="4" s="1"/>
  <c r="Y14705" i="4" s="1"/>
  <c r="Y14706" i="4" s="1"/>
  <c r="Y14707" i="4" s="1"/>
  <c r="Y14708" i="4" s="1"/>
  <c r="Y14709" i="4" s="1"/>
  <c r="Y14710" i="4" s="1"/>
  <c r="Y14711" i="4" s="1"/>
  <c r="Y14712" i="4" s="1"/>
  <c r="Y14713" i="4" s="1"/>
  <c r="Y14714" i="4" s="1"/>
  <c r="Y14715" i="4" s="1"/>
  <c r="Y14716" i="4" s="1"/>
  <c r="Y14717" i="4" s="1"/>
  <c r="Y14718" i="4" s="1"/>
  <c r="Y14719" i="4" s="1"/>
  <c r="Y14720" i="4" s="1"/>
  <c r="Y14721" i="4" s="1"/>
  <c r="Y14722" i="4" s="1"/>
  <c r="Y14723" i="4" s="1"/>
  <c r="Y14724" i="4" s="1"/>
  <c r="Y14725" i="4" s="1"/>
  <c r="Y14726" i="4" s="1"/>
  <c r="Y14727" i="4" s="1"/>
  <c r="Y14728" i="4" s="1"/>
  <c r="Y14729" i="4" s="1"/>
  <c r="Y14730" i="4" s="1"/>
  <c r="Y14731" i="4" s="1"/>
  <c r="Y14732" i="4" s="1"/>
  <c r="Y14733" i="4" s="1"/>
  <c r="Y14734" i="4" s="1"/>
  <c r="Y14735" i="4" s="1"/>
  <c r="Y14736" i="4" s="1"/>
  <c r="Y14737" i="4" s="1"/>
  <c r="Y14738" i="4" s="1"/>
  <c r="Y14739" i="4" s="1"/>
  <c r="Y14740" i="4" s="1"/>
  <c r="Y14741" i="4" s="1"/>
  <c r="Y14742" i="4" s="1"/>
  <c r="Y14743" i="4" s="1"/>
  <c r="Y14744" i="4" s="1"/>
  <c r="Y14745" i="4" s="1"/>
  <c r="Y14746" i="4" s="1"/>
  <c r="Y14747" i="4" s="1"/>
  <c r="Y14748" i="4" s="1"/>
  <c r="Y14749" i="4" s="1"/>
  <c r="Y14750" i="4" s="1"/>
  <c r="Y14751" i="4" s="1"/>
  <c r="Y14752" i="4" s="1"/>
  <c r="Y14753" i="4" s="1"/>
  <c r="Y14754" i="4" s="1"/>
  <c r="Y14755" i="4" s="1"/>
  <c r="Y14756" i="4" s="1"/>
  <c r="Y14757" i="4" s="1"/>
  <c r="Y14758" i="4" s="1"/>
  <c r="Y14759" i="4" s="1"/>
  <c r="Y14760" i="4" s="1"/>
  <c r="Y14761" i="4" s="1"/>
  <c r="Y14762" i="4" s="1"/>
  <c r="Y14763" i="4" s="1"/>
  <c r="Y14764" i="4" s="1"/>
  <c r="Y14765" i="4" s="1"/>
  <c r="Y14766" i="4" s="1"/>
  <c r="Y14767" i="4" s="1"/>
  <c r="Y14768" i="4" s="1"/>
  <c r="Y14769" i="4" s="1"/>
  <c r="Y14770" i="4" s="1"/>
  <c r="Y14771" i="4" s="1"/>
  <c r="Y14772" i="4" s="1"/>
  <c r="Y14773" i="4" s="1"/>
  <c r="Y14774" i="4" s="1"/>
  <c r="Y14775" i="4" s="1"/>
  <c r="Y14776" i="4" s="1"/>
  <c r="Y14777" i="4" s="1"/>
  <c r="Y14778" i="4" s="1"/>
  <c r="Y14779" i="4" s="1"/>
  <c r="Y14780" i="4" s="1"/>
  <c r="Y14781" i="4" s="1"/>
  <c r="Y14782" i="4" s="1"/>
  <c r="Y14783" i="4" s="1"/>
  <c r="Y14784" i="4" s="1"/>
  <c r="Y14785" i="4" s="1"/>
  <c r="Y14786" i="4" s="1"/>
  <c r="Y14787" i="4" s="1"/>
  <c r="Y14788" i="4" s="1"/>
  <c r="Y14789" i="4" s="1"/>
  <c r="Y14790" i="4" s="1"/>
  <c r="Y14791" i="4" s="1"/>
  <c r="Y14792" i="4" s="1"/>
  <c r="Y14793" i="4" s="1"/>
  <c r="Y14794" i="4" s="1"/>
  <c r="Y14795" i="4" s="1"/>
  <c r="Y14796" i="4" s="1"/>
  <c r="Y14797" i="4" s="1"/>
  <c r="Y14798" i="4" s="1"/>
  <c r="Y14799" i="4" s="1"/>
  <c r="Y14800" i="4" s="1"/>
  <c r="Y14801" i="4" s="1"/>
  <c r="Y14802" i="4" s="1"/>
  <c r="Y14803" i="4" s="1"/>
  <c r="Y14804" i="4" s="1"/>
  <c r="Y14805" i="4" s="1"/>
  <c r="Y14806" i="4" s="1"/>
  <c r="Y14807" i="4" s="1"/>
  <c r="Y14808" i="4" s="1"/>
  <c r="Y14809" i="4" s="1"/>
  <c r="Y14810" i="4" s="1"/>
  <c r="Y14811" i="4" s="1"/>
  <c r="Y14812" i="4" s="1"/>
  <c r="Y14813" i="4" s="1"/>
  <c r="Y14814" i="4" s="1"/>
  <c r="Y14815" i="4" s="1"/>
  <c r="Y14816" i="4" s="1"/>
  <c r="Y14817" i="4" s="1"/>
  <c r="Y14818" i="4" s="1"/>
  <c r="Y14819" i="4" s="1"/>
  <c r="Y14820" i="4" s="1"/>
  <c r="Y14821" i="4" s="1"/>
  <c r="Y14822" i="4" s="1"/>
  <c r="Y14823" i="4" s="1"/>
  <c r="Y14824" i="4" s="1"/>
  <c r="Y14825" i="4" s="1"/>
  <c r="Y14826" i="4" s="1"/>
  <c r="Y14827" i="4" s="1"/>
  <c r="Y14828" i="4" s="1"/>
  <c r="Y14829" i="4" s="1"/>
  <c r="Y14830" i="4" s="1"/>
  <c r="Y14831" i="4" s="1"/>
  <c r="Y14832" i="4" s="1"/>
  <c r="Y14833" i="4" s="1"/>
  <c r="Y14834" i="4" s="1"/>
  <c r="Y14835" i="4" s="1"/>
  <c r="Y14836" i="4" s="1"/>
  <c r="Y14837" i="4" s="1"/>
  <c r="Y14838" i="4" s="1"/>
  <c r="Y14839" i="4" s="1"/>
  <c r="Y14840" i="4" s="1"/>
  <c r="Y14841" i="4" s="1"/>
  <c r="Y14842" i="4" s="1"/>
  <c r="Y14843" i="4" s="1"/>
  <c r="Y14844" i="4" s="1"/>
  <c r="Y14845" i="4" s="1"/>
  <c r="Y14846" i="4" s="1"/>
  <c r="Y14847" i="4" s="1"/>
  <c r="Y14848" i="4" s="1"/>
  <c r="Y14849" i="4" s="1"/>
  <c r="Y14850" i="4" s="1"/>
  <c r="Y14851" i="4" s="1"/>
  <c r="Y14852" i="4" s="1"/>
  <c r="Y14853" i="4" s="1"/>
  <c r="Y14854" i="4" s="1"/>
  <c r="Y14855" i="4" s="1"/>
  <c r="Y14856" i="4" s="1"/>
  <c r="Y14857" i="4" s="1"/>
  <c r="Y14858" i="4" s="1"/>
  <c r="Y14859" i="4" s="1"/>
  <c r="Y14860" i="4" s="1"/>
  <c r="Y14861" i="4" s="1"/>
  <c r="Y14862" i="4" s="1"/>
  <c r="Y14863" i="4" s="1"/>
  <c r="Y14864" i="4" s="1"/>
  <c r="Y14865" i="4" s="1"/>
  <c r="Y14866" i="4" s="1"/>
  <c r="Y14867" i="4" s="1"/>
  <c r="Y14868" i="4" s="1"/>
  <c r="Y14869" i="4" s="1"/>
  <c r="Y14870" i="4" s="1"/>
  <c r="Y14871" i="4" s="1"/>
  <c r="Y14872" i="4" s="1"/>
  <c r="Y14873" i="4" s="1"/>
  <c r="Y14874" i="4" s="1"/>
  <c r="Y14875" i="4" s="1"/>
  <c r="Y14876" i="4" s="1"/>
  <c r="Y14877" i="4" s="1"/>
  <c r="Y14878" i="4" s="1"/>
  <c r="Y14879" i="4" s="1"/>
  <c r="Y14880" i="4" s="1"/>
  <c r="Y14881" i="4" s="1"/>
  <c r="Y14882" i="4" s="1"/>
  <c r="Y14883" i="4" s="1"/>
  <c r="Y14884" i="4" s="1"/>
  <c r="Y14885" i="4" s="1"/>
  <c r="Y14886" i="4" s="1"/>
  <c r="Y14887" i="4" s="1"/>
  <c r="Y14888" i="4" s="1"/>
  <c r="Y14889" i="4" s="1"/>
  <c r="Y14890" i="4" s="1"/>
  <c r="Y14891" i="4" s="1"/>
  <c r="Y14892" i="4" s="1"/>
  <c r="Y14893" i="4" s="1"/>
  <c r="Y14894" i="4" s="1"/>
  <c r="Y14895" i="4" s="1"/>
  <c r="Y14896" i="4" s="1"/>
  <c r="Y14897" i="4" s="1"/>
  <c r="Y14898" i="4" s="1"/>
  <c r="Y14899" i="4" s="1"/>
  <c r="Y14900" i="4" s="1"/>
  <c r="Y14901" i="4" s="1"/>
  <c r="Y14902" i="4" s="1"/>
  <c r="Y14903" i="4" s="1"/>
  <c r="Y14904" i="4" s="1"/>
  <c r="Y14905" i="4" s="1"/>
  <c r="Y14906" i="4" s="1"/>
  <c r="Y14907" i="4" s="1"/>
  <c r="Y14908" i="4" s="1"/>
  <c r="Y14909" i="4" s="1"/>
  <c r="Y14910" i="4" s="1"/>
  <c r="Y14911" i="4" s="1"/>
  <c r="Y14912" i="4" s="1"/>
  <c r="Y14913" i="4" s="1"/>
  <c r="Y14914" i="4" s="1"/>
  <c r="Y14915" i="4" s="1"/>
  <c r="Y14916" i="4" s="1"/>
  <c r="Y14917" i="4" s="1"/>
  <c r="Y14918" i="4" s="1"/>
  <c r="Y14919" i="4" s="1"/>
  <c r="Y14920" i="4" s="1"/>
  <c r="Y14921" i="4" s="1"/>
  <c r="Y14922" i="4" s="1"/>
  <c r="Y14923" i="4" s="1"/>
  <c r="Y14924" i="4" s="1"/>
  <c r="Y14925" i="4" s="1"/>
  <c r="Y14926" i="4" s="1"/>
  <c r="Y14927" i="4" s="1"/>
  <c r="Y14928" i="4" s="1"/>
  <c r="Y14929" i="4" s="1"/>
  <c r="Y14930" i="4" s="1"/>
  <c r="Y14931" i="4" s="1"/>
  <c r="Y14932" i="4" s="1"/>
  <c r="Y14933" i="4" s="1"/>
  <c r="Y14934" i="4" s="1"/>
  <c r="Y14935" i="4" s="1"/>
  <c r="Y14936" i="4" s="1"/>
  <c r="Y14937" i="4" s="1"/>
  <c r="Y14938" i="4" s="1"/>
  <c r="Y14939" i="4" s="1"/>
  <c r="Y14940" i="4" s="1"/>
  <c r="Y14941" i="4" s="1"/>
  <c r="Y14942" i="4" s="1"/>
  <c r="Y14943" i="4" s="1"/>
  <c r="Y14944" i="4" s="1"/>
  <c r="Y14945" i="4" s="1"/>
  <c r="Y14946" i="4" s="1"/>
  <c r="Y14947" i="4" s="1"/>
  <c r="Y14948" i="4" s="1"/>
  <c r="Y14949" i="4" s="1"/>
  <c r="Y14950" i="4" s="1"/>
  <c r="Y14951" i="4" s="1"/>
  <c r="Y14952" i="4" s="1"/>
  <c r="Y14953" i="4" s="1"/>
  <c r="Y14954" i="4" s="1"/>
  <c r="Y14955" i="4" s="1"/>
  <c r="Y14956" i="4" s="1"/>
  <c r="Y14957" i="4" s="1"/>
  <c r="Y14958" i="4" s="1"/>
  <c r="Y14959" i="4" s="1"/>
  <c r="Y14960" i="4" s="1"/>
  <c r="Y14961" i="4" s="1"/>
  <c r="Y14962" i="4" s="1"/>
  <c r="Y14963" i="4" s="1"/>
  <c r="Y14964" i="4" s="1"/>
  <c r="Y14965" i="4" s="1"/>
  <c r="Y14966" i="4" s="1"/>
  <c r="Y14967" i="4" s="1"/>
  <c r="Y14968" i="4" s="1"/>
  <c r="Y14969" i="4" s="1"/>
  <c r="Y14970" i="4" s="1"/>
  <c r="Y14971" i="4" s="1"/>
  <c r="Y14972" i="4" s="1"/>
  <c r="Y14973" i="4" s="1"/>
  <c r="Y14974" i="4" s="1"/>
  <c r="Y14975" i="4" s="1"/>
  <c r="Y14976" i="4" s="1"/>
  <c r="Y14977" i="4" s="1"/>
  <c r="Y14978" i="4" s="1"/>
  <c r="Y14979" i="4" s="1"/>
  <c r="Y14980" i="4" s="1"/>
  <c r="Y14981" i="4" s="1"/>
  <c r="Y14982" i="4" s="1"/>
  <c r="Y14983" i="4" s="1"/>
  <c r="Y14984" i="4" s="1"/>
  <c r="Y14985" i="4" s="1"/>
  <c r="Y14986" i="4" s="1"/>
  <c r="Y14987" i="4" s="1"/>
  <c r="Y14988" i="4" s="1"/>
  <c r="Y14989" i="4" s="1"/>
  <c r="Y14990" i="4" s="1"/>
  <c r="Y14991" i="4" s="1"/>
  <c r="Y14992" i="4" s="1"/>
  <c r="Y14993" i="4" s="1"/>
  <c r="Y14994" i="4" s="1"/>
  <c r="Y14995" i="4" s="1"/>
  <c r="Y14996" i="4" s="1"/>
  <c r="Y14997" i="4" s="1"/>
  <c r="Y14998" i="4" s="1"/>
  <c r="Y14999" i="4" s="1"/>
  <c r="Y15000" i="4" s="1"/>
  <c r="Y15001" i="4" s="1"/>
  <c r="Y15002" i="4" s="1"/>
  <c r="Y15003" i="4" s="1"/>
  <c r="Y15004" i="4" s="1"/>
  <c r="Y15005" i="4" s="1"/>
  <c r="Y15006" i="4" s="1"/>
  <c r="Y15007" i="4" s="1"/>
  <c r="Y15008" i="4" s="1"/>
  <c r="Y15009" i="4" s="1"/>
  <c r="Y15010" i="4" s="1"/>
  <c r="Y15011" i="4" s="1"/>
  <c r="Y15012" i="4" s="1"/>
  <c r="Y15013" i="4" s="1"/>
  <c r="Y15014" i="4" s="1"/>
  <c r="Y15015" i="4" s="1"/>
  <c r="Y15016" i="4" s="1"/>
  <c r="Y15017" i="4" s="1"/>
  <c r="Y15018" i="4" s="1"/>
  <c r="Y15019" i="4" s="1"/>
  <c r="Y15020" i="4" s="1"/>
  <c r="Y15021" i="4" s="1"/>
  <c r="Y15022" i="4" s="1"/>
  <c r="Y15023" i="4" s="1"/>
  <c r="Y15024" i="4" s="1"/>
  <c r="Y15025" i="4" s="1"/>
  <c r="Y15026" i="4" s="1"/>
  <c r="Y15027" i="4" s="1"/>
  <c r="Y15028" i="4" s="1"/>
  <c r="Y15029" i="4" s="1"/>
  <c r="Y15030" i="4" s="1"/>
  <c r="Y15031" i="4" s="1"/>
  <c r="Y15032" i="4" s="1"/>
  <c r="S11056" i="4"/>
  <c r="U11056" i="4" s="1"/>
  <c r="Y18033" i="4"/>
  <c r="Y18034" i="4" s="1"/>
  <c r="Y18035" i="4" s="1"/>
  <c r="Y18036" i="4" s="1"/>
  <c r="Y18037" i="4" s="1"/>
  <c r="Y18038" i="4" s="1"/>
  <c r="Y18039" i="4" s="1"/>
  <c r="Y18040" i="4" s="1"/>
  <c r="Y18041" i="4" s="1"/>
  <c r="Y18042" i="4" s="1"/>
  <c r="Y18043" i="4" s="1"/>
  <c r="Y18044" i="4" s="1"/>
  <c r="Y18045" i="4" s="1"/>
  <c r="Y18046" i="4" s="1"/>
  <c r="Y18047" i="4" s="1"/>
  <c r="Y18048" i="4" s="1"/>
  <c r="Y18049" i="4" s="1"/>
  <c r="Y18050" i="4" s="1"/>
  <c r="Y18051" i="4" s="1"/>
  <c r="Y18052" i="4" s="1"/>
  <c r="Y18053" i="4" s="1"/>
  <c r="Y18054" i="4" s="1"/>
  <c r="Y18055" i="4" s="1"/>
  <c r="Y18056" i="4" s="1"/>
  <c r="Y18057" i="4" s="1"/>
  <c r="Y18058" i="4" s="1"/>
  <c r="Y18059" i="4" s="1"/>
  <c r="Y18060" i="4" s="1"/>
  <c r="Y18061" i="4" s="1"/>
  <c r="Y18062" i="4" s="1"/>
  <c r="Y18063" i="4" s="1"/>
  <c r="Y18064" i="4" s="1"/>
  <c r="Y18065" i="4" s="1"/>
  <c r="Y18066" i="4" s="1"/>
  <c r="Y18067" i="4" s="1"/>
  <c r="Y18068" i="4" s="1"/>
  <c r="Y18069" i="4" s="1"/>
  <c r="Y18070" i="4" s="1"/>
  <c r="Y18071" i="4" s="1"/>
  <c r="Y18072" i="4" s="1"/>
  <c r="Y18073" i="4" s="1"/>
  <c r="Y18074" i="4" s="1"/>
  <c r="Y18075" i="4" s="1"/>
  <c r="Y18076" i="4" s="1"/>
  <c r="Y18077" i="4" s="1"/>
  <c r="Y18078" i="4" s="1"/>
  <c r="Y18079" i="4" s="1"/>
  <c r="Y18080" i="4" s="1"/>
  <c r="Y18081" i="4" s="1"/>
  <c r="Y18082" i="4" s="1"/>
  <c r="Y18083" i="4" s="1"/>
  <c r="Y18084" i="4" s="1"/>
  <c r="Y18085" i="4" s="1"/>
  <c r="Y18086" i="4" s="1"/>
  <c r="Y18087" i="4" s="1"/>
  <c r="Y18088" i="4" s="1"/>
  <c r="Y18089" i="4" s="1"/>
  <c r="Y18090" i="4" s="1"/>
  <c r="Y18091" i="4" s="1"/>
  <c r="Y18092" i="4" s="1"/>
  <c r="Y18093" i="4" s="1"/>
  <c r="Y18094" i="4" s="1"/>
  <c r="Y18095" i="4" s="1"/>
  <c r="Y18096" i="4" s="1"/>
  <c r="Y18097" i="4" s="1"/>
  <c r="Y18098" i="4" s="1"/>
  <c r="Y18099" i="4" s="1"/>
  <c r="Y18100" i="4" s="1"/>
  <c r="Y18101" i="4" s="1"/>
  <c r="Y18102" i="4" s="1"/>
  <c r="Y18103" i="4" s="1"/>
  <c r="Y18104" i="4" s="1"/>
  <c r="Y18105" i="4" s="1"/>
  <c r="Y18106" i="4" s="1"/>
  <c r="Y18107" i="4" s="1"/>
  <c r="Y18108" i="4" s="1"/>
  <c r="Y18109" i="4" s="1"/>
  <c r="Y18110" i="4" s="1"/>
  <c r="Y18111" i="4" s="1"/>
  <c r="Y18112" i="4" s="1"/>
  <c r="Y18113" i="4" s="1"/>
  <c r="Y18114" i="4" s="1"/>
  <c r="Y18115" i="4" s="1"/>
  <c r="Y18116" i="4" s="1"/>
  <c r="Y18117" i="4" s="1"/>
  <c r="Y18118" i="4" s="1"/>
  <c r="Y18119" i="4" s="1"/>
  <c r="Y18120" i="4" s="1"/>
  <c r="Y18121" i="4" s="1"/>
  <c r="Y18122" i="4" s="1"/>
  <c r="Y18123" i="4" s="1"/>
  <c r="Y18124" i="4" s="1"/>
  <c r="Y18125" i="4" s="1"/>
  <c r="Y18126" i="4" s="1"/>
  <c r="Y18127" i="4" s="1"/>
  <c r="Y18128" i="4" s="1"/>
  <c r="Y18129" i="4" s="1"/>
  <c r="Y18130" i="4" s="1"/>
  <c r="Y18131" i="4" s="1"/>
  <c r="Y18132" i="4" s="1"/>
  <c r="Y18133" i="4" s="1"/>
  <c r="Y18134" i="4" s="1"/>
  <c r="Y18135" i="4" s="1"/>
  <c r="Y18136" i="4" s="1"/>
  <c r="Y18137" i="4" s="1"/>
  <c r="Y18138" i="4" s="1"/>
  <c r="Y18139" i="4" s="1"/>
  <c r="Y18140" i="4" s="1"/>
  <c r="Y18141" i="4" s="1"/>
  <c r="Y18142" i="4" s="1"/>
  <c r="Y18143" i="4" s="1"/>
  <c r="Y18144" i="4" s="1"/>
  <c r="Y18145" i="4" s="1"/>
  <c r="Y18146" i="4" s="1"/>
  <c r="Y18147" i="4" s="1"/>
  <c r="Y18148" i="4" s="1"/>
  <c r="Y18149" i="4" s="1"/>
  <c r="Y18150" i="4" s="1"/>
  <c r="Y18151" i="4" s="1"/>
  <c r="Y18152" i="4" s="1"/>
  <c r="Y18153" i="4" s="1"/>
  <c r="Y18154" i="4" s="1"/>
  <c r="Y18155" i="4" s="1"/>
  <c r="Y18156" i="4" s="1"/>
  <c r="Y18157" i="4" s="1"/>
  <c r="Y18158" i="4" s="1"/>
  <c r="Y18159" i="4" s="1"/>
  <c r="Y18160" i="4" s="1"/>
  <c r="Y18161" i="4" s="1"/>
  <c r="Y18162" i="4" s="1"/>
  <c r="Y18163" i="4" s="1"/>
  <c r="Y18164" i="4" s="1"/>
  <c r="Y18165" i="4" s="1"/>
  <c r="Y18166" i="4" s="1"/>
  <c r="Y18167" i="4" s="1"/>
  <c r="Y18168" i="4" s="1"/>
  <c r="Y18169" i="4" s="1"/>
  <c r="Y18170" i="4" s="1"/>
  <c r="Y18171" i="4" s="1"/>
  <c r="Y18172" i="4" s="1"/>
  <c r="Y18173" i="4" s="1"/>
  <c r="Y18174" i="4" s="1"/>
  <c r="Y18175" i="4" s="1"/>
  <c r="Y18176" i="4" s="1"/>
  <c r="Y18177" i="4" s="1"/>
  <c r="Y18178" i="4" s="1"/>
  <c r="Y18179" i="4" s="1"/>
  <c r="Y18180" i="4" s="1"/>
  <c r="Y18181" i="4" s="1"/>
  <c r="Y18182" i="4" s="1"/>
  <c r="Y18183" i="4" s="1"/>
  <c r="Y18184" i="4" s="1"/>
  <c r="Y18185" i="4" s="1"/>
  <c r="Y18186" i="4" s="1"/>
  <c r="Y18187" i="4" s="1"/>
  <c r="Y18188" i="4" s="1"/>
  <c r="Y18189" i="4" s="1"/>
  <c r="Y18190" i="4" s="1"/>
  <c r="Y18191" i="4" s="1"/>
  <c r="Y18192" i="4" s="1"/>
  <c r="Y18193" i="4" s="1"/>
  <c r="Y18194" i="4" s="1"/>
  <c r="Y18195" i="4" s="1"/>
  <c r="Y18196" i="4" s="1"/>
  <c r="Y18197" i="4" s="1"/>
  <c r="Y18198" i="4" s="1"/>
  <c r="Y18199" i="4" s="1"/>
  <c r="Y18200" i="4" s="1"/>
  <c r="Y18201" i="4" s="1"/>
  <c r="Y18202" i="4" s="1"/>
  <c r="Y18203" i="4" s="1"/>
  <c r="Y18204" i="4" s="1"/>
  <c r="Y18205" i="4" s="1"/>
  <c r="Y18206" i="4" s="1"/>
  <c r="Y18207" i="4" s="1"/>
  <c r="Y18208" i="4" s="1"/>
  <c r="Y18209" i="4" s="1"/>
  <c r="Y18210" i="4" s="1"/>
  <c r="Y18211" i="4" s="1"/>
  <c r="Y18212" i="4" s="1"/>
  <c r="Y18213" i="4" s="1"/>
  <c r="Y18214" i="4" s="1"/>
  <c r="Y18215" i="4" s="1"/>
  <c r="Y18216" i="4" s="1"/>
  <c r="Y18217" i="4" s="1"/>
  <c r="Y18218" i="4" s="1"/>
  <c r="Y18219" i="4" s="1"/>
  <c r="Y18220" i="4" s="1"/>
  <c r="Y18221" i="4" s="1"/>
  <c r="Y18222" i="4" s="1"/>
  <c r="Y18223" i="4" s="1"/>
  <c r="Y18224" i="4" s="1"/>
  <c r="Y18225" i="4" s="1"/>
  <c r="Y18226" i="4" s="1"/>
  <c r="Y18227" i="4" s="1"/>
  <c r="Y18228" i="4" s="1"/>
  <c r="Y18229" i="4" s="1"/>
  <c r="Y18230" i="4" s="1"/>
  <c r="Y18231" i="4" s="1"/>
  <c r="Y18232" i="4" s="1"/>
  <c r="Y18233" i="4" s="1"/>
  <c r="Y18234" i="4" s="1"/>
  <c r="Y18235" i="4" s="1"/>
  <c r="Y18236" i="4" s="1"/>
  <c r="Y18237" i="4" s="1"/>
  <c r="Y18238" i="4" s="1"/>
  <c r="Y18239" i="4" s="1"/>
  <c r="Y18240" i="4" s="1"/>
  <c r="Y18241" i="4" s="1"/>
  <c r="Y18242" i="4" s="1"/>
  <c r="Y18243" i="4" s="1"/>
  <c r="Y18244" i="4" s="1"/>
  <c r="Y18245" i="4" s="1"/>
  <c r="Y18246" i="4" s="1"/>
  <c r="Y18247" i="4" s="1"/>
  <c r="Y18248" i="4" s="1"/>
  <c r="Y18249" i="4" s="1"/>
  <c r="Y18250" i="4" s="1"/>
  <c r="Y18251" i="4" s="1"/>
  <c r="Y18252" i="4" s="1"/>
  <c r="Y18253" i="4" s="1"/>
  <c r="Y18254" i="4" s="1"/>
  <c r="Y18255" i="4" s="1"/>
  <c r="Y18256" i="4" s="1"/>
  <c r="Y18257" i="4" s="1"/>
  <c r="Y18258" i="4" s="1"/>
  <c r="Y18259" i="4" s="1"/>
  <c r="Y18260" i="4" s="1"/>
  <c r="Y18261" i="4" s="1"/>
  <c r="Y18262" i="4" s="1"/>
  <c r="Y18263" i="4" s="1"/>
  <c r="Y18264" i="4" s="1"/>
  <c r="Y18265" i="4" s="1"/>
  <c r="Y18266" i="4" s="1"/>
  <c r="Y18267" i="4" s="1"/>
  <c r="Y18268" i="4" s="1"/>
  <c r="Y18269" i="4" s="1"/>
  <c r="Y18270" i="4" s="1"/>
  <c r="Y18271" i="4" s="1"/>
  <c r="Y18272" i="4" s="1"/>
  <c r="Y18273" i="4" s="1"/>
  <c r="Y18274" i="4" s="1"/>
  <c r="Y18275" i="4" s="1"/>
  <c r="Y18276" i="4" s="1"/>
  <c r="Y18277" i="4" s="1"/>
  <c r="Y18278" i="4" s="1"/>
  <c r="Y18279" i="4" s="1"/>
  <c r="Y18280" i="4" s="1"/>
  <c r="Y18281" i="4" s="1"/>
  <c r="Y18282" i="4" s="1"/>
  <c r="Y18283" i="4" s="1"/>
  <c r="Y18284" i="4" s="1"/>
  <c r="Y18285" i="4" s="1"/>
  <c r="Y18286" i="4" s="1"/>
  <c r="Y18287" i="4" s="1"/>
  <c r="Y18288" i="4" s="1"/>
  <c r="Y18289" i="4" s="1"/>
  <c r="Y18290" i="4" s="1"/>
  <c r="Y18291" i="4" s="1"/>
  <c r="Y18292" i="4" s="1"/>
  <c r="Y18293" i="4" s="1"/>
  <c r="Y18294" i="4" s="1"/>
  <c r="Y18295" i="4" s="1"/>
  <c r="Y18296" i="4" s="1"/>
  <c r="Y18297" i="4" s="1"/>
  <c r="Y18298" i="4" s="1"/>
  <c r="Y18299" i="4" s="1"/>
  <c r="Y18300" i="4" s="1"/>
  <c r="Y18301" i="4" s="1"/>
  <c r="Y18302" i="4" s="1"/>
  <c r="Y18303" i="4" s="1"/>
  <c r="Y18304" i="4" s="1"/>
  <c r="Y18305" i="4" s="1"/>
  <c r="Y18306" i="4" s="1"/>
  <c r="Y18307" i="4" s="1"/>
  <c r="Y18308" i="4" s="1"/>
  <c r="Y18309" i="4" s="1"/>
  <c r="Y18310" i="4" s="1"/>
  <c r="Y18311" i="4" s="1"/>
  <c r="Y18312" i="4" s="1"/>
  <c r="Y18313" i="4" s="1"/>
  <c r="Y18314" i="4" s="1"/>
  <c r="Y18315" i="4" s="1"/>
  <c r="Y18316" i="4" s="1"/>
  <c r="Y18317" i="4" s="1"/>
  <c r="Y18318" i="4" s="1"/>
  <c r="Y18319" i="4" s="1"/>
  <c r="Y18320" i="4" s="1"/>
  <c r="Y18321" i="4" s="1"/>
  <c r="Y18322" i="4" s="1"/>
  <c r="Y18323" i="4" s="1"/>
  <c r="Y18324" i="4" s="1"/>
  <c r="Y18325" i="4" s="1"/>
  <c r="Y18326" i="4" s="1"/>
  <c r="Y18327" i="4" s="1"/>
  <c r="Y18328" i="4" s="1"/>
  <c r="Y18329" i="4" s="1"/>
  <c r="Y18330" i="4" s="1"/>
  <c r="Y18331" i="4" s="1"/>
  <c r="Y18332" i="4" s="1"/>
  <c r="Y18333" i="4" s="1"/>
  <c r="Y18334" i="4" s="1"/>
  <c r="Y18335" i="4" s="1"/>
  <c r="Y18336" i="4" s="1"/>
  <c r="Y18337" i="4" s="1"/>
  <c r="Y18338" i="4" s="1"/>
  <c r="Y18339" i="4" s="1"/>
  <c r="Y18340" i="4" s="1"/>
  <c r="Y18341" i="4" s="1"/>
  <c r="Y18342" i="4" s="1"/>
  <c r="Y18343" i="4" s="1"/>
  <c r="Y18344" i="4" s="1"/>
  <c r="Y18345" i="4" s="1"/>
  <c r="Y18346" i="4" s="1"/>
  <c r="Y18347" i="4" s="1"/>
  <c r="Y18348" i="4" s="1"/>
  <c r="Y18349" i="4" s="1"/>
  <c r="Y18350" i="4" s="1"/>
  <c r="Y18351" i="4" s="1"/>
  <c r="Y18352" i="4" s="1"/>
  <c r="Y18353" i="4" s="1"/>
  <c r="Y18354" i="4" s="1"/>
  <c r="Y18355" i="4" s="1"/>
  <c r="Y18356" i="4" s="1"/>
  <c r="Y18357" i="4" s="1"/>
  <c r="Y18358" i="4" s="1"/>
  <c r="Y18359" i="4" s="1"/>
  <c r="Y18360" i="4" s="1"/>
  <c r="Y18361" i="4" s="1"/>
  <c r="Y18362" i="4" s="1"/>
  <c r="Y18363" i="4" s="1"/>
  <c r="Y18364" i="4" s="1"/>
  <c r="Y18365" i="4" s="1"/>
  <c r="Y18366" i="4" s="1"/>
  <c r="Y18367" i="4" s="1"/>
  <c r="Y18368" i="4" s="1"/>
  <c r="Y18369" i="4" s="1"/>
  <c r="Y18370" i="4" s="1"/>
  <c r="Y18371" i="4" s="1"/>
  <c r="Y18372" i="4" s="1"/>
  <c r="Y18373" i="4" s="1"/>
  <c r="Y18374" i="4" s="1"/>
  <c r="Y18375" i="4" s="1"/>
  <c r="Y18376" i="4" s="1"/>
  <c r="Y18377" i="4" s="1"/>
  <c r="Y18378" i="4" s="1"/>
  <c r="Y18379" i="4" s="1"/>
  <c r="Y18380" i="4" s="1"/>
  <c r="Y18381" i="4" s="1"/>
  <c r="Y18382" i="4" s="1"/>
  <c r="Y18383" i="4" s="1"/>
  <c r="Y18384" i="4" s="1"/>
  <c r="Y18385" i="4" s="1"/>
  <c r="Y18386" i="4" s="1"/>
  <c r="Y18387" i="4" s="1"/>
  <c r="Y18388" i="4" s="1"/>
  <c r="Y18389" i="4" s="1"/>
  <c r="Y18390" i="4" s="1"/>
  <c r="Y18391" i="4" s="1"/>
  <c r="Y18392" i="4" s="1"/>
  <c r="Y18393" i="4" s="1"/>
  <c r="Y18394" i="4" s="1"/>
  <c r="Y18395" i="4" s="1"/>
  <c r="Y18396" i="4" s="1"/>
  <c r="Y18397" i="4" s="1"/>
  <c r="Y18398" i="4" s="1"/>
  <c r="Y18399" i="4" s="1"/>
  <c r="Y18400" i="4" s="1"/>
  <c r="Y18401" i="4" s="1"/>
  <c r="Y18402" i="4" s="1"/>
  <c r="Y18403" i="4" s="1"/>
  <c r="Y18404" i="4" s="1"/>
  <c r="Y18405" i="4" s="1"/>
  <c r="Y18406" i="4" s="1"/>
  <c r="Y18407" i="4" s="1"/>
  <c r="Y18408" i="4" s="1"/>
  <c r="Y18409" i="4" s="1"/>
  <c r="Y18410" i="4" s="1"/>
  <c r="Y18411" i="4" s="1"/>
  <c r="Y18412" i="4" s="1"/>
  <c r="Y18413" i="4" s="1"/>
  <c r="Y18414" i="4" s="1"/>
  <c r="Y18415" i="4" s="1"/>
  <c r="Y18416" i="4" s="1"/>
  <c r="Y18417" i="4" s="1"/>
  <c r="Y18418" i="4" s="1"/>
  <c r="Y18419" i="4" s="1"/>
  <c r="Y18420" i="4" s="1"/>
  <c r="Y18421" i="4" s="1"/>
  <c r="Y18422" i="4" s="1"/>
  <c r="Y18423" i="4" s="1"/>
  <c r="Y18424" i="4" s="1"/>
  <c r="Y18425" i="4" s="1"/>
  <c r="Y18426" i="4" s="1"/>
  <c r="Y18427" i="4" s="1"/>
  <c r="Y18428" i="4" s="1"/>
  <c r="Y18429" i="4" s="1"/>
  <c r="Y18430" i="4" s="1"/>
  <c r="Y18431" i="4" s="1"/>
  <c r="Y18432" i="4" s="1"/>
  <c r="Y18433" i="4" s="1"/>
  <c r="Y18434" i="4" s="1"/>
  <c r="Y18435" i="4" s="1"/>
  <c r="Y18436" i="4" s="1"/>
  <c r="Y18437" i="4" s="1"/>
  <c r="Y18438" i="4" s="1"/>
  <c r="Y18439" i="4" s="1"/>
  <c r="Y18440" i="4" s="1"/>
  <c r="Y18441" i="4" s="1"/>
  <c r="Y18442" i="4" s="1"/>
  <c r="Y18443" i="4" s="1"/>
  <c r="Y18444" i="4" s="1"/>
  <c r="Y18445" i="4" s="1"/>
  <c r="Y18446" i="4" s="1"/>
  <c r="Y18447" i="4" s="1"/>
  <c r="Y18448" i="4" s="1"/>
  <c r="Y18449" i="4" s="1"/>
  <c r="Y18450" i="4" s="1"/>
  <c r="Y18451" i="4" s="1"/>
  <c r="Y18452" i="4" s="1"/>
  <c r="Y18453" i="4" s="1"/>
  <c r="Y18454" i="4" s="1"/>
  <c r="Y18455" i="4" s="1"/>
  <c r="Y18456" i="4" s="1"/>
  <c r="Y18457" i="4" s="1"/>
  <c r="Y18458" i="4" s="1"/>
  <c r="Y18459" i="4" s="1"/>
  <c r="Y18460" i="4" s="1"/>
  <c r="Y18461" i="4" s="1"/>
  <c r="Y18462" i="4" s="1"/>
  <c r="Y18463" i="4" s="1"/>
  <c r="Y18464" i="4" s="1"/>
  <c r="Y18465" i="4" s="1"/>
  <c r="Y18466" i="4" s="1"/>
  <c r="Y18467" i="4" s="1"/>
  <c r="Y18468" i="4" s="1"/>
  <c r="Y18469" i="4" s="1"/>
  <c r="Y18470" i="4" s="1"/>
  <c r="Y18471" i="4" s="1"/>
  <c r="Y18472" i="4" s="1"/>
  <c r="Y18473" i="4" s="1"/>
  <c r="Y18474" i="4" s="1"/>
  <c r="Y18475" i="4" s="1"/>
  <c r="Y18476" i="4" s="1"/>
  <c r="Y18477" i="4" s="1"/>
  <c r="Y18478" i="4" s="1"/>
  <c r="Y18479" i="4" s="1"/>
  <c r="Y18480" i="4" s="1"/>
  <c r="Y18481" i="4" s="1"/>
  <c r="Y18482" i="4" s="1"/>
  <c r="Y18483" i="4" s="1"/>
  <c r="Y18484" i="4" s="1"/>
  <c r="Y18485" i="4" s="1"/>
  <c r="Y18486" i="4" s="1"/>
  <c r="Y18487" i="4" s="1"/>
  <c r="Y18488" i="4" s="1"/>
  <c r="Y18489" i="4" s="1"/>
  <c r="Y18490" i="4" s="1"/>
  <c r="Y18491" i="4" s="1"/>
  <c r="Y18492" i="4" s="1"/>
  <c r="Y18493" i="4" s="1"/>
  <c r="Y18494" i="4" s="1"/>
  <c r="Y18495" i="4" s="1"/>
  <c r="Y18496" i="4" s="1"/>
  <c r="Y18497" i="4" s="1"/>
  <c r="Y18498" i="4" s="1"/>
  <c r="Y18499" i="4" s="1"/>
  <c r="Y18500" i="4" s="1"/>
  <c r="Y18501" i="4" s="1"/>
  <c r="Y18502" i="4" s="1"/>
  <c r="Y18503" i="4" s="1"/>
  <c r="Y18504" i="4" s="1"/>
  <c r="Y18505" i="4" s="1"/>
  <c r="Y18506" i="4" s="1"/>
  <c r="Y18507" i="4" s="1"/>
  <c r="Y18508" i="4" s="1"/>
  <c r="Y18509" i="4" s="1"/>
  <c r="Y18510" i="4" s="1"/>
  <c r="Y18511" i="4" s="1"/>
  <c r="Y18512" i="4" s="1"/>
  <c r="Y18513" i="4" s="1"/>
  <c r="Y18514" i="4" s="1"/>
  <c r="Y18515" i="4" s="1"/>
  <c r="Y18516" i="4" s="1"/>
  <c r="Y18517" i="4" s="1"/>
  <c r="Y18518" i="4" s="1"/>
  <c r="Y18519" i="4" s="1"/>
  <c r="Y18520" i="4" s="1"/>
  <c r="Y18521" i="4" s="1"/>
  <c r="Y18522" i="4" s="1"/>
  <c r="Y18523" i="4" s="1"/>
  <c r="Y18524" i="4" s="1"/>
  <c r="Y18525" i="4" s="1"/>
  <c r="Y18526" i="4" s="1"/>
  <c r="Y18527" i="4" s="1"/>
  <c r="Y18528" i="4" s="1"/>
  <c r="Y18529" i="4" s="1"/>
  <c r="Y18530" i="4" s="1"/>
  <c r="Y18531" i="4" s="1"/>
  <c r="Y18532" i="4" s="1"/>
  <c r="Y18533" i="4" s="1"/>
  <c r="Y18534" i="4" s="1"/>
  <c r="Y18535" i="4" s="1"/>
  <c r="Y18536" i="4" s="1"/>
  <c r="Y18537" i="4" s="1"/>
  <c r="Y18538" i="4" s="1"/>
  <c r="Y18539" i="4" s="1"/>
  <c r="Y18540" i="4" s="1"/>
  <c r="Y18541" i="4" s="1"/>
  <c r="Y18542" i="4" s="1"/>
  <c r="Y18543" i="4" s="1"/>
  <c r="Y18544" i="4" s="1"/>
  <c r="Y18545" i="4" s="1"/>
  <c r="Y18546" i="4" s="1"/>
  <c r="Y18547" i="4" s="1"/>
  <c r="Y18548" i="4" s="1"/>
  <c r="Y18549" i="4" s="1"/>
  <c r="Y18550" i="4" s="1"/>
  <c r="Y18551" i="4" s="1"/>
  <c r="Y18552" i="4" s="1"/>
  <c r="Y18553" i="4" s="1"/>
  <c r="Y18554" i="4" s="1"/>
  <c r="Y18555" i="4" s="1"/>
  <c r="Y18556" i="4" s="1"/>
  <c r="Y18557" i="4" s="1"/>
  <c r="Y18558" i="4" s="1"/>
  <c r="Y18559" i="4" s="1"/>
  <c r="Y18560" i="4" s="1"/>
  <c r="Y18561" i="4" s="1"/>
  <c r="Y18562" i="4" s="1"/>
  <c r="Y18563" i="4" s="1"/>
  <c r="Y18564" i="4" s="1"/>
  <c r="Y18565" i="4" s="1"/>
  <c r="Y18566" i="4" s="1"/>
  <c r="Y18567" i="4" s="1"/>
  <c r="Y18568" i="4" s="1"/>
  <c r="Y18569" i="4" s="1"/>
  <c r="Y18570" i="4" s="1"/>
  <c r="Y18571" i="4" s="1"/>
  <c r="Y18572" i="4" s="1"/>
  <c r="Y18573" i="4" s="1"/>
  <c r="Y18574" i="4" s="1"/>
  <c r="Y18575" i="4" s="1"/>
  <c r="Y18576" i="4" s="1"/>
  <c r="Y18577" i="4" s="1"/>
  <c r="Y18578" i="4" s="1"/>
  <c r="Y18579" i="4" s="1"/>
  <c r="Y18580" i="4" s="1"/>
  <c r="Y18581" i="4" s="1"/>
  <c r="Y18582" i="4" s="1"/>
  <c r="Y18583" i="4" s="1"/>
  <c r="Y18584" i="4" s="1"/>
  <c r="Y18585" i="4" s="1"/>
  <c r="Y18586" i="4" s="1"/>
  <c r="Y18587" i="4" s="1"/>
  <c r="Y18588" i="4" s="1"/>
  <c r="Y18589" i="4" s="1"/>
  <c r="Y18590" i="4" s="1"/>
  <c r="Y18591" i="4" s="1"/>
  <c r="Y18592" i="4" s="1"/>
  <c r="Y18593" i="4" s="1"/>
  <c r="Y18594" i="4" s="1"/>
  <c r="Y18595" i="4" s="1"/>
  <c r="Y18596" i="4" s="1"/>
  <c r="Y18597" i="4" s="1"/>
  <c r="Y18598" i="4" s="1"/>
  <c r="Y18599" i="4" s="1"/>
  <c r="Y18600" i="4" s="1"/>
  <c r="Y18601" i="4" s="1"/>
  <c r="Y18602" i="4" s="1"/>
  <c r="Y18603" i="4" s="1"/>
  <c r="Y18604" i="4" s="1"/>
  <c r="Y18605" i="4" s="1"/>
  <c r="Y18606" i="4" s="1"/>
  <c r="Y18607" i="4" s="1"/>
  <c r="Y18608" i="4" s="1"/>
  <c r="Y18609" i="4" s="1"/>
  <c r="Y18610" i="4" s="1"/>
  <c r="Y18611" i="4" s="1"/>
  <c r="Y18612" i="4" s="1"/>
  <c r="Y18613" i="4" s="1"/>
  <c r="Y18614" i="4" s="1"/>
  <c r="Y18615" i="4" s="1"/>
  <c r="Y18616" i="4" s="1"/>
  <c r="Y18617" i="4" s="1"/>
  <c r="Y18618" i="4" s="1"/>
  <c r="Y18619" i="4" s="1"/>
  <c r="Y18620" i="4" s="1"/>
  <c r="Y18621" i="4" s="1"/>
  <c r="Y18622" i="4" s="1"/>
  <c r="Y18623" i="4" s="1"/>
  <c r="Y18624" i="4" s="1"/>
  <c r="Y18625" i="4" s="1"/>
  <c r="Y18626" i="4" s="1"/>
  <c r="Y18627" i="4" s="1"/>
  <c r="Y18628" i="4" s="1"/>
  <c r="Y18629" i="4" s="1"/>
  <c r="Y18630" i="4" s="1"/>
  <c r="Y18631" i="4" s="1"/>
  <c r="Y18632" i="4" s="1"/>
  <c r="Y18633" i="4" s="1"/>
  <c r="Y18634" i="4" s="1"/>
  <c r="Y18635" i="4" s="1"/>
  <c r="Y18636" i="4" s="1"/>
  <c r="Y18637" i="4" s="1"/>
  <c r="Y18638" i="4" s="1"/>
  <c r="Y18639" i="4" s="1"/>
  <c r="Y18640" i="4" s="1"/>
  <c r="Y18641" i="4" s="1"/>
  <c r="Y18642" i="4" s="1"/>
  <c r="Y18643" i="4" s="1"/>
  <c r="Y18644" i="4" s="1"/>
  <c r="Y18645" i="4" s="1"/>
  <c r="Y18646" i="4" s="1"/>
  <c r="Y18647" i="4" s="1"/>
  <c r="Y18648" i="4" s="1"/>
  <c r="Y18649" i="4" s="1"/>
  <c r="Y18650" i="4" s="1"/>
  <c r="Y18651" i="4" s="1"/>
  <c r="Y18652" i="4" s="1"/>
  <c r="Y18653" i="4" s="1"/>
  <c r="Y18654" i="4" s="1"/>
  <c r="Y18655" i="4" s="1"/>
  <c r="Y18656" i="4" s="1"/>
  <c r="Y18657" i="4" s="1"/>
  <c r="Y18658" i="4" s="1"/>
  <c r="Y18659" i="4" s="1"/>
  <c r="Y18660" i="4" s="1"/>
  <c r="Y18661" i="4" s="1"/>
  <c r="Y18662" i="4" s="1"/>
  <c r="Y18663" i="4" s="1"/>
  <c r="Y18664" i="4" s="1"/>
  <c r="Y18665" i="4" s="1"/>
  <c r="Y18666" i="4" s="1"/>
  <c r="Y18667" i="4" s="1"/>
  <c r="Y18668" i="4" s="1"/>
  <c r="Y18669" i="4" s="1"/>
  <c r="Y18670" i="4" s="1"/>
  <c r="Y18671" i="4" s="1"/>
  <c r="Y18672" i="4" s="1"/>
  <c r="Y18673" i="4" s="1"/>
  <c r="Y18674" i="4" s="1"/>
  <c r="Y18675" i="4" s="1"/>
  <c r="Y18676" i="4" s="1"/>
  <c r="Y18677" i="4" s="1"/>
  <c r="Y18678" i="4" s="1"/>
  <c r="Y18679" i="4" s="1"/>
  <c r="Y18680" i="4" s="1"/>
  <c r="Y18681" i="4" s="1"/>
  <c r="Y18682" i="4" s="1"/>
  <c r="Y18683" i="4" s="1"/>
  <c r="Y18684" i="4" s="1"/>
  <c r="Y18685" i="4" s="1"/>
  <c r="Y18686" i="4" s="1"/>
  <c r="Y18687" i="4" s="1"/>
  <c r="Y18688" i="4" s="1"/>
  <c r="Y18689" i="4" s="1"/>
  <c r="Y18690" i="4" s="1"/>
  <c r="Y18691" i="4" s="1"/>
  <c r="Y18692" i="4" s="1"/>
  <c r="Y18693" i="4" s="1"/>
  <c r="Y18694" i="4" s="1"/>
  <c r="Y18695" i="4" s="1"/>
  <c r="Y18696" i="4" s="1"/>
  <c r="Y18697" i="4" s="1"/>
  <c r="Y18698" i="4" s="1"/>
  <c r="Y18699" i="4" s="1"/>
  <c r="Y18700" i="4" s="1"/>
  <c r="Y18701" i="4" s="1"/>
  <c r="Y18702" i="4" s="1"/>
  <c r="Y18703" i="4" s="1"/>
  <c r="Y18704" i="4" s="1"/>
  <c r="Y18705" i="4" s="1"/>
  <c r="Y18706" i="4" s="1"/>
  <c r="Y18707" i="4" s="1"/>
  <c r="Y18708" i="4" s="1"/>
  <c r="Y18709" i="4" s="1"/>
  <c r="Y18710" i="4" s="1"/>
  <c r="Y18711" i="4" s="1"/>
  <c r="Y18712" i="4" s="1"/>
  <c r="Y18713" i="4" s="1"/>
  <c r="Y18714" i="4" s="1"/>
  <c r="Y18715" i="4" s="1"/>
  <c r="Y18716" i="4" s="1"/>
  <c r="Y18717" i="4" s="1"/>
  <c r="Y18718" i="4" s="1"/>
  <c r="Y18719" i="4" s="1"/>
  <c r="Y18720" i="4" s="1"/>
  <c r="Y18721" i="4" s="1"/>
  <c r="Y18722" i="4" s="1"/>
  <c r="Y18723" i="4" s="1"/>
  <c r="Y18724" i="4" s="1"/>
  <c r="Y18725" i="4" s="1"/>
  <c r="Y18726" i="4" s="1"/>
  <c r="Y18727" i="4" s="1"/>
  <c r="Y18728" i="4" s="1"/>
  <c r="Y18729" i="4" s="1"/>
  <c r="Y18730" i="4" s="1"/>
  <c r="Y18731" i="4" s="1"/>
  <c r="Y18732" i="4" s="1"/>
  <c r="Y18733" i="4" s="1"/>
  <c r="Y18734" i="4" s="1"/>
  <c r="Y18735" i="4" s="1"/>
  <c r="Y18736" i="4" s="1"/>
  <c r="Y18737" i="4" s="1"/>
  <c r="Y18738" i="4" s="1"/>
  <c r="Y18739" i="4" s="1"/>
  <c r="Y18740" i="4" s="1"/>
  <c r="Y18741" i="4" s="1"/>
  <c r="Y18742" i="4" s="1"/>
  <c r="Y18743" i="4" s="1"/>
  <c r="Y18744" i="4" s="1"/>
  <c r="Y18745" i="4" s="1"/>
  <c r="Y18746" i="4" s="1"/>
  <c r="Y18747" i="4" s="1"/>
  <c r="Y18748" i="4" s="1"/>
  <c r="Y18749" i="4" s="1"/>
  <c r="Y18750" i="4" s="1"/>
  <c r="Y18751" i="4" s="1"/>
  <c r="Y18752" i="4" s="1"/>
  <c r="Y18753" i="4" s="1"/>
  <c r="Y18754" i="4" s="1"/>
  <c r="Y18755" i="4" s="1"/>
  <c r="Y18756" i="4" s="1"/>
  <c r="Y18757" i="4" s="1"/>
  <c r="Y18758" i="4" s="1"/>
  <c r="Y18759" i="4" s="1"/>
  <c r="Y18760" i="4" s="1"/>
  <c r="Y18761" i="4" s="1"/>
  <c r="Y18762" i="4" s="1"/>
  <c r="Y18763" i="4" s="1"/>
  <c r="Y18764" i="4" s="1"/>
  <c r="Y18765" i="4" s="1"/>
  <c r="Y18766" i="4" s="1"/>
  <c r="Y18767" i="4" s="1"/>
  <c r="Y18768" i="4" s="1"/>
  <c r="Y18769" i="4" s="1"/>
  <c r="Y18770" i="4" s="1"/>
  <c r="Y18771" i="4" s="1"/>
  <c r="Y18772" i="4" s="1"/>
  <c r="Y18773" i="4" s="1"/>
  <c r="Y18774" i="4" s="1"/>
  <c r="Y18775" i="4" s="1"/>
  <c r="Y18776" i="4" s="1"/>
  <c r="Y18777" i="4" s="1"/>
  <c r="Y18778" i="4" s="1"/>
  <c r="Y18779" i="4" s="1"/>
  <c r="Y18780" i="4" s="1"/>
  <c r="Y18781" i="4" s="1"/>
  <c r="Y18782" i="4" s="1"/>
  <c r="Y18783" i="4" s="1"/>
  <c r="Y18784" i="4" s="1"/>
  <c r="Y18785" i="4" s="1"/>
  <c r="Y18786" i="4" s="1"/>
  <c r="Y18787" i="4" s="1"/>
  <c r="Y18788" i="4" s="1"/>
  <c r="Y18789" i="4" s="1"/>
  <c r="Y18790" i="4" s="1"/>
  <c r="Y18791" i="4" s="1"/>
  <c r="Y18792" i="4" s="1"/>
  <c r="Y18793" i="4" s="1"/>
  <c r="Y18794" i="4" s="1"/>
  <c r="Y18795" i="4" s="1"/>
  <c r="Y18796" i="4" s="1"/>
  <c r="Y18797" i="4" s="1"/>
  <c r="Y18798" i="4" s="1"/>
  <c r="Y18799" i="4" s="1"/>
  <c r="Y18800" i="4" s="1"/>
  <c r="Y18801" i="4" s="1"/>
  <c r="Y18802" i="4" s="1"/>
  <c r="Y18803" i="4" s="1"/>
  <c r="Y18804" i="4" s="1"/>
  <c r="Y18805" i="4" s="1"/>
  <c r="Y18806" i="4" s="1"/>
  <c r="Y18807" i="4" s="1"/>
  <c r="Y18808" i="4" s="1"/>
  <c r="Y18809" i="4" s="1"/>
  <c r="Y18810" i="4" s="1"/>
  <c r="Y18811" i="4" s="1"/>
  <c r="Y18812" i="4" s="1"/>
  <c r="Y18813" i="4" s="1"/>
  <c r="Y18814" i="4" s="1"/>
  <c r="Y18815" i="4" s="1"/>
  <c r="Y18816" i="4" s="1"/>
  <c r="Y18817" i="4" s="1"/>
  <c r="Y18818" i="4" s="1"/>
  <c r="Y18819" i="4" s="1"/>
  <c r="Y18820" i="4" s="1"/>
  <c r="Y18821" i="4" s="1"/>
  <c r="Y18822" i="4" s="1"/>
  <c r="Y18823" i="4" s="1"/>
  <c r="Y18824" i="4" s="1"/>
  <c r="Y18825" i="4" s="1"/>
  <c r="Y18826" i="4" s="1"/>
  <c r="Y18827" i="4" s="1"/>
  <c r="Y18828" i="4" s="1"/>
  <c r="Y18829" i="4" s="1"/>
  <c r="Y18830" i="4" s="1"/>
  <c r="Y18831" i="4" s="1"/>
  <c r="Y18832" i="4" s="1"/>
  <c r="Y18833" i="4" s="1"/>
  <c r="Y18834" i="4" s="1"/>
  <c r="Y18835" i="4" s="1"/>
  <c r="Y18836" i="4" s="1"/>
  <c r="Y18837" i="4" s="1"/>
  <c r="Y18838" i="4" s="1"/>
  <c r="Y18839" i="4" s="1"/>
  <c r="Y18840" i="4" s="1"/>
  <c r="Y18841" i="4" s="1"/>
  <c r="Y18842" i="4" s="1"/>
  <c r="Y18843" i="4" s="1"/>
  <c r="Y18844" i="4" s="1"/>
  <c r="Y18845" i="4" s="1"/>
  <c r="Y18846" i="4" s="1"/>
  <c r="Y18847" i="4" s="1"/>
  <c r="Y18848" i="4" s="1"/>
  <c r="Y18849" i="4" s="1"/>
  <c r="Y18850" i="4" s="1"/>
  <c r="Y18851" i="4" s="1"/>
  <c r="Y18852" i="4" s="1"/>
  <c r="Y18853" i="4" s="1"/>
  <c r="Y18854" i="4" s="1"/>
  <c r="Y18855" i="4" s="1"/>
  <c r="Y18856" i="4" s="1"/>
  <c r="Y18857" i="4" s="1"/>
  <c r="Y18858" i="4" s="1"/>
  <c r="Y18859" i="4" s="1"/>
  <c r="Y18860" i="4" s="1"/>
  <c r="Y18861" i="4" s="1"/>
  <c r="Y18862" i="4" s="1"/>
  <c r="Y18863" i="4" s="1"/>
  <c r="Y18864" i="4" s="1"/>
  <c r="Y18865" i="4" s="1"/>
  <c r="Y18866" i="4" s="1"/>
  <c r="Y18867" i="4" s="1"/>
  <c r="Y18868" i="4" s="1"/>
  <c r="Y18869" i="4" s="1"/>
  <c r="Y18870" i="4" s="1"/>
  <c r="Y18871" i="4" s="1"/>
  <c r="Y18872" i="4" s="1"/>
  <c r="Y18873" i="4" s="1"/>
  <c r="Y18874" i="4" s="1"/>
  <c r="Y18875" i="4" s="1"/>
  <c r="Y18876" i="4" s="1"/>
  <c r="Y18877" i="4" s="1"/>
  <c r="Y18878" i="4" s="1"/>
  <c r="Y18879" i="4" s="1"/>
  <c r="Y18880" i="4" s="1"/>
  <c r="Y18881" i="4" s="1"/>
  <c r="Y18882" i="4" s="1"/>
  <c r="Y18883" i="4" s="1"/>
  <c r="Y18884" i="4" s="1"/>
  <c r="Y18885" i="4" s="1"/>
  <c r="Y18886" i="4" s="1"/>
  <c r="Y18887" i="4" s="1"/>
  <c r="Y18888" i="4" s="1"/>
  <c r="Y18889" i="4" s="1"/>
  <c r="Y18890" i="4" s="1"/>
  <c r="Y18891" i="4" s="1"/>
  <c r="Y18892" i="4" s="1"/>
  <c r="Y18893" i="4" s="1"/>
  <c r="Y18894" i="4" s="1"/>
  <c r="Y18895" i="4" s="1"/>
  <c r="Y18896" i="4" s="1"/>
  <c r="Y18897" i="4" s="1"/>
  <c r="Y18898" i="4" s="1"/>
  <c r="Y18899" i="4" s="1"/>
  <c r="Y18900" i="4" s="1"/>
  <c r="Y18901" i="4" s="1"/>
  <c r="Y18902" i="4" s="1"/>
  <c r="Y18903" i="4" s="1"/>
  <c r="Y18904" i="4" s="1"/>
  <c r="Y18905" i="4" s="1"/>
  <c r="Y18906" i="4" s="1"/>
  <c r="Y18907" i="4" s="1"/>
  <c r="Y18908" i="4" s="1"/>
  <c r="Y18909" i="4" s="1"/>
  <c r="Y18910" i="4" s="1"/>
  <c r="Y18911" i="4" s="1"/>
  <c r="Y18912" i="4" s="1"/>
  <c r="Y18913" i="4" s="1"/>
  <c r="Y18914" i="4" s="1"/>
  <c r="Y18915" i="4" s="1"/>
  <c r="Y18916" i="4" s="1"/>
  <c r="Y18917" i="4" s="1"/>
  <c r="Y18918" i="4" s="1"/>
  <c r="Y18919" i="4" s="1"/>
  <c r="Y18920" i="4" s="1"/>
  <c r="Y18921" i="4" s="1"/>
  <c r="Y18922" i="4" s="1"/>
  <c r="Y18923" i="4" s="1"/>
  <c r="Y18924" i="4" s="1"/>
  <c r="Y18925" i="4" s="1"/>
  <c r="Y18926" i="4" s="1"/>
  <c r="Y18927" i="4" s="1"/>
  <c r="Y18928" i="4" s="1"/>
  <c r="Y18929" i="4" s="1"/>
  <c r="Y18930" i="4" s="1"/>
  <c r="Y18931" i="4" s="1"/>
  <c r="Y18932" i="4" s="1"/>
  <c r="Y18933" i="4" s="1"/>
  <c r="Y18934" i="4" s="1"/>
  <c r="Y18935" i="4" s="1"/>
  <c r="Y18936" i="4" s="1"/>
  <c r="Y18937" i="4" s="1"/>
  <c r="Y18938" i="4" s="1"/>
  <c r="Y18939" i="4" s="1"/>
  <c r="Y18940" i="4" s="1"/>
  <c r="Y18941" i="4" s="1"/>
  <c r="Y18942" i="4" s="1"/>
  <c r="Y18943" i="4" s="1"/>
  <c r="Y18944" i="4" s="1"/>
  <c r="Y18945" i="4" s="1"/>
  <c r="Y18946" i="4" s="1"/>
  <c r="Y18947" i="4" s="1"/>
  <c r="Y18948" i="4" s="1"/>
  <c r="Y18949" i="4" s="1"/>
  <c r="Y18950" i="4" s="1"/>
  <c r="Y18951" i="4" s="1"/>
  <c r="Y18952" i="4" s="1"/>
  <c r="Y18953" i="4" s="1"/>
  <c r="Y18954" i="4" s="1"/>
  <c r="Y18955" i="4" s="1"/>
  <c r="Y18956" i="4" s="1"/>
  <c r="Y18957" i="4" s="1"/>
  <c r="Y18958" i="4" s="1"/>
  <c r="Y18959" i="4" s="1"/>
  <c r="Y18960" i="4" s="1"/>
  <c r="Y18961" i="4" s="1"/>
  <c r="Y18962" i="4" s="1"/>
  <c r="Y18963" i="4" s="1"/>
  <c r="Y18964" i="4" s="1"/>
  <c r="Y18965" i="4" s="1"/>
  <c r="Y18966" i="4" s="1"/>
  <c r="Y18967" i="4" s="1"/>
  <c r="Y18968" i="4" s="1"/>
  <c r="Y18969" i="4" s="1"/>
  <c r="Y18970" i="4" s="1"/>
  <c r="Y18971" i="4" s="1"/>
  <c r="Y18972" i="4" s="1"/>
  <c r="Y18973" i="4" s="1"/>
  <c r="Y18974" i="4" s="1"/>
  <c r="Y18975" i="4" s="1"/>
  <c r="Y18976" i="4" s="1"/>
  <c r="Y18977" i="4" s="1"/>
  <c r="Y18978" i="4" s="1"/>
  <c r="Y18979" i="4" s="1"/>
  <c r="Y18980" i="4" s="1"/>
  <c r="Y18981" i="4" s="1"/>
  <c r="Y18982" i="4" s="1"/>
  <c r="Y18983" i="4" s="1"/>
  <c r="Y18984" i="4" s="1"/>
  <c r="Y18985" i="4" s="1"/>
  <c r="Y18986" i="4" s="1"/>
  <c r="Y18987" i="4" s="1"/>
  <c r="Y18988" i="4" s="1"/>
  <c r="Y18989" i="4" s="1"/>
  <c r="Y18990" i="4" s="1"/>
  <c r="Y18991" i="4" s="1"/>
  <c r="Y18992" i="4" s="1"/>
  <c r="Y18993" i="4" s="1"/>
  <c r="Y18994" i="4" s="1"/>
  <c r="Y18995" i="4" s="1"/>
  <c r="Y18996" i="4" s="1"/>
  <c r="Y18997" i="4" s="1"/>
  <c r="Y18998" i="4" s="1"/>
  <c r="Y18999" i="4" s="1"/>
  <c r="Y19000" i="4" s="1"/>
  <c r="Y19001" i="4" s="1"/>
  <c r="Y19002" i="4" s="1"/>
  <c r="Y19003" i="4" s="1"/>
  <c r="Y19004" i="4" s="1"/>
  <c r="Y19005" i="4" s="1"/>
  <c r="Y19006" i="4" s="1"/>
  <c r="Y19007" i="4" s="1"/>
  <c r="Y19008" i="4" s="1"/>
  <c r="Y19009" i="4" s="1"/>
  <c r="Y19010" i="4" s="1"/>
  <c r="Y19011" i="4" s="1"/>
  <c r="Y19012" i="4" s="1"/>
  <c r="Y19013" i="4" s="1"/>
  <c r="Y19014" i="4" s="1"/>
  <c r="Y19015" i="4" s="1"/>
  <c r="Y19016" i="4" s="1"/>
  <c r="Y19017" i="4" s="1"/>
  <c r="Y19018" i="4" s="1"/>
  <c r="Y19019" i="4" s="1"/>
  <c r="Y19020" i="4" s="1"/>
  <c r="Y19021" i="4" s="1"/>
  <c r="Y19022" i="4" s="1"/>
  <c r="Y19023" i="4" s="1"/>
  <c r="Y19024" i="4" s="1"/>
  <c r="Y19025" i="4" s="1"/>
  <c r="Y19026" i="4" s="1"/>
  <c r="Y19027" i="4" s="1"/>
  <c r="Y19028" i="4" s="1"/>
  <c r="Y19029" i="4" s="1"/>
  <c r="Y19030" i="4" s="1"/>
  <c r="Y19031" i="4" s="1"/>
  <c r="Y19032" i="4" s="1"/>
  <c r="Y19033" i="4" s="1"/>
  <c r="Y19034" i="4" s="1"/>
  <c r="Y19035" i="4" s="1"/>
  <c r="Y19036" i="4" s="1"/>
  <c r="Y19037" i="4" s="1"/>
  <c r="Y19038" i="4" s="1"/>
  <c r="Y19039" i="4" s="1"/>
  <c r="Y19040" i="4" s="1"/>
  <c r="Y19041" i="4" s="1"/>
  <c r="Y19042" i="4" s="1"/>
  <c r="Y19043" i="4" s="1"/>
  <c r="Y19044" i="4" s="1"/>
  <c r="Y19045" i="4" s="1"/>
  <c r="Y19046" i="4" s="1"/>
  <c r="Y19047" i="4" s="1"/>
  <c r="Y19048" i="4" s="1"/>
  <c r="Y19049" i="4" s="1"/>
  <c r="Y19050" i="4" s="1"/>
  <c r="Y19051" i="4" s="1"/>
  <c r="Y19052" i="4" s="1"/>
  <c r="Y19053" i="4" s="1"/>
  <c r="Y19054" i="4" s="1"/>
  <c r="Y19055" i="4" s="1"/>
  <c r="Y19056" i="4" s="1"/>
  <c r="Y19057" i="4" s="1"/>
  <c r="Y19058" i="4" s="1"/>
  <c r="Y19059" i="4" s="1"/>
  <c r="Y19060" i="4" s="1"/>
  <c r="Y19061" i="4" s="1"/>
  <c r="Y19062" i="4" s="1"/>
  <c r="Y19063" i="4" s="1"/>
  <c r="Y19064" i="4" s="1"/>
  <c r="Y19065" i="4" s="1"/>
  <c r="Y19066" i="4" s="1"/>
  <c r="Y19067" i="4" s="1"/>
  <c r="Y19068" i="4" s="1"/>
  <c r="Y19069" i="4" s="1"/>
  <c r="Y19070" i="4" s="1"/>
  <c r="Y19071" i="4" s="1"/>
  <c r="Y19072" i="4" s="1"/>
  <c r="Y19073" i="4" s="1"/>
  <c r="Y19074" i="4" s="1"/>
  <c r="Y19075" i="4" s="1"/>
  <c r="Y19076" i="4" s="1"/>
  <c r="Y19077" i="4" s="1"/>
  <c r="Y19078" i="4" s="1"/>
  <c r="Y19079" i="4" s="1"/>
  <c r="Y19080" i="4" s="1"/>
  <c r="Y19081" i="4" s="1"/>
  <c r="Y19082" i="4" s="1"/>
  <c r="Y19083" i="4" s="1"/>
  <c r="Y19084" i="4" s="1"/>
  <c r="Y19085" i="4" s="1"/>
  <c r="Y19086" i="4" s="1"/>
  <c r="Y19087" i="4" s="1"/>
  <c r="Y19088" i="4" s="1"/>
  <c r="Y19089" i="4" s="1"/>
  <c r="Y19090" i="4" s="1"/>
  <c r="Y19091" i="4" s="1"/>
  <c r="Y19092" i="4" s="1"/>
  <c r="Y19093" i="4" s="1"/>
  <c r="Y19094" i="4" s="1"/>
  <c r="Y19095" i="4" s="1"/>
  <c r="Y19096" i="4" s="1"/>
  <c r="Y19097" i="4" s="1"/>
  <c r="Y19098" i="4" s="1"/>
  <c r="Y19099" i="4" s="1"/>
  <c r="Y19100" i="4" s="1"/>
  <c r="Y19101" i="4" s="1"/>
  <c r="Y19102" i="4" s="1"/>
  <c r="Y19103" i="4" s="1"/>
  <c r="Y19104" i="4" s="1"/>
  <c r="Y19105" i="4" s="1"/>
  <c r="Y19106" i="4" s="1"/>
  <c r="Y19107" i="4" s="1"/>
  <c r="Y19108" i="4" s="1"/>
  <c r="Y19109" i="4" s="1"/>
  <c r="Y19110" i="4" s="1"/>
  <c r="Y19111" i="4" s="1"/>
  <c r="Y19112" i="4" s="1"/>
  <c r="Y19113" i="4" s="1"/>
  <c r="Y19114" i="4" s="1"/>
  <c r="Y19115" i="4" s="1"/>
  <c r="Y19116" i="4" s="1"/>
  <c r="Y19117" i="4" s="1"/>
  <c r="Y19118" i="4" s="1"/>
  <c r="Y19119" i="4" s="1"/>
  <c r="Y19120" i="4" s="1"/>
  <c r="Y19121" i="4" s="1"/>
  <c r="Y19122" i="4" s="1"/>
  <c r="Y19123" i="4" s="1"/>
  <c r="Y19124" i="4" s="1"/>
  <c r="Y19125" i="4" s="1"/>
  <c r="Y19126" i="4" s="1"/>
  <c r="Y19127" i="4" s="1"/>
  <c r="Y19128" i="4" s="1"/>
  <c r="Y19129" i="4" s="1"/>
  <c r="Y19130" i="4" s="1"/>
  <c r="Y19131" i="4" s="1"/>
  <c r="Y19132" i="4" s="1"/>
  <c r="Y19133" i="4" s="1"/>
  <c r="Y19134" i="4" s="1"/>
  <c r="Y19135" i="4" s="1"/>
  <c r="Y19136" i="4" s="1"/>
  <c r="Y19137" i="4" s="1"/>
  <c r="Y19138" i="4" s="1"/>
  <c r="Y19139" i="4" s="1"/>
  <c r="Y19140" i="4" s="1"/>
  <c r="Y19141" i="4" s="1"/>
  <c r="Y19142" i="4" s="1"/>
  <c r="Y19143" i="4" s="1"/>
  <c r="Y19144" i="4" s="1"/>
  <c r="Y19145" i="4" s="1"/>
  <c r="Y19146" i="4" s="1"/>
  <c r="Y19147" i="4" s="1"/>
  <c r="Y19148" i="4" s="1"/>
  <c r="Y19149" i="4" s="1"/>
  <c r="Y19150" i="4" s="1"/>
  <c r="Y19151" i="4" s="1"/>
  <c r="Y19152" i="4" s="1"/>
  <c r="Y19153" i="4" s="1"/>
  <c r="Y19154" i="4" s="1"/>
  <c r="Y19155" i="4" s="1"/>
  <c r="Y19156" i="4" s="1"/>
  <c r="Y19157" i="4" s="1"/>
  <c r="Y19158" i="4" s="1"/>
  <c r="Y19159" i="4" s="1"/>
  <c r="Y19160" i="4" s="1"/>
  <c r="Y19161" i="4" s="1"/>
  <c r="Y19162" i="4" s="1"/>
  <c r="Y19163" i="4" s="1"/>
  <c r="Y19164" i="4" s="1"/>
  <c r="Y19165" i="4" s="1"/>
  <c r="Y19166" i="4" s="1"/>
  <c r="Y19167" i="4" s="1"/>
  <c r="Y19168" i="4" s="1"/>
  <c r="Y19169" i="4" s="1"/>
  <c r="Y19170" i="4" s="1"/>
  <c r="Y19171" i="4" s="1"/>
  <c r="Y19172" i="4" s="1"/>
  <c r="Y19173" i="4" s="1"/>
  <c r="Y19174" i="4" s="1"/>
  <c r="Y19175" i="4" s="1"/>
  <c r="Y19176" i="4" s="1"/>
  <c r="Y19177" i="4" s="1"/>
  <c r="Y19178" i="4" s="1"/>
  <c r="Y19179" i="4" s="1"/>
  <c r="Y19180" i="4" s="1"/>
  <c r="Y19181" i="4" s="1"/>
  <c r="Y19182" i="4" s="1"/>
  <c r="Y19183" i="4" s="1"/>
  <c r="Y19184" i="4" s="1"/>
  <c r="Y19185" i="4" s="1"/>
  <c r="Y19186" i="4" s="1"/>
  <c r="Y19187" i="4" s="1"/>
  <c r="Y19188" i="4" s="1"/>
  <c r="Y19189" i="4" s="1"/>
  <c r="Y19190" i="4" s="1"/>
  <c r="Y19191" i="4" s="1"/>
  <c r="Y19192" i="4" s="1"/>
  <c r="Y19193" i="4" s="1"/>
  <c r="Y19194" i="4" s="1"/>
  <c r="Y19195" i="4" s="1"/>
  <c r="Y19196" i="4" s="1"/>
  <c r="Y19197" i="4" s="1"/>
  <c r="Y19198" i="4" s="1"/>
  <c r="Y19199" i="4" s="1"/>
  <c r="Y19200" i="4" s="1"/>
  <c r="Y19201" i="4" s="1"/>
  <c r="Y19202" i="4" s="1"/>
  <c r="Y19203" i="4" s="1"/>
  <c r="Y19204" i="4" s="1"/>
  <c r="Y19205" i="4" s="1"/>
  <c r="Y19206" i="4" s="1"/>
  <c r="Y19207" i="4" s="1"/>
  <c r="Y19208" i="4" s="1"/>
  <c r="Y19209" i="4" s="1"/>
  <c r="Y19210" i="4" s="1"/>
  <c r="Y19211" i="4" s="1"/>
  <c r="Y19212" i="4" s="1"/>
  <c r="Y19213" i="4" s="1"/>
  <c r="Y19214" i="4" s="1"/>
  <c r="Y19215" i="4" s="1"/>
  <c r="Y19216" i="4" s="1"/>
  <c r="Y19217" i="4" s="1"/>
  <c r="Y19218" i="4" s="1"/>
  <c r="Y19219" i="4" s="1"/>
  <c r="Y19220" i="4" s="1"/>
  <c r="Y19221" i="4" s="1"/>
  <c r="Y19222" i="4" s="1"/>
  <c r="Y19223" i="4" s="1"/>
  <c r="Y19224" i="4" s="1"/>
  <c r="Y19225" i="4" s="1"/>
  <c r="Y19226" i="4" s="1"/>
  <c r="Y19227" i="4" s="1"/>
  <c r="Y19228" i="4" s="1"/>
  <c r="Y19229" i="4" s="1"/>
  <c r="Y19230" i="4" s="1"/>
  <c r="Y19231" i="4" s="1"/>
  <c r="Y19232" i="4" s="1"/>
  <c r="Y19233" i="4" s="1"/>
  <c r="Y19234" i="4" s="1"/>
  <c r="Y19235" i="4" s="1"/>
  <c r="Y19236" i="4" s="1"/>
  <c r="Y19237" i="4" s="1"/>
  <c r="Y19238" i="4" s="1"/>
  <c r="Y19239" i="4" s="1"/>
  <c r="Y19240" i="4" s="1"/>
  <c r="Y19241" i="4" s="1"/>
  <c r="Y19242" i="4" s="1"/>
  <c r="Y19243" i="4" s="1"/>
  <c r="Y19244" i="4" s="1"/>
  <c r="Y19245" i="4" s="1"/>
  <c r="Y19246" i="4" s="1"/>
  <c r="Y19247" i="4" s="1"/>
  <c r="Y19248" i="4" s="1"/>
  <c r="Y19249" i="4" s="1"/>
  <c r="Y19250" i="4" s="1"/>
  <c r="Y19251" i="4" s="1"/>
  <c r="Y19252" i="4" s="1"/>
  <c r="Y19253" i="4" s="1"/>
  <c r="Y19254" i="4" s="1"/>
  <c r="Y19255" i="4" s="1"/>
  <c r="Y19256" i="4" s="1"/>
  <c r="Y19257" i="4" s="1"/>
  <c r="Y19258" i="4" s="1"/>
  <c r="Y19259" i="4" s="1"/>
  <c r="Y19260" i="4" s="1"/>
  <c r="Y19261" i="4" s="1"/>
  <c r="Y19262" i="4" s="1"/>
  <c r="Y19263" i="4" s="1"/>
  <c r="Y19264" i="4" s="1"/>
  <c r="Y19265" i="4" s="1"/>
  <c r="Y19266" i="4" s="1"/>
  <c r="Y19267" i="4" s="1"/>
  <c r="Y19268" i="4" s="1"/>
  <c r="Y19269" i="4" s="1"/>
  <c r="Y19270" i="4" s="1"/>
  <c r="Y19271" i="4" s="1"/>
  <c r="Y19272" i="4" s="1"/>
  <c r="Y19273" i="4" s="1"/>
  <c r="Y19274" i="4" s="1"/>
  <c r="Y19275" i="4" s="1"/>
  <c r="Y19276" i="4" s="1"/>
  <c r="Y19277" i="4" s="1"/>
  <c r="Y19278" i="4" s="1"/>
  <c r="Y19279" i="4" s="1"/>
  <c r="Y19280" i="4" s="1"/>
  <c r="Y19281" i="4" s="1"/>
  <c r="Y19282" i="4" s="1"/>
  <c r="Y19283" i="4" s="1"/>
  <c r="Y19284" i="4" s="1"/>
  <c r="Y19285" i="4" s="1"/>
  <c r="Y19286" i="4" s="1"/>
  <c r="Y19287" i="4" s="1"/>
  <c r="Y19288" i="4" s="1"/>
  <c r="Y19289" i="4" s="1"/>
  <c r="Y19290" i="4" s="1"/>
  <c r="Y19291" i="4" s="1"/>
  <c r="Y19292" i="4" s="1"/>
  <c r="Y19293" i="4" s="1"/>
  <c r="Y19294" i="4" s="1"/>
  <c r="Y19295" i="4" s="1"/>
  <c r="Y19296" i="4" s="1"/>
  <c r="Y19297" i="4" s="1"/>
  <c r="Y19298" i="4" s="1"/>
  <c r="Y19299" i="4" s="1"/>
  <c r="Y19300" i="4" s="1"/>
  <c r="Y19301" i="4" s="1"/>
  <c r="Y19302" i="4" s="1"/>
  <c r="Y19303" i="4" s="1"/>
  <c r="Y19304" i="4" s="1"/>
  <c r="Y19305" i="4" s="1"/>
  <c r="Y19306" i="4" s="1"/>
  <c r="Y19307" i="4" s="1"/>
  <c r="Y19308" i="4" s="1"/>
  <c r="Y19309" i="4" s="1"/>
  <c r="Y19310" i="4" s="1"/>
  <c r="Y19311" i="4" s="1"/>
  <c r="Y19312" i="4" s="1"/>
  <c r="Y19313" i="4" s="1"/>
  <c r="Y19314" i="4" s="1"/>
  <c r="Y19315" i="4" s="1"/>
  <c r="Y19316" i="4" s="1"/>
  <c r="Y19317" i="4" s="1"/>
  <c r="Y19318" i="4" s="1"/>
  <c r="Y19319" i="4" s="1"/>
  <c r="Y19320" i="4" s="1"/>
  <c r="Y19321" i="4" s="1"/>
  <c r="Y19322" i="4" s="1"/>
  <c r="Y19323" i="4" s="1"/>
  <c r="Y19324" i="4" s="1"/>
  <c r="Y19325" i="4" s="1"/>
  <c r="Y19326" i="4" s="1"/>
  <c r="Y19327" i="4" s="1"/>
  <c r="Y19328" i="4" s="1"/>
  <c r="Y19329" i="4" s="1"/>
  <c r="Y19330" i="4" s="1"/>
  <c r="Y19331" i="4" s="1"/>
  <c r="Y19332" i="4" s="1"/>
  <c r="Y19333" i="4" s="1"/>
  <c r="Y19334" i="4" s="1"/>
  <c r="Y19335" i="4" s="1"/>
  <c r="Y19336" i="4" s="1"/>
  <c r="Y19337" i="4" s="1"/>
  <c r="Y19338" i="4" s="1"/>
  <c r="Y19339" i="4" s="1"/>
  <c r="Y19340" i="4" s="1"/>
  <c r="Y19341" i="4" s="1"/>
  <c r="Y19342" i="4" s="1"/>
  <c r="Y19343" i="4" s="1"/>
  <c r="Y19344" i="4" s="1"/>
  <c r="Y19345" i="4" s="1"/>
  <c r="Y19346" i="4" s="1"/>
  <c r="Y19347" i="4" s="1"/>
  <c r="Y19348" i="4" s="1"/>
  <c r="Y19349" i="4" s="1"/>
  <c r="Y19350" i="4" s="1"/>
  <c r="Y19351" i="4" s="1"/>
  <c r="Y19352" i="4" s="1"/>
  <c r="Y19353" i="4" s="1"/>
  <c r="Y19354" i="4" s="1"/>
  <c r="Y19355" i="4" s="1"/>
  <c r="Y19356" i="4" s="1"/>
  <c r="Y19357" i="4" s="1"/>
  <c r="Y19358" i="4" s="1"/>
  <c r="Y19359" i="4" s="1"/>
  <c r="Y19360" i="4" s="1"/>
  <c r="Y19361" i="4" s="1"/>
  <c r="Y19362" i="4" s="1"/>
  <c r="Y19363" i="4" s="1"/>
  <c r="Y19364" i="4" s="1"/>
  <c r="Y19365" i="4" s="1"/>
  <c r="Y19366" i="4" s="1"/>
  <c r="Y19367" i="4" s="1"/>
  <c r="Y19368" i="4" s="1"/>
  <c r="Y19369" i="4" s="1"/>
  <c r="Y19370" i="4" s="1"/>
  <c r="Y19371" i="4" s="1"/>
  <c r="Y19372" i="4" s="1"/>
  <c r="Y19373" i="4" s="1"/>
  <c r="Y19374" i="4" s="1"/>
  <c r="Y19375" i="4" s="1"/>
  <c r="Y19376" i="4" s="1"/>
  <c r="Y19377" i="4" s="1"/>
  <c r="Y19378" i="4" s="1"/>
  <c r="Y19379" i="4" s="1"/>
  <c r="Y19380" i="4" s="1"/>
  <c r="Y19381" i="4" s="1"/>
  <c r="Y19382" i="4" s="1"/>
  <c r="Y19383" i="4" s="1"/>
  <c r="Y19384" i="4" s="1"/>
  <c r="Y19385" i="4" s="1"/>
  <c r="Y19386" i="4" s="1"/>
  <c r="Y19387" i="4" s="1"/>
  <c r="Y19388" i="4" s="1"/>
  <c r="Y19389" i="4" s="1"/>
  <c r="Y19390" i="4" s="1"/>
  <c r="Y19391" i="4" s="1"/>
  <c r="Y19392" i="4" s="1"/>
  <c r="Y19393" i="4" s="1"/>
  <c r="Y19394" i="4" s="1"/>
  <c r="Y19395" i="4" s="1"/>
  <c r="Y19396" i="4" s="1"/>
  <c r="Y19397" i="4" s="1"/>
  <c r="Y19398" i="4" s="1"/>
  <c r="Y19399" i="4" s="1"/>
  <c r="Y19400" i="4" s="1"/>
  <c r="Y19401" i="4" s="1"/>
  <c r="Y19402" i="4" s="1"/>
  <c r="Y19403" i="4" s="1"/>
  <c r="Y19404" i="4" s="1"/>
  <c r="Y19405" i="4" s="1"/>
  <c r="Y19406" i="4" s="1"/>
  <c r="Y19407" i="4" s="1"/>
  <c r="Y19408" i="4" s="1"/>
  <c r="Y19409" i="4" s="1"/>
  <c r="Y19410" i="4" s="1"/>
  <c r="Y19411" i="4" s="1"/>
  <c r="Y19412" i="4" s="1"/>
  <c r="Y19413" i="4" s="1"/>
  <c r="Y19414" i="4" s="1"/>
  <c r="Y19415" i="4" s="1"/>
  <c r="Y19416" i="4" s="1"/>
  <c r="Y19417" i="4" s="1"/>
  <c r="Y19418" i="4" s="1"/>
  <c r="Y19419" i="4" s="1"/>
  <c r="Y19420" i="4" s="1"/>
  <c r="Y19421" i="4" s="1"/>
  <c r="Y19422" i="4" s="1"/>
  <c r="Y19423" i="4" s="1"/>
  <c r="Y19424" i="4" s="1"/>
  <c r="Y19425" i="4" s="1"/>
  <c r="Y19426" i="4" s="1"/>
  <c r="Y19427" i="4" s="1"/>
  <c r="Y19428" i="4" s="1"/>
  <c r="Y19429" i="4" s="1"/>
  <c r="Y19430" i="4" s="1"/>
  <c r="Y19431" i="4" s="1"/>
  <c r="Y19432" i="4" s="1"/>
  <c r="Y19433" i="4" s="1"/>
  <c r="Y19434" i="4" s="1"/>
  <c r="Y19435" i="4" s="1"/>
  <c r="Y19436" i="4" s="1"/>
  <c r="Y19437" i="4" s="1"/>
  <c r="Y19438" i="4" s="1"/>
  <c r="Y19439" i="4" s="1"/>
  <c r="Y19440" i="4" s="1"/>
  <c r="Y19441" i="4" s="1"/>
  <c r="Y19442" i="4" s="1"/>
  <c r="Y19443" i="4" s="1"/>
  <c r="Y19444" i="4" s="1"/>
  <c r="Y19445" i="4" s="1"/>
  <c r="Y19446" i="4" s="1"/>
  <c r="Y19447" i="4" s="1"/>
  <c r="Y19448" i="4" s="1"/>
  <c r="Y19449" i="4" s="1"/>
  <c r="Y19450" i="4" s="1"/>
  <c r="Y19451" i="4" s="1"/>
  <c r="Y19452" i="4" s="1"/>
  <c r="Y19453" i="4" s="1"/>
  <c r="Y19454" i="4" s="1"/>
  <c r="Y19455" i="4" s="1"/>
  <c r="Y19456" i="4" s="1"/>
  <c r="Y19457" i="4" s="1"/>
  <c r="Y19458" i="4" s="1"/>
  <c r="Y19459" i="4" s="1"/>
  <c r="Y19460" i="4" s="1"/>
  <c r="Y19461" i="4" s="1"/>
  <c r="Y19462" i="4" s="1"/>
  <c r="Y19463" i="4" s="1"/>
  <c r="Y19464" i="4" s="1"/>
  <c r="Y19465" i="4" s="1"/>
  <c r="Y19466" i="4" s="1"/>
  <c r="Y19467" i="4" s="1"/>
  <c r="Y19468" i="4" s="1"/>
  <c r="Y19469" i="4" s="1"/>
  <c r="Y19470" i="4" s="1"/>
  <c r="Y19471" i="4" s="1"/>
  <c r="Y19472" i="4" s="1"/>
  <c r="Y19473" i="4" s="1"/>
  <c r="Y19474" i="4" s="1"/>
  <c r="Y19475" i="4" s="1"/>
  <c r="Y19476" i="4" s="1"/>
  <c r="Y19477" i="4" s="1"/>
  <c r="Y19478" i="4" s="1"/>
  <c r="Y19479" i="4" s="1"/>
  <c r="Y19480" i="4" s="1"/>
  <c r="Y19481" i="4" s="1"/>
  <c r="Y19482" i="4" s="1"/>
  <c r="Y19483" i="4" s="1"/>
  <c r="Y19484" i="4" s="1"/>
  <c r="Y19485" i="4" s="1"/>
  <c r="Y19486" i="4" s="1"/>
  <c r="Y19487" i="4" s="1"/>
  <c r="Y19488" i="4" s="1"/>
  <c r="Y19489" i="4" s="1"/>
  <c r="Y19490" i="4" s="1"/>
  <c r="Y19491" i="4" s="1"/>
  <c r="Y19492" i="4" s="1"/>
  <c r="Y19493" i="4" s="1"/>
  <c r="Y19494" i="4" s="1"/>
  <c r="Y19495" i="4" s="1"/>
  <c r="Y19496" i="4" s="1"/>
  <c r="Y19497" i="4" s="1"/>
  <c r="Y19498" i="4" s="1"/>
  <c r="Y19499" i="4" s="1"/>
  <c r="Y19500" i="4" s="1"/>
  <c r="Y19501" i="4" s="1"/>
  <c r="Y19502" i="4" s="1"/>
  <c r="Y19503" i="4" s="1"/>
  <c r="Y19504" i="4" s="1"/>
  <c r="Y19505" i="4" s="1"/>
  <c r="Y19506" i="4" s="1"/>
  <c r="Y19507" i="4" s="1"/>
  <c r="Y19508" i="4" s="1"/>
  <c r="Y19509" i="4" s="1"/>
  <c r="Y19510" i="4" s="1"/>
  <c r="Y19511" i="4" s="1"/>
  <c r="Y19512" i="4" s="1"/>
  <c r="Y19513" i="4" s="1"/>
  <c r="Y19514" i="4" s="1"/>
  <c r="Y19515" i="4" s="1"/>
  <c r="Y19516" i="4" s="1"/>
  <c r="Y19517" i="4" s="1"/>
  <c r="Y19518" i="4" s="1"/>
  <c r="Y19519" i="4" s="1"/>
  <c r="Y19520" i="4" s="1"/>
  <c r="Y19521" i="4" s="1"/>
  <c r="Y19522" i="4" s="1"/>
  <c r="Y19523" i="4" s="1"/>
  <c r="Y19524" i="4" s="1"/>
  <c r="Y19525" i="4" s="1"/>
  <c r="Y19526" i="4" s="1"/>
  <c r="Y19527" i="4" s="1"/>
  <c r="Y19528" i="4" s="1"/>
  <c r="Y19529" i="4" s="1"/>
  <c r="Y19530" i="4" s="1"/>
  <c r="Y19531" i="4" s="1"/>
  <c r="Y19532" i="4" s="1"/>
  <c r="Y19533" i="4" s="1"/>
  <c r="Y19534" i="4" s="1"/>
  <c r="Y19535" i="4" s="1"/>
  <c r="Y19536" i="4" s="1"/>
  <c r="Y19537" i="4" s="1"/>
  <c r="Y19538" i="4" s="1"/>
  <c r="Y19539" i="4" s="1"/>
  <c r="Y19540" i="4" s="1"/>
  <c r="Y19541" i="4" s="1"/>
  <c r="Y19542" i="4" s="1"/>
  <c r="Y19543" i="4" s="1"/>
  <c r="Y19544" i="4" s="1"/>
  <c r="Y19545" i="4" s="1"/>
  <c r="Y19546" i="4" s="1"/>
  <c r="Y19547" i="4" s="1"/>
  <c r="Y19548" i="4" s="1"/>
  <c r="Y19549" i="4" s="1"/>
  <c r="Y19550" i="4" s="1"/>
  <c r="Y19551" i="4" s="1"/>
  <c r="Y19552" i="4" s="1"/>
  <c r="Y19553" i="4" s="1"/>
  <c r="Y19554" i="4" s="1"/>
  <c r="Y19555" i="4" s="1"/>
  <c r="Y19556" i="4" s="1"/>
  <c r="Y19557" i="4" s="1"/>
  <c r="Y19558" i="4" s="1"/>
  <c r="Y19559" i="4" s="1"/>
  <c r="Y19560" i="4" s="1"/>
  <c r="Y19561" i="4" s="1"/>
  <c r="Y19562" i="4" s="1"/>
  <c r="Y19563" i="4" s="1"/>
  <c r="Y19564" i="4" s="1"/>
  <c r="Y19565" i="4" s="1"/>
  <c r="Y19566" i="4" s="1"/>
  <c r="Y19567" i="4" s="1"/>
  <c r="Y19568" i="4" s="1"/>
  <c r="Y19569" i="4" s="1"/>
  <c r="Y19570" i="4" s="1"/>
  <c r="Y19571" i="4" s="1"/>
  <c r="Y19572" i="4" s="1"/>
  <c r="Y19573" i="4" s="1"/>
  <c r="Y19574" i="4" s="1"/>
  <c r="Y19575" i="4" s="1"/>
  <c r="Y19576" i="4" s="1"/>
  <c r="Y19577" i="4" s="1"/>
  <c r="Y19578" i="4" s="1"/>
  <c r="Y19579" i="4" s="1"/>
  <c r="Y19580" i="4" s="1"/>
  <c r="Y19581" i="4" s="1"/>
  <c r="Y19582" i="4" s="1"/>
  <c r="Y19583" i="4" s="1"/>
  <c r="Y19584" i="4" s="1"/>
  <c r="Y19585" i="4" s="1"/>
  <c r="Y19586" i="4" s="1"/>
  <c r="Y19587" i="4" s="1"/>
  <c r="Y19588" i="4" s="1"/>
  <c r="Y19589" i="4" s="1"/>
  <c r="Y19590" i="4" s="1"/>
  <c r="Y19591" i="4" s="1"/>
  <c r="Y19592" i="4" s="1"/>
  <c r="Y19593" i="4" s="1"/>
  <c r="Y19594" i="4" s="1"/>
  <c r="Y19595" i="4" s="1"/>
  <c r="Y19596" i="4" s="1"/>
  <c r="Y19597" i="4" s="1"/>
  <c r="Y19598" i="4" s="1"/>
  <c r="Y19599" i="4" s="1"/>
  <c r="Y19600" i="4" s="1"/>
  <c r="Y19601" i="4" s="1"/>
  <c r="Y19602" i="4" s="1"/>
  <c r="Y19603" i="4" s="1"/>
  <c r="Y19604" i="4" s="1"/>
  <c r="Y19605" i="4" s="1"/>
  <c r="Y19606" i="4" s="1"/>
  <c r="Y19607" i="4" s="1"/>
  <c r="Y19608" i="4" s="1"/>
  <c r="Y19609" i="4" s="1"/>
  <c r="Y19610" i="4" s="1"/>
  <c r="Y19611" i="4" s="1"/>
  <c r="Y19612" i="4" s="1"/>
  <c r="Y19613" i="4" s="1"/>
  <c r="Y19614" i="4" s="1"/>
  <c r="Y19615" i="4" s="1"/>
  <c r="Y19616" i="4" s="1"/>
  <c r="Y19617" i="4" s="1"/>
  <c r="Y19618" i="4" s="1"/>
  <c r="Y19619" i="4" s="1"/>
  <c r="Y19620" i="4" s="1"/>
  <c r="Y19621" i="4" s="1"/>
  <c r="Y19622" i="4" s="1"/>
  <c r="Y19623" i="4" s="1"/>
  <c r="Y19624" i="4" s="1"/>
  <c r="Y19625" i="4" s="1"/>
  <c r="Y19626" i="4" s="1"/>
  <c r="Y19627" i="4" s="1"/>
  <c r="Y19628" i="4" s="1"/>
  <c r="Y19629" i="4" s="1"/>
  <c r="Y19630" i="4" s="1"/>
  <c r="Y19631" i="4" s="1"/>
  <c r="Y19632" i="4" s="1"/>
  <c r="Y19633" i="4" s="1"/>
  <c r="Y19634" i="4" s="1"/>
  <c r="Y19635" i="4" s="1"/>
  <c r="Y19636" i="4" s="1"/>
  <c r="Y19637" i="4" s="1"/>
  <c r="Y19638" i="4" s="1"/>
  <c r="Y19639" i="4" s="1"/>
  <c r="Y19640" i="4" s="1"/>
  <c r="Y19641" i="4" s="1"/>
  <c r="Y19642" i="4" s="1"/>
  <c r="Y19643" i="4" s="1"/>
  <c r="Y19644" i="4" s="1"/>
  <c r="Y19645" i="4" s="1"/>
  <c r="Y19646" i="4" s="1"/>
  <c r="Y19647" i="4" s="1"/>
  <c r="Y19648" i="4" s="1"/>
  <c r="Y19649" i="4" s="1"/>
  <c r="Y19650" i="4" s="1"/>
  <c r="Y19651" i="4" s="1"/>
  <c r="Y19652" i="4" s="1"/>
  <c r="Y19653" i="4" s="1"/>
  <c r="Y19654" i="4" s="1"/>
  <c r="Y19655" i="4" s="1"/>
  <c r="Y19656" i="4" s="1"/>
  <c r="Y19657" i="4" s="1"/>
  <c r="Y19658" i="4" s="1"/>
  <c r="Y19659" i="4" s="1"/>
  <c r="Y19660" i="4" s="1"/>
  <c r="Y19661" i="4" s="1"/>
  <c r="Y19662" i="4" s="1"/>
  <c r="Y19663" i="4" s="1"/>
  <c r="Y19664" i="4" s="1"/>
  <c r="Y19665" i="4" s="1"/>
  <c r="Y19666" i="4" s="1"/>
  <c r="Y19667" i="4" s="1"/>
  <c r="Y19668" i="4" s="1"/>
  <c r="Y19669" i="4" s="1"/>
  <c r="Y19670" i="4" s="1"/>
  <c r="Y19671" i="4" s="1"/>
  <c r="Y19672" i="4" s="1"/>
  <c r="Y19673" i="4" s="1"/>
  <c r="Y19674" i="4" s="1"/>
  <c r="Y19675" i="4" s="1"/>
  <c r="Y19676" i="4" s="1"/>
  <c r="Y19677" i="4" s="1"/>
  <c r="Y19678" i="4" s="1"/>
  <c r="Y19679" i="4" s="1"/>
  <c r="Y19680" i="4" s="1"/>
  <c r="Y19681" i="4" s="1"/>
  <c r="Y19682" i="4" s="1"/>
  <c r="Y19683" i="4" s="1"/>
  <c r="Y19684" i="4" s="1"/>
  <c r="Y19685" i="4" s="1"/>
  <c r="Y19686" i="4" s="1"/>
  <c r="Y19687" i="4" s="1"/>
  <c r="Y19688" i="4" s="1"/>
  <c r="Y19689" i="4" s="1"/>
  <c r="Y19690" i="4" s="1"/>
  <c r="Y19691" i="4" s="1"/>
  <c r="Y19692" i="4" s="1"/>
  <c r="Y19693" i="4" s="1"/>
  <c r="Y19694" i="4" s="1"/>
  <c r="Y19695" i="4" s="1"/>
  <c r="Y19696" i="4" s="1"/>
  <c r="Y19697" i="4" s="1"/>
  <c r="Y19698" i="4" s="1"/>
  <c r="Y19699" i="4" s="1"/>
  <c r="Y19700" i="4" s="1"/>
  <c r="Y19701" i="4" s="1"/>
  <c r="Y19702" i="4" s="1"/>
  <c r="Y19703" i="4" s="1"/>
  <c r="Y19704" i="4" s="1"/>
  <c r="Y19705" i="4" s="1"/>
  <c r="Y19706" i="4" s="1"/>
  <c r="Y19707" i="4" s="1"/>
  <c r="Y19708" i="4" s="1"/>
  <c r="Y19709" i="4" s="1"/>
  <c r="Y19710" i="4" s="1"/>
  <c r="Y19711" i="4" s="1"/>
  <c r="Y19712" i="4" s="1"/>
  <c r="Y19713" i="4" s="1"/>
  <c r="Y19714" i="4" s="1"/>
  <c r="Y19715" i="4" s="1"/>
  <c r="Y19716" i="4" s="1"/>
  <c r="Y19717" i="4" s="1"/>
  <c r="Y19718" i="4" s="1"/>
  <c r="Y19719" i="4" s="1"/>
  <c r="Y19720" i="4" s="1"/>
  <c r="Y19721" i="4" s="1"/>
  <c r="Y19722" i="4" s="1"/>
  <c r="Y19723" i="4" s="1"/>
  <c r="Y19724" i="4" s="1"/>
  <c r="Y19725" i="4" s="1"/>
  <c r="Y19726" i="4" s="1"/>
  <c r="Y19727" i="4" s="1"/>
  <c r="Y19728" i="4" s="1"/>
  <c r="Y19729" i="4" s="1"/>
  <c r="Y19730" i="4" s="1"/>
  <c r="Y19731" i="4" s="1"/>
  <c r="Y19732" i="4" s="1"/>
  <c r="Y19733" i="4" s="1"/>
  <c r="Y19734" i="4" s="1"/>
  <c r="Y19735" i="4" s="1"/>
  <c r="Y19736" i="4" s="1"/>
  <c r="Y19737" i="4" s="1"/>
  <c r="Y19738" i="4" s="1"/>
  <c r="Y19739" i="4" s="1"/>
  <c r="Y19740" i="4" s="1"/>
  <c r="Y19741" i="4" s="1"/>
  <c r="Y19742" i="4" s="1"/>
  <c r="Y19743" i="4" s="1"/>
  <c r="Y19744" i="4" s="1"/>
  <c r="Y19745" i="4" s="1"/>
  <c r="Y19746" i="4" s="1"/>
  <c r="Y19747" i="4" s="1"/>
  <c r="Y19748" i="4" s="1"/>
  <c r="Y19749" i="4" s="1"/>
  <c r="Y19750" i="4" s="1"/>
  <c r="Y19751" i="4" s="1"/>
  <c r="Y19752" i="4" s="1"/>
  <c r="Y19753" i="4" s="1"/>
  <c r="Y19754" i="4" s="1"/>
  <c r="Y19755" i="4" s="1"/>
  <c r="Y19756" i="4" s="1"/>
  <c r="Y19757" i="4" s="1"/>
  <c r="Y19758" i="4" s="1"/>
  <c r="Y19759" i="4" s="1"/>
  <c r="Y19760" i="4" s="1"/>
  <c r="Y19761" i="4" s="1"/>
  <c r="Y19762" i="4" s="1"/>
  <c r="Y19763" i="4" s="1"/>
  <c r="Y19764" i="4" s="1"/>
  <c r="Y19765" i="4" s="1"/>
  <c r="Y19766" i="4" s="1"/>
  <c r="Y19767" i="4" s="1"/>
  <c r="Y19768" i="4" s="1"/>
  <c r="Y19769" i="4" s="1"/>
  <c r="Y19770" i="4" s="1"/>
  <c r="Y19771" i="4" s="1"/>
  <c r="Y19772" i="4" s="1"/>
  <c r="Y19773" i="4" s="1"/>
  <c r="Y19774" i="4" s="1"/>
  <c r="Y19775" i="4" s="1"/>
  <c r="Y19776" i="4" s="1"/>
  <c r="Y19777" i="4" s="1"/>
  <c r="Y19778" i="4" s="1"/>
  <c r="Y19779" i="4" s="1"/>
  <c r="Y19780" i="4" s="1"/>
  <c r="Y19781" i="4" s="1"/>
  <c r="Y19782" i="4" s="1"/>
  <c r="Y19783" i="4" s="1"/>
  <c r="Y19784" i="4" s="1"/>
  <c r="Y19785" i="4" s="1"/>
  <c r="Y19786" i="4" s="1"/>
  <c r="Y19787" i="4" s="1"/>
  <c r="Y19788" i="4" s="1"/>
  <c r="Y19789" i="4" s="1"/>
  <c r="Y19790" i="4" s="1"/>
  <c r="Y19791" i="4" s="1"/>
  <c r="Y19792" i="4" s="1"/>
  <c r="Y19793" i="4" s="1"/>
  <c r="Y19794" i="4" s="1"/>
  <c r="Y19795" i="4" s="1"/>
  <c r="Y19796" i="4" s="1"/>
  <c r="Y19797" i="4" s="1"/>
  <c r="Y19798" i="4" s="1"/>
  <c r="Y19799" i="4" s="1"/>
  <c r="Y19800" i="4" s="1"/>
  <c r="Y19801" i="4" s="1"/>
  <c r="Y19802" i="4" s="1"/>
  <c r="Y19803" i="4" s="1"/>
  <c r="Y19804" i="4" s="1"/>
  <c r="Y19805" i="4" s="1"/>
  <c r="Y19806" i="4" s="1"/>
  <c r="Y19807" i="4" s="1"/>
  <c r="Y19808" i="4" s="1"/>
  <c r="Y19809" i="4" s="1"/>
  <c r="Y19810" i="4" s="1"/>
  <c r="Y19811" i="4" s="1"/>
  <c r="Y19812" i="4" s="1"/>
  <c r="Y19813" i="4" s="1"/>
  <c r="Y19814" i="4" s="1"/>
  <c r="Y19815" i="4" s="1"/>
  <c r="Y19816" i="4" s="1"/>
  <c r="Y19817" i="4" s="1"/>
  <c r="Y19818" i="4" s="1"/>
  <c r="Y19819" i="4" s="1"/>
  <c r="Y19820" i="4" s="1"/>
  <c r="Y19821" i="4" s="1"/>
  <c r="Y19822" i="4" s="1"/>
  <c r="Y19823" i="4" s="1"/>
  <c r="Y19824" i="4" s="1"/>
  <c r="Y19825" i="4" s="1"/>
  <c r="Y19826" i="4" s="1"/>
  <c r="Y19827" i="4" s="1"/>
  <c r="Y19828" i="4" s="1"/>
  <c r="Y19829" i="4" s="1"/>
  <c r="Y19830" i="4" s="1"/>
  <c r="Y19831" i="4" s="1"/>
  <c r="Y19832" i="4" s="1"/>
  <c r="Y19833" i="4" s="1"/>
  <c r="Y19834" i="4" s="1"/>
  <c r="Y19835" i="4" s="1"/>
  <c r="Y19836" i="4" s="1"/>
  <c r="Y19837" i="4" s="1"/>
  <c r="Y19838" i="4" s="1"/>
  <c r="Y19839" i="4" s="1"/>
  <c r="Y19840" i="4" s="1"/>
  <c r="Y19841" i="4" s="1"/>
  <c r="Y19842" i="4" s="1"/>
  <c r="Y19843" i="4" s="1"/>
  <c r="Y19844" i="4" s="1"/>
  <c r="Y19845" i="4" s="1"/>
  <c r="Y19846" i="4" s="1"/>
  <c r="Y19847" i="4" s="1"/>
  <c r="Y19848" i="4" s="1"/>
  <c r="Y19849" i="4" s="1"/>
  <c r="Y19850" i="4" s="1"/>
  <c r="Y19851" i="4" s="1"/>
  <c r="Y19852" i="4" s="1"/>
  <c r="Y19853" i="4" s="1"/>
  <c r="Y19854" i="4" s="1"/>
  <c r="Y19855" i="4" s="1"/>
  <c r="Y19856" i="4" s="1"/>
  <c r="Y19857" i="4" s="1"/>
  <c r="Y19858" i="4" s="1"/>
  <c r="Y19859" i="4" s="1"/>
  <c r="Y19860" i="4" s="1"/>
  <c r="Y19861" i="4" s="1"/>
  <c r="Y19862" i="4" s="1"/>
  <c r="Y19863" i="4" s="1"/>
  <c r="Y19864" i="4" s="1"/>
  <c r="Y19865" i="4" s="1"/>
  <c r="Y19866" i="4" s="1"/>
  <c r="Y19867" i="4" s="1"/>
  <c r="Y19868" i="4" s="1"/>
  <c r="Y19869" i="4" s="1"/>
  <c r="Y19870" i="4" s="1"/>
  <c r="Y19871" i="4" s="1"/>
  <c r="Y19872" i="4" s="1"/>
  <c r="Y19873" i="4" s="1"/>
  <c r="Y19874" i="4" s="1"/>
  <c r="Y19875" i="4" s="1"/>
  <c r="Y19876" i="4" s="1"/>
  <c r="Y19877" i="4" s="1"/>
  <c r="Y19878" i="4" s="1"/>
  <c r="Y19879" i="4" s="1"/>
  <c r="Y19880" i="4" s="1"/>
  <c r="Y19881" i="4" s="1"/>
  <c r="Y19882" i="4" s="1"/>
  <c r="Y19883" i="4" s="1"/>
  <c r="Y19884" i="4" s="1"/>
  <c r="Y19885" i="4" s="1"/>
  <c r="Y19886" i="4" s="1"/>
  <c r="Y19887" i="4" s="1"/>
  <c r="Y19888" i="4" s="1"/>
  <c r="Y19889" i="4" s="1"/>
  <c r="Y19890" i="4" s="1"/>
  <c r="Y19891" i="4" s="1"/>
  <c r="Y19892" i="4" s="1"/>
  <c r="Y19893" i="4" s="1"/>
  <c r="Y19894" i="4" s="1"/>
  <c r="Y19895" i="4" s="1"/>
  <c r="Y19896" i="4" s="1"/>
  <c r="Y19897" i="4" s="1"/>
  <c r="Y19898" i="4" s="1"/>
  <c r="Y19899" i="4" s="1"/>
  <c r="Y19900" i="4" s="1"/>
  <c r="Y19901" i="4" s="1"/>
  <c r="Y19902" i="4" s="1"/>
  <c r="Y19903" i="4" s="1"/>
  <c r="Y19904" i="4" s="1"/>
  <c r="Y19905" i="4" s="1"/>
  <c r="Y19906" i="4" s="1"/>
  <c r="Y19907" i="4" s="1"/>
  <c r="Y19908" i="4" s="1"/>
  <c r="Y19909" i="4" s="1"/>
  <c r="Y19910" i="4" s="1"/>
  <c r="Y19911" i="4" s="1"/>
  <c r="Y19912" i="4" s="1"/>
  <c r="Y19913" i="4" s="1"/>
  <c r="Y19914" i="4" s="1"/>
  <c r="Y19915" i="4" s="1"/>
  <c r="Y19916" i="4" s="1"/>
  <c r="Y19917" i="4" s="1"/>
  <c r="Y19918" i="4" s="1"/>
  <c r="Y19919" i="4" s="1"/>
  <c r="Y19920" i="4" s="1"/>
  <c r="Y19921" i="4" s="1"/>
  <c r="Y19922" i="4" s="1"/>
  <c r="Y19923" i="4" s="1"/>
  <c r="Y19924" i="4" s="1"/>
  <c r="Y19925" i="4" s="1"/>
  <c r="Y19926" i="4" s="1"/>
  <c r="Y19927" i="4" s="1"/>
  <c r="Y19928" i="4" s="1"/>
  <c r="Y19929" i="4" s="1"/>
  <c r="Y19930" i="4" s="1"/>
  <c r="Y19931" i="4" s="1"/>
  <c r="Y19932" i="4" s="1"/>
  <c r="Y19933" i="4" s="1"/>
  <c r="Y19934" i="4" s="1"/>
  <c r="Y19935" i="4" s="1"/>
  <c r="Y19936" i="4" s="1"/>
  <c r="Y19937" i="4" s="1"/>
  <c r="Y19938" i="4" s="1"/>
  <c r="Y19939" i="4" s="1"/>
  <c r="Y19940" i="4" s="1"/>
  <c r="Y19941" i="4" s="1"/>
  <c r="Y19942" i="4" s="1"/>
  <c r="Y19943" i="4" s="1"/>
  <c r="Y19944" i="4" s="1"/>
  <c r="Y19945" i="4" s="1"/>
  <c r="Y19946" i="4" s="1"/>
  <c r="Y19947" i="4" s="1"/>
  <c r="Y19948" i="4" s="1"/>
  <c r="Y19949" i="4" s="1"/>
  <c r="Y19950" i="4" s="1"/>
  <c r="Y19951" i="4" s="1"/>
  <c r="Y19952" i="4" s="1"/>
  <c r="Y19953" i="4" s="1"/>
  <c r="Y19954" i="4" s="1"/>
  <c r="Y19955" i="4" s="1"/>
  <c r="Y19956" i="4" s="1"/>
  <c r="Y19957" i="4" s="1"/>
  <c r="Y19958" i="4" s="1"/>
  <c r="Y19959" i="4" s="1"/>
  <c r="Y19960" i="4" s="1"/>
  <c r="Y19961" i="4" s="1"/>
  <c r="Y19962" i="4" s="1"/>
  <c r="Y19963" i="4" s="1"/>
  <c r="Y19964" i="4" s="1"/>
  <c r="Y19965" i="4" s="1"/>
  <c r="Y19966" i="4" s="1"/>
  <c r="Y19967" i="4" s="1"/>
  <c r="Y19968" i="4" s="1"/>
  <c r="Y19969" i="4" s="1"/>
  <c r="Y19970" i="4" s="1"/>
  <c r="Y19971" i="4" s="1"/>
  <c r="Y19972" i="4" s="1"/>
  <c r="Y19973" i="4" s="1"/>
  <c r="Y19974" i="4" s="1"/>
  <c r="Y19975" i="4" s="1"/>
  <c r="Y19976" i="4" s="1"/>
  <c r="Y19977" i="4" s="1"/>
  <c r="Y19978" i="4" s="1"/>
  <c r="Y19979" i="4" s="1"/>
  <c r="Y19980" i="4" s="1"/>
  <c r="Y19981" i="4" s="1"/>
  <c r="Y19982" i="4" s="1"/>
  <c r="Y19983" i="4" s="1"/>
  <c r="Y19984" i="4" s="1"/>
  <c r="Y19985" i="4" s="1"/>
  <c r="Y19986" i="4" s="1"/>
  <c r="Y19987" i="4" s="1"/>
  <c r="Y19988" i="4" s="1"/>
  <c r="Y19989" i="4" s="1"/>
  <c r="Y19990" i="4" s="1"/>
  <c r="Y19991" i="4" s="1"/>
  <c r="Y19992" i="4" s="1"/>
  <c r="Y19993" i="4" s="1"/>
  <c r="Y19994" i="4" s="1"/>
  <c r="Y19995" i="4" s="1"/>
  <c r="Y19996" i="4" s="1"/>
  <c r="Y19997" i="4" s="1"/>
  <c r="Y19998" i="4" s="1"/>
  <c r="Y19999" i="4" s="1"/>
  <c r="Y20000" i="4" s="1"/>
  <c r="Y20001" i="4" s="1"/>
  <c r="Y20002" i="4" s="1"/>
  <c r="Y20003" i="4" s="1"/>
  <c r="Y20004" i="4" s="1"/>
  <c r="Y20005" i="4" s="1"/>
  <c r="Y20006" i="4" s="1"/>
  <c r="Y20007" i="4" s="1"/>
  <c r="Y20008" i="4" s="1"/>
  <c r="Y20009" i="4" s="1"/>
  <c r="Y20010" i="4" s="1"/>
  <c r="Y20011" i="4" s="1"/>
  <c r="Y20012" i="4" s="1"/>
  <c r="Y20013" i="4" s="1"/>
  <c r="Y20014" i="4" s="1"/>
  <c r="Y20015" i="4" s="1"/>
  <c r="Y20016" i="4" s="1"/>
  <c r="Y20017" i="4" s="1"/>
  <c r="Y20018" i="4" s="1"/>
  <c r="Y20019" i="4" s="1"/>
  <c r="Y20020" i="4" s="1"/>
  <c r="Y20021" i="4" s="1"/>
  <c r="Y20022" i="4" s="1"/>
  <c r="Y20023" i="4" s="1"/>
  <c r="Y20024" i="4" s="1"/>
  <c r="Y20025" i="4" s="1"/>
  <c r="Y20026" i="4" s="1"/>
  <c r="Y20027" i="4" s="1"/>
  <c r="Y20028" i="4" s="1"/>
  <c r="Y20029" i="4" s="1"/>
  <c r="Y20030" i="4" s="1"/>
  <c r="Y20031" i="4" s="1"/>
  <c r="Y20032" i="4" s="1"/>
  <c r="Y20033" i="4" s="1"/>
  <c r="Y20034" i="4" s="1"/>
  <c r="Y20035" i="4" s="1"/>
  <c r="Y20036" i="4" s="1"/>
  <c r="Y20037" i="4" s="1"/>
  <c r="Y20038" i="4" s="1"/>
  <c r="Y20039" i="4" s="1"/>
  <c r="Y20040" i="4" s="1"/>
  <c r="Y20041" i="4" s="1"/>
  <c r="Y20042" i="4" s="1"/>
  <c r="Y20043" i="4" s="1"/>
  <c r="Y20044" i="4" s="1"/>
  <c r="Y20045" i="4" s="1"/>
  <c r="Y20046" i="4" s="1"/>
  <c r="Y20047" i="4" s="1"/>
  <c r="Y20048" i="4" s="1"/>
  <c r="Y20049" i="4" s="1"/>
  <c r="Y20050" i="4" s="1"/>
  <c r="Y20051" i="4" s="1"/>
  <c r="Y20052" i="4" s="1"/>
  <c r="Y20053" i="4" s="1"/>
  <c r="Y20054" i="4" s="1"/>
  <c r="Y20055" i="4" s="1"/>
  <c r="Y20056" i="4" s="1"/>
  <c r="Y20057" i="4" s="1"/>
  <c r="Y20058" i="4" s="1"/>
  <c r="Y20059" i="4" s="1"/>
  <c r="Y20060" i="4" s="1"/>
  <c r="Y20061" i="4" s="1"/>
  <c r="Y20062" i="4" s="1"/>
  <c r="Y20063" i="4" s="1"/>
  <c r="Y20064" i="4" s="1"/>
  <c r="Y20065" i="4" s="1"/>
  <c r="Y20066" i="4" s="1"/>
  <c r="Y20067" i="4" s="1"/>
  <c r="Y20068" i="4" s="1"/>
  <c r="Y20069" i="4" s="1"/>
  <c r="Y20070" i="4" s="1"/>
  <c r="Y20071" i="4" s="1"/>
  <c r="Y20072" i="4" s="1"/>
  <c r="Y20073" i="4" s="1"/>
  <c r="Y20074" i="4" s="1"/>
  <c r="Y20075" i="4" s="1"/>
  <c r="Y20076" i="4" s="1"/>
  <c r="Y20077" i="4" s="1"/>
  <c r="Y20078" i="4" s="1"/>
  <c r="Y20079" i="4" s="1"/>
  <c r="Y20080" i="4" s="1"/>
  <c r="Y20081" i="4" s="1"/>
  <c r="Y20082" i="4" s="1"/>
  <c r="Y20083" i="4" s="1"/>
  <c r="Y20084" i="4" s="1"/>
  <c r="Y20085" i="4" s="1"/>
  <c r="Y20086" i="4" s="1"/>
  <c r="Y20087" i="4" s="1"/>
  <c r="Y20088" i="4" s="1"/>
  <c r="Y20089" i="4" s="1"/>
  <c r="Y20090" i="4" s="1"/>
  <c r="Y20091" i="4" s="1"/>
  <c r="Y20092" i="4" s="1"/>
  <c r="Y20093" i="4" s="1"/>
  <c r="Y20094" i="4" s="1"/>
  <c r="Y20095" i="4" s="1"/>
  <c r="Y20096" i="4" s="1"/>
  <c r="Y20097" i="4" s="1"/>
  <c r="Y20098" i="4" s="1"/>
  <c r="Y20099" i="4" s="1"/>
  <c r="Y20100" i="4" s="1"/>
  <c r="Y20101" i="4" s="1"/>
  <c r="Y20102" i="4" s="1"/>
  <c r="Y20103" i="4" s="1"/>
  <c r="Y20104" i="4" s="1"/>
  <c r="Y20105" i="4" s="1"/>
  <c r="Y20106" i="4" s="1"/>
  <c r="Y20107" i="4" s="1"/>
  <c r="Y20108" i="4" s="1"/>
  <c r="Y20109" i="4" s="1"/>
  <c r="Y20110" i="4" s="1"/>
  <c r="Y20111" i="4" s="1"/>
  <c r="Y20112" i="4" s="1"/>
  <c r="Y20113" i="4" s="1"/>
  <c r="Y20114" i="4" s="1"/>
  <c r="Y20115" i="4" s="1"/>
  <c r="Y20116" i="4" s="1"/>
  <c r="Y20117" i="4" s="1"/>
  <c r="Y20118" i="4" s="1"/>
  <c r="Y20119" i="4" s="1"/>
  <c r="Y20120" i="4" s="1"/>
  <c r="Y20121" i="4" s="1"/>
  <c r="Y20122" i="4" s="1"/>
  <c r="Y20123" i="4" s="1"/>
  <c r="Y20124" i="4" s="1"/>
  <c r="Y20125" i="4" s="1"/>
  <c r="Y20126" i="4" s="1"/>
  <c r="Y20127" i="4" s="1"/>
  <c r="Y20128" i="4" s="1"/>
  <c r="Y20129" i="4" s="1"/>
  <c r="Y20130" i="4" s="1"/>
  <c r="Y20131" i="4" s="1"/>
  <c r="Y20132" i="4" s="1"/>
  <c r="Y20133" i="4" s="1"/>
  <c r="Y20134" i="4" s="1"/>
  <c r="Y20135" i="4" s="1"/>
  <c r="Y20136" i="4" s="1"/>
  <c r="Y20137" i="4" s="1"/>
  <c r="Y20138" i="4" s="1"/>
  <c r="Y20139" i="4" s="1"/>
  <c r="Y20140" i="4" s="1"/>
  <c r="Y20141" i="4" s="1"/>
  <c r="Y20142" i="4" s="1"/>
  <c r="Y20143" i="4" s="1"/>
  <c r="Y20144" i="4" s="1"/>
  <c r="Y20145" i="4" s="1"/>
  <c r="Y20146" i="4" s="1"/>
  <c r="Y20147" i="4" s="1"/>
  <c r="Y20148" i="4" s="1"/>
  <c r="Y20149" i="4" s="1"/>
  <c r="Y20150" i="4" s="1"/>
  <c r="Y20151" i="4" s="1"/>
  <c r="Y20152" i="4" s="1"/>
  <c r="Y20153" i="4" s="1"/>
  <c r="Y20154" i="4" s="1"/>
  <c r="Y20155" i="4" s="1"/>
  <c r="Y20156" i="4" s="1"/>
  <c r="Y20157" i="4" s="1"/>
  <c r="Y20158" i="4" s="1"/>
  <c r="Y20159" i="4" s="1"/>
  <c r="Y20160" i="4" s="1"/>
  <c r="Y20161" i="4" s="1"/>
  <c r="Y20162" i="4" s="1"/>
  <c r="Y20163" i="4" s="1"/>
  <c r="Y20164" i="4" s="1"/>
  <c r="Y20165" i="4" s="1"/>
  <c r="Y20166" i="4" s="1"/>
  <c r="Y20167" i="4" s="1"/>
  <c r="Y20168" i="4" s="1"/>
  <c r="Y20169" i="4" s="1"/>
  <c r="Y20170" i="4" s="1"/>
  <c r="Y20171" i="4" s="1"/>
  <c r="Y20172" i="4" s="1"/>
  <c r="Y20173" i="4" s="1"/>
  <c r="Y20174" i="4" s="1"/>
  <c r="Y20175" i="4" s="1"/>
  <c r="Y20176" i="4" s="1"/>
  <c r="Y20177" i="4" s="1"/>
  <c r="Y20178" i="4" s="1"/>
  <c r="Y20179" i="4" s="1"/>
  <c r="Y20180" i="4" s="1"/>
  <c r="Y20181" i="4" s="1"/>
  <c r="Y20182" i="4" s="1"/>
  <c r="Y20183" i="4" s="1"/>
  <c r="Y20184" i="4" s="1"/>
  <c r="Y20185" i="4" s="1"/>
  <c r="Y20186" i="4" s="1"/>
  <c r="Y20187" i="4" s="1"/>
  <c r="Y20188" i="4" s="1"/>
  <c r="Y20189" i="4" s="1"/>
  <c r="Y20190" i="4" s="1"/>
  <c r="Y20191" i="4" s="1"/>
  <c r="Y20192" i="4" s="1"/>
  <c r="Y20193" i="4" s="1"/>
  <c r="Y20194" i="4" s="1"/>
  <c r="Y20195" i="4" s="1"/>
  <c r="Y20196" i="4" s="1"/>
  <c r="Y20197" i="4" s="1"/>
  <c r="Y20198" i="4" s="1"/>
  <c r="Y20199" i="4" s="1"/>
  <c r="Y20200" i="4" s="1"/>
  <c r="Y20201" i="4" s="1"/>
  <c r="Y20202" i="4" s="1"/>
  <c r="Y20203" i="4" s="1"/>
  <c r="Y20204" i="4" s="1"/>
  <c r="Y20205" i="4" s="1"/>
  <c r="Y20206" i="4" s="1"/>
  <c r="Y20207" i="4" s="1"/>
  <c r="Y20208" i="4" s="1"/>
  <c r="Y20209" i="4" s="1"/>
  <c r="Y20210" i="4" s="1"/>
  <c r="Y20211" i="4" s="1"/>
  <c r="Y20212" i="4" s="1"/>
  <c r="Y20213" i="4" s="1"/>
  <c r="Y20214" i="4" s="1"/>
  <c r="Y20215" i="4" s="1"/>
  <c r="Y20216" i="4" s="1"/>
  <c r="Y20217" i="4" s="1"/>
  <c r="Y20218" i="4" s="1"/>
  <c r="Y20219" i="4" s="1"/>
  <c r="Y20220" i="4" s="1"/>
  <c r="Y20221" i="4" s="1"/>
  <c r="Y20222" i="4" s="1"/>
  <c r="Y20223" i="4" s="1"/>
  <c r="Y20224" i="4" s="1"/>
  <c r="Y20225" i="4" s="1"/>
  <c r="Y20226" i="4" s="1"/>
  <c r="Y20227" i="4" s="1"/>
  <c r="Y20228" i="4" s="1"/>
  <c r="Y20229" i="4" s="1"/>
  <c r="Y20230" i="4" s="1"/>
  <c r="Y20231" i="4" s="1"/>
  <c r="Y20232" i="4" s="1"/>
  <c r="Y20233" i="4" s="1"/>
  <c r="Y20234" i="4" s="1"/>
  <c r="Y20235" i="4" s="1"/>
  <c r="Y20236" i="4" s="1"/>
  <c r="Y20237" i="4" s="1"/>
  <c r="Y20238" i="4" s="1"/>
  <c r="Y20239" i="4" s="1"/>
  <c r="Y20240" i="4" s="1"/>
  <c r="Y20241" i="4" s="1"/>
  <c r="Y20242" i="4" s="1"/>
  <c r="Y20243" i="4" s="1"/>
  <c r="Y20244" i="4" s="1"/>
  <c r="Y20245" i="4" s="1"/>
  <c r="Y20246" i="4" s="1"/>
  <c r="Y20247" i="4" s="1"/>
  <c r="Y20248" i="4" s="1"/>
  <c r="Y20249" i="4" s="1"/>
  <c r="Y20250" i="4" s="1"/>
  <c r="Y20251" i="4" s="1"/>
  <c r="Y20252" i="4" s="1"/>
  <c r="Y20253" i="4" s="1"/>
  <c r="Y20254" i="4" s="1"/>
  <c r="Y20255" i="4" s="1"/>
  <c r="Y20256" i="4" s="1"/>
  <c r="Y20257" i="4" s="1"/>
  <c r="Y20258" i="4" s="1"/>
  <c r="Y20259" i="4" s="1"/>
  <c r="Y20260" i="4" s="1"/>
  <c r="Y20261" i="4" s="1"/>
  <c r="Y20262" i="4" s="1"/>
  <c r="Y20263" i="4" s="1"/>
  <c r="Y20264" i="4" s="1"/>
  <c r="Y20265" i="4" s="1"/>
  <c r="Y20266" i="4" s="1"/>
  <c r="Y20267" i="4" s="1"/>
  <c r="Y20268" i="4" s="1"/>
  <c r="Y20269" i="4" s="1"/>
  <c r="Y20270" i="4" s="1"/>
  <c r="Y20271" i="4" s="1"/>
  <c r="Y20272" i="4" s="1"/>
  <c r="Y20273" i="4" s="1"/>
  <c r="Y20274" i="4" s="1"/>
  <c r="Y20275" i="4" s="1"/>
  <c r="Y20276" i="4" s="1"/>
  <c r="Y20277" i="4" s="1"/>
  <c r="Y20278" i="4" s="1"/>
  <c r="Y20279" i="4" s="1"/>
  <c r="Y20280" i="4" s="1"/>
  <c r="Y20281" i="4" s="1"/>
  <c r="Y20282" i="4" s="1"/>
  <c r="Y20283" i="4" s="1"/>
  <c r="Y20284" i="4" s="1"/>
  <c r="Y20285" i="4" s="1"/>
  <c r="Y20286" i="4" s="1"/>
  <c r="Y20287" i="4" s="1"/>
  <c r="Y20288" i="4" s="1"/>
  <c r="Y20289" i="4" s="1"/>
  <c r="Y20290" i="4" s="1"/>
  <c r="Y20291" i="4" s="1"/>
  <c r="Y20292" i="4" s="1"/>
  <c r="Y20293" i="4" s="1"/>
  <c r="Y20294" i="4" s="1"/>
  <c r="Y20295" i="4" s="1"/>
  <c r="Y20296" i="4" s="1"/>
  <c r="Y20297" i="4" s="1"/>
  <c r="Y20298" i="4" s="1"/>
  <c r="Y20299" i="4" s="1"/>
  <c r="Y20300" i="4" s="1"/>
  <c r="Y20301" i="4" s="1"/>
  <c r="Y20302" i="4" s="1"/>
  <c r="Y20303" i="4" s="1"/>
  <c r="Y20304" i="4" s="1"/>
  <c r="Y20305" i="4" s="1"/>
  <c r="Y20306" i="4" s="1"/>
  <c r="Y20307" i="4" s="1"/>
  <c r="Y20308" i="4" s="1"/>
  <c r="Y20309" i="4" s="1"/>
  <c r="Y20310" i="4" s="1"/>
  <c r="Y20311" i="4" s="1"/>
  <c r="Y20312" i="4" s="1"/>
  <c r="Y20313" i="4" s="1"/>
  <c r="Y20314" i="4" s="1"/>
  <c r="Y20315" i="4" s="1"/>
  <c r="Y20316" i="4" s="1"/>
  <c r="Y20317" i="4" s="1"/>
  <c r="Y20318" i="4" s="1"/>
  <c r="Y20319" i="4" s="1"/>
  <c r="Y20320" i="4" s="1"/>
  <c r="Y20321" i="4" s="1"/>
  <c r="Y20322" i="4" s="1"/>
  <c r="Y20323" i="4" s="1"/>
  <c r="Y20324" i="4" s="1"/>
  <c r="Y20325" i="4" s="1"/>
  <c r="Y20326" i="4" s="1"/>
  <c r="Y20327" i="4" s="1"/>
  <c r="Y20328" i="4" s="1"/>
  <c r="Y20329" i="4" s="1"/>
  <c r="Y20330" i="4" s="1"/>
  <c r="Y20331" i="4" s="1"/>
  <c r="Y20332" i="4" s="1"/>
  <c r="Y20333" i="4" s="1"/>
  <c r="Y20334" i="4" s="1"/>
  <c r="Y20335" i="4" s="1"/>
  <c r="Y20336" i="4" s="1"/>
  <c r="Y20337" i="4" s="1"/>
  <c r="Y20338" i="4" s="1"/>
  <c r="Y20339" i="4" s="1"/>
  <c r="Y20340" i="4" s="1"/>
  <c r="Y20341" i="4" s="1"/>
  <c r="Y20342" i="4" s="1"/>
  <c r="Y20343" i="4" s="1"/>
  <c r="Y20344" i="4" s="1"/>
  <c r="Y20345" i="4" s="1"/>
  <c r="Y20346" i="4" s="1"/>
  <c r="Y20347" i="4" s="1"/>
  <c r="Y20348" i="4" s="1"/>
  <c r="Y20349" i="4" s="1"/>
  <c r="Y20350" i="4" s="1"/>
  <c r="Y20351" i="4" s="1"/>
  <c r="Y20352" i="4" s="1"/>
  <c r="Y20353" i="4" s="1"/>
  <c r="Y20354" i="4" s="1"/>
  <c r="Y20355" i="4" s="1"/>
  <c r="Y20356" i="4" s="1"/>
  <c r="Y20357" i="4" s="1"/>
  <c r="Y20358" i="4" s="1"/>
  <c r="Y20359" i="4" s="1"/>
  <c r="Y20360" i="4" s="1"/>
  <c r="Y20361" i="4" s="1"/>
  <c r="Y20362" i="4" s="1"/>
  <c r="Y20363" i="4" s="1"/>
  <c r="Y20364" i="4" s="1"/>
  <c r="Y20365" i="4" s="1"/>
  <c r="Y20366" i="4" s="1"/>
  <c r="Y20367" i="4" s="1"/>
  <c r="Y20368" i="4" s="1"/>
  <c r="Y20369" i="4" s="1"/>
  <c r="Y20370" i="4" s="1"/>
  <c r="Y20371" i="4" s="1"/>
  <c r="Y20372" i="4" s="1"/>
  <c r="Y20373" i="4" s="1"/>
  <c r="Y20374" i="4" s="1"/>
  <c r="Y20375" i="4" s="1"/>
  <c r="Y20376" i="4" s="1"/>
  <c r="Y20377" i="4" s="1"/>
  <c r="Y20378" i="4" s="1"/>
  <c r="Y20379" i="4" s="1"/>
  <c r="Y20380" i="4" s="1"/>
  <c r="Y20381" i="4" s="1"/>
  <c r="Y20382" i="4" s="1"/>
  <c r="Y20383" i="4" s="1"/>
  <c r="Y20384" i="4" s="1"/>
  <c r="Y20385" i="4" s="1"/>
  <c r="Y20386" i="4" s="1"/>
  <c r="Y20387" i="4" s="1"/>
  <c r="Y20388" i="4" s="1"/>
  <c r="Y20389" i="4" s="1"/>
  <c r="Y20390" i="4" s="1"/>
  <c r="Y20391" i="4" s="1"/>
  <c r="Y20392" i="4" s="1"/>
  <c r="Y20393" i="4" s="1"/>
  <c r="Y20394" i="4" s="1"/>
  <c r="Y20395" i="4" s="1"/>
  <c r="Y20396" i="4" s="1"/>
  <c r="Y20397" i="4" s="1"/>
  <c r="Y20398" i="4" s="1"/>
  <c r="Y20399" i="4" s="1"/>
  <c r="Y20400" i="4" s="1"/>
  <c r="Y20401" i="4" s="1"/>
  <c r="Y20402" i="4" s="1"/>
  <c r="Y20403" i="4" s="1"/>
  <c r="Y20404" i="4" s="1"/>
  <c r="Y20405" i="4" s="1"/>
  <c r="Y20406" i="4" s="1"/>
  <c r="Y20407" i="4" s="1"/>
  <c r="Y20408" i="4" s="1"/>
  <c r="Y20409" i="4" s="1"/>
  <c r="Y20410" i="4" s="1"/>
  <c r="Y20411" i="4" s="1"/>
  <c r="Y20412" i="4" s="1"/>
  <c r="Y20413" i="4" s="1"/>
  <c r="Y20414" i="4" s="1"/>
  <c r="Y20415" i="4" s="1"/>
  <c r="Y20416" i="4" s="1"/>
  <c r="Y20417" i="4" s="1"/>
  <c r="Y20418" i="4" s="1"/>
  <c r="Y20419" i="4" s="1"/>
  <c r="Y20420" i="4" s="1"/>
  <c r="Y20421" i="4" s="1"/>
  <c r="Y20422" i="4" s="1"/>
  <c r="Y20423" i="4" s="1"/>
  <c r="Y20424" i="4" s="1"/>
  <c r="Y20425" i="4" s="1"/>
  <c r="Y20426" i="4" s="1"/>
  <c r="Y20427" i="4" s="1"/>
  <c r="Y20428" i="4" s="1"/>
  <c r="Y20429" i="4" s="1"/>
  <c r="Y20430" i="4" s="1"/>
  <c r="Y20431" i="4" s="1"/>
  <c r="Y20432" i="4" s="1"/>
  <c r="Y20433" i="4" s="1"/>
  <c r="Y20434" i="4" s="1"/>
  <c r="Y20435" i="4" s="1"/>
  <c r="Y20436" i="4" s="1"/>
  <c r="Y20437" i="4" s="1"/>
  <c r="Y20438" i="4" s="1"/>
  <c r="Y20439" i="4" s="1"/>
  <c r="Y20440" i="4" s="1"/>
  <c r="Y20441" i="4" s="1"/>
  <c r="Y20442" i="4" s="1"/>
  <c r="Y20443" i="4" s="1"/>
  <c r="Y20444" i="4" s="1"/>
  <c r="Y20445" i="4" s="1"/>
  <c r="Y20446" i="4" s="1"/>
  <c r="Y20447" i="4" s="1"/>
  <c r="Y20448" i="4" s="1"/>
  <c r="Y20449" i="4" s="1"/>
  <c r="Y20450" i="4" s="1"/>
  <c r="Y20451" i="4" s="1"/>
  <c r="Y20452" i="4" s="1"/>
  <c r="Y20453" i="4" s="1"/>
  <c r="Y20454" i="4" s="1"/>
  <c r="Y20455" i="4" s="1"/>
  <c r="Y20456" i="4" s="1"/>
  <c r="Y20457" i="4" s="1"/>
  <c r="Y20458" i="4" s="1"/>
  <c r="Y20459" i="4" s="1"/>
  <c r="Y20460" i="4" s="1"/>
  <c r="Y20461" i="4" s="1"/>
  <c r="Y20462" i="4" s="1"/>
  <c r="Y20463" i="4" s="1"/>
  <c r="Y20464" i="4" s="1"/>
  <c r="Y20465" i="4" s="1"/>
  <c r="Y20466" i="4" s="1"/>
  <c r="Y20467" i="4" s="1"/>
  <c r="Y20468" i="4" s="1"/>
  <c r="Y20469" i="4" s="1"/>
  <c r="Y20470" i="4" s="1"/>
  <c r="Y20471" i="4" s="1"/>
  <c r="Y20472" i="4" s="1"/>
  <c r="Y20473" i="4" s="1"/>
  <c r="Y20474" i="4" s="1"/>
  <c r="Y20475" i="4" s="1"/>
  <c r="Y20476" i="4" s="1"/>
  <c r="Y20477" i="4" s="1"/>
  <c r="Y20478" i="4" s="1"/>
  <c r="Y20479" i="4" s="1"/>
  <c r="Y20480" i="4" s="1"/>
  <c r="Y20481" i="4" s="1"/>
  <c r="Y20482" i="4" s="1"/>
  <c r="Y20483" i="4" s="1"/>
  <c r="Y20484" i="4" s="1"/>
  <c r="Y20485" i="4" s="1"/>
  <c r="Y20486" i="4" s="1"/>
  <c r="Y20487" i="4" s="1"/>
  <c r="Y20488" i="4" s="1"/>
  <c r="Y20489" i="4" s="1"/>
  <c r="Y20490" i="4" s="1"/>
  <c r="Y20491" i="4" s="1"/>
  <c r="Y20492" i="4" s="1"/>
  <c r="Y20493" i="4" s="1"/>
  <c r="Y20494" i="4" s="1"/>
  <c r="Y20495" i="4" s="1"/>
  <c r="Y20496" i="4" s="1"/>
  <c r="Y20497" i="4" s="1"/>
  <c r="Y20498" i="4" s="1"/>
  <c r="Y20499" i="4" s="1"/>
  <c r="Y20500" i="4" s="1"/>
  <c r="Y20501" i="4" s="1"/>
  <c r="Y20502" i="4" s="1"/>
  <c r="Y20503" i="4" s="1"/>
  <c r="Y20504" i="4" s="1"/>
  <c r="Y20505" i="4" s="1"/>
  <c r="Y20506" i="4" s="1"/>
  <c r="Y20507" i="4" s="1"/>
  <c r="Y20508" i="4" s="1"/>
  <c r="Y20509" i="4" s="1"/>
  <c r="Y20510" i="4" s="1"/>
  <c r="Y20511" i="4" s="1"/>
  <c r="Y20512" i="4" s="1"/>
  <c r="Y20513" i="4" s="1"/>
  <c r="Y20514" i="4" s="1"/>
  <c r="Y20515" i="4" s="1"/>
  <c r="Y20516" i="4" s="1"/>
  <c r="Y20517" i="4" s="1"/>
  <c r="Y20518" i="4" s="1"/>
  <c r="Y20519" i="4" s="1"/>
  <c r="Y20520" i="4" s="1"/>
  <c r="Y20521" i="4" s="1"/>
  <c r="Y20522" i="4" s="1"/>
  <c r="Y20523" i="4" s="1"/>
  <c r="Y20524" i="4" s="1"/>
  <c r="Y20525" i="4" s="1"/>
  <c r="Y20526" i="4" s="1"/>
  <c r="Y20527" i="4" s="1"/>
  <c r="Y20528" i="4" s="1"/>
  <c r="Y20529" i="4" s="1"/>
  <c r="Y20530" i="4" s="1"/>
  <c r="Y20531" i="4" s="1"/>
  <c r="Y20532" i="4" s="1"/>
  <c r="Y20533" i="4" s="1"/>
  <c r="Y20534" i="4" s="1"/>
  <c r="Y20535" i="4" s="1"/>
  <c r="Y20536" i="4" s="1"/>
  <c r="Y20537" i="4" s="1"/>
  <c r="Y20538" i="4" s="1"/>
  <c r="Y20539" i="4" s="1"/>
  <c r="Y20540" i="4" s="1"/>
  <c r="Y20541" i="4" s="1"/>
  <c r="Y20542" i="4" s="1"/>
  <c r="Y20543" i="4" s="1"/>
  <c r="Y20544" i="4" s="1"/>
  <c r="Y20545" i="4" s="1"/>
  <c r="Y20546" i="4" s="1"/>
  <c r="Y20547" i="4" s="1"/>
  <c r="Y20548" i="4" s="1"/>
  <c r="Y20549" i="4" s="1"/>
  <c r="Y20550" i="4" s="1"/>
  <c r="Y20551" i="4" s="1"/>
  <c r="Y20552" i="4" s="1"/>
  <c r="Y20553" i="4" s="1"/>
  <c r="Y20554" i="4" s="1"/>
  <c r="Y20555" i="4" s="1"/>
  <c r="Y20556" i="4" s="1"/>
  <c r="Y20557" i="4" s="1"/>
  <c r="Y20558" i="4" s="1"/>
  <c r="Y20559" i="4" s="1"/>
  <c r="Y20560" i="4" s="1"/>
  <c r="Y20561" i="4" s="1"/>
  <c r="Y20562" i="4" s="1"/>
  <c r="Y20563" i="4" s="1"/>
  <c r="Y20564" i="4" s="1"/>
  <c r="Y20565" i="4" s="1"/>
  <c r="Y20566" i="4" s="1"/>
  <c r="Y20567" i="4" s="1"/>
  <c r="Y20568" i="4" s="1"/>
  <c r="Y20569" i="4" s="1"/>
  <c r="Y20570" i="4" s="1"/>
  <c r="Y20571" i="4" s="1"/>
  <c r="Y20572" i="4" s="1"/>
  <c r="Y20573" i="4" s="1"/>
  <c r="Y20574" i="4" s="1"/>
  <c r="Y20575" i="4" s="1"/>
  <c r="Y20576" i="4" s="1"/>
  <c r="Y20577" i="4" s="1"/>
  <c r="Y20578" i="4" s="1"/>
  <c r="Y20579" i="4" s="1"/>
  <c r="Y20580" i="4" s="1"/>
  <c r="Y20581" i="4" s="1"/>
  <c r="Y20582" i="4" s="1"/>
  <c r="Y20583" i="4" s="1"/>
  <c r="Y20584" i="4" s="1"/>
  <c r="Y20585" i="4" s="1"/>
  <c r="Y20586" i="4" s="1"/>
  <c r="Y20587" i="4" s="1"/>
  <c r="Y20588" i="4" s="1"/>
  <c r="Y20589" i="4" s="1"/>
  <c r="Y20590" i="4" s="1"/>
  <c r="Y20591" i="4" s="1"/>
  <c r="Y20592" i="4" s="1"/>
  <c r="Y20593" i="4" s="1"/>
  <c r="Y20594" i="4" s="1"/>
  <c r="Y20595" i="4" s="1"/>
  <c r="Y20596" i="4" s="1"/>
  <c r="Y20597" i="4" s="1"/>
  <c r="Y20598" i="4" s="1"/>
  <c r="Y20599" i="4" s="1"/>
  <c r="Y20600" i="4" s="1"/>
  <c r="Y20601" i="4" s="1"/>
  <c r="Y20602" i="4" s="1"/>
  <c r="Y20603" i="4" s="1"/>
  <c r="Y20604" i="4" s="1"/>
  <c r="Y20605" i="4" s="1"/>
  <c r="Y20606" i="4" s="1"/>
  <c r="Y20607" i="4" s="1"/>
  <c r="Y20608" i="4" s="1"/>
  <c r="Y20609" i="4" s="1"/>
  <c r="Y20610" i="4" s="1"/>
  <c r="Y20611" i="4" s="1"/>
  <c r="Y20612" i="4" s="1"/>
  <c r="Y20613" i="4" s="1"/>
  <c r="Y20614" i="4" s="1"/>
  <c r="Y20615" i="4" s="1"/>
  <c r="Y20616" i="4" s="1"/>
  <c r="Y20617" i="4" s="1"/>
  <c r="Y20618" i="4" s="1"/>
  <c r="Y20619" i="4" s="1"/>
  <c r="Y20620" i="4" s="1"/>
  <c r="Y20621" i="4" s="1"/>
  <c r="Y20622" i="4" s="1"/>
  <c r="Y20623" i="4" s="1"/>
  <c r="Y20624" i="4" s="1"/>
  <c r="Y20625" i="4" s="1"/>
  <c r="Y20626" i="4" s="1"/>
  <c r="Y20627" i="4" s="1"/>
  <c r="Y20628" i="4" s="1"/>
  <c r="Y20629" i="4" s="1"/>
  <c r="Y20630" i="4" s="1"/>
  <c r="Y20631" i="4" s="1"/>
  <c r="Y20632" i="4" s="1"/>
  <c r="Y20633" i="4" s="1"/>
  <c r="Y20634" i="4" s="1"/>
  <c r="Y20635" i="4" s="1"/>
  <c r="Y20636" i="4" s="1"/>
  <c r="Y20637" i="4" s="1"/>
  <c r="Y20638" i="4" s="1"/>
  <c r="Y20639" i="4" s="1"/>
  <c r="Y20640" i="4" s="1"/>
  <c r="Y20641" i="4" s="1"/>
  <c r="Y20642" i="4" s="1"/>
  <c r="Y20643" i="4" s="1"/>
  <c r="Y20644" i="4" s="1"/>
  <c r="Y20645" i="4" s="1"/>
  <c r="Y20646" i="4" s="1"/>
  <c r="Y20647" i="4" s="1"/>
  <c r="Y20648" i="4" s="1"/>
  <c r="Y20649" i="4" s="1"/>
  <c r="Y20650" i="4" s="1"/>
  <c r="Y20651" i="4" s="1"/>
  <c r="Y20652" i="4" s="1"/>
  <c r="Y20653" i="4" s="1"/>
  <c r="Y20654" i="4" s="1"/>
  <c r="Y20655" i="4" s="1"/>
  <c r="Y20656" i="4" s="1"/>
  <c r="Y20657" i="4" s="1"/>
  <c r="Y20658" i="4" s="1"/>
  <c r="Y20659" i="4" s="1"/>
  <c r="Y20660" i="4" s="1"/>
  <c r="Y20661" i="4" s="1"/>
  <c r="Y20662" i="4" s="1"/>
  <c r="Y20663" i="4" s="1"/>
  <c r="Y20664" i="4" s="1"/>
  <c r="Y20665" i="4" s="1"/>
  <c r="Y20666" i="4" s="1"/>
  <c r="Y20667" i="4" s="1"/>
  <c r="Y20668" i="4" s="1"/>
  <c r="Y20669" i="4" s="1"/>
  <c r="Y20670" i="4" s="1"/>
  <c r="Y20671" i="4" s="1"/>
  <c r="Y20672" i="4" s="1"/>
  <c r="Y20673" i="4" s="1"/>
  <c r="Y20674" i="4" s="1"/>
  <c r="Y20675" i="4" s="1"/>
  <c r="Y20676" i="4" s="1"/>
  <c r="Y20677" i="4" s="1"/>
  <c r="Y20678" i="4" s="1"/>
  <c r="Y20679" i="4" s="1"/>
  <c r="Y20680" i="4" s="1"/>
  <c r="Y20681" i="4" s="1"/>
  <c r="Y20682" i="4" s="1"/>
  <c r="Y20683" i="4" s="1"/>
  <c r="Y20684" i="4" s="1"/>
  <c r="Y20685" i="4" s="1"/>
  <c r="Y20686" i="4" s="1"/>
  <c r="Y20687" i="4" s="1"/>
  <c r="Y20688" i="4" s="1"/>
  <c r="Y20689" i="4" s="1"/>
  <c r="Y20690" i="4" s="1"/>
  <c r="Y20691" i="4" s="1"/>
  <c r="Y20692" i="4" s="1"/>
  <c r="Y20693" i="4" s="1"/>
  <c r="Y20694" i="4" s="1"/>
  <c r="Y20695" i="4" s="1"/>
  <c r="Y20696" i="4" s="1"/>
  <c r="Y20697" i="4" s="1"/>
  <c r="Y20698" i="4" s="1"/>
  <c r="Y20699" i="4" s="1"/>
  <c r="Y20700" i="4" s="1"/>
  <c r="Y20701" i="4" s="1"/>
  <c r="Y20702" i="4" s="1"/>
  <c r="Y20703" i="4" s="1"/>
  <c r="Y20704" i="4" s="1"/>
  <c r="Y20705" i="4" s="1"/>
  <c r="Y20706" i="4" s="1"/>
  <c r="Y20707" i="4" s="1"/>
  <c r="Y20708" i="4" s="1"/>
  <c r="Y20709" i="4" s="1"/>
  <c r="Y20710" i="4" s="1"/>
  <c r="Y20711" i="4" s="1"/>
  <c r="Y20712" i="4" s="1"/>
  <c r="Y20713" i="4" s="1"/>
  <c r="Y20714" i="4" s="1"/>
  <c r="Y20715" i="4" s="1"/>
  <c r="Y20716" i="4" s="1"/>
  <c r="Y20717" i="4" s="1"/>
  <c r="Y20718" i="4" s="1"/>
  <c r="Y20719" i="4" s="1"/>
  <c r="Y20720" i="4" s="1"/>
  <c r="Y20721" i="4" s="1"/>
  <c r="Y20722" i="4" s="1"/>
  <c r="Y20723" i="4" s="1"/>
  <c r="Y20724" i="4" s="1"/>
  <c r="Y20725" i="4" s="1"/>
  <c r="Y20726" i="4" s="1"/>
  <c r="Y20727" i="4" s="1"/>
  <c r="Y20728" i="4" s="1"/>
  <c r="Y20729" i="4" s="1"/>
  <c r="Y20730" i="4" s="1"/>
  <c r="Y20731" i="4" s="1"/>
  <c r="Y20732" i="4" s="1"/>
  <c r="Y20733" i="4" s="1"/>
  <c r="Y20734" i="4" s="1"/>
  <c r="Y20735" i="4" s="1"/>
  <c r="Y20736" i="4" s="1"/>
  <c r="Y20737" i="4" s="1"/>
  <c r="Y20738" i="4" s="1"/>
  <c r="Y20739" i="4" s="1"/>
  <c r="Y20740" i="4" s="1"/>
  <c r="Y20741" i="4" s="1"/>
  <c r="Y20742" i="4" s="1"/>
  <c r="Y20743" i="4" s="1"/>
  <c r="Y20744" i="4" s="1"/>
  <c r="Y20745" i="4" s="1"/>
  <c r="Y20746" i="4" s="1"/>
  <c r="Y20747" i="4" s="1"/>
  <c r="Y20748" i="4" s="1"/>
  <c r="Y20749" i="4" s="1"/>
  <c r="Y20750" i="4" s="1"/>
  <c r="Y20751" i="4" s="1"/>
  <c r="Y20752" i="4" s="1"/>
  <c r="Y20753" i="4" s="1"/>
  <c r="Y20754" i="4" s="1"/>
  <c r="Y20755" i="4" s="1"/>
  <c r="Y20756" i="4" s="1"/>
  <c r="Y20757" i="4" s="1"/>
  <c r="Y20758" i="4" s="1"/>
  <c r="Y20759" i="4" s="1"/>
  <c r="Y20760" i="4" s="1"/>
  <c r="Y20761" i="4" s="1"/>
  <c r="Y20762" i="4" s="1"/>
  <c r="Y20763" i="4" s="1"/>
  <c r="Y20764" i="4" s="1"/>
  <c r="Y20765" i="4" s="1"/>
  <c r="Y20766" i="4" s="1"/>
  <c r="Y20767" i="4" s="1"/>
  <c r="Y20768" i="4" s="1"/>
  <c r="Y20769" i="4" s="1"/>
  <c r="Y20770" i="4" s="1"/>
  <c r="Y20771" i="4" s="1"/>
  <c r="Y20772" i="4" s="1"/>
  <c r="Y20773" i="4" s="1"/>
  <c r="Y20774" i="4" s="1"/>
  <c r="Y20775" i="4" s="1"/>
  <c r="Y20776" i="4" s="1"/>
  <c r="Y20777" i="4" s="1"/>
  <c r="Y20778" i="4" s="1"/>
  <c r="Y20779" i="4" s="1"/>
  <c r="Y20780" i="4" s="1"/>
  <c r="Y20781" i="4" s="1"/>
  <c r="Y20782" i="4" s="1"/>
  <c r="Y20783" i="4" s="1"/>
  <c r="Y20784" i="4" s="1"/>
  <c r="Y20785" i="4" s="1"/>
  <c r="Y20786" i="4" s="1"/>
  <c r="Y20787" i="4" s="1"/>
  <c r="Y20788" i="4" s="1"/>
  <c r="Y20789" i="4" s="1"/>
  <c r="Y20790" i="4" s="1"/>
  <c r="Y20791" i="4" s="1"/>
  <c r="Y20792" i="4" s="1"/>
  <c r="Y20793" i="4" s="1"/>
  <c r="Y20794" i="4" s="1"/>
  <c r="Y20795" i="4" s="1"/>
  <c r="Y20796" i="4" s="1"/>
  <c r="Y20797" i="4" s="1"/>
  <c r="Y20798" i="4" s="1"/>
  <c r="Y20799" i="4" s="1"/>
  <c r="Y20800" i="4" s="1"/>
  <c r="Y20801" i="4" s="1"/>
  <c r="Y20802" i="4" s="1"/>
  <c r="Y20803" i="4" s="1"/>
  <c r="Y20804" i="4" s="1"/>
  <c r="Y20805" i="4" s="1"/>
  <c r="Y20806" i="4" s="1"/>
  <c r="Y20807" i="4" s="1"/>
  <c r="Y20808" i="4" s="1"/>
  <c r="Y20809" i="4" s="1"/>
  <c r="Y20810" i="4" s="1"/>
  <c r="Y20811" i="4" s="1"/>
  <c r="Y20812" i="4" s="1"/>
  <c r="Y20813" i="4" s="1"/>
  <c r="Y20814" i="4" s="1"/>
  <c r="Y20815" i="4" s="1"/>
  <c r="Y20816" i="4" s="1"/>
  <c r="Y20817" i="4" s="1"/>
  <c r="Y20818" i="4" s="1"/>
  <c r="Y20819" i="4" s="1"/>
  <c r="Y20820" i="4" s="1"/>
  <c r="Y20821" i="4" s="1"/>
  <c r="Y20822" i="4" s="1"/>
  <c r="Y20823" i="4" s="1"/>
  <c r="Y20824" i="4" s="1"/>
  <c r="Y20825" i="4" s="1"/>
  <c r="Y20826" i="4" s="1"/>
  <c r="Y20827" i="4" s="1"/>
  <c r="Y20828" i="4" s="1"/>
  <c r="Y20829" i="4" s="1"/>
  <c r="Y20830" i="4" s="1"/>
  <c r="Y20831" i="4" s="1"/>
  <c r="Y20832" i="4" s="1"/>
  <c r="Y20833" i="4" s="1"/>
  <c r="Y20834" i="4" s="1"/>
  <c r="Y20835" i="4" s="1"/>
  <c r="Y20836" i="4" s="1"/>
  <c r="Y20837" i="4" s="1"/>
  <c r="Y20838" i="4" s="1"/>
  <c r="Y20839" i="4" s="1"/>
  <c r="Y20840" i="4" s="1"/>
  <c r="Y20841" i="4" s="1"/>
  <c r="Y20842" i="4" s="1"/>
  <c r="Y20843" i="4" s="1"/>
  <c r="Y20844" i="4" s="1"/>
  <c r="Y20845" i="4" s="1"/>
  <c r="Y20846" i="4" s="1"/>
  <c r="Y20847" i="4" s="1"/>
  <c r="Y20848" i="4" s="1"/>
  <c r="Y20849" i="4" s="1"/>
  <c r="Y20850" i="4" s="1"/>
  <c r="Y20851" i="4" s="1"/>
  <c r="Y20852" i="4" s="1"/>
  <c r="Y20853" i="4" s="1"/>
  <c r="Y20854" i="4" s="1"/>
  <c r="Y20855" i="4" s="1"/>
  <c r="Y20856" i="4" s="1"/>
  <c r="Y20857" i="4" s="1"/>
  <c r="Y20858" i="4" s="1"/>
  <c r="Y20859" i="4" s="1"/>
  <c r="Y20860" i="4" s="1"/>
  <c r="Y20861" i="4" s="1"/>
  <c r="Y20862" i="4" s="1"/>
  <c r="Y20863" i="4" s="1"/>
  <c r="Y20864" i="4" s="1"/>
  <c r="Y20865" i="4" s="1"/>
  <c r="Y20866" i="4" s="1"/>
  <c r="Y20867" i="4" s="1"/>
  <c r="Y20868" i="4" s="1"/>
  <c r="Y20869" i="4" s="1"/>
  <c r="Y20870" i="4" s="1"/>
  <c r="Y20871" i="4" s="1"/>
  <c r="Y20872" i="4" s="1"/>
  <c r="Y20873" i="4" s="1"/>
  <c r="Y20874" i="4" s="1"/>
  <c r="Y20875" i="4" s="1"/>
  <c r="Y20876" i="4" s="1"/>
  <c r="Y20877" i="4" s="1"/>
  <c r="Y20878" i="4" s="1"/>
  <c r="Y20879" i="4" s="1"/>
  <c r="Y20880" i="4" s="1"/>
  <c r="Y20881" i="4" s="1"/>
  <c r="Y20882" i="4" s="1"/>
  <c r="Y20883" i="4" s="1"/>
  <c r="Y20884" i="4" s="1"/>
  <c r="Y20885" i="4" s="1"/>
  <c r="Y20886" i="4" s="1"/>
  <c r="Y20887" i="4" s="1"/>
  <c r="Y20888" i="4" s="1"/>
  <c r="Y20889" i="4" s="1"/>
  <c r="Y20890" i="4" s="1"/>
  <c r="Y20891" i="4" s="1"/>
  <c r="Y20892" i="4" s="1"/>
  <c r="Y20893" i="4" s="1"/>
  <c r="Y20894" i="4" s="1"/>
  <c r="Y20895" i="4" s="1"/>
  <c r="Y20896" i="4" s="1"/>
  <c r="Y20897" i="4" s="1"/>
  <c r="Y20898" i="4" s="1"/>
  <c r="Y20899" i="4" s="1"/>
  <c r="Y20900" i="4" s="1"/>
  <c r="Y20901" i="4" s="1"/>
  <c r="Y20902" i="4" s="1"/>
  <c r="Y20903" i="4" s="1"/>
  <c r="Y20904" i="4" s="1"/>
  <c r="Y20905" i="4" s="1"/>
  <c r="Y20906" i="4" s="1"/>
  <c r="Y20907" i="4" s="1"/>
  <c r="Y20908" i="4" s="1"/>
  <c r="Y20909" i="4" s="1"/>
  <c r="Y20910" i="4" s="1"/>
  <c r="Y20911" i="4" s="1"/>
  <c r="Y20912" i="4" s="1"/>
  <c r="Y20913" i="4" s="1"/>
  <c r="Y20914" i="4" s="1"/>
  <c r="Y20915" i="4" s="1"/>
  <c r="Y20916" i="4" s="1"/>
  <c r="Y20917" i="4" s="1"/>
  <c r="Y20918" i="4" s="1"/>
  <c r="Y20919" i="4" s="1"/>
  <c r="Y20920" i="4" s="1"/>
  <c r="Y20921" i="4" s="1"/>
  <c r="Y20922" i="4" s="1"/>
  <c r="Y20923" i="4" s="1"/>
  <c r="Y20924" i="4" s="1"/>
  <c r="Y20925" i="4" s="1"/>
  <c r="Y20926" i="4" s="1"/>
  <c r="Y20927" i="4" s="1"/>
  <c r="Y20928" i="4" s="1"/>
  <c r="Y20929" i="4" s="1"/>
  <c r="Y20930" i="4" s="1"/>
  <c r="Y20931" i="4" s="1"/>
  <c r="Y20932" i="4" s="1"/>
  <c r="Y20933" i="4" s="1"/>
  <c r="Y20934" i="4" s="1"/>
  <c r="Y20935" i="4" s="1"/>
  <c r="Y20936" i="4" s="1"/>
  <c r="Y20937" i="4" s="1"/>
  <c r="Y20938" i="4" s="1"/>
  <c r="Y20939" i="4" s="1"/>
  <c r="Y20940" i="4" s="1"/>
  <c r="Y20941" i="4" s="1"/>
  <c r="Y20942" i="4" s="1"/>
  <c r="Y20943" i="4" s="1"/>
  <c r="Y20944" i="4" s="1"/>
  <c r="Y20945" i="4" s="1"/>
  <c r="Y20946" i="4" s="1"/>
  <c r="Y20947" i="4" s="1"/>
  <c r="Y20948" i="4" s="1"/>
  <c r="Y20949" i="4" s="1"/>
  <c r="Y20950" i="4" s="1"/>
  <c r="Y20951" i="4" s="1"/>
  <c r="Y20952" i="4" s="1"/>
  <c r="Y20953" i="4" s="1"/>
  <c r="Y20954" i="4" s="1"/>
  <c r="Y20955" i="4" s="1"/>
  <c r="Y20956" i="4" s="1"/>
  <c r="Y20957" i="4" s="1"/>
  <c r="Y20958" i="4" s="1"/>
  <c r="Y20959" i="4" s="1"/>
  <c r="Y20960" i="4" s="1"/>
  <c r="Y20961" i="4" s="1"/>
  <c r="Y20962" i="4" s="1"/>
  <c r="Y20963" i="4" s="1"/>
  <c r="Y20964" i="4" s="1"/>
  <c r="Y20965" i="4" s="1"/>
  <c r="Y20966" i="4" s="1"/>
  <c r="Y20967" i="4" s="1"/>
  <c r="Y20968" i="4" s="1"/>
  <c r="Y20969" i="4" s="1"/>
  <c r="Y20970" i="4" s="1"/>
  <c r="Y20971" i="4" s="1"/>
  <c r="Y20972" i="4" s="1"/>
  <c r="Y20973" i="4" s="1"/>
  <c r="Y20974" i="4" s="1"/>
  <c r="Y20975" i="4" s="1"/>
  <c r="Y20976" i="4" s="1"/>
  <c r="Y20977" i="4" s="1"/>
  <c r="Y20978" i="4" s="1"/>
  <c r="Y20979" i="4" s="1"/>
  <c r="Y20980" i="4" s="1"/>
  <c r="Y20981" i="4" s="1"/>
  <c r="Y20982" i="4" s="1"/>
  <c r="Y20983" i="4" s="1"/>
  <c r="Y20984" i="4" s="1"/>
  <c r="Y20985" i="4" s="1"/>
  <c r="Y20986" i="4" s="1"/>
  <c r="Y20987" i="4" s="1"/>
  <c r="Y20988" i="4" s="1"/>
  <c r="Y20989" i="4" s="1"/>
  <c r="Y20990" i="4" s="1"/>
  <c r="Y20991" i="4" s="1"/>
  <c r="Y20992" i="4" s="1"/>
  <c r="Y20993" i="4" s="1"/>
  <c r="Y20994" i="4" s="1"/>
  <c r="Y20995" i="4" s="1"/>
  <c r="Y20996" i="4" s="1"/>
  <c r="Y20997" i="4" s="1"/>
  <c r="Y20998" i="4" s="1"/>
  <c r="Y20999" i="4" s="1"/>
  <c r="Y21000" i="4" s="1"/>
  <c r="Y21001" i="4" s="1"/>
  <c r="Y21002" i="4" s="1"/>
  <c r="Y21003" i="4" s="1"/>
  <c r="Y21004" i="4" s="1"/>
  <c r="Y21005" i="4" s="1"/>
  <c r="Y21006" i="4" s="1"/>
  <c r="Y21007" i="4" s="1"/>
  <c r="Y21008" i="4" s="1"/>
  <c r="Y21009" i="4" s="1"/>
  <c r="Y21010" i="4" s="1"/>
  <c r="Y21011" i="4" s="1"/>
  <c r="Y21012" i="4" s="1"/>
  <c r="Y21013" i="4" s="1"/>
  <c r="Y21014" i="4" s="1"/>
  <c r="Y21015" i="4" s="1"/>
  <c r="Y21016" i="4" s="1"/>
  <c r="Y21017" i="4" s="1"/>
  <c r="Y21018" i="4" s="1"/>
  <c r="Y21019" i="4" s="1"/>
  <c r="Y21020" i="4" s="1"/>
  <c r="Y21021" i="4" s="1"/>
  <c r="Y21022" i="4" s="1"/>
  <c r="Y21023" i="4" s="1"/>
  <c r="Y21024" i="4" s="1"/>
  <c r="Y21025" i="4" s="1"/>
  <c r="Y21026" i="4" s="1"/>
  <c r="Y21027" i="4" s="1"/>
  <c r="Y21028" i="4" s="1"/>
  <c r="Y21029" i="4" s="1"/>
  <c r="Y21030" i="4" s="1"/>
  <c r="Y21031" i="4" s="1"/>
  <c r="Y21032" i="4" s="1"/>
  <c r="S16578" i="4"/>
  <c r="U16578" i="4" s="1"/>
  <c r="S11058" i="4"/>
  <c r="U11058" i="4" s="1"/>
  <c r="K13" i="4"/>
  <c r="K14" i="4" s="1"/>
  <c r="K15" i="4" s="1"/>
  <c r="K16" i="4" s="1"/>
  <c r="K17" i="4" s="1"/>
  <c r="K18" i="4" s="1"/>
  <c r="K19" i="4" s="1"/>
  <c r="K20" i="4" s="1"/>
  <c r="U18" i="4" l="1"/>
  <c r="U19" i="4"/>
  <c r="U12" i="4"/>
  <c r="S9" i="4"/>
  <c r="U9" i="4" s="1"/>
  <c r="U13" i="4"/>
  <c r="U16" i="4"/>
  <c r="Y21033" i="4"/>
  <c r="Y21034" i="4" s="1"/>
  <c r="Y21035" i="4" s="1"/>
  <c r="Y21036" i="4" s="1"/>
  <c r="Y21037" i="4" s="1"/>
  <c r="Y21038" i="4" s="1"/>
  <c r="Y21039" i="4" s="1"/>
  <c r="Y21040" i="4" s="1"/>
  <c r="Y21041" i="4" s="1"/>
  <c r="Y21042" i="4" s="1"/>
  <c r="Y21043" i="4" s="1"/>
  <c r="Y21044" i="4" s="1"/>
  <c r="Y21045" i="4" s="1"/>
  <c r="Y21046" i="4" s="1"/>
  <c r="Y21047" i="4" s="1"/>
  <c r="Y21048" i="4" s="1"/>
  <c r="Y21049" i="4" s="1"/>
  <c r="Y21050" i="4" s="1"/>
  <c r="Y21051" i="4" s="1"/>
  <c r="Y21052" i="4" s="1"/>
  <c r="Y21053" i="4" s="1"/>
  <c r="Y21054" i="4" s="1"/>
  <c r="Y21055" i="4" s="1"/>
  <c r="Y21056" i="4" s="1"/>
  <c r="Y21057" i="4" s="1"/>
  <c r="Y21058" i="4" s="1"/>
  <c r="Y21059" i="4" s="1"/>
  <c r="Y21060" i="4" s="1"/>
  <c r="Y21061" i="4" s="1"/>
  <c r="Y21062" i="4" s="1"/>
  <c r="Y21063" i="4" s="1"/>
  <c r="Y21064" i="4" s="1"/>
  <c r="Y21065" i="4" s="1"/>
  <c r="Y21066" i="4" s="1"/>
  <c r="Y21067" i="4" s="1"/>
  <c r="Y21068" i="4" s="1"/>
  <c r="Y21069" i="4" s="1"/>
  <c r="Y21070" i="4" s="1"/>
  <c r="Y21071" i="4" s="1"/>
  <c r="Y21072" i="4" s="1"/>
  <c r="Y21073" i="4" s="1"/>
  <c r="Y21074" i="4" s="1"/>
  <c r="Y21075" i="4" s="1"/>
  <c r="Y21076" i="4" s="1"/>
  <c r="Y21077" i="4" s="1"/>
  <c r="Y21078" i="4" s="1"/>
  <c r="Y21079" i="4" s="1"/>
  <c r="Y21080" i="4" s="1"/>
  <c r="Y21081" i="4" s="1"/>
  <c r="Y21082" i="4" s="1"/>
  <c r="Y21083" i="4" s="1"/>
  <c r="Y21084" i="4" s="1"/>
  <c r="Y21085" i="4" s="1"/>
  <c r="Y21086" i="4" s="1"/>
  <c r="Y21087" i="4" s="1"/>
  <c r="Y21088" i="4" s="1"/>
  <c r="Y21089" i="4" s="1"/>
  <c r="Y21090" i="4" s="1"/>
  <c r="Y21091" i="4" s="1"/>
  <c r="Y21092" i="4" s="1"/>
  <c r="Y21093" i="4" s="1"/>
  <c r="Y21094" i="4" s="1"/>
  <c r="Y21095" i="4" s="1"/>
  <c r="Y21096" i="4" s="1"/>
  <c r="Y21097" i="4" s="1"/>
  <c r="Y21098" i="4" s="1"/>
  <c r="Y21099" i="4" s="1"/>
  <c r="Y21100" i="4" s="1"/>
  <c r="Y21101" i="4" s="1"/>
  <c r="Y21102" i="4" s="1"/>
  <c r="Y21103" i="4" s="1"/>
  <c r="Y21104" i="4" s="1"/>
  <c r="Y21105" i="4" s="1"/>
  <c r="Y21106" i="4" s="1"/>
  <c r="Y21107" i="4" s="1"/>
  <c r="Y21108" i="4" s="1"/>
  <c r="Y21109" i="4" s="1"/>
  <c r="Y21110" i="4" s="1"/>
  <c r="Y21111" i="4" s="1"/>
  <c r="Y21112" i="4" s="1"/>
  <c r="Y21113" i="4" s="1"/>
  <c r="Y21114" i="4" s="1"/>
  <c r="Y21115" i="4" s="1"/>
  <c r="Y21116" i="4" s="1"/>
  <c r="Y21117" i="4" s="1"/>
  <c r="Y21118" i="4" s="1"/>
  <c r="Y21119" i="4" s="1"/>
  <c r="Y21120" i="4" s="1"/>
  <c r="Y21121" i="4" s="1"/>
  <c r="Y21122" i="4" s="1"/>
  <c r="Y21123" i="4" s="1"/>
  <c r="Y21124" i="4" s="1"/>
  <c r="Y21125" i="4" s="1"/>
  <c r="Y21126" i="4" s="1"/>
  <c r="Y21127" i="4" s="1"/>
  <c r="Y21128" i="4" s="1"/>
  <c r="Y21129" i="4" s="1"/>
  <c r="Y21130" i="4" s="1"/>
  <c r="Y21131" i="4" s="1"/>
  <c r="Y21132" i="4" s="1"/>
  <c r="Y21133" i="4" s="1"/>
  <c r="Y21134" i="4" s="1"/>
  <c r="Y21135" i="4" s="1"/>
  <c r="Y21136" i="4" s="1"/>
  <c r="Y21137" i="4" s="1"/>
  <c r="Y21138" i="4" s="1"/>
  <c r="Y21139" i="4" s="1"/>
  <c r="Y21140" i="4" s="1"/>
  <c r="Y21141" i="4" s="1"/>
  <c r="Y21142" i="4" s="1"/>
  <c r="Y21143" i="4" s="1"/>
  <c r="Y21144" i="4" s="1"/>
  <c r="Y21145" i="4" s="1"/>
  <c r="Y21146" i="4" s="1"/>
  <c r="Y21147" i="4" s="1"/>
  <c r="Y21148" i="4" s="1"/>
  <c r="Y21149" i="4" s="1"/>
  <c r="Y21150" i="4" s="1"/>
  <c r="Y21151" i="4" s="1"/>
  <c r="Y21152" i="4" s="1"/>
  <c r="Y21153" i="4" s="1"/>
  <c r="Y21154" i="4" s="1"/>
  <c r="Y21155" i="4" s="1"/>
  <c r="Y21156" i="4" s="1"/>
  <c r="Y21157" i="4" s="1"/>
  <c r="Y21158" i="4" s="1"/>
  <c r="Y21159" i="4" s="1"/>
  <c r="Y21160" i="4" s="1"/>
  <c r="Y21161" i="4" s="1"/>
  <c r="Y21162" i="4" s="1"/>
  <c r="Y21163" i="4" s="1"/>
  <c r="Y21164" i="4" s="1"/>
  <c r="Y21165" i="4" s="1"/>
  <c r="Y21166" i="4" s="1"/>
  <c r="Y21167" i="4" s="1"/>
  <c r="Y21168" i="4" s="1"/>
  <c r="Y21169" i="4" s="1"/>
  <c r="Y21170" i="4" s="1"/>
  <c r="Y21171" i="4" s="1"/>
  <c r="Y21172" i="4" s="1"/>
  <c r="Y21173" i="4" s="1"/>
  <c r="Y21174" i="4" s="1"/>
  <c r="Y21175" i="4" s="1"/>
  <c r="Y21176" i="4" s="1"/>
  <c r="Y21177" i="4" s="1"/>
  <c r="Y21178" i="4" s="1"/>
  <c r="Y21179" i="4" s="1"/>
  <c r="Y21180" i="4" s="1"/>
  <c r="Y21181" i="4" s="1"/>
  <c r="Y21182" i="4" s="1"/>
  <c r="Y21183" i="4" s="1"/>
  <c r="Y21184" i="4" s="1"/>
  <c r="Y21185" i="4" s="1"/>
  <c r="Y21186" i="4" s="1"/>
  <c r="Y21187" i="4" s="1"/>
  <c r="Y21188" i="4" s="1"/>
  <c r="Y21189" i="4" s="1"/>
  <c r="Y21190" i="4" s="1"/>
  <c r="Y21191" i="4" s="1"/>
  <c r="Y21192" i="4" s="1"/>
  <c r="Y21193" i="4" s="1"/>
  <c r="Y21194" i="4" s="1"/>
  <c r="Y21195" i="4" s="1"/>
  <c r="Y21196" i="4" s="1"/>
  <c r="Y21197" i="4" s="1"/>
  <c r="Y21198" i="4" s="1"/>
  <c r="Y21199" i="4" s="1"/>
  <c r="Y21200" i="4" s="1"/>
  <c r="Y21201" i="4" s="1"/>
  <c r="Y21202" i="4" s="1"/>
  <c r="Y21203" i="4" s="1"/>
  <c r="Y21204" i="4" s="1"/>
  <c r="Y21205" i="4" s="1"/>
  <c r="Y21206" i="4" s="1"/>
  <c r="Y21207" i="4" s="1"/>
  <c r="Y21208" i="4" s="1"/>
  <c r="Y21209" i="4" s="1"/>
  <c r="Y21210" i="4" s="1"/>
  <c r="Y21211" i="4" s="1"/>
  <c r="Y21212" i="4" s="1"/>
  <c r="Y21213" i="4" s="1"/>
  <c r="Y21214" i="4" s="1"/>
  <c r="Y21215" i="4" s="1"/>
  <c r="Y21216" i="4" s="1"/>
  <c r="Y21217" i="4" s="1"/>
  <c r="Y21218" i="4" s="1"/>
  <c r="Y21219" i="4" s="1"/>
  <c r="Y21220" i="4" s="1"/>
  <c r="Y21221" i="4" s="1"/>
  <c r="Y21222" i="4" s="1"/>
  <c r="Y21223" i="4" s="1"/>
  <c r="Y21224" i="4" s="1"/>
  <c r="Y21225" i="4" s="1"/>
  <c r="Y21226" i="4" s="1"/>
  <c r="Y21227" i="4" s="1"/>
  <c r="Y21228" i="4" s="1"/>
  <c r="Y21229" i="4" s="1"/>
  <c r="Y21230" i="4" s="1"/>
  <c r="Y21231" i="4" s="1"/>
  <c r="Y21232" i="4" s="1"/>
  <c r="Y21233" i="4" s="1"/>
  <c r="Y21234" i="4" s="1"/>
  <c r="Y21235" i="4" s="1"/>
  <c r="Y21236" i="4" s="1"/>
  <c r="Y21237" i="4" s="1"/>
  <c r="Y21238" i="4" s="1"/>
  <c r="Y21239" i="4" s="1"/>
  <c r="Y21240" i="4" s="1"/>
  <c r="Y21241" i="4" s="1"/>
  <c r="Y21242" i="4" s="1"/>
  <c r="Y21243" i="4" s="1"/>
  <c r="Y21244" i="4" s="1"/>
  <c r="Y21245" i="4" s="1"/>
  <c r="Y21246" i="4" s="1"/>
  <c r="Y21247" i="4" s="1"/>
  <c r="Y21248" i="4" s="1"/>
  <c r="Y21249" i="4" s="1"/>
  <c r="Y21250" i="4" s="1"/>
  <c r="Y21251" i="4" s="1"/>
  <c r="Y21252" i="4" s="1"/>
  <c r="Y21253" i="4" s="1"/>
  <c r="Y21254" i="4" s="1"/>
  <c r="Y21255" i="4" s="1"/>
  <c r="Y21256" i="4" s="1"/>
  <c r="Y21257" i="4" s="1"/>
  <c r="Y21258" i="4" s="1"/>
  <c r="Y21259" i="4" s="1"/>
  <c r="Y21260" i="4" s="1"/>
  <c r="Y21261" i="4" s="1"/>
  <c r="Y21262" i="4" s="1"/>
  <c r="Y21263" i="4" s="1"/>
  <c r="Y21264" i="4" s="1"/>
  <c r="Y21265" i="4" s="1"/>
  <c r="Y21266" i="4" s="1"/>
  <c r="Y21267" i="4" s="1"/>
  <c r="Y21268" i="4" s="1"/>
  <c r="Y21269" i="4" s="1"/>
  <c r="Y21270" i="4" s="1"/>
  <c r="Y21271" i="4" s="1"/>
  <c r="Y21272" i="4" s="1"/>
  <c r="Y21273" i="4" s="1"/>
  <c r="Y21274" i="4" s="1"/>
  <c r="Y21275" i="4" s="1"/>
  <c r="Y21276" i="4" s="1"/>
  <c r="Y21277" i="4" s="1"/>
  <c r="Y21278" i="4" s="1"/>
  <c r="Y21279" i="4" s="1"/>
  <c r="Y21280" i="4" s="1"/>
  <c r="Y21281" i="4" s="1"/>
  <c r="Y21282" i="4" s="1"/>
  <c r="Y21283" i="4" s="1"/>
  <c r="Y21284" i="4" s="1"/>
  <c r="Y21285" i="4" s="1"/>
  <c r="Y21286" i="4" s="1"/>
  <c r="Y21287" i="4" s="1"/>
  <c r="Y21288" i="4" s="1"/>
  <c r="Y21289" i="4" s="1"/>
  <c r="Y21290" i="4" s="1"/>
  <c r="Y21291" i="4" s="1"/>
  <c r="Y21292" i="4" s="1"/>
  <c r="Y21293" i="4" s="1"/>
  <c r="Y21294" i="4" s="1"/>
  <c r="Y21295" i="4" s="1"/>
  <c r="Y21296" i="4" s="1"/>
  <c r="Y21297" i="4" s="1"/>
  <c r="Y21298" i="4" s="1"/>
  <c r="Y21299" i="4" s="1"/>
  <c r="Y21300" i="4" s="1"/>
  <c r="Y21301" i="4" s="1"/>
  <c r="Y21302" i="4" s="1"/>
  <c r="Y21303" i="4" s="1"/>
  <c r="Y21304" i="4" s="1"/>
  <c r="Y21305" i="4" s="1"/>
  <c r="Y21306" i="4" s="1"/>
  <c r="Y21307" i="4" s="1"/>
  <c r="Y21308" i="4" s="1"/>
  <c r="Y21309" i="4" s="1"/>
  <c r="Y21310" i="4" s="1"/>
  <c r="Y21311" i="4" s="1"/>
  <c r="Y21312" i="4" s="1"/>
  <c r="Y21313" i="4" s="1"/>
  <c r="Y21314" i="4" s="1"/>
  <c r="Y21315" i="4" s="1"/>
  <c r="Y21316" i="4" s="1"/>
  <c r="Y21317" i="4" s="1"/>
  <c r="Y21318" i="4" s="1"/>
  <c r="Y21319" i="4" s="1"/>
  <c r="Y21320" i="4" s="1"/>
  <c r="Y21321" i="4" s="1"/>
  <c r="Y21322" i="4" s="1"/>
  <c r="Y21323" i="4" s="1"/>
  <c r="Y21324" i="4" s="1"/>
  <c r="Y21325" i="4" s="1"/>
  <c r="Y21326" i="4" s="1"/>
  <c r="Y21327" i="4" s="1"/>
  <c r="Y21328" i="4" s="1"/>
  <c r="Y21329" i="4" s="1"/>
  <c r="Y21330" i="4" s="1"/>
  <c r="Y21331" i="4" s="1"/>
  <c r="Y21332" i="4" s="1"/>
  <c r="Y21333" i="4" s="1"/>
  <c r="Y21334" i="4" s="1"/>
  <c r="Y21335" i="4" s="1"/>
  <c r="Y21336" i="4" s="1"/>
  <c r="Y21337" i="4" s="1"/>
  <c r="Y21338" i="4" s="1"/>
  <c r="Y21339" i="4" s="1"/>
  <c r="Y21340" i="4" s="1"/>
  <c r="Y21341" i="4" s="1"/>
  <c r="Y21342" i="4" s="1"/>
  <c r="Y21343" i="4" s="1"/>
  <c r="Y21344" i="4" s="1"/>
  <c r="Y21345" i="4" s="1"/>
  <c r="Y21346" i="4" s="1"/>
  <c r="Y21347" i="4" s="1"/>
  <c r="Y21348" i="4" s="1"/>
  <c r="Y21349" i="4" s="1"/>
  <c r="Y21350" i="4" s="1"/>
  <c r="Y21351" i="4" s="1"/>
  <c r="Y21352" i="4" s="1"/>
  <c r="Y21353" i="4" s="1"/>
  <c r="Y21354" i="4" s="1"/>
  <c r="Y21355" i="4" s="1"/>
  <c r="Y21356" i="4" s="1"/>
  <c r="Y21357" i="4" s="1"/>
  <c r="Y21358" i="4" s="1"/>
  <c r="Y21359" i="4" s="1"/>
  <c r="Y21360" i="4" s="1"/>
  <c r="Y21361" i="4" s="1"/>
  <c r="Y21362" i="4" s="1"/>
  <c r="Y21363" i="4" s="1"/>
  <c r="Y21364" i="4" s="1"/>
  <c r="Y21365" i="4" s="1"/>
  <c r="Y21366" i="4" s="1"/>
  <c r="Y21367" i="4" s="1"/>
  <c r="Y21368" i="4" s="1"/>
  <c r="Y21369" i="4" s="1"/>
  <c r="Y21370" i="4" s="1"/>
  <c r="Y21371" i="4" s="1"/>
  <c r="Y21372" i="4" s="1"/>
  <c r="Y21373" i="4" s="1"/>
  <c r="Y21374" i="4" s="1"/>
  <c r="Y21375" i="4" s="1"/>
  <c r="Y21376" i="4" s="1"/>
  <c r="Y21377" i="4" s="1"/>
  <c r="Y21378" i="4" s="1"/>
  <c r="Y21379" i="4" s="1"/>
  <c r="Y21380" i="4" s="1"/>
  <c r="Y21381" i="4" s="1"/>
  <c r="Y21382" i="4" s="1"/>
  <c r="Y21383" i="4" s="1"/>
  <c r="Y21384" i="4" s="1"/>
  <c r="Y21385" i="4" s="1"/>
  <c r="Y21386" i="4" s="1"/>
  <c r="Y21387" i="4" s="1"/>
  <c r="Y21388" i="4" s="1"/>
  <c r="Y21389" i="4" s="1"/>
  <c r="Y21390" i="4" s="1"/>
  <c r="Y21391" i="4" s="1"/>
  <c r="Y21392" i="4" s="1"/>
  <c r="Y21393" i="4" s="1"/>
  <c r="Y21394" i="4" s="1"/>
  <c r="Y21395" i="4" s="1"/>
  <c r="Y21396" i="4" s="1"/>
  <c r="Y21397" i="4" s="1"/>
  <c r="Y21398" i="4" s="1"/>
  <c r="Y21399" i="4" s="1"/>
  <c r="Y21400" i="4" s="1"/>
  <c r="Y21401" i="4" s="1"/>
  <c r="Y21402" i="4" s="1"/>
  <c r="Y21403" i="4" s="1"/>
  <c r="Y21404" i="4" s="1"/>
  <c r="Y21405" i="4" s="1"/>
  <c r="Y21406" i="4" s="1"/>
  <c r="Y21407" i="4" s="1"/>
  <c r="Y21408" i="4" s="1"/>
  <c r="Y21409" i="4" s="1"/>
  <c r="Y21410" i="4" s="1"/>
  <c r="Y21411" i="4" s="1"/>
  <c r="Y21412" i="4" s="1"/>
  <c r="Y21413" i="4" s="1"/>
  <c r="Y21414" i="4" s="1"/>
  <c r="Y21415" i="4" s="1"/>
  <c r="Y21416" i="4" s="1"/>
  <c r="Y21417" i="4" s="1"/>
  <c r="Y21418" i="4" s="1"/>
  <c r="Y21419" i="4" s="1"/>
  <c r="Y21420" i="4" s="1"/>
  <c r="Y21421" i="4" s="1"/>
  <c r="Y21422" i="4" s="1"/>
  <c r="Y21423" i="4" s="1"/>
  <c r="Y21424" i="4" s="1"/>
  <c r="Y21425" i="4" s="1"/>
  <c r="Y21426" i="4" s="1"/>
  <c r="Y21427" i="4" s="1"/>
  <c r="Y21428" i="4" s="1"/>
  <c r="Y21429" i="4" s="1"/>
  <c r="Y21430" i="4" s="1"/>
  <c r="Y21431" i="4" s="1"/>
  <c r="Y21432" i="4" s="1"/>
  <c r="Y21433" i="4" s="1"/>
  <c r="Y21434" i="4" s="1"/>
  <c r="Y21435" i="4" s="1"/>
  <c r="Y21436" i="4" s="1"/>
  <c r="Y21437" i="4" s="1"/>
  <c r="Y21438" i="4" s="1"/>
  <c r="Y21439" i="4" s="1"/>
  <c r="Y21440" i="4" s="1"/>
  <c r="Y21441" i="4" s="1"/>
  <c r="Y21442" i="4" s="1"/>
  <c r="Y21443" i="4" s="1"/>
  <c r="Y21444" i="4" s="1"/>
  <c r="Y21445" i="4" s="1"/>
  <c r="Y21446" i="4" s="1"/>
  <c r="Y21447" i="4" s="1"/>
  <c r="Y21448" i="4" s="1"/>
  <c r="Y21449" i="4" s="1"/>
  <c r="Y21450" i="4" s="1"/>
  <c r="Y21451" i="4" s="1"/>
  <c r="Y21452" i="4" s="1"/>
  <c r="Y21453" i="4" s="1"/>
  <c r="Y21454" i="4" s="1"/>
  <c r="Y21455" i="4" s="1"/>
  <c r="Y21456" i="4" s="1"/>
  <c r="Y21457" i="4" s="1"/>
  <c r="Y21458" i="4" s="1"/>
  <c r="Y21459" i="4" s="1"/>
  <c r="Y21460" i="4" s="1"/>
  <c r="Y21461" i="4" s="1"/>
  <c r="Y21462" i="4" s="1"/>
  <c r="Y21463" i="4" s="1"/>
  <c r="Y21464" i="4" s="1"/>
  <c r="Y21465" i="4" s="1"/>
  <c r="Y21466" i="4" s="1"/>
  <c r="Y21467" i="4" s="1"/>
  <c r="Y21468" i="4" s="1"/>
  <c r="Y21469" i="4" s="1"/>
  <c r="Y21470" i="4" s="1"/>
  <c r="Y21471" i="4" s="1"/>
  <c r="Y21472" i="4" s="1"/>
  <c r="Y21473" i="4" s="1"/>
  <c r="Y21474" i="4" s="1"/>
  <c r="Y21475" i="4" s="1"/>
  <c r="Y21476" i="4" s="1"/>
  <c r="Y21477" i="4" s="1"/>
  <c r="Y21478" i="4" s="1"/>
  <c r="Y21479" i="4" s="1"/>
  <c r="Y21480" i="4" s="1"/>
  <c r="Y21481" i="4" s="1"/>
  <c r="Y21482" i="4" s="1"/>
  <c r="Y21483" i="4" s="1"/>
  <c r="Y21484" i="4" s="1"/>
  <c r="Y21485" i="4" s="1"/>
  <c r="Y21486" i="4" s="1"/>
  <c r="Y21487" i="4" s="1"/>
  <c r="Y21488" i="4" s="1"/>
  <c r="Y21489" i="4" s="1"/>
  <c r="Y21490" i="4" s="1"/>
  <c r="Y21491" i="4" s="1"/>
  <c r="Y21492" i="4" s="1"/>
  <c r="Y21493" i="4" s="1"/>
  <c r="Y21494" i="4" s="1"/>
  <c r="Y21495" i="4" s="1"/>
  <c r="Y21496" i="4" s="1"/>
  <c r="Y21497" i="4" s="1"/>
  <c r="Y21498" i="4" s="1"/>
  <c r="Y21499" i="4" s="1"/>
  <c r="Y21500" i="4" s="1"/>
  <c r="Y21501" i="4" s="1"/>
  <c r="Y21502" i="4" s="1"/>
  <c r="Y21503" i="4" s="1"/>
  <c r="Y21504" i="4" s="1"/>
  <c r="Y21505" i="4" s="1"/>
  <c r="Y21506" i="4" s="1"/>
  <c r="Y21507" i="4" s="1"/>
  <c r="Y21508" i="4" s="1"/>
  <c r="Y21509" i="4" s="1"/>
  <c r="Y21510" i="4" s="1"/>
  <c r="Y21511" i="4" s="1"/>
  <c r="Y21512" i="4" s="1"/>
  <c r="Y21513" i="4" s="1"/>
  <c r="Y21514" i="4" s="1"/>
  <c r="Y21515" i="4" s="1"/>
  <c r="Y21516" i="4" s="1"/>
  <c r="Y21517" i="4" s="1"/>
  <c r="Y21518" i="4" s="1"/>
  <c r="Y21519" i="4" s="1"/>
  <c r="Y21520" i="4" s="1"/>
  <c r="Y21521" i="4" s="1"/>
  <c r="Y21522" i="4" s="1"/>
  <c r="Y21523" i="4" s="1"/>
  <c r="Y21524" i="4" s="1"/>
  <c r="Y21525" i="4" s="1"/>
  <c r="Y21526" i="4" s="1"/>
  <c r="Y21527" i="4" s="1"/>
  <c r="Y21528" i="4" s="1"/>
  <c r="Y21529" i="4" s="1"/>
  <c r="Y21530" i="4" s="1"/>
  <c r="Y21531" i="4" s="1"/>
  <c r="Y21532" i="4" s="1"/>
  <c r="Y21533" i="4" s="1"/>
  <c r="Y21534" i="4" s="1"/>
  <c r="Y21535" i="4" s="1"/>
  <c r="Y21536" i="4" s="1"/>
  <c r="Y21537" i="4" s="1"/>
  <c r="Y21538" i="4" s="1"/>
  <c r="Y21539" i="4" s="1"/>
  <c r="Y21540" i="4" s="1"/>
  <c r="Y21541" i="4" s="1"/>
  <c r="Y21542" i="4" s="1"/>
  <c r="Y21543" i="4" s="1"/>
  <c r="Y21544" i="4" s="1"/>
  <c r="Y21545" i="4" s="1"/>
  <c r="Y21546" i="4" s="1"/>
  <c r="Y21547" i="4" s="1"/>
  <c r="Y21548" i="4" s="1"/>
  <c r="Y21549" i="4" s="1"/>
  <c r="Y21550" i="4" s="1"/>
  <c r="Y21551" i="4" s="1"/>
  <c r="Y21552" i="4" s="1"/>
  <c r="Y21553" i="4" s="1"/>
  <c r="Y21554" i="4" s="1"/>
  <c r="Y21555" i="4" s="1"/>
  <c r="Y21556" i="4" s="1"/>
  <c r="Y21557" i="4" s="1"/>
  <c r="Y21558" i="4" s="1"/>
  <c r="Y21559" i="4" s="1"/>
  <c r="Y21560" i="4" s="1"/>
  <c r="Y21561" i="4" s="1"/>
  <c r="Y21562" i="4" s="1"/>
  <c r="Y21563" i="4" s="1"/>
  <c r="Y21564" i="4" s="1"/>
  <c r="Y21565" i="4" s="1"/>
  <c r="Y21566" i="4" s="1"/>
  <c r="Y21567" i="4" s="1"/>
  <c r="Y21568" i="4" s="1"/>
  <c r="Y21569" i="4" s="1"/>
  <c r="Y21570" i="4" s="1"/>
  <c r="Y21571" i="4" s="1"/>
  <c r="Y21572" i="4" s="1"/>
  <c r="Y21573" i="4" s="1"/>
  <c r="Y21574" i="4" s="1"/>
  <c r="Y21575" i="4" s="1"/>
  <c r="Y21576" i="4" s="1"/>
  <c r="Y21577" i="4" s="1"/>
  <c r="Y21578" i="4" s="1"/>
  <c r="Y21579" i="4" s="1"/>
  <c r="Y21580" i="4" s="1"/>
  <c r="Y21581" i="4" s="1"/>
  <c r="Y21582" i="4" s="1"/>
  <c r="Y21583" i="4" s="1"/>
  <c r="Y21584" i="4" s="1"/>
  <c r="Y21585" i="4" s="1"/>
  <c r="Y21586" i="4" s="1"/>
  <c r="Y21587" i="4" s="1"/>
  <c r="Y21588" i="4" s="1"/>
  <c r="Y21589" i="4" s="1"/>
  <c r="Y21590" i="4" s="1"/>
  <c r="Y21591" i="4" s="1"/>
  <c r="Y21592" i="4" s="1"/>
  <c r="Y21593" i="4" s="1"/>
  <c r="Y21594" i="4" s="1"/>
  <c r="Y21595" i="4" s="1"/>
  <c r="Y21596" i="4" s="1"/>
  <c r="Y21597" i="4" s="1"/>
  <c r="Y21598" i="4" s="1"/>
  <c r="Y21599" i="4" s="1"/>
  <c r="Y21600" i="4" s="1"/>
  <c r="Y21601" i="4" s="1"/>
  <c r="Y21602" i="4" s="1"/>
  <c r="Y21603" i="4" s="1"/>
  <c r="Y21604" i="4" s="1"/>
  <c r="Y21605" i="4" s="1"/>
  <c r="Y21606" i="4" s="1"/>
  <c r="Y21607" i="4" s="1"/>
  <c r="Y21608" i="4" s="1"/>
  <c r="Y21609" i="4" s="1"/>
  <c r="Y21610" i="4" s="1"/>
  <c r="Y21611" i="4" s="1"/>
  <c r="Y21612" i="4" s="1"/>
  <c r="Y21613" i="4" s="1"/>
  <c r="Y21614" i="4" s="1"/>
  <c r="Y21615" i="4" s="1"/>
  <c r="Y21616" i="4" s="1"/>
  <c r="Y21617" i="4" s="1"/>
  <c r="Y21618" i="4" s="1"/>
  <c r="Y21619" i="4" s="1"/>
  <c r="Y21620" i="4" s="1"/>
  <c r="Y21621" i="4" s="1"/>
  <c r="Y21622" i="4" s="1"/>
  <c r="Y21623" i="4" s="1"/>
  <c r="Y21624" i="4" s="1"/>
  <c r="Y21625" i="4" s="1"/>
  <c r="Y21626" i="4" s="1"/>
  <c r="Y21627" i="4" s="1"/>
  <c r="Y21628" i="4" s="1"/>
  <c r="Y21629" i="4" s="1"/>
  <c r="Y21630" i="4" s="1"/>
  <c r="Y21631" i="4" s="1"/>
  <c r="Y21632" i="4" s="1"/>
  <c r="Y21633" i="4" s="1"/>
  <c r="Y21634" i="4" s="1"/>
  <c r="Y21635" i="4" s="1"/>
  <c r="Y21636" i="4" s="1"/>
  <c r="Y21637" i="4" s="1"/>
  <c r="Y21638" i="4" s="1"/>
  <c r="Y21639" i="4" s="1"/>
  <c r="Y21640" i="4" s="1"/>
  <c r="Y21641" i="4" s="1"/>
  <c r="Y21642" i="4" s="1"/>
  <c r="Y21643" i="4" s="1"/>
  <c r="Y21644" i="4" s="1"/>
  <c r="Y21645" i="4" s="1"/>
  <c r="Y21646" i="4" s="1"/>
  <c r="Y21647" i="4" s="1"/>
  <c r="Y21648" i="4" s="1"/>
  <c r="Y21649" i="4" s="1"/>
  <c r="Y21650" i="4" s="1"/>
  <c r="Y21651" i="4" s="1"/>
  <c r="Y21652" i="4" s="1"/>
  <c r="Y21653" i="4" s="1"/>
  <c r="Y21654" i="4" s="1"/>
  <c r="Y21655" i="4" s="1"/>
  <c r="Y21656" i="4" s="1"/>
  <c r="Y21657" i="4" s="1"/>
  <c r="Y21658" i="4" s="1"/>
  <c r="Y21659" i="4" s="1"/>
  <c r="Y21660" i="4" s="1"/>
  <c r="Y21661" i="4" s="1"/>
  <c r="Y21662" i="4" s="1"/>
  <c r="Y21663" i="4" s="1"/>
  <c r="Y21664" i="4" s="1"/>
  <c r="Y21665" i="4" s="1"/>
  <c r="Y21666" i="4" s="1"/>
  <c r="Y21667" i="4" s="1"/>
  <c r="Y21668" i="4" s="1"/>
  <c r="Y21669" i="4" s="1"/>
  <c r="Y21670" i="4" s="1"/>
  <c r="Y21671" i="4" s="1"/>
  <c r="Y21672" i="4" s="1"/>
  <c r="Y21673" i="4" s="1"/>
  <c r="Y21674" i="4" s="1"/>
  <c r="Y21675" i="4" s="1"/>
  <c r="Y21676" i="4" s="1"/>
  <c r="Y21677" i="4" s="1"/>
  <c r="Y21678" i="4" s="1"/>
  <c r="Y21679" i="4" s="1"/>
  <c r="Y21680" i="4" s="1"/>
  <c r="Y21681" i="4" s="1"/>
  <c r="Y21682" i="4" s="1"/>
  <c r="Y21683" i="4" s="1"/>
  <c r="Y21684" i="4" s="1"/>
  <c r="Y21685" i="4" s="1"/>
  <c r="Y21686" i="4" s="1"/>
  <c r="Y21687" i="4" s="1"/>
  <c r="Y21688" i="4" s="1"/>
  <c r="Y21689" i="4" s="1"/>
  <c r="Y21690" i="4" s="1"/>
  <c r="Y21691" i="4" s="1"/>
  <c r="Y21692" i="4" s="1"/>
  <c r="Y21693" i="4" s="1"/>
  <c r="Y21694" i="4" s="1"/>
  <c r="Y21695" i="4" s="1"/>
  <c r="Y21696" i="4" s="1"/>
  <c r="Y21697" i="4" s="1"/>
  <c r="Y21698" i="4" s="1"/>
  <c r="Y21699" i="4" s="1"/>
  <c r="Y21700" i="4" s="1"/>
  <c r="Y21701" i="4" s="1"/>
  <c r="Y21702" i="4" s="1"/>
  <c r="Y21703" i="4" s="1"/>
  <c r="Y21704" i="4" s="1"/>
  <c r="Y21705" i="4" s="1"/>
  <c r="Y21706" i="4" s="1"/>
  <c r="Y21707" i="4" s="1"/>
  <c r="Y21708" i="4" s="1"/>
  <c r="Y21709" i="4" s="1"/>
  <c r="Y21710" i="4" s="1"/>
  <c r="Y21711" i="4" s="1"/>
  <c r="Y21712" i="4" s="1"/>
  <c r="Y21713" i="4" s="1"/>
  <c r="Y21714" i="4" s="1"/>
  <c r="Y21715" i="4" s="1"/>
  <c r="Y21716" i="4" s="1"/>
  <c r="Y21717" i="4" s="1"/>
  <c r="Y21718" i="4" s="1"/>
  <c r="Y21719" i="4" s="1"/>
  <c r="Y21720" i="4" s="1"/>
  <c r="Y21721" i="4" s="1"/>
  <c r="Y21722" i="4" s="1"/>
  <c r="Y21723" i="4" s="1"/>
  <c r="Y21724" i="4" s="1"/>
  <c r="Y21725" i="4" s="1"/>
  <c r="Y21726" i="4" s="1"/>
  <c r="Y21727" i="4" s="1"/>
  <c r="Y21728" i="4" s="1"/>
  <c r="Y21729" i="4" s="1"/>
  <c r="Y21730" i="4" s="1"/>
  <c r="Y21731" i="4" s="1"/>
  <c r="Y21732" i="4" s="1"/>
  <c r="Y21733" i="4" s="1"/>
  <c r="Y21734" i="4" s="1"/>
  <c r="Y21735" i="4" s="1"/>
  <c r="Y21736" i="4" s="1"/>
  <c r="Y21737" i="4" s="1"/>
  <c r="Y21738" i="4" s="1"/>
  <c r="Y21739" i="4" s="1"/>
  <c r="Y21740" i="4" s="1"/>
  <c r="Y21741" i="4" s="1"/>
  <c r="Y21742" i="4" s="1"/>
  <c r="Y21743" i="4" s="1"/>
  <c r="Y21744" i="4" s="1"/>
  <c r="Y21745" i="4" s="1"/>
  <c r="Y21746" i="4" s="1"/>
  <c r="Y21747" i="4" s="1"/>
  <c r="Y21748" i="4" s="1"/>
  <c r="Y21749" i="4" s="1"/>
  <c r="Y21750" i="4" s="1"/>
  <c r="Y21751" i="4" s="1"/>
  <c r="Y21752" i="4" s="1"/>
  <c r="Y21753" i="4" s="1"/>
  <c r="Y21754" i="4" s="1"/>
  <c r="Y21755" i="4" s="1"/>
  <c r="Y21756" i="4" s="1"/>
  <c r="Y21757" i="4" s="1"/>
  <c r="Y21758" i="4" s="1"/>
  <c r="Y21759" i="4" s="1"/>
  <c r="Y21760" i="4" s="1"/>
  <c r="Y21761" i="4" s="1"/>
  <c r="Y21762" i="4" s="1"/>
  <c r="Y21763" i="4" s="1"/>
  <c r="Y21764" i="4" s="1"/>
  <c r="Y21765" i="4" s="1"/>
  <c r="Y21766" i="4" s="1"/>
  <c r="Y21767" i="4" s="1"/>
  <c r="Y21768" i="4" s="1"/>
  <c r="Y21769" i="4" s="1"/>
  <c r="Y21770" i="4" s="1"/>
  <c r="Y21771" i="4" s="1"/>
  <c r="Y21772" i="4" s="1"/>
  <c r="Y21773" i="4" s="1"/>
  <c r="Y21774" i="4" s="1"/>
  <c r="Y21775" i="4" s="1"/>
  <c r="Y21776" i="4" s="1"/>
  <c r="Y21777" i="4" s="1"/>
  <c r="Y21778" i="4" s="1"/>
  <c r="Y21779" i="4" s="1"/>
  <c r="Y21780" i="4" s="1"/>
  <c r="Y21781" i="4" s="1"/>
  <c r="Y21782" i="4" s="1"/>
  <c r="Y21783" i="4" s="1"/>
  <c r="Y21784" i="4" s="1"/>
  <c r="Y21785" i="4" s="1"/>
  <c r="Y21786" i="4" s="1"/>
  <c r="Y21787" i="4" s="1"/>
  <c r="Y21788" i="4" s="1"/>
  <c r="Y21789" i="4" s="1"/>
  <c r="Y21790" i="4" s="1"/>
  <c r="Y21791" i="4" s="1"/>
  <c r="Y21792" i="4" s="1"/>
  <c r="Y21793" i="4" s="1"/>
  <c r="Y21794" i="4" s="1"/>
  <c r="Y21795" i="4" s="1"/>
  <c r="Y21796" i="4" s="1"/>
  <c r="Y21797" i="4" s="1"/>
  <c r="Y21798" i="4" s="1"/>
  <c r="Y21799" i="4" s="1"/>
  <c r="Y21800" i="4" s="1"/>
  <c r="Y21801" i="4" s="1"/>
  <c r="Y21802" i="4" s="1"/>
  <c r="Y21803" i="4" s="1"/>
  <c r="Y21804" i="4" s="1"/>
  <c r="Y21805" i="4" s="1"/>
  <c r="Y21806" i="4" s="1"/>
  <c r="Y21807" i="4" s="1"/>
  <c r="Y21808" i="4" s="1"/>
  <c r="Y21809" i="4" s="1"/>
  <c r="Y21810" i="4" s="1"/>
  <c r="Y21811" i="4" s="1"/>
  <c r="Y21812" i="4" s="1"/>
  <c r="Y21813" i="4" s="1"/>
  <c r="Y21814" i="4" s="1"/>
  <c r="Y21815" i="4" s="1"/>
  <c r="Y21816" i="4" s="1"/>
  <c r="Y21817" i="4" s="1"/>
  <c r="Y21818" i="4" s="1"/>
  <c r="Y21819" i="4" s="1"/>
  <c r="Y21820" i="4" s="1"/>
  <c r="Y21821" i="4" s="1"/>
  <c r="Y21822" i="4" s="1"/>
  <c r="Y21823" i="4" s="1"/>
  <c r="Y21824" i="4" s="1"/>
  <c r="Y21825" i="4" s="1"/>
  <c r="Y21826" i="4" s="1"/>
  <c r="Y21827" i="4" s="1"/>
  <c r="Y21828" i="4" s="1"/>
  <c r="Y21829" i="4" s="1"/>
  <c r="Y21830" i="4" s="1"/>
  <c r="Y21831" i="4" s="1"/>
  <c r="Y21832" i="4" s="1"/>
  <c r="Y21833" i="4" s="1"/>
  <c r="Y21834" i="4" s="1"/>
  <c r="Y21835" i="4" s="1"/>
  <c r="Y21836" i="4" s="1"/>
  <c r="Y21837" i="4" s="1"/>
  <c r="Y21838" i="4" s="1"/>
  <c r="Y21839" i="4" s="1"/>
  <c r="Y21840" i="4" s="1"/>
  <c r="Y21841" i="4" s="1"/>
  <c r="Y21842" i="4" s="1"/>
  <c r="Y21843" i="4" s="1"/>
  <c r="Y21844" i="4" s="1"/>
  <c r="Y21845" i="4" s="1"/>
  <c r="Y21846" i="4" s="1"/>
  <c r="Y21847" i="4" s="1"/>
  <c r="Y21848" i="4" s="1"/>
  <c r="Y21849" i="4" s="1"/>
  <c r="Y21850" i="4" s="1"/>
  <c r="Y21851" i="4" s="1"/>
  <c r="Y21852" i="4" s="1"/>
  <c r="Y21853" i="4" s="1"/>
  <c r="Y21854" i="4" s="1"/>
  <c r="Y21855" i="4" s="1"/>
  <c r="Y21856" i="4" s="1"/>
  <c r="Y21857" i="4" s="1"/>
  <c r="Y21858" i="4" s="1"/>
  <c r="Y21859" i="4" s="1"/>
  <c r="Y21860" i="4" s="1"/>
  <c r="Y21861" i="4" s="1"/>
  <c r="Y21862" i="4" s="1"/>
  <c r="Y21863" i="4" s="1"/>
  <c r="Y21864" i="4" s="1"/>
  <c r="Y21865" i="4" s="1"/>
  <c r="Y21866" i="4" s="1"/>
  <c r="Y21867" i="4" s="1"/>
  <c r="Y21868" i="4" s="1"/>
  <c r="Y21869" i="4" s="1"/>
  <c r="Y21870" i="4" s="1"/>
  <c r="Y21871" i="4" s="1"/>
  <c r="Y21872" i="4" s="1"/>
  <c r="Y21873" i="4" s="1"/>
  <c r="Y21874" i="4" s="1"/>
  <c r="Y21875" i="4" s="1"/>
  <c r="Y21876" i="4" s="1"/>
  <c r="Y21877" i="4" s="1"/>
  <c r="Y21878" i="4" s="1"/>
  <c r="Y21879" i="4" s="1"/>
  <c r="Y21880" i="4" s="1"/>
  <c r="Y21881" i="4" s="1"/>
  <c r="Y21882" i="4" s="1"/>
  <c r="Y21883" i="4" s="1"/>
  <c r="Y21884" i="4" s="1"/>
  <c r="Y21885" i="4" s="1"/>
  <c r="Y21886" i="4" s="1"/>
  <c r="Y21887" i="4" s="1"/>
  <c r="Y21888" i="4" s="1"/>
  <c r="Y21889" i="4" s="1"/>
  <c r="Y21890" i="4" s="1"/>
  <c r="Y21891" i="4" s="1"/>
  <c r="Y21892" i="4" s="1"/>
  <c r="Y21893" i="4" s="1"/>
  <c r="Y21894" i="4" s="1"/>
  <c r="Y21895" i="4" s="1"/>
  <c r="Y21896" i="4" s="1"/>
  <c r="Y21897" i="4" s="1"/>
  <c r="Y21898" i="4" s="1"/>
  <c r="Y21899" i="4" s="1"/>
  <c r="Y21900" i="4" s="1"/>
  <c r="Y21901" i="4" s="1"/>
  <c r="Y21902" i="4" s="1"/>
  <c r="Y21903" i="4" s="1"/>
  <c r="Y21904" i="4" s="1"/>
  <c r="Y21905" i="4" s="1"/>
  <c r="Y21906" i="4" s="1"/>
  <c r="Y21907" i="4" s="1"/>
  <c r="Y21908" i="4" s="1"/>
  <c r="Y21909" i="4" s="1"/>
  <c r="Y21910" i="4" s="1"/>
  <c r="Y21911" i="4" s="1"/>
  <c r="Y21912" i="4" s="1"/>
  <c r="Y21913" i="4" s="1"/>
  <c r="Y21914" i="4" s="1"/>
  <c r="Y21915" i="4" s="1"/>
  <c r="Y21916" i="4" s="1"/>
  <c r="Y21917" i="4" s="1"/>
  <c r="Y21918" i="4" s="1"/>
  <c r="Y21919" i="4" s="1"/>
  <c r="Y21920" i="4" s="1"/>
  <c r="Y21921" i="4" s="1"/>
  <c r="Y21922" i="4" s="1"/>
  <c r="Y21923" i="4" s="1"/>
  <c r="Y21924" i="4" s="1"/>
  <c r="Y21925" i="4" s="1"/>
  <c r="Y21926" i="4" s="1"/>
  <c r="Y21927" i="4" s="1"/>
  <c r="Y21928" i="4" s="1"/>
  <c r="Y21929" i="4" s="1"/>
  <c r="Y21930" i="4" s="1"/>
  <c r="Y21931" i="4" s="1"/>
  <c r="Y21932" i="4" s="1"/>
  <c r="Y21933" i="4" s="1"/>
  <c r="Y21934" i="4" s="1"/>
  <c r="Y21935" i="4" s="1"/>
  <c r="Y21936" i="4" s="1"/>
  <c r="Y21937" i="4" s="1"/>
  <c r="Y21938" i="4" s="1"/>
  <c r="Y21939" i="4" s="1"/>
  <c r="Y21940" i="4" s="1"/>
  <c r="Y21941" i="4" s="1"/>
  <c r="Y21942" i="4" s="1"/>
  <c r="Y21943" i="4" s="1"/>
  <c r="Y21944" i="4" s="1"/>
  <c r="Y21945" i="4" s="1"/>
  <c r="Y21946" i="4" s="1"/>
  <c r="Y21947" i="4" s="1"/>
  <c r="Y21948" i="4" s="1"/>
  <c r="Y21949" i="4" s="1"/>
  <c r="Y21950" i="4" s="1"/>
  <c r="Y21951" i="4" s="1"/>
  <c r="Y21952" i="4" s="1"/>
  <c r="Y21953" i="4" s="1"/>
  <c r="Y21954" i="4" s="1"/>
  <c r="Y21955" i="4" s="1"/>
  <c r="Y21956" i="4" s="1"/>
  <c r="Y21957" i="4" s="1"/>
  <c r="Y21958" i="4" s="1"/>
  <c r="Y21959" i="4" s="1"/>
  <c r="Y21960" i="4" s="1"/>
  <c r="Y21961" i="4" s="1"/>
  <c r="Y21962" i="4" s="1"/>
  <c r="Y21963" i="4" s="1"/>
  <c r="Y21964" i="4" s="1"/>
  <c r="Y21965" i="4" s="1"/>
  <c r="Y21966" i="4" s="1"/>
  <c r="Y21967" i="4" s="1"/>
  <c r="Y21968" i="4" s="1"/>
  <c r="Y21969" i="4" s="1"/>
  <c r="Y21970" i="4" s="1"/>
  <c r="Y21971" i="4" s="1"/>
  <c r="Y21972" i="4" s="1"/>
  <c r="Y21973" i="4" s="1"/>
  <c r="Y21974" i="4" s="1"/>
  <c r="Y21975" i="4" s="1"/>
  <c r="Y21976" i="4" s="1"/>
  <c r="Y21977" i="4" s="1"/>
  <c r="Y21978" i="4" s="1"/>
  <c r="Y21979" i="4" s="1"/>
  <c r="Y21980" i="4" s="1"/>
  <c r="Y21981" i="4" s="1"/>
  <c r="Y21982" i="4" s="1"/>
  <c r="Y21983" i="4" s="1"/>
  <c r="Y21984" i="4" s="1"/>
  <c r="Y21985" i="4" s="1"/>
  <c r="Y21986" i="4" s="1"/>
  <c r="Y21987" i="4" s="1"/>
  <c r="Y21988" i="4" s="1"/>
  <c r="Y21989" i="4" s="1"/>
  <c r="Y21990" i="4" s="1"/>
  <c r="Y21991" i="4" s="1"/>
  <c r="Y21992" i="4" s="1"/>
  <c r="Y21993" i="4" s="1"/>
  <c r="Y21994" i="4" s="1"/>
  <c r="Y21995" i="4" s="1"/>
  <c r="Y21996" i="4" s="1"/>
  <c r="Y21997" i="4" s="1"/>
  <c r="Y21998" i="4" s="1"/>
  <c r="Y21999" i="4" s="1"/>
  <c r="Y22000" i="4" s="1"/>
  <c r="Y22001" i="4" s="1"/>
  <c r="Y22002" i="4" s="1"/>
  <c r="Y22003" i="4" s="1"/>
  <c r="Y22004" i="4" s="1"/>
  <c r="Y22005" i="4" s="1"/>
  <c r="Y22006" i="4" s="1"/>
  <c r="Y22007" i="4" s="1"/>
  <c r="Y22008" i="4" s="1"/>
  <c r="Y22009" i="4" s="1"/>
  <c r="Y22010" i="4" s="1"/>
  <c r="Y22011" i="4" s="1"/>
  <c r="Y22012" i="4" s="1"/>
  <c r="Y22013" i="4" s="1"/>
  <c r="Y22014" i="4" s="1"/>
  <c r="Y22015" i="4" s="1"/>
  <c r="Y22016" i="4" s="1"/>
  <c r="Y22017" i="4" s="1"/>
  <c r="Y22018" i="4" s="1"/>
  <c r="Y22019" i="4" s="1"/>
  <c r="Y22020" i="4" s="1"/>
  <c r="Y22021" i="4" s="1"/>
  <c r="Y22022" i="4" s="1"/>
  <c r="Y22023" i="4" s="1"/>
  <c r="Y22024" i="4" s="1"/>
  <c r="Y22025" i="4" s="1"/>
  <c r="Y22026" i="4" s="1"/>
  <c r="Y22027" i="4" s="1"/>
  <c r="Y22028" i="4" s="1"/>
  <c r="Y22029" i="4" s="1"/>
  <c r="Y22030" i="4" s="1"/>
  <c r="Y22031" i="4" s="1"/>
  <c r="Y22032" i="4" s="1"/>
  <c r="Y22033" i="4" s="1"/>
  <c r="Y22034" i="4" s="1"/>
  <c r="Y22035" i="4" s="1"/>
  <c r="Y22036" i="4" s="1"/>
  <c r="Y22037" i="4" s="1"/>
  <c r="Y22038" i="4" s="1"/>
  <c r="Y22039" i="4" s="1"/>
  <c r="Y22040" i="4" s="1"/>
  <c r="Y22041" i="4" s="1"/>
  <c r="Y22042" i="4" s="1"/>
  <c r="Y22043" i="4" s="1"/>
  <c r="Y22044" i="4" s="1"/>
  <c r="Y22045" i="4" s="1"/>
  <c r="Y22046" i="4" s="1"/>
  <c r="Y22047" i="4" s="1"/>
  <c r="Y22048" i="4" s="1"/>
  <c r="Y22049" i="4" s="1"/>
  <c r="Y22050" i="4" s="1"/>
  <c r="Y22051" i="4" s="1"/>
  <c r="Y22052" i="4" s="1"/>
  <c r="Y22053" i="4" s="1"/>
  <c r="Y22054" i="4" s="1"/>
  <c r="Y22055" i="4" s="1"/>
  <c r="Y22056" i="4" s="1"/>
  <c r="Y22057" i="4" s="1"/>
  <c r="Y22058" i="4" s="1"/>
  <c r="Y22059" i="4" s="1"/>
  <c r="Y22060" i="4" s="1"/>
  <c r="Y22061" i="4" s="1"/>
  <c r="Y22062" i="4" s="1"/>
  <c r="Y22063" i="4" s="1"/>
  <c r="Y22064" i="4" s="1"/>
  <c r="Y22065" i="4" s="1"/>
  <c r="Y22066" i="4" s="1"/>
  <c r="Y22067" i="4" s="1"/>
  <c r="Y22068" i="4" s="1"/>
  <c r="Y22069" i="4" s="1"/>
  <c r="Y22070" i="4" s="1"/>
  <c r="Y22071" i="4" s="1"/>
  <c r="Y22072" i="4" s="1"/>
  <c r="Y22073" i="4" s="1"/>
  <c r="Y22074" i="4" s="1"/>
  <c r="Y22075" i="4" s="1"/>
  <c r="Y22076" i="4" s="1"/>
  <c r="Y22077" i="4" s="1"/>
  <c r="Y22078" i="4" s="1"/>
  <c r="Y22079" i="4" s="1"/>
  <c r="Y22080" i="4" s="1"/>
  <c r="Y22081" i="4" s="1"/>
  <c r="Y22082" i="4" s="1"/>
  <c r="S16579" i="4"/>
  <c r="U16579" i="4" s="1"/>
  <c r="S11059" i="4"/>
  <c r="U11059" i="4" s="1"/>
  <c r="S16577" i="4"/>
  <c r="U16577" i="4" s="1"/>
  <c r="Y15033" i="4"/>
  <c r="Y15034" i="4" s="1"/>
  <c r="Y15035" i="4" s="1"/>
  <c r="Y15036" i="4" s="1"/>
  <c r="Y15037" i="4" s="1"/>
  <c r="Y15038" i="4" s="1"/>
  <c r="Y15039" i="4" s="1"/>
  <c r="Y15040" i="4" s="1"/>
  <c r="Y15041" i="4" s="1"/>
  <c r="Y15042" i="4" s="1"/>
  <c r="Y15043" i="4" s="1"/>
  <c r="Y15044" i="4" s="1"/>
  <c r="Y15045" i="4" s="1"/>
  <c r="Y15046" i="4" s="1"/>
  <c r="Y15047" i="4" s="1"/>
  <c r="Y15048" i="4" s="1"/>
  <c r="Y15049" i="4" s="1"/>
  <c r="Y15050" i="4" s="1"/>
  <c r="Y15051" i="4" s="1"/>
  <c r="Y15052" i="4" s="1"/>
  <c r="Y15053" i="4" s="1"/>
  <c r="Y15054" i="4" s="1"/>
  <c r="Y15055" i="4" s="1"/>
  <c r="Y15056" i="4" s="1"/>
  <c r="Y15057" i="4" s="1"/>
  <c r="Y15058" i="4" s="1"/>
  <c r="Y15059" i="4" s="1"/>
  <c r="Y15060" i="4" s="1"/>
  <c r="Y15061" i="4" s="1"/>
  <c r="Y15062" i="4" s="1"/>
  <c r="Y15063" i="4" s="1"/>
  <c r="Y15064" i="4" s="1"/>
  <c r="Y15065" i="4" s="1"/>
  <c r="Y15066" i="4" s="1"/>
  <c r="Y15067" i="4" s="1"/>
  <c r="Y15068" i="4" s="1"/>
  <c r="Y15069" i="4" s="1"/>
  <c r="Y15070" i="4" s="1"/>
  <c r="Y15071" i="4" s="1"/>
  <c r="Y15072" i="4" s="1"/>
  <c r="Y15073" i="4" s="1"/>
  <c r="Y15074" i="4" s="1"/>
  <c r="Y15075" i="4" s="1"/>
  <c r="Y15076" i="4" s="1"/>
  <c r="Y15077" i="4" s="1"/>
  <c r="Y15078" i="4" s="1"/>
  <c r="Y15079" i="4" s="1"/>
  <c r="Y15080" i="4" s="1"/>
  <c r="Y15081" i="4" s="1"/>
  <c r="Y15082" i="4" s="1"/>
  <c r="Y15083" i="4" s="1"/>
  <c r="Y15084" i="4" s="1"/>
  <c r="Y15085" i="4" s="1"/>
  <c r="Y15086" i="4" s="1"/>
  <c r="Y15087" i="4" s="1"/>
  <c r="Y15088" i="4" s="1"/>
  <c r="Y15089" i="4" s="1"/>
  <c r="Y15090" i="4" s="1"/>
  <c r="Y15091" i="4" s="1"/>
  <c r="Y15092" i="4" s="1"/>
  <c r="Y15093" i="4" s="1"/>
  <c r="Y15094" i="4" s="1"/>
  <c r="Y15095" i="4" s="1"/>
  <c r="Y15096" i="4" s="1"/>
  <c r="Y15097" i="4" s="1"/>
  <c r="Y15098" i="4" s="1"/>
  <c r="Y15099" i="4" s="1"/>
  <c r="Y15100" i="4" s="1"/>
  <c r="Y15101" i="4" s="1"/>
  <c r="Y15102" i="4" s="1"/>
  <c r="Y15103" i="4" s="1"/>
  <c r="Y15104" i="4" s="1"/>
  <c r="Y15105" i="4" s="1"/>
  <c r="Y15106" i="4" s="1"/>
  <c r="Y15107" i="4" s="1"/>
  <c r="Y15108" i="4" s="1"/>
  <c r="Y15109" i="4" s="1"/>
  <c r="Y15110" i="4" s="1"/>
  <c r="Y15111" i="4" s="1"/>
  <c r="Y15112" i="4" s="1"/>
  <c r="Y15113" i="4" s="1"/>
  <c r="Y15114" i="4" s="1"/>
  <c r="Y15115" i="4" s="1"/>
  <c r="Y15116" i="4" s="1"/>
  <c r="Y15117" i="4" s="1"/>
  <c r="Y15118" i="4" s="1"/>
  <c r="Y15119" i="4" s="1"/>
  <c r="Y15120" i="4" s="1"/>
  <c r="Y15121" i="4" s="1"/>
  <c r="Y15122" i="4" s="1"/>
  <c r="Y15123" i="4" s="1"/>
  <c r="Y15124" i="4" s="1"/>
  <c r="Y15125" i="4" s="1"/>
  <c r="Y15126" i="4" s="1"/>
  <c r="Y15127" i="4" s="1"/>
  <c r="Y15128" i="4" s="1"/>
  <c r="Y15129" i="4" s="1"/>
  <c r="Y15130" i="4" s="1"/>
  <c r="Y15131" i="4" s="1"/>
  <c r="Y15132" i="4" s="1"/>
  <c r="Y15133" i="4" s="1"/>
  <c r="Y15134" i="4" s="1"/>
  <c r="Y15135" i="4" s="1"/>
  <c r="Y15136" i="4" s="1"/>
  <c r="Y15137" i="4" s="1"/>
  <c r="Y15138" i="4" s="1"/>
  <c r="Y15139" i="4" s="1"/>
  <c r="Y15140" i="4" s="1"/>
  <c r="Y15141" i="4" s="1"/>
  <c r="Y15142" i="4" s="1"/>
  <c r="Y15143" i="4" s="1"/>
  <c r="Y15144" i="4" s="1"/>
  <c r="Y15145" i="4" s="1"/>
  <c r="Y15146" i="4" s="1"/>
  <c r="Y15147" i="4" s="1"/>
  <c r="Y15148" i="4" s="1"/>
  <c r="Y15149" i="4" s="1"/>
  <c r="Y15150" i="4" s="1"/>
  <c r="Y15151" i="4" s="1"/>
  <c r="Y15152" i="4" s="1"/>
  <c r="Y15153" i="4" s="1"/>
  <c r="Y15154" i="4" s="1"/>
  <c r="Y15155" i="4" s="1"/>
  <c r="Y15156" i="4" s="1"/>
  <c r="Y15157" i="4" s="1"/>
  <c r="Y15158" i="4" s="1"/>
  <c r="Y15159" i="4" s="1"/>
  <c r="Y15160" i="4" s="1"/>
  <c r="Y15161" i="4" s="1"/>
  <c r="Y15162" i="4" s="1"/>
  <c r="Y15163" i="4" s="1"/>
  <c r="Y15164" i="4" s="1"/>
  <c r="Y15165" i="4" s="1"/>
  <c r="Y15166" i="4" s="1"/>
  <c r="Y15167" i="4" s="1"/>
  <c r="Y15168" i="4" s="1"/>
  <c r="Y15169" i="4" s="1"/>
  <c r="Y15170" i="4" s="1"/>
  <c r="Y15171" i="4" s="1"/>
  <c r="Y15172" i="4" s="1"/>
  <c r="Y15173" i="4" s="1"/>
  <c r="Y15174" i="4" s="1"/>
  <c r="Y15175" i="4" s="1"/>
  <c r="Y15176" i="4" s="1"/>
  <c r="Y15177" i="4" s="1"/>
  <c r="Y15178" i="4" s="1"/>
  <c r="Y15179" i="4" s="1"/>
  <c r="Y15180" i="4" s="1"/>
  <c r="Y15181" i="4" s="1"/>
  <c r="Y15182" i="4" s="1"/>
  <c r="Y15183" i="4" s="1"/>
  <c r="Y15184" i="4" s="1"/>
  <c r="Y15185" i="4" s="1"/>
  <c r="Y15186" i="4" s="1"/>
  <c r="Y15187" i="4" s="1"/>
  <c r="Y15188" i="4" s="1"/>
  <c r="Y15189" i="4" s="1"/>
  <c r="Y15190" i="4" s="1"/>
  <c r="Y15191" i="4" s="1"/>
  <c r="Y15192" i="4" s="1"/>
  <c r="Y15193" i="4" s="1"/>
  <c r="Y15194" i="4" s="1"/>
  <c r="Y15195" i="4" s="1"/>
  <c r="Y15196" i="4" s="1"/>
  <c r="Y15197" i="4" s="1"/>
  <c r="Y15198" i="4" s="1"/>
  <c r="Y15199" i="4" s="1"/>
  <c r="Y15200" i="4" s="1"/>
  <c r="Y15201" i="4" s="1"/>
  <c r="Y15202" i="4" s="1"/>
  <c r="Y15203" i="4" s="1"/>
  <c r="Y15204" i="4" s="1"/>
  <c r="Y15205" i="4" s="1"/>
  <c r="Y15206" i="4" s="1"/>
  <c r="Y15207" i="4" s="1"/>
  <c r="Y15208" i="4" s="1"/>
  <c r="Y15209" i="4" s="1"/>
  <c r="Y15210" i="4" s="1"/>
  <c r="Y15211" i="4" s="1"/>
  <c r="Y15212" i="4" s="1"/>
  <c r="Y15213" i="4" s="1"/>
  <c r="Y15214" i="4" s="1"/>
  <c r="Y15215" i="4" s="1"/>
  <c r="Y15216" i="4" s="1"/>
  <c r="Y15217" i="4" s="1"/>
  <c r="Y15218" i="4" s="1"/>
  <c r="Y15219" i="4" s="1"/>
  <c r="Y15220" i="4" s="1"/>
  <c r="Y15221" i="4" s="1"/>
  <c r="Y15222" i="4" s="1"/>
  <c r="Y15223" i="4" s="1"/>
  <c r="Y15224" i="4" s="1"/>
  <c r="Y15225" i="4" s="1"/>
  <c r="Y15226" i="4" s="1"/>
  <c r="Y15227" i="4" s="1"/>
  <c r="Y15228" i="4" s="1"/>
  <c r="Y15229" i="4" s="1"/>
  <c r="Y15230" i="4" s="1"/>
  <c r="Y15231" i="4" s="1"/>
  <c r="Y15232" i="4" s="1"/>
  <c r="Y15233" i="4" s="1"/>
  <c r="Y15234" i="4" s="1"/>
  <c r="Y15235" i="4" s="1"/>
  <c r="Y15236" i="4" s="1"/>
  <c r="Y15237" i="4" s="1"/>
  <c r="Y15238" i="4" s="1"/>
  <c r="Y15239" i="4" s="1"/>
  <c r="Y15240" i="4" s="1"/>
  <c r="Y15241" i="4" s="1"/>
  <c r="Y15242" i="4" s="1"/>
  <c r="Y15243" i="4" s="1"/>
  <c r="Y15244" i="4" s="1"/>
  <c r="Y15245" i="4" s="1"/>
  <c r="Y15246" i="4" s="1"/>
  <c r="Y15247" i="4" s="1"/>
  <c r="Y15248" i="4" s="1"/>
  <c r="Y15249" i="4" s="1"/>
  <c r="Y15250" i="4" s="1"/>
  <c r="Y15251" i="4" s="1"/>
  <c r="Y15252" i="4" s="1"/>
  <c r="Y15253" i="4" s="1"/>
  <c r="Y15254" i="4" s="1"/>
  <c r="Y15255" i="4" s="1"/>
  <c r="Y15256" i="4" s="1"/>
  <c r="Y15257" i="4" s="1"/>
  <c r="Y15258" i="4" s="1"/>
  <c r="Y15259" i="4" s="1"/>
  <c r="Y15260" i="4" s="1"/>
  <c r="Y15261" i="4" s="1"/>
  <c r="Y15262" i="4" s="1"/>
  <c r="Y15263" i="4" s="1"/>
  <c r="Y15264" i="4" s="1"/>
  <c r="Y15265" i="4" s="1"/>
  <c r="Y15266" i="4" s="1"/>
  <c r="Y15267" i="4" s="1"/>
  <c r="Y15268" i="4" s="1"/>
  <c r="Y15269" i="4" s="1"/>
  <c r="Y15270" i="4" s="1"/>
  <c r="Y15271" i="4" s="1"/>
  <c r="Y15272" i="4" s="1"/>
  <c r="Y15273" i="4" s="1"/>
  <c r="Y15274" i="4" s="1"/>
  <c r="Y15275" i="4" s="1"/>
  <c r="Y15276" i="4" s="1"/>
  <c r="Y15277" i="4" s="1"/>
  <c r="Y15278" i="4" s="1"/>
  <c r="Y15279" i="4" s="1"/>
  <c r="Y15280" i="4" s="1"/>
  <c r="Y15281" i="4" s="1"/>
  <c r="Y15282" i="4" s="1"/>
  <c r="Y15283" i="4" s="1"/>
  <c r="Y15284" i="4" s="1"/>
  <c r="Y15285" i="4" s="1"/>
  <c r="Y15286" i="4" s="1"/>
  <c r="Y15287" i="4" s="1"/>
  <c r="Y15288" i="4" s="1"/>
  <c r="Y15289" i="4" s="1"/>
  <c r="Y15290" i="4" s="1"/>
  <c r="Y15291" i="4" s="1"/>
  <c r="Y15292" i="4" s="1"/>
  <c r="Y15293" i="4" s="1"/>
  <c r="Y15294" i="4" s="1"/>
  <c r="Y15295" i="4" s="1"/>
  <c r="Y15296" i="4" s="1"/>
  <c r="Y15297" i="4" s="1"/>
  <c r="Y15298" i="4" s="1"/>
  <c r="Y15299" i="4" s="1"/>
  <c r="Y15300" i="4" s="1"/>
  <c r="Y15301" i="4" s="1"/>
  <c r="Y15302" i="4" s="1"/>
  <c r="Y15303" i="4" s="1"/>
  <c r="Y15304" i="4" s="1"/>
  <c r="Y15305" i="4" s="1"/>
  <c r="Y15306" i="4" s="1"/>
  <c r="Y15307" i="4" s="1"/>
  <c r="Y15308" i="4" s="1"/>
  <c r="Y15309" i="4" s="1"/>
  <c r="Y15310" i="4" s="1"/>
  <c r="Y15311" i="4" s="1"/>
  <c r="Y15312" i="4" s="1"/>
  <c r="Y15313" i="4" s="1"/>
  <c r="Y15314" i="4" s="1"/>
  <c r="Y15315" i="4" s="1"/>
  <c r="Y15316" i="4" s="1"/>
  <c r="Y15317" i="4" s="1"/>
  <c r="Y15318" i="4" s="1"/>
  <c r="Y15319" i="4" s="1"/>
  <c r="Y15320" i="4" s="1"/>
  <c r="Y15321" i="4" s="1"/>
  <c r="Y15322" i="4" s="1"/>
  <c r="Y15323" i="4" s="1"/>
  <c r="Y15324" i="4" s="1"/>
  <c r="Y15325" i="4" s="1"/>
  <c r="Y15326" i="4" s="1"/>
  <c r="Y15327" i="4" s="1"/>
  <c r="Y15328" i="4" s="1"/>
  <c r="Y15329" i="4" s="1"/>
  <c r="Y15330" i="4" s="1"/>
  <c r="Y15331" i="4" s="1"/>
  <c r="Y15332" i="4" s="1"/>
  <c r="Y15333" i="4" s="1"/>
  <c r="Y15334" i="4" s="1"/>
  <c r="Y15335" i="4" s="1"/>
  <c r="Y15336" i="4" s="1"/>
  <c r="Y15337" i="4" s="1"/>
  <c r="Y15338" i="4" s="1"/>
  <c r="Y15339" i="4" s="1"/>
  <c r="Y15340" i="4" s="1"/>
  <c r="Y15341" i="4" s="1"/>
  <c r="Y15342" i="4" s="1"/>
  <c r="Y15343" i="4" s="1"/>
  <c r="Y15344" i="4" s="1"/>
  <c r="Y15345" i="4" s="1"/>
  <c r="Y15346" i="4" s="1"/>
  <c r="Y15347" i="4" s="1"/>
  <c r="Y15348" i="4" s="1"/>
  <c r="Y15349" i="4" s="1"/>
  <c r="Y15350" i="4" s="1"/>
  <c r="Y15351" i="4" s="1"/>
  <c r="Y15352" i="4" s="1"/>
  <c r="Y15353" i="4" s="1"/>
  <c r="Y15354" i="4" s="1"/>
  <c r="Y15355" i="4" s="1"/>
  <c r="Y15356" i="4" s="1"/>
  <c r="Y15357" i="4" s="1"/>
  <c r="Y15358" i="4" s="1"/>
  <c r="Y15359" i="4" s="1"/>
  <c r="Y15360" i="4" s="1"/>
  <c r="Y15361" i="4" s="1"/>
  <c r="Y15362" i="4" s="1"/>
  <c r="Y15363" i="4" s="1"/>
  <c r="Y15364" i="4" s="1"/>
  <c r="Y15365" i="4" s="1"/>
  <c r="Y15366" i="4" s="1"/>
  <c r="Y15367" i="4" s="1"/>
  <c r="Y15368" i="4" s="1"/>
  <c r="Y15369" i="4" s="1"/>
  <c r="Y15370" i="4" s="1"/>
  <c r="Y15371" i="4" s="1"/>
  <c r="Y15372" i="4" s="1"/>
  <c r="Y15373" i="4" s="1"/>
  <c r="Y15374" i="4" s="1"/>
  <c r="Y15375" i="4" s="1"/>
  <c r="Y15376" i="4" s="1"/>
  <c r="Y15377" i="4" s="1"/>
  <c r="Y15378" i="4" s="1"/>
  <c r="Y15379" i="4" s="1"/>
  <c r="Y15380" i="4" s="1"/>
  <c r="Y15381" i="4" s="1"/>
  <c r="Y15382" i="4" s="1"/>
  <c r="Y15383" i="4" s="1"/>
  <c r="Y15384" i="4" s="1"/>
  <c r="Y15385" i="4" s="1"/>
  <c r="Y15386" i="4" s="1"/>
  <c r="Y15387" i="4" s="1"/>
  <c r="Y15388" i="4" s="1"/>
  <c r="Y15389" i="4" s="1"/>
  <c r="Y15390" i="4" s="1"/>
  <c r="Y15391" i="4" s="1"/>
  <c r="Y15392" i="4" s="1"/>
  <c r="Y15393" i="4" s="1"/>
  <c r="Y15394" i="4" s="1"/>
  <c r="Y15395" i="4" s="1"/>
  <c r="Y15396" i="4" s="1"/>
  <c r="Y15397" i="4" s="1"/>
  <c r="Y15398" i="4" s="1"/>
  <c r="Y15399" i="4" s="1"/>
  <c r="Y15400" i="4" s="1"/>
  <c r="Y15401" i="4" s="1"/>
  <c r="Y15402" i="4" s="1"/>
  <c r="Y15403" i="4" s="1"/>
  <c r="Y15404" i="4" s="1"/>
  <c r="Y15405" i="4" s="1"/>
  <c r="Y15406" i="4" s="1"/>
  <c r="Y15407" i="4" s="1"/>
  <c r="Y15408" i="4" s="1"/>
  <c r="Y15409" i="4" s="1"/>
  <c r="Y15410" i="4" s="1"/>
  <c r="Y15411" i="4" s="1"/>
  <c r="Y15412" i="4" s="1"/>
  <c r="Y15413" i="4" s="1"/>
  <c r="Y15414" i="4" s="1"/>
  <c r="Y15415" i="4" s="1"/>
  <c r="Y15416" i="4" s="1"/>
  <c r="Y15417" i="4" s="1"/>
  <c r="Y15418" i="4" s="1"/>
  <c r="Y15419" i="4" s="1"/>
  <c r="Y15420" i="4" s="1"/>
  <c r="Y15421" i="4" s="1"/>
  <c r="Y15422" i="4" s="1"/>
  <c r="Y15423" i="4" s="1"/>
  <c r="Y15424" i="4" s="1"/>
  <c r="Y15425" i="4" s="1"/>
  <c r="Y15426" i="4" s="1"/>
  <c r="Y15427" i="4" s="1"/>
  <c r="Y15428" i="4" s="1"/>
  <c r="Y15429" i="4" s="1"/>
  <c r="Y15430" i="4" s="1"/>
  <c r="Y15431" i="4" s="1"/>
  <c r="Y15432" i="4" s="1"/>
  <c r="Y15433" i="4" s="1"/>
  <c r="Y15434" i="4" s="1"/>
  <c r="Y15435" i="4" s="1"/>
  <c r="Y15436" i="4" s="1"/>
  <c r="Y15437" i="4" s="1"/>
  <c r="Y15438" i="4" s="1"/>
  <c r="Y15439" i="4" s="1"/>
  <c r="Y15440" i="4" s="1"/>
  <c r="Y15441" i="4" s="1"/>
  <c r="Y15442" i="4" s="1"/>
  <c r="Y15443" i="4" s="1"/>
  <c r="Y15444" i="4" s="1"/>
  <c r="Y15445" i="4" s="1"/>
  <c r="Y15446" i="4" s="1"/>
  <c r="Y15447" i="4" s="1"/>
  <c r="Y15448" i="4" s="1"/>
  <c r="Y15449" i="4" s="1"/>
  <c r="Y15450" i="4" s="1"/>
  <c r="Y15451" i="4" s="1"/>
  <c r="Y15452" i="4" s="1"/>
  <c r="Y15453" i="4" s="1"/>
  <c r="Y15454" i="4" s="1"/>
  <c r="Y15455" i="4" s="1"/>
  <c r="Y15456" i="4" s="1"/>
  <c r="Y15457" i="4" s="1"/>
  <c r="Y15458" i="4" s="1"/>
  <c r="Y15459" i="4" s="1"/>
  <c r="Y15460" i="4" s="1"/>
  <c r="Y15461" i="4" s="1"/>
  <c r="Y15462" i="4" s="1"/>
  <c r="Y15463" i="4" s="1"/>
  <c r="Y15464" i="4" s="1"/>
  <c r="Y15465" i="4" s="1"/>
  <c r="Y15466" i="4" s="1"/>
  <c r="Y15467" i="4" s="1"/>
  <c r="Y15468" i="4" s="1"/>
  <c r="Y15469" i="4" s="1"/>
  <c r="Y15470" i="4" s="1"/>
  <c r="Y15471" i="4" s="1"/>
  <c r="Y15472" i="4" s="1"/>
  <c r="Y15473" i="4" s="1"/>
  <c r="Y15474" i="4" s="1"/>
  <c r="Y15475" i="4" s="1"/>
  <c r="Y15476" i="4" s="1"/>
  <c r="Y15477" i="4" s="1"/>
  <c r="Y15478" i="4" s="1"/>
  <c r="Y15479" i="4" s="1"/>
  <c r="Y15480" i="4" s="1"/>
  <c r="Y15481" i="4" s="1"/>
  <c r="Y15482" i="4" s="1"/>
  <c r="Y15483" i="4" s="1"/>
  <c r="Y15484" i="4" s="1"/>
  <c r="Y15485" i="4" s="1"/>
  <c r="Y15486" i="4" s="1"/>
  <c r="Y15487" i="4" s="1"/>
  <c r="Y15488" i="4" s="1"/>
  <c r="Y15489" i="4" s="1"/>
  <c r="Y15490" i="4" s="1"/>
  <c r="Y15491" i="4" s="1"/>
  <c r="Y15492" i="4" s="1"/>
  <c r="Y15493" i="4" s="1"/>
  <c r="Y15494" i="4" s="1"/>
  <c r="Y15495" i="4" s="1"/>
  <c r="Y15496" i="4" s="1"/>
  <c r="Y15497" i="4" s="1"/>
  <c r="Y15498" i="4" s="1"/>
  <c r="Y15499" i="4" s="1"/>
  <c r="Y15500" i="4" s="1"/>
  <c r="Y15501" i="4" s="1"/>
  <c r="Y15502" i="4" s="1"/>
  <c r="Y15503" i="4" s="1"/>
  <c r="Y15504" i="4" s="1"/>
  <c r="Y15505" i="4" s="1"/>
  <c r="Y15506" i="4" s="1"/>
  <c r="Y15507" i="4" s="1"/>
  <c r="Y15508" i="4" s="1"/>
  <c r="Y15509" i="4" s="1"/>
  <c r="Y15510" i="4" s="1"/>
  <c r="Y15511" i="4" s="1"/>
  <c r="Y15512" i="4" s="1"/>
  <c r="Y15513" i="4" s="1"/>
  <c r="Y15514" i="4" s="1"/>
  <c r="Y15515" i="4" s="1"/>
  <c r="Y15516" i="4" s="1"/>
  <c r="Y15517" i="4" s="1"/>
  <c r="Y15518" i="4" s="1"/>
  <c r="Y15519" i="4" s="1"/>
  <c r="Y15520" i="4" s="1"/>
  <c r="Y15521" i="4" s="1"/>
  <c r="Y15522" i="4" s="1"/>
  <c r="Y15523" i="4" s="1"/>
  <c r="Y15524" i="4" s="1"/>
  <c r="Y15525" i="4" s="1"/>
  <c r="Y15526" i="4" s="1"/>
  <c r="Y15527" i="4" s="1"/>
  <c r="Y15528" i="4" s="1"/>
  <c r="Y15529" i="4" s="1"/>
  <c r="Y15530" i="4" s="1"/>
  <c r="Y15531" i="4" s="1"/>
  <c r="Y15532" i="4" s="1"/>
  <c r="Y15533" i="4" s="1"/>
  <c r="Y15534" i="4" s="1"/>
  <c r="Y15535" i="4" s="1"/>
  <c r="Y15536" i="4" s="1"/>
  <c r="Y15537" i="4" s="1"/>
  <c r="Y15538" i="4" s="1"/>
  <c r="Y15539" i="4" s="1"/>
  <c r="Y15540" i="4" s="1"/>
  <c r="Y15541" i="4" s="1"/>
  <c r="Y15542" i="4" s="1"/>
  <c r="Y15543" i="4" s="1"/>
  <c r="Y15544" i="4" s="1"/>
  <c r="Y15545" i="4" s="1"/>
  <c r="Y15546" i="4" s="1"/>
  <c r="Y15547" i="4" s="1"/>
  <c r="Y15548" i="4" s="1"/>
  <c r="Y15549" i="4" s="1"/>
  <c r="Y15550" i="4" s="1"/>
  <c r="Y15551" i="4" s="1"/>
  <c r="Y15552" i="4" s="1"/>
  <c r="Y15553" i="4" s="1"/>
  <c r="Y15554" i="4" s="1"/>
  <c r="Y15555" i="4" s="1"/>
  <c r="Y15556" i="4" s="1"/>
  <c r="Y15557" i="4" s="1"/>
  <c r="Y15558" i="4" s="1"/>
  <c r="Y15559" i="4" s="1"/>
  <c r="Y15560" i="4" s="1"/>
  <c r="Y15561" i="4" s="1"/>
  <c r="Y15562" i="4" s="1"/>
  <c r="Y15563" i="4" s="1"/>
  <c r="Y15564" i="4" s="1"/>
  <c r="Y15565" i="4" s="1"/>
  <c r="Y15566" i="4" s="1"/>
  <c r="Y15567" i="4" s="1"/>
  <c r="Y15568" i="4" s="1"/>
  <c r="Y15569" i="4" s="1"/>
  <c r="Y15570" i="4" s="1"/>
  <c r="Y15571" i="4" s="1"/>
  <c r="Y15572" i="4" s="1"/>
  <c r="Y15573" i="4" s="1"/>
  <c r="Y15574" i="4" s="1"/>
  <c r="Y15575" i="4" s="1"/>
  <c r="Y15576" i="4" s="1"/>
  <c r="Y15577" i="4" s="1"/>
  <c r="Y15578" i="4" s="1"/>
  <c r="Y15579" i="4" s="1"/>
  <c r="Y15580" i="4" s="1"/>
  <c r="Y15581" i="4" s="1"/>
  <c r="Y15582" i="4" s="1"/>
  <c r="Y15583" i="4" s="1"/>
  <c r="Y15584" i="4" s="1"/>
  <c r="Y15585" i="4" s="1"/>
  <c r="Y15586" i="4" s="1"/>
  <c r="Y15587" i="4" s="1"/>
  <c r="Y15588" i="4" s="1"/>
  <c r="Y15589" i="4" s="1"/>
  <c r="Y15590" i="4" s="1"/>
  <c r="Y15591" i="4" s="1"/>
  <c r="Y15592" i="4" s="1"/>
  <c r="Y15593" i="4" s="1"/>
  <c r="Y15594" i="4" s="1"/>
  <c r="Y15595" i="4" s="1"/>
  <c r="Y15596" i="4" s="1"/>
  <c r="Y15597" i="4" s="1"/>
  <c r="Y15598" i="4" s="1"/>
  <c r="Y15599" i="4" s="1"/>
  <c r="Y15600" i="4" s="1"/>
  <c r="Y15601" i="4" s="1"/>
  <c r="Y15602" i="4" s="1"/>
  <c r="Y15603" i="4" s="1"/>
  <c r="Y15604" i="4" s="1"/>
  <c r="Y15605" i="4" s="1"/>
  <c r="Y15606" i="4" s="1"/>
  <c r="Y15607" i="4" s="1"/>
  <c r="Y15608" i="4" s="1"/>
  <c r="Y15609" i="4" s="1"/>
  <c r="Y15610" i="4" s="1"/>
  <c r="Y15611" i="4" s="1"/>
  <c r="Y15612" i="4" s="1"/>
  <c r="Y15613" i="4" s="1"/>
  <c r="Y15614" i="4" s="1"/>
  <c r="Y15615" i="4" s="1"/>
  <c r="Y15616" i="4" s="1"/>
  <c r="Y15617" i="4" s="1"/>
  <c r="Y15618" i="4" s="1"/>
  <c r="Y15619" i="4" s="1"/>
  <c r="Y15620" i="4" s="1"/>
  <c r="Y15621" i="4" s="1"/>
  <c r="Y15622" i="4" s="1"/>
  <c r="Y15623" i="4" s="1"/>
  <c r="Y15624" i="4" s="1"/>
  <c r="Y15625" i="4" s="1"/>
  <c r="Y15626" i="4" s="1"/>
  <c r="Y15627" i="4" s="1"/>
  <c r="Y15628" i="4" s="1"/>
  <c r="Y15629" i="4" s="1"/>
  <c r="Y15630" i="4" s="1"/>
  <c r="Y15631" i="4" s="1"/>
  <c r="Y15632" i="4" s="1"/>
  <c r="Y15633" i="4" s="1"/>
  <c r="Y15634" i="4" s="1"/>
  <c r="Y15635" i="4" s="1"/>
  <c r="Y15636" i="4" s="1"/>
  <c r="Y15637" i="4" s="1"/>
  <c r="Y15638" i="4" s="1"/>
  <c r="Y15639" i="4" s="1"/>
  <c r="Y15640" i="4" s="1"/>
  <c r="Y15641" i="4" s="1"/>
  <c r="Y15642" i="4" s="1"/>
  <c r="Y15643" i="4" s="1"/>
  <c r="Y15644" i="4" s="1"/>
  <c r="Y15645" i="4" s="1"/>
  <c r="Y15646" i="4" s="1"/>
  <c r="Y15647" i="4" s="1"/>
  <c r="Y15648" i="4" s="1"/>
  <c r="Y15649" i="4" s="1"/>
  <c r="Y15650" i="4" s="1"/>
  <c r="Y15651" i="4" s="1"/>
  <c r="Y15652" i="4" s="1"/>
  <c r="Y15653" i="4" s="1"/>
  <c r="Y15654" i="4" s="1"/>
  <c r="Y15655" i="4" s="1"/>
  <c r="Y15656" i="4" s="1"/>
  <c r="Y15657" i="4" s="1"/>
  <c r="Y15658" i="4" s="1"/>
  <c r="Y15659" i="4" s="1"/>
  <c r="Y15660" i="4" s="1"/>
  <c r="Y15661" i="4" s="1"/>
  <c r="Y15662" i="4" s="1"/>
  <c r="Y15663" i="4" s="1"/>
  <c r="Y15664" i="4" s="1"/>
  <c r="Y15665" i="4" s="1"/>
  <c r="Y15666" i="4" s="1"/>
  <c r="Y15667" i="4" s="1"/>
  <c r="Y15668" i="4" s="1"/>
  <c r="Y15669" i="4" s="1"/>
  <c r="Y15670" i="4" s="1"/>
  <c r="Y15671" i="4" s="1"/>
  <c r="Y15672" i="4" s="1"/>
  <c r="Y15673" i="4" s="1"/>
  <c r="Y15674" i="4" s="1"/>
  <c r="Y15675" i="4" s="1"/>
  <c r="Y15676" i="4" s="1"/>
  <c r="Y15677" i="4" s="1"/>
  <c r="Y15678" i="4" s="1"/>
  <c r="Y15679" i="4" s="1"/>
  <c r="Y15680" i="4" s="1"/>
  <c r="Y15681" i="4" s="1"/>
  <c r="Y15682" i="4" s="1"/>
  <c r="Y15683" i="4" s="1"/>
  <c r="Y15684" i="4" s="1"/>
  <c r="Y15685" i="4" s="1"/>
  <c r="Y15686" i="4" s="1"/>
  <c r="Y15687" i="4" s="1"/>
  <c r="Y15688" i="4" s="1"/>
  <c r="Y15689" i="4" s="1"/>
  <c r="Y15690" i="4" s="1"/>
  <c r="Y15691" i="4" s="1"/>
  <c r="Y15692" i="4" s="1"/>
  <c r="Y15693" i="4" s="1"/>
  <c r="Y15694" i="4" s="1"/>
  <c r="Y15695" i="4" s="1"/>
  <c r="Y15696" i="4" s="1"/>
  <c r="Y15697" i="4" s="1"/>
  <c r="Y15698" i="4" s="1"/>
  <c r="Y15699" i="4" s="1"/>
  <c r="Y15700" i="4" s="1"/>
  <c r="Y15701" i="4" s="1"/>
  <c r="Y15702" i="4" s="1"/>
  <c r="Y15703" i="4" s="1"/>
  <c r="Y15704" i="4" s="1"/>
  <c r="Y15705" i="4" s="1"/>
  <c r="Y15706" i="4" s="1"/>
  <c r="Y15707" i="4" s="1"/>
  <c r="Y15708" i="4" s="1"/>
  <c r="Y15709" i="4" s="1"/>
  <c r="Y15710" i="4" s="1"/>
  <c r="Y15711" i="4" s="1"/>
  <c r="Y15712" i="4" s="1"/>
  <c r="Y15713" i="4" s="1"/>
  <c r="Y15714" i="4" s="1"/>
  <c r="Y15715" i="4" s="1"/>
  <c r="Y15716" i="4" s="1"/>
  <c r="Y15717" i="4" s="1"/>
  <c r="Y15718" i="4" s="1"/>
  <c r="Y15719" i="4" s="1"/>
  <c r="Y15720" i="4" s="1"/>
  <c r="Y15721" i="4" s="1"/>
  <c r="Y15722" i="4" s="1"/>
  <c r="Y15723" i="4" s="1"/>
  <c r="Y15724" i="4" s="1"/>
  <c r="Y15725" i="4" s="1"/>
  <c r="Y15726" i="4" s="1"/>
  <c r="Y15727" i="4" s="1"/>
  <c r="Y15728" i="4" s="1"/>
  <c r="Y15729" i="4" s="1"/>
  <c r="Y15730" i="4" s="1"/>
  <c r="Y15731" i="4" s="1"/>
  <c r="Y15732" i="4" s="1"/>
  <c r="Y15733" i="4" s="1"/>
  <c r="Y15734" i="4" s="1"/>
  <c r="Y15735" i="4" s="1"/>
  <c r="Y15736" i="4" s="1"/>
  <c r="Y15737" i="4" s="1"/>
  <c r="Y15738" i="4" s="1"/>
  <c r="Y15739" i="4" s="1"/>
  <c r="Y15740" i="4" s="1"/>
  <c r="Y15741" i="4" s="1"/>
  <c r="Y15742" i="4" s="1"/>
  <c r="Y15743" i="4" s="1"/>
  <c r="Y15744" i="4" s="1"/>
  <c r="Y15745" i="4" s="1"/>
  <c r="Y15746" i="4" s="1"/>
  <c r="Y15747" i="4" s="1"/>
  <c r="Y15748" i="4" s="1"/>
  <c r="Y15749" i="4" s="1"/>
  <c r="Y15750" i="4" s="1"/>
  <c r="Y15751" i="4" s="1"/>
  <c r="Y15752" i="4" s="1"/>
  <c r="Y15753" i="4" s="1"/>
  <c r="Y15754" i="4" s="1"/>
  <c r="Y15755" i="4" s="1"/>
  <c r="Y15756" i="4" s="1"/>
  <c r="Y15757" i="4" s="1"/>
  <c r="Y15758" i="4" s="1"/>
  <c r="Y15759" i="4" s="1"/>
  <c r="Y15760" i="4" s="1"/>
  <c r="Y15761" i="4" s="1"/>
  <c r="Y15762" i="4" s="1"/>
  <c r="Y15763" i="4" s="1"/>
  <c r="Y15764" i="4" s="1"/>
  <c r="Y15765" i="4" s="1"/>
  <c r="Y15766" i="4" s="1"/>
  <c r="Y15767" i="4" s="1"/>
  <c r="Y15768" i="4" s="1"/>
  <c r="Y15769" i="4" s="1"/>
  <c r="Y15770" i="4" s="1"/>
  <c r="Y15771" i="4" s="1"/>
  <c r="Y15772" i="4" s="1"/>
  <c r="Y15773" i="4" s="1"/>
  <c r="Y15774" i="4" s="1"/>
  <c r="Y15775" i="4" s="1"/>
  <c r="Y15776" i="4" s="1"/>
  <c r="Y15777" i="4" s="1"/>
  <c r="Y15778" i="4" s="1"/>
  <c r="Y15779" i="4" s="1"/>
  <c r="Y15780" i="4" s="1"/>
  <c r="Y15781" i="4" s="1"/>
  <c r="Y15782" i="4" s="1"/>
  <c r="Y15783" i="4" s="1"/>
  <c r="Y15784" i="4" s="1"/>
  <c r="Y15785" i="4" s="1"/>
  <c r="Y15786" i="4" s="1"/>
  <c r="Y15787" i="4" s="1"/>
  <c r="Y15788" i="4" s="1"/>
  <c r="Y15789" i="4" s="1"/>
  <c r="Y15790" i="4" s="1"/>
  <c r="Y15791" i="4" s="1"/>
  <c r="Y15792" i="4" s="1"/>
  <c r="Y15793" i="4" s="1"/>
  <c r="Y15794" i="4" s="1"/>
  <c r="Y15795" i="4" s="1"/>
  <c r="Y15796" i="4" s="1"/>
  <c r="Y15797" i="4" s="1"/>
  <c r="Y15798" i="4" s="1"/>
  <c r="Y15799" i="4" s="1"/>
  <c r="Y15800" i="4" s="1"/>
  <c r="Y15801" i="4" s="1"/>
  <c r="Y15802" i="4" s="1"/>
  <c r="Y15803" i="4" s="1"/>
  <c r="Y15804" i="4" s="1"/>
  <c r="Y15805" i="4" s="1"/>
  <c r="Y15806" i="4" s="1"/>
  <c r="Y15807" i="4" s="1"/>
  <c r="Y15808" i="4" s="1"/>
  <c r="Y15809" i="4" s="1"/>
  <c r="Y15810" i="4" s="1"/>
  <c r="Y15811" i="4" s="1"/>
  <c r="Y15812" i="4" s="1"/>
  <c r="Y15813" i="4" s="1"/>
  <c r="Y15814" i="4" s="1"/>
  <c r="Y15815" i="4" s="1"/>
  <c r="Y15816" i="4" s="1"/>
  <c r="Y15817" i="4" s="1"/>
  <c r="Y15818" i="4" s="1"/>
  <c r="Y15819" i="4" s="1"/>
  <c r="Y15820" i="4" s="1"/>
  <c r="Y15821" i="4" s="1"/>
  <c r="Y15822" i="4" s="1"/>
  <c r="Y15823" i="4" s="1"/>
  <c r="Y15824" i="4" s="1"/>
  <c r="Y15825" i="4" s="1"/>
  <c r="Y15826" i="4" s="1"/>
  <c r="Y15827" i="4" s="1"/>
  <c r="Y15828" i="4" s="1"/>
  <c r="Y15829" i="4" s="1"/>
  <c r="Y15830" i="4" s="1"/>
  <c r="Y15831" i="4" s="1"/>
  <c r="Y15832" i="4" s="1"/>
  <c r="Y15833" i="4" s="1"/>
  <c r="Y15834" i="4" s="1"/>
  <c r="Y15835" i="4" s="1"/>
  <c r="Y15836" i="4" s="1"/>
  <c r="Y15837" i="4" s="1"/>
  <c r="Y15838" i="4" s="1"/>
  <c r="Y15839" i="4" s="1"/>
  <c r="Y15840" i="4" s="1"/>
  <c r="Y15841" i="4" s="1"/>
  <c r="Y15842" i="4" s="1"/>
  <c r="Y15843" i="4" s="1"/>
  <c r="Y15844" i="4" s="1"/>
  <c r="Y15845" i="4" s="1"/>
  <c r="Y15846" i="4" s="1"/>
  <c r="Y15847" i="4" s="1"/>
  <c r="Y15848" i="4" s="1"/>
  <c r="Y15849" i="4" s="1"/>
  <c r="Y15850" i="4" s="1"/>
  <c r="Y15851" i="4" s="1"/>
  <c r="Y15852" i="4" s="1"/>
  <c r="Y15853" i="4" s="1"/>
  <c r="Y15854" i="4" s="1"/>
  <c r="Y15855" i="4" s="1"/>
  <c r="Y15856" i="4" s="1"/>
  <c r="Y15857" i="4" s="1"/>
  <c r="Y15858" i="4" s="1"/>
  <c r="Y15859" i="4" s="1"/>
  <c r="Y15860" i="4" s="1"/>
  <c r="Y15861" i="4" s="1"/>
  <c r="Y15862" i="4" s="1"/>
  <c r="Y15863" i="4" s="1"/>
  <c r="Y15864" i="4" s="1"/>
  <c r="Y15865" i="4" s="1"/>
  <c r="Y15866" i="4" s="1"/>
  <c r="Y15867" i="4" s="1"/>
  <c r="Y15868" i="4" s="1"/>
  <c r="Y15869" i="4" s="1"/>
  <c r="Y15870" i="4" s="1"/>
  <c r="Y15871" i="4" s="1"/>
  <c r="Y15872" i="4" s="1"/>
  <c r="Y15873" i="4" s="1"/>
  <c r="Y15874" i="4" s="1"/>
  <c r="Y15875" i="4" s="1"/>
  <c r="Y15876" i="4" s="1"/>
  <c r="Y15877" i="4" s="1"/>
  <c r="Y15878" i="4" s="1"/>
  <c r="Y15879" i="4" s="1"/>
  <c r="Y15880" i="4" s="1"/>
  <c r="Y15881" i="4" s="1"/>
  <c r="Y15882" i="4" s="1"/>
  <c r="Y15883" i="4" s="1"/>
  <c r="Y15884" i="4" s="1"/>
  <c r="Y15885" i="4" s="1"/>
  <c r="Y15886" i="4" s="1"/>
  <c r="Y15887" i="4" s="1"/>
  <c r="Y15888" i="4" s="1"/>
  <c r="Y15889" i="4" s="1"/>
  <c r="Y15890" i="4" s="1"/>
  <c r="Y15891" i="4" s="1"/>
  <c r="Y15892" i="4" s="1"/>
  <c r="Y15893" i="4" s="1"/>
  <c r="Y15894" i="4" s="1"/>
  <c r="Y15895" i="4" s="1"/>
  <c r="Y15896" i="4" s="1"/>
  <c r="Y15897" i="4" s="1"/>
  <c r="Y15898" i="4" s="1"/>
  <c r="Y15899" i="4" s="1"/>
  <c r="Y15900" i="4" s="1"/>
  <c r="Y15901" i="4" s="1"/>
  <c r="Y15902" i="4" s="1"/>
  <c r="Y15903" i="4" s="1"/>
  <c r="Y15904" i="4" s="1"/>
  <c r="Y15905" i="4" s="1"/>
  <c r="Y15906" i="4" s="1"/>
  <c r="Y15907" i="4" s="1"/>
  <c r="Y15908" i="4" s="1"/>
  <c r="Y15909" i="4" s="1"/>
  <c r="Y15910" i="4" s="1"/>
  <c r="Y15911" i="4" s="1"/>
  <c r="Y15912" i="4" s="1"/>
  <c r="Y15913" i="4" s="1"/>
  <c r="Y15914" i="4" s="1"/>
  <c r="Y15915" i="4" s="1"/>
  <c r="Y15916" i="4" s="1"/>
  <c r="Y15917" i="4" s="1"/>
  <c r="Y15918" i="4" s="1"/>
  <c r="Y15919" i="4" s="1"/>
  <c r="Y15920" i="4" s="1"/>
  <c r="Y15921" i="4" s="1"/>
  <c r="Y15922" i="4" s="1"/>
  <c r="Y15923" i="4" s="1"/>
  <c r="Y15924" i="4" s="1"/>
  <c r="Y15925" i="4" s="1"/>
  <c r="Y15926" i="4" s="1"/>
  <c r="Y15927" i="4" s="1"/>
  <c r="Y15928" i="4" s="1"/>
  <c r="Y15929" i="4" s="1"/>
  <c r="Y15930" i="4" s="1"/>
  <c r="Y15931" i="4" s="1"/>
  <c r="Y15932" i="4" s="1"/>
  <c r="Y15933" i="4" s="1"/>
  <c r="Y15934" i="4" s="1"/>
  <c r="Y15935" i="4" s="1"/>
  <c r="Y15936" i="4" s="1"/>
  <c r="Y15937" i="4" s="1"/>
  <c r="Y15938" i="4" s="1"/>
  <c r="Y15939" i="4" s="1"/>
  <c r="Y15940" i="4" s="1"/>
  <c r="Y15941" i="4" s="1"/>
  <c r="Y15942" i="4" s="1"/>
  <c r="Y15943" i="4" s="1"/>
  <c r="Y15944" i="4" s="1"/>
  <c r="Y15945" i="4" s="1"/>
  <c r="Y15946" i="4" s="1"/>
  <c r="Y15947" i="4" s="1"/>
  <c r="Y15948" i="4" s="1"/>
  <c r="Y15949" i="4" s="1"/>
  <c r="Y15950" i="4" s="1"/>
  <c r="Y15951" i="4" s="1"/>
  <c r="Y15952" i="4" s="1"/>
  <c r="Y15953" i="4" s="1"/>
  <c r="Y15954" i="4" s="1"/>
  <c r="Y15955" i="4" s="1"/>
  <c r="Y15956" i="4" s="1"/>
  <c r="Y15957" i="4" s="1"/>
  <c r="Y15958" i="4" s="1"/>
  <c r="Y15959" i="4" s="1"/>
  <c r="Y15960" i="4" s="1"/>
  <c r="Y15961" i="4" s="1"/>
  <c r="Y15962" i="4" s="1"/>
  <c r="Y15963" i="4" s="1"/>
  <c r="Y15964" i="4" s="1"/>
  <c r="Y15965" i="4" s="1"/>
  <c r="Y15966" i="4" s="1"/>
  <c r="Y15967" i="4" s="1"/>
  <c r="Y15968" i="4" s="1"/>
  <c r="Y15969" i="4" s="1"/>
  <c r="Y15970" i="4" s="1"/>
  <c r="Y15971" i="4" s="1"/>
  <c r="Y15972" i="4" s="1"/>
  <c r="Y15973" i="4" s="1"/>
  <c r="Y15974" i="4" s="1"/>
  <c r="Y15975" i="4" s="1"/>
  <c r="Y15976" i="4" s="1"/>
  <c r="Y15977" i="4" s="1"/>
  <c r="Y15978" i="4" s="1"/>
  <c r="Y15979" i="4" s="1"/>
  <c r="Y15980" i="4" s="1"/>
  <c r="Y15981" i="4" s="1"/>
  <c r="Y15982" i="4" s="1"/>
  <c r="Y15983" i="4" s="1"/>
  <c r="Y15984" i="4" s="1"/>
  <c r="Y15985" i="4" s="1"/>
  <c r="Y15986" i="4" s="1"/>
  <c r="Y15987" i="4" s="1"/>
  <c r="Y15988" i="4" s="1"/>
  <c r="Y15989" i="4" s="1"/>
  <c r="Y15990" i="4" s="1"/>
  <c r="Y15991" i="4" s="1"/>
  <c r="Y15992" i="4" s="1"/>
  <c r="Y15993" i="4" s="1"/>
  <c r="Y15994" i="4" s="1"/>
  <c r="Y15995" i="4" s="1"/>
  <c r="Y15996" i="4" s="1"/>
  <c r="Y15997" i="4" s="1"/>
  <c r="Y15998" i="4" s="1"/>
  <c r="Y15999" i="4" s="1"/>
  <c r="Y16000" i="4" s="1"/>
  <c r="Y16001" i="4" s="1"/>
  <c r="Y16002" i="4" s="1"/>
  <c r="Y16003" i="4" s="1"/>
  <c r="Y16004" i="4" s="1"/>
  <c r="Y16005" i="4" s="1"/>
  <c r="Y16006" i="4" s="1"/>
  <c r="Y16007" i="4" s="1"/>
  <c r="Y16008" i="4" s="1"/>
  <c r="Y16009" i="4" s="1"/>
  <c r="Y16010" i="4" s="1"/>
  <c r="Y16011" i="4" s="1"/>
  <c r="Y16012" i="4" s="1"/>
  <c r="Y16013" i="4" s="1"/>
  <c r="Y16014" i="4" s="1"/>
  <c r="Y16015" i="4" s="1"/>
  <c r="Y16016" i="4" s="1"/>
  <c r="Y16017" i="4" s="1"/>
  <c r="Y16018" i="4" s="1"/>
  <c r="Y16019" i="4" s="1"/>
  <c r="Y16020" i="4" s="1"/>
  <c r="Y16021" i="4" s="1"/>
  <c r="Y16022" i="4" s="1"/>
  <c r="Y16023" i="4" s="1"/>
  <c r="Y16024" i="4" s="1"/>
  <c r="Y16025" i="4" s="1"/>
  <c r="Y16026" i="4" s="1"/>
  <c r="Y16027" i="4" s="1"/>
  <c r="Y16028" i="4" s="1"/>
  <c r="Y16029" i="4" s="1"/>
  <c r="Y16030" i="4" s="1"/>
  <c r="Y16031" i="4" s="1"/>
  <c r="Y16032" i="4" s="1"/>
  <c r="Y16033" i="4" s="1"/>
  <c r="Y16034" i="4" s="1"/>
  <c r="Y16035" i="4" s="1"/>
  <c r="Y16036" i="4" s="1"/>
  <c r="Y16037" i="4" s="1"/>
  <c r="Y16038" i="4" s="1"/>
  <c r="Y16039" i="4" s="1"/>
  <c r="Y16040" i="4" s="1"/>
  <c r="Y16041" i="4" s="1"/>
  <c r="Y16042" i="4" s="1"/>
  <c r="Y16043" i="4" s="1"/>
  <c r="Y16044" i="4" s="1"/>
  <c r="Y16045" i="4" s="1"/>
  <c r="Y16046" i="4" s="1"/>
  <c r="Y16047" i="4" s="1"/>
  <c r="Y16048" i="4" s="1"/>
  <c r="Y16049" i="4" s="1"/>
  <c r="Y16050" i="4" s="1"/>
  <c r="Y16051" i="4" s="1"/>
  <c r="Y16052" i="4" s="1"/>
  <c r="Y16053" i="4" s="1"/>
  <c r="Y16054" i="4" s="1"/>
  <c r="Y16055" i="4" s="1"/>
  <c r="Y16056" i="4" s="1"/>
  <c r="Y16057" i="4" s="1"/>
  <c r="Y16058" i="4" s="1"/>
  <c r="Y16059" i="4" s="1"/>
  <c r="Y16060" i="4" s="1"/>
  <c r="Y16061" i="4" s="1"/>
  <c r="Y16062" i="4" s="1"/>
  <c r="Y16063" i="4" s="1"/>
  <c r="Y16064" i="4" s="1"/>
  <c r="Y16065" i="4" s="1"/>
  <c r="Y16066" i="4" s="1"/>
  <c r="Y16067" i="4" s="1"/>
  <c r="Y16068" i="4" s="1"/>
  <c r="Y16069" i="4" s="1"/>
  <c r="Y16070" i="4" s="1"/>
  <c r="Y16071" i="4" s="1"/>
  <c r="Y16072" i="4" s="1"/>
  <c r="Y16073" i="4" s="1"/>
  <c r="Y16074" i="4" s="1"/>
  <c r="Y16075" i="4" s="1"/>
  <c r="Y16076" i="4" s="1"/>
  <c r="Y16077" i="4" s="1"/>
  <c r="Y16078" i="4" s="1"/>
  <c r="Y16079" i="4" s="1"/>
  <c r="Y16080" i="4" s="1"/>
  <c r="Y16081" i="4" s="1"/>
  <c r="Y16082" i="4" s="1"/>
  <c r="Y16083" i="4" s="1"/>
  <c r="Y16084" i="4" s="1"/>
  <c r="Y16085" i="4" s="1"/>
  <c r="Y16086" i="4" s="1"/>
  <c r="Y16087" i="4" s="1"/>
  <c r="Y16088" i="4" s="1"/>
  <c r="Y16089" i="4" s="1"/>
  <c r="Y16090" i="4" s="1"/>
  <c r="Y16091" i="4" s="1"/>
  <c r="Y16092" i="4" s="1"/>
  <c r="Y16093" i="4" s="1"/>
  <c r="Y16094" i="4" s="1"/>
  <c r="Y16095" i="4" s="1"/>
  <c r="Y16096" i="4" s="1"/>
  <c r="Y16097" i="4" s="1"/>
  <c r="Y16098" i="4" s="1"/>
  <c r="Y16099" i="4" s="1"/>
  <c r="Y16100" i="4" s="1"/>
  <c r="Y16101" i="4" s="1"/>
  <c r="Y16102" i="4" s="1"/>
  <c r="Y16103" i="4" s="1"/>
  <c r="Y16104" i="4" s="1"/>
  <c r="Y16105" i="4" s="1"/>
  <c r="Y16106" i="4" s="1"/>
  <c r="Y16107" i="4" s="1"/>
  <c r="Y16108" i="4" s="1"/>
  <c r="Y16109" i="4" s="1"/>
  <c r="Y16110" i="4" s="1"/>
  <c r="Y16111" i="4" s="1"/>
  <c r="Y16112" i="4" s="1"/>
  <c r="Y16113" i="4" s="1"/>
  <c r="Y16114" i="4" s="1"/>
  <c r="Y16115" i="4" s="1"/>
  <c r="Y16116" i="4" s="1"/>
  <c r="Y16117" i="4" s="1"/>
  <c r="Y16118" i="4" s="1"/>
  <c r="Y16119" i="4" s="1"/>
  <c r="Y16120" i="4" s="1"/>
  <c r="Y16121" i="4" s="1"/>
  <c r="Y16122" i="4" s="1"/>
  <c r="Y16123" i="4" s="1"/>
  <c r="Y16124" i="4" s="1"/>
  <c r="Y16125" i="4" s="1"/>
  <c r="Y16126" i="4" s="1"/>
  <c r="Y16127" i="4" s="1"/>
  <c r="Y16128" i="4" s="1"/>
  <c r="Y16129" i="4" s="1"/>
  <c r="Y16130" i="4" s="1"/>
  <c r="Y16131" i="4" s="1"/>
  <c r="Y16132" i="4" s="1"/>
  <c r="Y16133" i="4" s="1"/>
  <c r="Y16134" i="4" s="1"/>
  <c r="Y16135" i="4" s="1"/>
  <c r="Y16136" i="4" s="1"/>
  <c r="Y16137" i="4" s="1"/>
  <c r="Y16138" i="4" s="1"/>
  <c r="Y16139" i="4" s="1"/>
  <c r="Y16140" i="4" s="1"/>
  <c r="Y16141" i="4" s="1"/>
  <c r="Y16142" i="4" s="1"/>
  <c r="Y16143" i="4" s="1"/>
  <c r="Y16144" i="4" s="1"/>
  <c r="Y16145" i="4" s="1"/>
  <c r="Y16146" i="4" s="1"/>
  <c r="Y16147" i="4" s="1"/>
  <c r="Y16148" i="4" s="1"/>
  <c r="Y16149" i="4" s="1"/>
  <c r="Y16150" i="4" s="1"/>
  <c r="Y16151" i="4" s="1"/>
  <c r="Y16152" i="4" s="1"/>
  <c r="Y16153" i="4" s="1"/>
  <c r="Y16154" i="4" s="1"/>
  <c r="Y16155" i="4" s="1"/>
  <c r="Y16156" i="4" s="1"/>
  <c r="Y16157" i="4" s="1"/>
  <c r="Y16158" i="4" s="1"/>
  <c r="Y16159" i="4" s="1"/>
  <c r="Y16160" i="4" s="1"/>
  <c r="Y16161" i="4" s="1"/>
  <c r="Y16162" i="4" s="1"/>
  <c r="Y16163" i="4" s="1"/>
  <c r="Y16164" i="4" s="1"/>
  <c r="Y16165" i="4" s="1"/>
  <c r="Y16166" i="4" s="1"/>
  <c r="Y16167" i="4" s="1"/>
  <c r="Y16168" i="4" s="1"/>
  <c r="Y16169" i="4" s="1"/>
  <c r="Y16170" i="4" s="1"/>
  <c r="Y16171" i="4" s="1"/>
  <c r="Y16172" i="4" s="1"/>
  <c r="Y16173" i="4" s="1"/>
  <c r="Y16174" i="4" s="1"/>
  <c r="Y16175" i="4" s="1"/>
  <c r="Y16176" i="4" s="1"/>
  <c r="Y16177" i="4" s="1"/>
  <c r="Y16178" i="4" s="1"/>
  <c r="Y16179" i="4" s="1"/>
  <c r="Y16180" i="4" s="1"/>
  <c r="Y16181" i="4" s="1"/>
  <c r="Y16182" i="4" s="1"/>
  <c r="Y16183" i="4" s="1"/>
  <c r="Y16184" i="4" s="1"/>
  <c r="Y16185" i="4" s="1"/>
  <c r="Y16186" i="4" s="1"/>
  <c r="Y16187" i="4" s="1"/>
  <c r="Y16188" i="4" s="1"/>
  <c r="Y16189" i="4" s="1"/>
  <c r="Y16190" i="4" s="1"/>
  <c r="Y16191" i="4" s="1"/>
  <c r="Y16192" i="4" s="1"/>
  <c r="Y16193" i="4" s="1"/>
  <c r="Y16194" i="4" s="1"/>
  <c r="Y16195" i="4" s="1"/>
  <c r="Y16196" i="4" s="1"/>
  <c r="Y16197" i="4" s="1"/>
  <c r="Y16198" i="4" s="1"/>
  <c r="Y16199" i="4" s="1"/>
  <c r="Y16200" i="4" s="1"/>
  <c r="Y16201" i="4" s="1"/>
  <c r="Y16202" i="4" s="1"/>
  <c r="Y16203" i="4" s="1"/>
  <c r="Y16204" i="4" s="1"/>
  <c r="Y16205" i="4" s="1"/>
  <c r="Y16206" i="4" s="1"/>
  <c r="Y16207" i="4" s="1"/>
  <c r="Y16208" i="4" s="1"/>
  <c r="Y16209" i="4" s="1"/>
  <c r="Y16210" i="4" s="1"/>
  <c r="Y16211" i="4" s="1"/>
  <c r="Y16212" i="4" s="1"/>
  <c r="Y16213" i="4" s="1"/>
  <c r="Y16214" i="4" s="1"/>
  <c r="Y16215" i="4" s="1"/>
  <c r="Y16216" i="4" s="1"/>
  <c r="Y16217" i="4" s="1"/>
  <c r="Y16218" i="4" s="1"/>
  <c r="Y16219" i="4" s="1"/>
  <c r="Y16220" i="4" s="1"/>
  <c r="Y16221" i="4" s="1"/>
  <c r="Y16222" i="4" s="1"/>
  <c r="Y16223" i="4" s="1"/>
  <c r="Y16224" i="4" s="1"/>
  <c r="Y16225" i="4" s="1"/>
  <c r="Y16226" i="4" s="1"/>
  <c r="Y16227" i="4" s="1"/>
  <c r="Y16228" i="4" s="1"/>
  <c r="Y16229" i="4" s="1"/>
  <c r="Y16230" i="4" s="1"/>
  <c r="Y16231" i="4" s="1"/>
  <c r="Y16232" i="4" s="1"/>
  <c r="Y16233" i="4" s="1"/>
  <c r="Y16234" i="4" s="1"/>
  <c r="Y16235" i="4" s="1"/>
  <c r="Y16236" i="4" s="1"/>
  <c r="Y16237" i="4" s="1"/>
  <c r="Y16238" i="4" s="1"/>
  <c r="Y16239" i="4" s="1"/>
  <c r="Y16240" i="4" s="1"/>
  <c r="Y16241" i="4" s="1"/>
  <c r="Y16242" i="4" s="1"/>
  <c r="Y16243" i="4" s="1"/>
  <c r="Y16244" i="4" s="1"/>
  <c r="Y16245" i="4" s="1"/>
  <c r="Y16246" i="4" s="1"/>
  <c r="Y16247" i="4" s="1"/>
  <c r="Y16248" i="4" s="1"/>
  <c r="Y16249" i="4" s="1"/>
  <c r="Y16250" i="4" s="1"/>
  <c r="Y16251" i="4" s="1"/>
  <c r="Y16252" i="4" s="1"/>
  <c r="Y16253" i="4" s="1"/>
  <c r="Y16254" i="4" s="1"/>
  <c r="Y16255" i="4" s="1"/>
  <c r="Y16256" i="4" s="1"/>
  <c r="Y16257" i="4" s="1"/>
  <c r="Y16258" i="4" s="1"/>
  <c r="Y16259" i="4" s="1"/>
  <c r="Y16260" i="4" s="1"/>
  <c r="Y16261" i="4" s="1"/>
  <c r="Y16262" i="4" s="1"/>
  <c r="Y16263" i="4" s="1"/>
  <c r="Y16264" i="4" s="1"/>
  <c r="Y16265" i="4" s="1"/>
  <c r="Y16266" i="4" s="1"/>
  <c r="Y16267" i="4" s="1"/>
  <c r="Y16268" i="4" s="1"/>
  <c r="Y16269" i="4" s="1"/>
  <c r="Y16270" i="4" s="1"/>
  <c r="Y16271" i="4" s="1"/>
  <c r="Y16272" i="4" s="1"/>
  <c r="Y16273" i="4" s="1"/>
  <c r="Y16274" i="4" s="1"/>
  <c r="Y16275" i="4" s="1"/>
  <c r="Y16276" i="4" s="1"/>
  <c r="Y16277" i="4" s="1"/>
  <c r="Y16278" i="4" s="1"/>
  <c r="Y16279" i="4" s="1"/>
  <c r="Y16280" i="4" s="1"/>
  <c r="Y16281" i="4" s="1"/>
  <c r="Y16282" i="4" s="1"/>
  <c r="Y16283" i="4" s="1"/>
  <c r="Y16284" i="4" s="1"/>
  <c r="Y16285" i="4" s="1"/>
  <c r="Y16286" i="4" s="1"/>
  <c r="Y16287" i="4" s="1"/>
  <c r="Y16288" i="4" s="1"/>
  <c r="Y16289" i="4" s="1"/>
  <c r="Y16290" i="4" s="1"/>
  <c r="Y16291" i="4" s="1"/>
  <c r="Y16292" i="4" s="1"/>
  <c r="Y16293" i="4" s="1"/>
  <c r="Y16294" i="4" s="1"/>
  <c r="Y16295" i="4" s="1"/>
  <c r="Y16296" i="4" s="1"/>
  <c r="Y16297" i="4" s="1"/>
  <c r="Y16298" i="4" s="1"/>
  <c r="Y16299" i="4" s="1"/>
  <c r="Y16300" i="4" s="1"/>
  <c r="Y16301" i="4" s="1"/>
  <c r="Y16302" i="4" s="1"/>
  <c r="Y16303" i="4" s="1"/>
  <c r="Y16304" i="4" s="1"/>
  <c r="Y16305" i="4" s="1"/>
  <c r="Y16306" i="4" s="1"/>
  <c r="Y16307" i="4" s="1"/>
  <c r="Y16308" i="4" s="1"/>
  <c r="Y16309" i="4" s="1"/>
  <c r="Y16310" i="4" s="1"/>
  <c r="Y16311" i="4" s="1"/>
  <c r="Y16312" i="4" s="1"/>
  <c r="Y16313" i="4" s="1"/>
  <c r="Y16314" i="4" s="1"/>
  <c r="Y16315" i="4" s="1"/>
  <c r="Y16316" i="4" s="1"/>
  <c r="Y16317" i="4" s="1"/>
  <c r="Y16318" i="4" s="1"/>
  <c r="Y16319" i="4" s="1"/>
  <c r="Y16320" i="4" s="1"/>
  <c r="Y16321" i="4" s="1"/>
  <c r="Y16322" i="4" s="1"/>
  <c r="Y16323" i="4" s="1"/>
  <c r="Y16324" i="4" s="1"/>
  <c r="Y16325" i="4" s="1"/>
  <c r="Y16326" i="4" s="1"/>
  <c r="Y16327" i="4" s="1"/>
  <c r="Y16328" i="4" s="1"/>
  <c r="Y16329" i="4" s="1"/>
  <c r="Y16330" i="4" s="1"/>
  <c r="Y16331" i="4" s="1"/>
  <c r="Y16332" i="4" s="1"/>
  <c r="Y16333" i="4" s="1"/>
  <c r="Y16334" i="4" s="1"/>
  <c r="Y16335" i="4" s="1"/>
  <c r="Y16336" i="4" s="1"/>
  <c r="Y16337" i="4" s="1"/>
  <c r="Y16338" i="4" s="1"/>
  <c r="Y16339" i="4" s="1"/>
  <c r="Y16340" i="4" s="1"/>
  <c r="Y16341" i="4" s="1"/>
  <c r="Y16342" i="4" s="1"/>
  <c r="Y16343" i="4" s="1"/>
  <c r="Y16344" i="4" s="1"/>
  <c r="Y16345" i="4" s="1"/>
  <c r="Y16346" i="4" s="1"/>
  <c r="Y16347" i="4" s="1"/>
  <c r="Y16348" i="4" s="1"/>
  <c r="Y16349" i="4" s="1"/>
  <c r="Y16350" i="4" s="1"/>
  <c r="Y16351" i="4" s="1"/>
  <c r="Y16352" i="4" s="1"/>
  <c r="Y16353" i="4" s="1"/>
  <c r="Y16354" i="4" s="1"/>
  <c r="Y16355" i="4" s="1"/>
  <c r="Y16356" i="4" s="1"/>
  <c r="Y16357" i="4" s="1"/>
  <c r="Y16358" i="4" s="1"/>
  <c r="Y16359" i="4" s="1"/>
  <c r="Y16360" i="4" s="1"/>
  <c r="Y16361" i="4" s="1"/>
  <c r="Y16362" i="4" s="1"/>
  <c r="Y16363" i="4" s="1"/>
  <c r="Y16364" i="4" s="1"/>
  <c r="Y16365" i="4" s="1"/>
  <c r="Y16366" i="4" s="1"/>
  <c r="Y16367" i="4" s="1"/>
  <c r="Y16368" i="4" s="1"/>
  <c r="Y16369" i="4" s="1"/>
  <c r="Y16370" i="4" s="1"/>
  <c r="Y16371" i="4" s="1"/>
  <c r="Y16372" i="4" s="1"/>
  <c r="Y16373" i="4" s="1"/>
  <c r="Y16374" i="4" s="1"/>
  <c r="Y16375" i="4" s="1"/>
  <c r="Y16376" i="4" s="1"/>
  <c r="Y16377" i="4" s="1"/>
  <c r="Y16378" i="4" s="1"/>
  <c r="Y16379" i="4" s="1"/>
  <c r="Y16380" i="4" s="1"/>
  <c r="Y16381" i="4" s="1"/>
  <c r="Y16382" i="4" s="1"/>
  <c r="Y16383" i="4" s="1"/>
  <c r="Y16384" i="4" s="1"/>
  <c r="Y16385" i="4" s="1"/>
  <c r="Y16386" i="4" s="1"/>
  <c r="Y16387" i="4" s="1"/>
  <c r="Y16388" i="4" s="1"/>
  <c r="Y16389" i="4" s="1"/>
  <c r="Y16390" i="4" s="1"/>
  <c r="Y16391" i="4" s="1"/>
  <c r="Y16392" i="4" s="1"/>
  <c r="Y16393" i="4" s="1"/>
  <c r="Y16394" i="4" s="1"/>
  <c r="Y16395" i="4" s="1"/>
  <c r="Y16396" i="4" s="1"/>
  <c r="Y16397" i="4" s="1"/>
  <c r="Y16398" i="4" s="1"/>
  <c r="Y16399" i="4" s="1"/>
  <c r="Y16400" i="4" s="1"/>
  <c r="Y16401" i="4" s="1"/>
  <c r="Y16402" i="4" s="1"/>
  <c r="Y16403" i="4" s="1"/>
  <c r="Y16404" i="4" s="1"/>
  <c r="Y16405" i="4" s="1"/>
  <c r="Y16406" i="4" s="1"/>
  <c r="Y16407" i="4" s="1"/>
  <c r="Y16408" i="4" s="1"/>
  <c r="Y16409" i="4" s="1"/>
  <c r="Y16410" i="4" s="1"/>
  <c r="Y16411" i="4" s="1"/>
  <c r="Y16412" i="4" s="1"/>
  <c r="Y16413" i="4" s="1"/>
  <c r="Y16414" i="4" s="1"/>
  <c r="Y16415" i="4" s="1"/>
  <c r="Y16416" i="4" s="1"/>
  <c r="Y16417" i="4" s="1"/>
  <c r="Y16418" i="4" s="1"/>
  <c r="Y16419" i="4" s="1"/>
  <c r="Y16420" i="4" s="1"/>
  <c r="Y16421" i="4" s="1"/>
  <c r="Y16422" i="4" s="1"/>
  <c r="Y16423" i="4" s="1"/>
  <c r="Y16424" i="4" s="1"/>
  <c r="Y16425" i="4" s="1"/>
  <c r="Y16426" i="4" s="1"/>
  <c r="Y16427" i="4" s="1"/>
  <c r="Y16428" i="4" s="1"/>
  <c r="Y16429" i="4" s="1"/>
  <c r="Y16430" i="4" s="1"/>
  <c r="Y16431" i="4" s="1"/>
  <c r="Y16432" i="4" s="1"/>
  <c r="Y16433" i="4" s="1"/>
  <c r="Y16434" i="4" s="1"/>
  <c r="Y16435" i="4" s="1"/>
  <c r="Y16436" i="4" s="1"/>
  <c r="Y16437" i="4" s="1"/>
  <c r="Y16438" i="4" s="1"/>
  <c r="Y16439" i="4" s="1"/>
  <c r="Y16440" i="4" s="1"/>
  <c r="Y16441" i="4" s="1"/>
  <c r="Y16442" i="4" s="1"/>
  <c r="Y16443" i="4" s="1"/>
  <c r="Y16444" i="4" s="1"/>
  <c r="Y16445" i="4" s="1"/>
  <c r="Y16446" i="4" s="1"/>
  <c r="Y16447" i="4" s="1"/>
  <c r="Y16448" i="4" s="1"/>
  <c r="Y16449" i="4" s="1"/>
  <c r="Y16450" i="4" s="1"/>
  <c r="Y16451" i="4" s="1"/>
  <c r="Y16452" i="4" s="1"/>
  <c r="Y16453" i="4" s="1"/>
  <c r="Y16454" i="4" s="1"/>
  <c r="Y16455" i="4" s="1"/>
  <c r="Y16456" i="4" s="1"/>
  <c r="Y16457" i="4" s="1"/>
  <c r="Y16458" i="4" s="1"/>
  <c r="Y16459" i="4" s="1"/>
  <c r="Y16460" i="4" s="1"/>
  <c r="Y16461" i="4" s="1"/>
  <c r="Y16462" i="4" s="1"/>
  <c r="Y16463" i="4" s="1"/>
  <c r="Y16464" i="4" s="1"/>
  <c r="Y16465" i="4" s="1"/>
  <c r="Y16466" i="4" s="1"/>
  <c r="Y16467" i="4" s="1"/>
  <c r="Y16468" i="4" s="1"/>
  <c r="Y16469" i="4" s="1"/>
  <c r="Y16470" i="4" s="1"/>
  <c r="Y16471" i="4" s="1"/>
  <c r="Y16472" i="4" s="1"/>
  <c r="Y16473" i="4" s="1"/>
  <c r="Y16474" i="4" s="1"/>
  <c r="Y16475" i="4" s="1"/>
  <c r="Y16476" i="4" s="1"/>
  <c r="Y16477" i="4" s="1"/>
  <c r="Y16478" i="4" s="1"/>
  <c r="Y16479" i="4" s="1"/>
  <c r="Y16480" i="4" s="1"/>
  <c r="Y16481" i="4" s="1"/>
  <c r="Y16482" i="4" s="1"/>
  <c r="Y16483" i="4" s="1"/>
  <c r="Y16484" i="4" s="1"/>
  <c r="Y16485" i="4" s="1"/>
  <c r="Y16486" i="4" s="1"/>
  <c r="Y16487" i="4" s="1"/>
  <c r="Y16488" i="4" s="1"/>
  <c r="Y16489" i="4" s="1"/>
  <c r="Y16490" i="4" s="1"/>
  <c r="Y16491" i="4" s="1"/>
  <c r="Y16492" i="4" s="1"/>
  <c r="Y16493" i="4" s="1"/>
  <c r="Y16494" i="4" s="1"/>
  <c r="Y16495" i="4" s="1"/>
  <c r="Y16496" i="4" s="1"/>
  <c r="Y16497" i="4" s="1"/>
  <c r="Y16498" i="4" s="1"/>
  <c r="Y16499" i="4" s="1"/>
  <c r="Y16500" i="4" s="1"/>
  <c r="Y16501" i="4" s="1"/>
  <c r="Y16502" i="4" s="1"/>
  <c r="Y16503" i="4" s="1"/>
  <c r="Y16504" i="4" s="1"/>
  <c r="Y16505" i="4" s="1"/>
  <c r="Y16506" i="4" s="1"/>
  <c r="Y16507" i="4" s="1"/>
  <c r="Y16508" i="4" s="1"/>
  <c r="Y16509" i="4" s="1"/>
  <c r="Y16510" i="4" s="1"/>
  <c r="Y16511" i="4" s="1"/>
  <c r="Y16512" i="4" s="1"/>
  <c r="Y16513" i="4" s="1"/>
  <c r="Y16514" i="4" s="1"/>
  <c r="Y16515" i="4" s="1"/>
  <c r="Y16516" i="4" s="1"/>
  <c r="Y16517" i="4" s="1"/>
  <c r="Y16518" i="4" s="1"/>
  <c r="Y16519" i="4" s="1"/>
  <c r="Y16520" i="4" s="1"/>
  <c r="Y16521" i="4" s="1"/>
  <c r="Y16522" i="4" s="1"/>
  <c r="Y16523" i="4" s="1"/>
  <c r="Y16524" i="4" s="1"/>
  <c r="Y16525" i="4" s="1"/>
  <c r="Y16526" i="4" s="1"/>
  <c r="Y16527" i="4" s="1"/>
  <c r="Y16528" i="4" s="1"/>
  <c r="Y16529" i="4" s="1"/>
  <c r="Y16530" i="4" s="1"/>
  <c r="Y16531" i="4" s="1"/>
  <c r="Y16532" i="4" s="1"/>
  <c r="Y16533" i="4" s="1"/>
  <c r="Y16534" i="4" s="1"/>
  <c r="Y16535" i="4" s="1"/>
  <c r="Y16536" i="4" s="1"/>
  <c r="Y16537" i="4" s="1"/>
  <c r="Y16538" i="4" s="1"/>
  <c r="Y16539" i="4" s="1"/>
  <c r="Y16540" i="4" s="1"/>
  <c r="Y16541" i="4" s="1"/>
  <c r="Y16542" i="4" s="1"/>
  <c r="Y16543" i="4" s="1"/>
  <c r="Y16544" i="4" s="1"/>
  <c r="Y16545" i="4" s="1"/>
  <c r="Y16546" i="4" s="1"/>
  <c r="Y16547" i="4" s="1"/>
  <c r="Y16548" i="4" s="1"/>
  <c r="Y16549" i="4" s="1"/>
  <c r="Y16550" i="4" s="1"/>
  <c r="Y16551" i="4" s="1"/>
  <c r="Y16552" i="4" s="1"/>
  <c r="Y16553" i="4" s="1"/>
  <c r="Y16554" i="4" s="1"/>
  <c r="Y16555" i="4" s="1"/>
  <c r="Y16556" i="4" s="1"/>
  <c r="Y16557" i="4" s="1"/>
  <c r="Y16558" i="4" s="1"/>
  <c r="Y16559" i="4" s="1"/>
  <c r="Y16560" i="4" s="1"/>
  <c r="Y16561" i="4" s="1"/>
  <c r="Y16562" i="4" s="1"/>
  <c r="S11057" i="4"/>
  <c r="U11057" i="4" s="1"/>
  <c r="U17" i="4"/>
  <c r="U10" i="4"/>
  <c r="S16573" i="4"/>
  <c r="U16573" i="4" s="1"/>
  <c r="S11053" i="4"/>
  <c r="U11053" i="4" s="1"/>
  <c r="Y7533" i="4"/>
  <c r="Y7534" i="4" s="1"/>
  <c r="Y7535" i="4" s="1"/>
  <c r="Y7536" i="4" s="1"/>
  <c r="Y7537" i="4" s="1"/>
  <c r="Y7538" i="4" s="1"/>
  <c r="Y7539" i="4" s="1"/>
  <c r="Y7540" i="4" s="1"/>
  <c r="Y7541" i="4" s="1"/>
  <c r="Y7542" i="4" s="1"/>
  <c r="Y7543" i="4" s="1"/>
  <c r="Y7544" i="4" s="1"/>
  <c r="Y7545" i="4" s="1"/>
  <c r="Y7546" i="4" s="1"/>
  <c r="Y7547" i="4" s="1"/>
  <c r="Y7548" i="4" s="1"/>
  <c r="Y7549" i="4" s="1"/>
  <c r="Y7550" i="4" s="1"/>
  <c r="Y7551" i="4" s="1"/>
  <c r="Y7552" i="4" s="1"/>
  <c r="Y7553" i="4" s="1"/>
  <c r="Y7554" i="4" s="1"/>
  <c r="Y7555" i="4" s="1"/>
  <c r="Y7556" i="4" s="1"/>
  <c r="Y7557" i="4" s="1"/>
  <c r="Y7558" i="4" s="1"/>
  <c r="Y7559" i="4" s="1"/>
  <c r="Y7560" i="4" s="1"/>
  <c r="Y7561" i="4" s="1"/>
  <c r="Y7562" i="4" s="1"/>
  <c r="Y7563" i="4" s="1"/>
  <c r="Y7564" i="4" s="1"/>
  <c r="Y7565" i="4" s="1"/>
  <c r="Y7566" i="4" s="1"/>
  <c r="Y7567" i="4" s="1"/>
  <c r="Y7568" i="4" s="1"/>
  <c r="Y7569" i="4" s="1"/>
  <c r="Y7570" i="4" s="1"/>
  <c r="Y7571" i="4" s="1"/>
  <c r="Y7572" i="4" s="1"/>
  <c r="Y7573" i="4" s="1"/>
  <c r="Y7574" i="4" s="1"/>
  <c r="Y7575" i="4" s="1"/>
  <c r="Y7576" i="4" s="1"/>
  <c r="Y7577" i="4" s="1"/>
  <c r="Y7578" i="4" s="1"/>
  <c r="Y7579" i="4" s="1"/>
  <c r="Y7580" i="4" s="1"/>
  <c r="Y7581" i="4" s="1"/>
  <c r="Y7582" i="4" s="1"/>
  <c r="Y7583" i="4" s="1"/>
  <c r="Y7584" i="4" s="1"/>
  <c r="Y7585" i="4" s="1"/>
  <c r="Y7586" i="4" s="1"/>
  <c r="Y7587" i="4" s="1"/>
  <c r="Y7588" i="4" s="1"/>
  <c r="Y7589" i="4" s="1"/>
  <c r="Y7590" i="4" s="1"/>
  <c r="Y7591" i="4" s="1"/>
  <c r="Y7592" i="4" s="1"/>
  <c r="Y7593" i="4" s="1"/>
  <c r="Y7594" i="4" s="1"/>
  <c r="Y7595" i="4" s="1"/>
  <c r="Y7596" i="4" s="1"/>
  <c r="Y7597" i="4" s="1"/>
  <c r="Y7598" i="4" s="1"/>
  <c r="Y7599" i="4" s="1"/>
  <c r="Y7600" i="4" s="1"/>
  <c r="Y7601" i="4" s="1"/>
  <c r="Y7602" i="4" s="1"/>
  <c r="Y7603" i="4" s="1"/>
  <c r="Y7604" i="4" s="1"/>
  <c r="Y7605" i="4" s="1"/>
  <c r="Y7606" i="4" s="1"/>
  <c r="Y7607" i="4" s="1"/>
  <c r="Y7608" i="4" s="1"/>
  <c r="Y7609" i="4" s="1"/>
  <c r="Y7610" i="4" s="1"/>
  <c r="Y7611" i="4" s="1"/>
  <c r="Y7612" i="4" s="1"/>
  <c r="Y7613" i="4" s="1"/>
  <c r="Y7614" i="4" s="1"/>
  <c r="Y7615" i="4" s="1"/>
  <c r="Y7616" i="4" s="1"/>
  <c r="Y7617" i="4" s="1"/>
  <c r="Y7618" i="4" s="1"/>
  <c r="Y7619" i="4" s="1"/>
  <c r="Y7620" i="4" s="1"/>
  <c r="Y7621" i="4" s="1"/>
  <c r="Y7622" i="4" s="1"/>
  <c r="Y7623" i="4" s="1"/>
  <c r="Y7624" i="4" s="1"/>
  <c r="Y7625" i="4" s="1"/>
  <c r="Y7626" i="4" s="1"/>
  <c r="Y7627" i="4" s="1"/>
  <c r="Y7628" i="4" s="1"/>
  <c r="Y7629" i="4" s="1"/>
  <c r="Y7630" i="4" s="1"/>
  <c r="Y7631" i="4" s="1"/>
  <c r="Y7632" i="4" s="1"/>
  <c r="Y7633" i="4" s="1"/>
  <c r="Y7634" i="4" s="1"/>
  <c r="Y7635" i="4" s="1"/>
  <c r="Y7636" i="4" s="1"/>
  <c r="Y7637" i="4" s="1"/>
  <c r="Y7638" i="4" s="1"/>
  <c r="Y7639" i="4" s="1"/>
  <c r="Y7640" i="4" s="1"/>
  <c r="Y7641" i="4" s="1"/>
  <c r="Y7642" i="4" s="1"/>
  <c r="Y7643" i="4" s="1"/>
  <c r="Y7644" i="4" s="1"/>
  <c r="Y7645" i="4" s="1"/>
  <c r="Y7646" i="4" s="1"/>
  <c r="Y7647" i="4" s="1"/>
  <c r="Y7648" i="4" s="1"/>
  <c r="Y7649" i="4" s="1"/>
  <c r="Y7650" i="4" s="1"/>
  <c r="Y7651" i="4" s="1"/>
  <c r="Y7652" i="4" s="1"/>
  <c r="Y7653" i="4" s="1"/>
  <c r="Y7654" i="4" s="1"/>
  <c r="Y7655" i="4" s="1"/>
  <c r="Y7656" i="4" s="1"/>
  <c r="Y7657" i="4" s="1"/>
  <c r="Y7658" i="4" s="1"/>
  <c r="Y7659" i="4" s="1"/>
  <c r="Y7660" i="4" s="1"/>
  <c r="Y7661" i="4" s="1"/>
  <c r="Y7662" i="4" s="1"/>
  <c r="Y7663" i="4" s="1"/>
  <c r="Y7664" i="4" s="1"/>
  <c r="Y7665" i="4" s="1"/>
  <c r="Y7666" i="4" s="1"/>
  <c r="Y7667" i="4" s="1"/>
  <c r="Y7668" i="4" s="1"/>
  <c r="Y7669" i="4" s="1"/>
  <c r="Y7670" i="4" s="1"/>
  <c r="Y7671" i="4" s="1"/>
  <c r="Y7672" i="4" s="1"/>
  <c r="Y7673" i="4" s="1"/>
  <c r="Y7674" i="4" s="1"/>
  <c r="Y7675" i="4" s="1"/>
  <c r="Y7676" i="4" s="1"/>
  <c r="Y7677" i="4" s="1"/>
  <c r="Y7678" i="4" s="1"/>
  <c r="Y7679" i="4" s="1"/>
  <c r="Y7680" i="4" s="1"/>
  <c r="Y7681" i="4" s="1"/>
  <c r="Y7682" i="4" s="1"/>
  <c r="Y7683" i="4" s="1"/>
  <c r="Y7684" i="4" s="1"/>
  <c r="Y7685" i="4" s="1"/>
  <c r="Y7686" i="4" s="1"/>
  <c r="Y7687" i="4" s="1"/>
  <c r="Y7688" i="4" s="1"/>
  <c r="Y7689" i="4" s="1"/>
  <c r="Y7690" i="4" s="1"/>
  <c r="Y7691" i="4" s="1"/>
  <c r="Y7692" i="4" s="1"/>
  <c r="Y7693" i="4" s="1"/>
  <c r="Y7694" i="4" s="1"/>
  <c r="Y7695" i="4" s="1"/>
  <c r="Y7696" i="4" s="1"/>
  <c r="Y7697" i="4" s="1"/>
  <c r="Y7698" i="4" s="1"/>
  <c r="Y7699" i="4" s="1"/>
  <c r="Y7700" i="4" s="1"/>
  <c r="Y7701" i="4" s="1"/>
  <c r="Y7702" i="4" s="1"/>
  <c r="Y7703" i="4" s="1"/>
  <c r="Y7704" i="4" s="1"/>
  <c r="Y7705" i="4" s="1"/>
  <c r="Y7706" i="4" s="1"/>
  <c r="Y7707" i="4" s="1"/>
  <c r="Y7708" i="4" s="1"/>
  <c r="Y7709" i="4" s="1"/>
  <c r="Y7710" i="4" s="1"/>
  <c r="Y7711" i="4" s="1"/>
  <c r="Y7712" i="4" s="1"/>
  <c r="Y7713" i="4" s="1"/>
  <c r="Y7714" i="4" s="1"/>
  <c r="Y7715" i="4" s="1"/>
  <c r="Y7716" i="4" s="1"/>
  <c r="Y7717" i="4" s="1"/>
  <c r="Y7718" i="4" s="1"/>
  <c r="Y7719" i="4" s="1"/>
  <c r="Y7720" i="4" s="1"/>
  <c r="Y7721" i="4" s="1"/>
  <c r="Y7722" i="4" s="1"/>
  <c r="Y7723" i="4" s="1"/>
  <c r="Y7724" i="4" s="1"/>
  <c r="Y7725" i="4" s="1"/>
  <c r="Y7726" i="4" s="1"/>
  <c r="Y7727" i="4" s="1"/>
  <c r="Y7728" i="4" s="1"/>
  <c r="Y7729" i="4" s="1"/>
  <c r="Y7730" i="4" s="1"/>
  <c r="Y7731" i="4" s="1"/>
  <c r="Y7732" i="4" s="1"/>
  <c r="Y7733" i="4" s="1"/>
  <c r="Y7734" i="4" s="1"/>
  <c r="Y7735" i="4" s="1"/>
  <c r="Y7736" i="4" s="1"/>
  <c r="Y7737" i="4" s="1"/>
  <c r="Y7738" i="4" s="1"/>
  <c r="Y7739" i="4" s="1"/>
  <c r="Y7740" i="4" s="1"/>
  <c r="Y7741" i="4" s="1"/>
  <c r="Y7742" i="4" s="1"/>
  <c r="Y7743" i="4" s="1"/>
  <c r="Y7744" i="4" s="1"/>
  <c r="Y7745" i="4" s="1"/>
  <c r="Y7746" i="4" s="1"/>
  <c r="Y7747" i="4" s="1"/>
  <c r="Y7748" i="4" s="1"/>
  <c r="Y7749" i="4" s="1"/>
  <c r="Y7750" i="4" s="1"/>
  <c r="Y7751" i="4" s="1"/>
  <c r="Y7752" i="4" s="1"/>
  <c r="Y7753" i="4" s="1"/>
  <c r="Y7754" i="4" s="1"/>
  <c r="Y7755" i="4" s="1"/>
  <c r="Y7756" i="4" s="1"/>
  <c r="Y7757" i="4" s="1"/>
  <c r="Y7758" i="4" s="1"/>
  <c r="Y7759" i="4" s="1"/>
  <c r="Y7760" i="4" s="1"/>
  <c r="Y7761" i="4" s="1"/>
  <c r="Y7762" i="4" s="1"/>
  <c r="Y7763" i="4" s="1"/>
  <c r="Y7764" i="4" s="1"/>
  <c r="Y7765" i="4" s="1"/>
  <c r="Y7766" i="4" s="1"/>
  <c r="Y7767" i="4" s="1"/>
  <c r="Y7768" i="4" s="1"/>
  <c r="Y7769" i="4" s="1"/>
  <c r="Y7770" i="4" s="1"/>
  <c r="Y7771" i="4" s="1"/>
  <c r="Y7772" i="4" s="1"/>
  <c r="Y7773" i="4" s="1"/>
  <c r="Y7774" i="4" s="1"/>
  <c r="Y7775" i="4" s="1"/>
  <c r="Y7776" i="4" s="1"/>
  <c r="Y7777" i="4" s="1"/>
  <c r="Y7778" i="4" s="1"/>
  <c r="Y7779" i="4" s="1"/>
  <c r="Y7780" i="4" s="1"/>
  <c r="Y7781" i="4" s="1"/>
  <c r="Y7782" i="4" s="1"/>
  <c r="Y7783" i="4" s="1"/>
  <c r="Y7784" i="4" s="1"/>
  <c r="Y7785" i="4" s="1"/>
  <c r="Y7786" i="4" s="1"/>
  <c r="Y7787" i="4" s="1"/>
  <c r="Y7788" i="4" s="1"/>
  <c r="Y7789" i="4" s="1"/>
  <c r="Y7790" i="4" s="1"/>
  <c r="Y7791" i="4" s="1"/>
  <c r="Y7792" i="4" s="1"/>
  <c r="Y7793" i="4" s="1"/>
  <c r="Y7794" i="4" s="1"/>
  <c r="Y7795" i="4" s="1"/>
  <c r="Y7796" i="4" s="1"/>
  <c r="Y7797" i="4" s="1"/>
  <c r="Y7798" i="4" s="1"/>
  <c r="Y7799" i="4" s="1"/>
  <c r="Y7800" i="4" s="1"/>
  <c r="Y7801" i="4" s="1"/>
  <c r="Y7802" i="4" s="1"/>
  <c r="Y7803" i="4" s="1"/>
  <c r="Y7804" i="4" s="1"/>
  <c r="Y7805" i="4" s="1"/>
  <c r="Y7806" i="4" s="1"/>
  <c r="Y7807" i="4" s="1"/>
  <c r="Y7808" i="4" s="1"/>
  <c r="Y7809" i="4" s="1"/>
  <c r="Y7810" i="4" s="1"/>
  <c r="Y7811" i="4" s="1"/>
  <c r="Y7812" i="4" s="1"/>
  <c r="Y7813" i="4" s="1"/>
  <c r="Y7814" i="4" s="1"/>
  <c r="Y7815" i="4" s="1"/>
  <c r="Y7816" i="4" s="1"/>
  <c r="Y7817" i="4" s="1"/>
  <c r="Y7818" i="4" s="1"/>
  <c r="Y7819" i="4" s="1"/>
  <c r="Y7820" i="4" s="1"/>
  <c r="Y7821" i="4" s="1"/>
  <c r="Y7822" i="4" s="1"/>
  <c r="Y7823" i="4" s="1"/>
  <c r="Y7824" i="4" s="1"/>
  <c r="Y7825" i="4" s="1"/>
  <c r="Y7826" i="4" s="1"/>
  <c r="Y7827" i="4" s="1"/>
  <c r="Y7828" i="4" s="1"/>
  <c r="Y7829" i="4" s="1"/>
  <c r="Y7830" i="4" s="1"/>
  <c r="Y7831" i="4" s="1"/>
  <c r="Y7832" i="4" s="1"/>
  <c r="Y7833" i="4" s="1"/>
  <c r="Y7834" i="4" s="1"/>
  <c r="Y7835" i="4" s="1"/>
  <c r="Y7836" i="4" s="1"/>
  <c r="Y7837" i="4" s="1"/>
  <c r="Y7838" i="4" s="1"/>
  <c r="Y7839" i="4" s="1"/>
  <c r="Y7840" i="4" s="1"/>
  <c r="Y7841" i="4" s="1"/>
  <c r="Y7842" i="4" s="1"/>
  <c r="Y7843" i="4" s="1"/>
  <c r="Y7844" i="4" s="1"/>
  <c r="Y7845" i="4" s="1"/>
  <c r="Y7846" i="4" s="1"/>
  <c r="Y7847" i="4" s="1"/>
  <c r="Y7848" i="4" s="1"/>
  <c r="Y7849" i="4" s="1"/>
  <c r="Y7850" i="4" s="1"/>
  <c r="Y7851" i="4" s="1"/>
  <c r="Y7852" i="4" s="1"/>
  <c r="Y7853" i="4" s="1"/>
  <c r="Y7854" i="4" s="1"/>
  <c r="Y7855" i="4" s="1"/>
  <c r="Y7856" i="4" s="1"/>
  <c r="Y7857" i="4" s="1"/>
  <c r="Y7858" i="4" s="1"/>
  <c r="Y7859" i="4" s="1"/>
  <c r="Y7860" i="4" s="1"/>
  <c r="Y7861" i="4" s="1"/>
  <c r="Y7862" i="4" s="1"/>
  <c r="Y7863" i="4" s="1"/>
  <c r="Y7864" i="4" s="1"/>
  <c r="Y7865" i="4" s="1"/>
  <c r="Y7866" i="4" s="1"/>
  <c r="Y7867" i="4" s="1"/>
  <c r="Y7868" i="4" s="1"/>
  <c r="Y7869" i="4" s="1"/>
  <c r="Y7870" i="4" s="1"/>
  <c r="Y7871" i="4" s="1"/>
  <c r="Y7872" i="4" s="1"/>
  <c r="Y7873" i="4" s="1"/>
  <c r="Y7874" i="4" s="1"/>
  <c r="Y7875" i="4" s="1"/>
  <c r="Y7876" i="4" s="1"/>
  <c r="Y7877" i="4" s="1"/>
  <c r="Y7878" i="4" s="1"/>
  <c r="Y7879" i="4" s="1"/>
  <c r="Y7880" i="4" s="1"/>
  <c r="Y7881" i="4" s="1"/>
  <c r="Y7882" i="4" s="1"/>
  <c r="Y7883" i="4" s="1"/>
  <c r="Y7884" i="4" s="1"/>
  <c r="Y7885" i="4" s="1"/>
  <c r="Y7886" i="4" s="1"/>
  <c r="Y7887" i="4" s="1"/>
  <c r="Y7888" i="4" s="1"/>
  <c r="Y7889" i="4" s="1"/>
  <c r="Y7890" i="4" s="1"/>
  <c r="Y7891" i="4" s="1"/>
  <c r="Y7892" i="4" s="1"/>
  <c r="Y7893" i="4" s="1"/>
  <c r="Y7894" i="4" s="1"/>
  <c r="Y7895" i="4" s="1"/>
  <c r="Y7896" i="4" s="1"/>
  <c r="Y7897" i="4" s="1"/>
  <c r="Y7898" i="4" s="1"/>
  <c r="Y7899" i="4" s="1"/>
  <c r="Y7900" i="4" s="1"/>
  <c r="Y7901" i="4" s="1"/>
  <c r="Y7902" i="4" s="1"/>
  <c r="Y7903" i="4" s="1"/>
  <c r="Y7904" i="4" s="1"/>
  <c r="Y7905" i="4" s="1"/>
  <c r="Y7906" i="4" s="1"/>
  <c r="Y7907" i="4" s="1"/>
  <c r="Y7908" i="4" s="1"/>
  <c r="Y7909" i="4" s="1"/>
  <c r="Y7910" i="4" s="1"/>
  <c r="Y7911" i="4" s="1"/>
  <c r="Y7912" i="4" s="1"/>
  <c r="Y7913" i="4" s="1"/>
  <c r="Y7914" i="4" s="1"/>
  <c r="Y7915" i="4" s="1"/>
  <c r="Y7916" i="4" s="1"/>
  <c r="Y7917" i="4" s="1"/>
  <c r="Y7918" i="4" s="1"/>
  <c r="Y7919" i="4" s="1"/>
  <c r="Y7920" i="4" s="1"/>
  <c r="Y7921" i="4" s="1"/>
  <c r="Y7922" i="4" s="1"/>
  <c r="Y7923" i="4" s="1"/>
  <c r="Y7924" i="4" s="1"/>
  <c r="Y7925" i="4" s="1"/>
  <c r="Y7926" i="4" s="1"/>
  <c r="Y7927" i="4" s="1"/>
  <c r="Y7928" i="4" s="1"/>
  <c r="Y7929" i="4" s="1"/>
  <c r="Y7930" i="4" s="1"/>
  <c r="Y7931" i="4" s="1"/>
  <c r="Y7932" i="4" s="1"/>
  <c r="Y7933" i="4" s="1"/>
  <c r="Y7934" i="4" s="1"/>
  <c r="Y7935" i="4" s="1"/>
  <c r="Y7936" i="4" s="1"/>
  <c r="Y7937" i="4" s="1"/>
  <c r="Y7938" i="4" s="1"/>
  <c r="Y7939" i="4" s="1"/>
  <c r="Y7940" i="4" s="1"/>
  <c r="Y7941" i="4" s="1"/>
  <c r="Y7942" i="4" s="1"/>
  <c r="Y7943" i="4" s="1"/>
  <c r="Y7944" i="4" s="1"/>
  <c r="Y7945" i="4" s="1"/>
  <c r="Y7946" i="4" s="1"/>
  <c r="Y7947" i="4" s="1"/>
  <c r="Y7948" i="4" s="1"/>
  <c r="Y7949" i="4" s="1"/>
  <c r="Y7950" i="4" s="1"/>
  <c r="Y7951" i="4" s="1"/>
  <c r="Y7952" i="4" s="1"/>
  <c r="Y7953" i="4" s="1"/>
  <c r="Y7954" i="4" s="1"/>
  <c r="Y7955" i="4" s="1"/>
  <c r="Y7956" i="4" s="1"/>
  <c r="Y7957" i="4" s="1"/>
  <c r="Y7958" i="4" s="1"/>
  <c r="Y7959" i="4" s="1"/>
  <c r="Y7960" i="4" s="1"/>
  <c r="Y7961" i="4" s="1"/>
  <c r="Y7962" i="4" s="1"/>
  <c r="Y7963" i="4" s="1"/>
  <c r="Y7964" i="4" s="1"/>
  <c r="Y7965" i="4" s="1"/>
  <c r="Y7966" i="4" s="1"/>
  <c r="Y7967" i="4" s="1"/>
  <c r="Y7968" i="4" s="1"/>
  <c r="Y7969" i="4" s="1"/>
  <c r="Y7970" i="4" s="1"/>
  <c r="Y7971" i="4" s="1"/>
  <c r="Y7972" i="4" s="1"/>
  <c r="Y7973" i="4" s="1"/>
  <c r="Y7974" i="4" s="1"/>
  <c r="Y7975" i="4" s="1"/>
  <c r="Y7976" i="4" s="1"/>
  <c r="Y7977" i="4" s="1"/>
  <c r="Y7978" i="4" s="1"/>
  <c r="Y7979" i="4" s="1"/>
  <c r="Y7980" i="4" s="1"/>
  <c r="Y7981" i="4" s="1"/>
  <c r="Y7982" i="4" s="1"/>
  <c r="Y7983" i="4" s="1"/>
  <c r="Y7984" i="4" s="1"/>
  <c r="Y7985" i="4" s="1"/>
  <c r="Y7986" i="4" s="1"/>
  <c r="Y7987" i="4" s="1"/>
  <c r="Y7988" i="4" s="1"/>
  <c r="Y7989" i="4" s="1"/>
  <c r="Y7990" i="4" s="1"/>
  <c r="Y7991" i="4" s="1"/>
  <c r="Y7992" i="4" s="1"/>
  <c r="Y7993" i="4" s="1"/>
  <c r="Y7994" i="4" s="1"/>
  <c r="Y7995" i="4" s="1"/>
  <c r="Y7996" i="4" s="1"/>
  <c r="Y7997" i="4" s="1"/>
  <c r="Y7998" i="4" s="1"/>
  <c r="Y7999" i="4" s="1"/>
  <c r="Y8000" i="4" s="1"/>
  <c r="Y8001" i="4" s="1"/>
  <c r="Y8002" i="4" s="1"/>
  <c r="Y8003" i="4" s="1"/>
  <c r="Y8004" i="4" s="1"/>
  <c r="Y8005" i="4" s="1"/>
  <c r="Y8006" i="4" s="1"/>
  <c r="Y8007" i="4" s="1"/>
  <c r="Y8008" i="4" s="1"/>
  <c r="Y8009" i="4" s="1"/>
  <c r="Y8010" i="4" s="1"/>
  <c r="Y8011" i="4" s="1"/>
  <c r="Y8012" i="4" s="1"/>
  <c r="Y8013" i="4" s="1"/>
  <c r="Y8014" i="4" s="1"/>
  <c r="Y8015" i="4" s="1"/>
  <c r="Y8016" i="4" s="1"/>
  <c r="Y8017" i="4" s="1"/>
  <c r="Y8018" i="4" s="1"/>
  <c r="Y8019" i="4" s="1"/>
  <c r="Y8020" i="4" s="1"/>
  <c r="Y8021" i="4" s="1"/>
  <c r="Y8022" i="4" s="1"/>
  <c r="Y8023" i="4" s="1"/>
  <c r="Y8024" i="4" s="1"/>
  <c r="Y8025" i="4" s="1"/>
  <c r="Y8026" i="4" s="1"/>
  <c r="Y8027" i="4" s="1"/>
  <c r="Y8028" i="4" s="1"/>
  <c r="Y8029" i="4" s="1"/>
  <c r="Y8030" i="4" s="1"/>
  <c r="Y8031" i="4" s="1"/>
  <c r="Y8032" i="4" s="1"/>
  <c r="Y8033" i="4" s="1"/>
  <c r="Y8034" i="4" s="1"/>
  <c r="Y8035" i="4" s="1"/>
  <c r="Y8036" i="4" s="1"/>
  <c r="Y8037" i="4" s="1"/>
  <c r="Y8038" i="4" s="1"/>
  <c r="Y8039" i="4" s="1"/>
  <c r="Y8040" i="4" s="1"/>
  <c r="Y8041" i="4" s="1"/>
  <c r="Y8042" i="4" s="1"/>
  <c r="Y8043" i="4" s="1"/>
  <c r="Y8044" i="4" s="1"/>
  <c r="Y8045" i="4" s="1"/>
  <c r="Y8046" i="4" s="1"/>
  <c r="Y8047" i="4" s="1"/>
  <c r="Y8048" i="4" s="1"/>
  <c r="Y8049" i="4" s="1"/>
  <c r="Y8050" i="4" s="1"/>
  <c r="Y8051" i="4" s="1"/>
  <c r="Y8052" i="4" s="1"/>
  <c r="Y8053" i="4" s="1"/>
  <c r="Y8054" i="4" s="1"/>
  <c r="Y8055" i="4" s="1"/>
  <c r="Y8056" i="4" s="1"/>
  <c r="Y8057" i="4" s="1"/>
  <c r="Y8058" i="4" s="1"/>
  <c r="Y8059" i="4" s="1"/>
  <c r="Y8060" i="4" s="1"/>
  <c r="Y8061" i="4" s="1"/>
  <c r="Y8062" i="4" s="1"/>
  <c r="Y8063" i="4" s="1"/>
  <c r="Y8064" i="4" s="1"/>
  <c r="Y8065" i="4" s="1"/>
  <c r="Y8066" i="4" s="1"/>
  <c r="Y8067" i="4" s="1"/>
  <c r="Y8068" i="4" s="1"/>
  <c r="Y8069" i="4" s="1"/>
  <c r="Y8070" i="4" s="1"/>
  <c r="Y8071" i="4" s="1"/>
  <c r="Y8072" i="4" s="1"/>
  <c r="Y8073" i="4" s="1"/>
  <c r="Y8074" i="4" s="1"/>
  <c r="Y8075" i="4" s="1"/>
  <c r="Y8076" i="4" s="1"/>
  <c r="Y8077" i="4" s="1"/>
  <c r="Y8078" i="4" s="1"/>
  <c r="Y8079" i="4" s="1"/>
  <c r="Y8080" i="4" s="1"/>
  <c r="Y8081" i="4" s="1"/>
  <c r="Y8082" i="4" s="1"/>
  <c r="Y8083" i="4" s="1"/>
  <c r="Y8084" i="4" s="1"/>
  <c r="Y8085" i="4" s="1"/>
  <c r="Y8086" i="4" s="1"/>
  <c r="Y8087" i="4" s="1"/>
  <c r="Y8088" i="4" s="1"/>
  <c r="Y8089" i="4" s="1"/>
  <c r="Y8090" i="4" s="1"/>
  <c r="Y8091" i="4" s="1"/>
  <c r="Y8092" i="4" s="1"/>
  <c r="Y8093" i="4" s="1"/>
  <c r="Y8094" i="4" s="1"/>
  <c r="Y8095" i="4" s="1"/>
  <c r="Y8096" i="4" s="1"/>
  <c r="Y8097" i="4" s="1"/>
  <c r="Y8098" i="4" s="1"/>
  <c r="Y8099" i="4" s="1"/>
  <c r="Y8100" i="4" s="1"/>
  <c r="Y8101" i="4" s="1"/>
  <c r="Y8102" i="4" s="1"/>
  <c r="Y8103" i="4" s="1"/>
  <c r="Y8104" i="4" s="1"/>
  <c r="Y8105" i="4" s="1"/>
  <c r="Y8106" i="4" s="1"/>
  <c r="Y8107" i="4" s="1"/>
  <c r="Y8108" i="4" s="1"/>
  <c r="Y8109" i="4" s="1"/>
  <c r="Y8110" i="4" s="1"/>
  <c r="Y8111" i="4" s="1"/>
  <c r="Y8112" i="4" s="1"/>
  <c r="Y8113" i="4" s="1"/>
  <c r="Y8114" i="4" s="1"/>
  <c r="Y8115" i="4" s="1"/>
  <c r="Y8116" i="4" s="1"/>
  <c r="Y8117" i="4" s="1"/>
  <c r="Y8118" i="4" s="1"/>
  <c r="Y8119" i="4" s="1"/>
  <c r="Y8120" i="4" s="1"/>
  <c r="Y8121" i="4" s="1"/>
  <c r="Y8122" i="4" s="1"/>
  <c r="Y8123" i="4" s="1"/>
  <c r="Y8124" i="4" s="1"/>
  <c r="Y8125" i="4" s="1"/>
  <c r="Y8126" i="4" s="1"/>
  <c r="Y8127" i="4" s="1"/>
  <c r="Y8128" i="4" s="1"/>
  <c r="Y8129" i="4" s="1"/>
  <c r="Y8130" i="4" s="1"/>
  <c r="Y8131" i="4" s="1"/>
  <c r="Y8132" i="4" s="1"/>
  <c r="Y8133" i="4" s="1"/>
  <c r="Y8134" i="4" s="1"/>
  <c r="Y8135" i="4" s="1"/>
  <c r="Y8136" i="4" s="1"/>
  <c r="Y8137" i="4" s="1"/>
  <c r="Y8138" i="4" s="1"/>
  <c r="Y8139" i="4" s="1"/>
  <c r="Y8140" i="4" s="1"/>
  <c r="Y8141" i="4" s="1"/>
  <c r="Y8142" i="4" s="1"/>
  <c r="Y8143" i="4" s="1"/>
  <c r="Y8144" i="4" s="1"/>
  <c r="Y8145" i="4" s="1"/>
  <c r="Y8146" i="4" s="1"/>
  <c r="Y8147" i="4" s="1"/>
  <c r="Y8148" i="4" s="1"/>
  <c r="Y8149" i="4" s="1"/>
  <c r="Y8150" i="4" s="1"/>
  <c r="Y8151" i="4" s="1"/>
  <c r="Y8152" i="4" s="1"/>
  <c r="Y8153" i="4" s="1"/>
  <c r="Y8154" i="4" s="1"/>
  <c r="Y8155" i="4" s="1"/>
  <c r="Y8156" i="4" s="1"/>
  <c r="Y8157" i="4" s="1"/>
  <c r="Y8158" i="4" s="1"/>
  <c r="Y8159" i="4" s="1"/>
  <c r="Y8160" i="4" s="1"/>
  <c r="Y8161" i="4" s="1"/>
  <c r="Y8162" i="4" s="1"/>
  <c r="Y8163" i="4" s="1"/>
  <c r="Y8164" i="4" s="1"/>
  <c r="Y8165" i="4" s="1"/>
  <c r="Y8166" i="4" s="1"/>
  <c r="Y8167" i="4" s="1"/>
  <c r="Y8168" i="4" s="1"/>
  <c r="Y8169" i="4" s="1"/>
  <c r="Y8170" i="4" s="1"/>
  <c r="Y8171" i="4" s="1"/>
  <c r="Y8172" i="4" s="1"/>
  <c r="Y8173" i="4" s="1"/>
  <c r="Y8174" i="4" s="1"/>
  <c r="Y8175" i="4" s="1"/>
  <c r="Y8176" i="4" s="1"/>
  <c r="Y8177" i="4" s="1"/>
  <c r="Y8178" i="4" s="1"/>
  <c r="Y8179" i="4" s="1"/>
  <c r="Y8180" i="4" s="1"/>
  <c r="Y8181" i="4" s="1"/>
  <c r="Y8182" i="4" s="1"/>
  <c r="Y8183" i="4" s="1"/>
  <c r="Y8184" i="4" s="1"/>
  <c r="Y8185" i="4" s="1"/>
  <c r="Y8186" i="4" s="1"/>
  <c r="Y8187" i="4" s="1"/>
  <c r="Y8188" i="4" s="1"/>
  <c r="Y8189" i="4" s="1"/>
  <c r="Y8190" i="4" s="1"/>
  <c r="Y8191" i="4" s="1"/>
  <c r="Y8192" i="4" s="1"/>
  <c r="Y8193" i="4" s="1"/>
  <c r="Y8194" i="4" s="1"/>
  <c r="Y8195" i="4" s="1"/>
  <c r="Y8196" i="4" s="1"/>
  <c r="Y8197" i="4" s="1"/>
  <c r="Y8198" i="4" s="1"/>
  <c r="Y8199" i="4" s="1"/>
  <c r="Y8200" i="4" s="1"/>
  <c r="Y8201" i="4" s="1"/>
  <c r="Y8202" i="4" s="1"/>
  <c r="Y8203" i="4" s="1"/>
  <c r="Y8204" i="4" s="1"/>
  <c r="Y8205" i="4" s="1"/>
  <c r="Y8206" i="4" s="1"/>
  <c r="Y8207" i="4" s="1"/>
  <c r="Y8208" i="4" s="1"/>
  <c r="Y8209" i="4" s="1"/>
  <c r="Y8210" i="4" s="1"/>
  <c r="Y8211" i="4" s="1"/>
  <c r="Y8212" i="4" s="1"/>
  <c r="Y8213" i="4" s="1"/>
  <c r="Y8214" i="4" s="1"/>
  <c r="Y8215" i="4" s="1"/>
  <c r="Y8216" i="4" s="1"/>
  <c r="Y8217" i="4" s="1"/>
  <c r="Y8218" i="4" s="1"/>
  <c r="Y8219" i="4" s="1"/>
  <c r="Y8220" i="4" s="1"/>
  <c r="Y8221" i="4" s="1"/>
  <c r="Y8222" i="4" s="1"/>
  <c r="Y8223" i="4" s="1"/>
  <c r="Y8224" i="4" s="1"/>
  <c r="Y8225" i="4" s="1"/>
  <c r="Y8226" i="4" s="1"/>
  <c r="Y8227" i="4" s="1"/>
  <c r="Y8228" i="4" s="1"/>
  <c r="Y8229" i="4" s="1"/>
  <c r="Y8230" i="4" s="1"/>
  <c r="Y8231" i="4" s="1"/>
  <c r="Y8232" i="4" s="1"/>
  <c r="Y8233" i="4" s="1"/>
  <c r="Y8234" i="4" s="1"/>
  <c r="Y8235" i="4" s="1"/>
  <c r="Y8236" i="4" s="1"/>
  <c r="Y8237" i="4" s="1"/>
  <c r="Y8238" i="4" s="1"/>
  <c r="Y8239" i="4" s="1"/>
  <c r="Y8240" i="4" s="1"/>
  <c r="Y8241" i="4" s="1"/>
  <c r="Y8242" i="4" s="1"/>
  <c r="Y8243" i="4" s="1"/>
  <c r="Y8244" i="4" s="1"/>
  <c r="Y8245" i="4" s="1"/>
  <c r="Y8246" i="4" s="1"/>
  <c r="Y8247" i="4" s="1"/>
  <c r="Y8248" i="4" s="1"/>
  <c r="Y8249" i="4" s="1"/>
  <c r="Y8250" i="4" s="1"/>
  <c r="Y8251" i="4" s="1"/>
  <c r="Y8252" i="4" s="1"/>
  <c r="Y8253" i="4" s="1"/>
  <c r="Y8254" i="4" s="1"/>
  <c r="Y8255" i="4" s="1"/>
  <c r="Y8256" i="4" s="1"/>
  <c r="Y8257" i="4" s="1"/>
  <c r="Y8258" i="4" s="1"/>
  <c r="Y8259" i="4" s="1"/>
  <c r="Y8260" i="4" s="1"/>
  <c r="Y8261" i="4" s="1"/>
  <c r="Y8262" i="4" s="1"/>
  <c r="Y8263" i="4" s="1"/>
  <c r="Y8264" i="4" s="1"/>
  <c r="Y8265" i="4" s="1"/>
  <c r="Y8266" i="4" s="1"/>
  <c r="Y8267" i="4" s="1"/>
  <c r="Y8268" i="4" s="1"/>
  <c r="Y8269" i="4" s="1"/>
  <c r="Y8270" i="4" s="1"/>
  <c r="Y8271" i="4" s="1"/>
  <c r="Y8272" i="4" s="1"/>
  <c r="Y8273" i="4" s="1"/>
  <c r="Y8274" i="4" s="1"/>
  <c r="Y8275" i="4" s="1"/>
  <c r="Y8276" i="4" s="1"/>
  <c r="Y8277" i="4" s="1"/>
  <c r="Y8278" i="4" s="1"/>
  <c r="Y8279" i="4" s="1"/>
  <c r="Y8280" i="4" s="1"/>
  <c r="Y8281" i="4" s="1"/>
  <c r="Y8282" i="4" s="1"/>
  <c r="Y8283" i="4" s="1"/>
  <c r="Y8284" i="4" s="1"/>
  <c r="Y8285" i="4" s="1"/>
  <c r="Y8286" i="4" s="1"/>
  <c r="Y8287" i="4" s="1"/>
  <c r="Y8288" i="4" s="1"/>
  <c r="Y8289" i="4" s="1"/>
  <c r="Y8290" i="4" s="1"/>
  <c r="Y8291" i="4" s="1"/>
  <c r="Y8292" i="4" s="1"/>
  <c r="Y8293" i="4" s="1"/>
  <c r="Y8294" i="4" s="1"/>
  <c r="Y8295" i="4" s="1"/>
  <c r="Y8296" i="4" s="1"/>
  <c r="Y8297" i="4" s="1"/>
  <c r="Y8298" i="4" s="1"/>
  <c r="Y8299" i="4" s="1"/>
  <c r="Y8300" i="4" s="1"/>
  <c r="Y8301" i="4" s="1"/>
  <c r="Y8302" i="4" s="1"/>
  <c r="Y8303" i="4" s="1"/>
  <c r="Y8304" i="4" s="1"/>
  <c r="Y8305" i="4" s="1"/>
  <c r="Y8306" i="4" s="1"/>
  <c r="Y8307" i="4" s="1"/>
  <c r="Y8308" i="4" s="1"/>
  <c r="Y8309" i="4" s="1"/>
  <c r="Y8310" i="4" s="1"/>
  <c r="Y8311" i="4" s="1"/>
  <c r="Y8312" i="4" s="1"/>
  <c r="Y8313" i="4" s="1"/>
  <c r="Y8314" i="4" s="1"/>
  <c r="Y8315" i="4" s="1"/>
  <c r="Y8316" i="4" s="1"/>
  <c r="Y8317" i="4" s="1"/>
  <c r="Y8318" i="4" s="1"/>
  <c r="Y8319" i="4" s="1"/>
  <c r="Y8320" i="4" s="1"/>
  <c r="Y8321" i="4" s="1"/>
  <c r="Y8322" i="4" s="1"/>
  <c r="Y8323" i="4" s="1"/>
  <c r="Y8324" i="4" s="1"/>
  <c r="Y8325" i="4" s="1"/>
  <c r="Y8326" i="4" s="1"/>
  <c r="Y8327" i="4" s="1"/>
  <c r="Y8328" i="4" s="1"/>
  <c r="Y8329" i="4" s="1"/>
  <c r="Y8330" i="4" s="1"/>
  <c r="Y8331" i="4" s="1"/>
  <c r="Y8332" i="4" s="1"/>
  <c r="Y8333" i="4" s="1"/>
  <c r="Y8334" i="4" s="1"/>
  <c r="Y8335" i="4" s="1"/>
  <c r="Y8336" i="4" s="1"/>
  <c r="Y8337" i="4" s="1"/>
  <c r="Y8338" i="4" s="1"/>
  <c r="Y8339" i="4" s="1"/>
  <c r="Y8340" i="4" s="1"/>
  <c r="Y8341" i="4" s="1"/>
  <c r="Y8342" i="4" s="1"/>
  <c r="Y8343" i="4" s="1"/>
  <c r="Y8344" i="4" s="1"/>
  <c r="Y8345" i="4" s="1"/>
  <c r="Y8346" i="4" s="1"/>
  <c r="Y8347" i="4" s="1"/>
  <c r="Y8348" i="4" s="1"/>
  <c r="Y8349" i="4" s="1"/>
  <c r="Y8350" i="4" s="1"/>
  <c r="Y8351" i="4" s="1"/>
  <c r="Y8352" i="4" s="1"/>
  <c r="Y8353" i="4" s="1"/>
  <c r="Y8354" i="4" s="1"/>
  <c r="Y8355" i="4" s="1"/>
  <c r="Y8356" i="4" s="1"/>
  <c r="Y8357" i="4" s="1"/>
  <c r="Y8358" i="4" s="1"/>
  <c r="Y8359" i="4" s="1"/>
  <c r="Y8360" i="4" s="1"/>
  <c r="Y8361" i="4" s="1"/>
  <c r="Y8362" i="4" s="1"/>
  <c r="Y8363" i="4" s="1"/>
  <c r="Y8364" i="4" s="1"/>
  <c r="Y8365" i="4" s="1"/>
  <c r="Y8366" i="4" s="1"/>
  <c r="Y8367" i="4" s="1"/>
  <c r="Y8368" i="4" s="1"/>
  <c r="Y8369" i="4" s="1"/>
  <c r="Y8370" i="4" s="1"/>
  <c r="Y8371" i="4" s="1"/>
  <c r="Y8372" i="4" s="1"/>
  <c r="Y8373" i="4" s="1"/>
  <c r="Y8374" i="4" s="1"/>
  <c r="Y8375" i="4" s="1"/>
  <c r="Y8376" i="4" s="1"/>
  <c r="Y8377" i="4" s="1"/>
  <c r="Y8378" i="4" s="1"/>
  <c r="Y8379" i="4" s="1"/>
  <c r="Y8380" i="4" s="1"/>
  <c r="Y8381" i="4" s="1"/>
  <c r="Y8382" i="4" s="1"/>
  <c r="Y8383" i="4" s="1"/>
  <c r="Y8384" i="4" s="1"/>
  <c r="Y8385" i="4" s="1"/>
  <c r="Y8386" i="4" s="1"/>
  <c r="Y8387" i="4" s="1"/>
  <c r="Y8388" i="4" s="1"/>
  <c r="Y8389" i="4" s="1"/>
  <c r="Y8390" i="4" s="1"/>
  <c r="Y8391" i="4" s="1"/>
  <c r="Y8392" i="4" s="1"/>
  <c r="Y8393" i="4" s="1"/>
  <c r="Y8394" i="4" s="1"/>
  <c r="Y8395" i="4" s="1"/>
  <c r="Y8396" i="4" s="1"/>
  <c r="Y8397" i="4" s="1"/>
  <c r="Y8398" i="4" s="1"/>
  <c r="Y8399" i="4" s="1"/>
  <c r="Y8400" i="4" s="1"/>
  <c r="Y8401" i="4" s="1"/>
  <c r="Y8402" i="4" s="1"/>
  <c r="Y8403" i="4" s="1"/>
  <c r="Y8404" i="4" s="1"/>
  <c r="Y8405" i="4" s="1"/>
  <c r="Y8406" i="4" s="1"/>
  <c r="Y8407" i="4" s="1"/>
  <c r="Y8408" i="4" s="1"/>
  <c r="Y8409" i="4" s="1"/>
  <c r="Y8410" i="4" s="1"/>
  <c r="Y8411" i="4" s="1"/>
  <c r="Y8412" i="4" s="1"/>
  <c r="Y8413" i="4" s="1"/>
  <c r="Y8414" i="4" s="1"/>
  <c r="Y8415" i="4" s="1"/>
  <c r="Y8416" i="4" s="1"/>
  <c r="Y8417" i="4" s="1"/>
  <c r="Y8418" i="4" s="1"/>
  <c r="Y8419" i="4" s="1"/>
  <c r="Y8420" i="4" s="1"/>
  <c r="Y8421" i="4" s="1"/>
  <c r="Y8422" i="4" s="1"/>
  <c r="Y8423" i="4" s="1"/>
  <c r="Y8424" i="4" s="1"/>
  <c r="Y8425" i="4" s="1"/>
  <c r="Y8426" i="4" s="1"/>
  <c r="Y8427" i="4" s="1"/>
  <c r="Y8428" i="4" s="1"/>
  <c r="Y8429" i="4" s="1"/>
  <c r="Y8430" i="4" s="1"/>
  <c r="Y8431" i="4" s="1"/>
  <c r="Y8432" i="4" s="1"/>
  <c r="Y8433" i="4" s="1"/>
  <c r="Y8434" i="4" s="1"/>
  <c r="Y8435" i="4" s="1"/>
  <c r="Y8436" i="4" s="1"/>
  <c r="Y8437" i="4" s="1"/>
  <c r="Y8438" i="4" s="1"/>
  <c r="Y8439" i="4" s="1"/>
  <c r="Y8440" i="4" s="1"/>
  <c r="Y8441" i="4" s="1"/>
  <c r="Y8442" i="4" s="1"/>
  <c r="Y8443" i="4" s="1"/>
  <c r="Y8444" i="4" s="1"/>
  <c r="Y8445" i="4" s="1"/>
  <c r="Y8446" i="4" s="1"/>
  <c r="Y8447" i="4" s="1"/>
  <c r="Y8448" i="4" s="1"/>
  <c r="Y8449" i="4" s="1"/>
  <c r="Y8450" i="4" s="1"/>
  <c r="Y8451" i="4" s="1"/>
  <c r="Y8452" i="4" s="1"/>
  <c r="Y8453" i="4" s="1"/>
  <c r="Y8454" i="4" s="1"/>
  <c r="Y8455" i="4" s="1"/>
  <c r="Y8456" i="4" s="1"/>
  <c r="Y8457" i="4" s="1"/>
  <c r="Y8458" i="4" s="1"/>
  <c r="Y8459" i="4" s="1"/>
  <c r="Y8460" i="4" s="1"/>
  <c r="Y8461" i="4" s="1"/>
  <c r="Y8462" i="4" s="1"/>
  <c r="Y8463" i="4" s="1"/>
  <c r="Y8464" i="4" s="1"/>
  <c r="Y8465" i="4" s="1"/>
  <c r="Y8466" i="4" s="1"/>
  <c r="Y8467" i="4" s="1"/>
  <c r="Y8468" i="4" s="1"/>
  <c r="Y8469" i="4" s="1"/>
  <c r="Y8470" i="4" s="1"/>
  <c r="Y8471" i="4" s="1"/>
  <c r="Y8472" i="4" s="1"/>
  <c r="Y8473" i="4" s="1"/>
  <c r="Y8474" i="4" s="1"/>
  <c r="Y8475" i="4" s="1"/>
  <c r="Y8476" i="4" s="1"/>
  <c r="Y8477" i="4" s="1"/>
  <c r="Y8478" i="4" s="1"/>
  <c r="Y8479" i="4" s="1"/>
  <c r="Y8480" i="4" s="1"/>
  <c r="Y8481" i="4" s="1"/>
  <c r="Y8482" i="4" s="1"/>
  <c r="Y8483" i="4" s="1"/>
  <c r="Y8484" i="4" s="1"/>
  <c r="Y8485" i="4" s="1"/>
  <c r="Y8486" i="4" s="1"/>
  <c r="Y8487" i="4" s="1"/>
  <c r="Y8488" i="4" s="1"/>
  <c r="Y8489" i="4" s="1"/>
  <c r="Y8490" i="4" s="1"/>
  <c r="Y8491" i="4" s="1"/>
  <c r="Y8492" i="4" s="1"/>
  <c r="Y8493" i="4" s="1"/>
  <c r="Y8494" i="4" s="1"/>
  <c r="Y8495" i="4" s="1"/>
  <c r="Y8496" i="4" s="1"/>
  <c r="Y8497" i="4" s="1"/>
  <c r="Y8498" i="4" s="1"/>
  <c r="Y8499" i="4" s="1"/>
  <c r="Y8500" i="4" s="1"/>
  <c r="Y8501" i="4" s="1"/>
  <c r="Y8502" i="4" s="1"/>
  <c r="Y8503" i="4" s="1"/>
  <c r="Y8504" i="4" s="1"/>
  <c r="Y8505" i="4" s="1"/>
  <c r="Y8506" i="4" s="1"/>
  <c r="Y8507" i="4" s="1"/>
  <c r="Y8508" i="4" s="1"/>
  <c r="Y8509" i="4" s="1"/>
  <c r="Y8510" i="4" s="1"/>
  <c r="Y8511" i="4" s="1"/>
  <c r="Y8512" i="4" s="1"/>
  <c r="Y8513" i="4" s="1"/>
  <c r="Y8514" i="4" s="1"/>
  <c r="Y8515" i="4" s="1"/>
  <c r="Y8516" i="4" s="1"/>
  <c r="Y8517" i="4" s="1"/>
  <c r="Y8518" i="4" s="1"/>
  <c r="Y8519" i="4" s="1"/>
  <c r="Y8520" i="4" s="1"/>
  <c r="Y8521" i="4" s="1"/>
  <c r="Y8522" i="4" s="1"/>
  <c r="Y8523" i="4" s="1"/>
  <c r="Y8524" i="4" s="1"/>
  <c r="Y8525" i="4" s="1"/>
  <c r="Y8526" i="4" s="1"/>
  <c r="Y8527" i="4" s="1"/>
  <c r="Y8528" i="4" s="1"/>
  <c r="Y8529" i="4" s="1"/>
  <c r="Y8530" i="4" s="1"/>
  <c r="Y8531" i="4" s="1"/>
  <c r="Y8532" i="4" s="1"/>
  <c r="Y8533" i="4" s="1"/>
  <c r="Y8534" i="4" s="1"/>
  <c r="Y8535" i="4" s="1"/>
  <c r="Y8536" i="4" s="1"/>
  <c r="Y8537" i="4" s="1"/>
  <c r="Y8538" i="4" s="1"/>
  <c r="Y8539" i="4" s="1"/>
  <c r="Y8540" i="4" s="1"/>
  <c r="Y8541" i="4" s="1"/>
  <c r="Y8542" i="4" s="1"/>
  <c r="Y8543" i="4" s="1"/>
  <c r="Y8544" i="4" s="1"/>
  <c r="Y8545" i="4" s="1"/>
  <c r="Y8546" i="4" s="1"/>
  <c r="Y8547" i="4" s="1"/>
  <c r="Y8548" i="4" s="1"/>
  <c r="Y8549" i="4" s="1"/>
  <c r="Y8550" i="4" s="1"/>
  <c r="Y8551" i="4" s="1"/>
  <c r="Y8552" i="4" s="1"/>
  <c r="Y8553" i="4" s="1"/>
  <c r="Y8554" i="4" s="1"/>
  <c r="Y8555" i="4" s="1"/>
  <c r="Y8556" i="4" s="1"/>
  <c r="Y8557" i="4" s="1"/>
  <c r="Y8558" i="4" s="1"/>
  <c r="Y8559" i="4" s="1"/>
  <c r="Y8560" i="4" s="1"/>
  <c r="Y8561" i="4" s="1"/>
  <c r="Y8562" i="4" s="1"/>
  <c r="Y8563" i="4" s="1"/>
  <c r="Y8564" i="4" s="1"/>
  <c r="Y8565" i="4" s="1"/>
  <c r="Y8566" i="4" s="1"/>
  <c r="Y8567" i="4" s="1"/>
  <c r="Y8568" i="4" s="1"/>
  <c r="Y8569" i="4" s="1"/>
  <c r="Y8570" i="4" s="1"/>
  <c r="Y8571" i="4" s="1"/>
  <c r="Y8572" i="4" s="1"/>
  <c r="Y8573" i="4" s="1"/>
  <c r="Y8574" i="4" s="1"/>
  <c r="Y8575" i="4" s="1"/>
  <c r="Y8576" i="4" s="1"/>
  <c r="Y8577" i="4" s="1"/>
  <c r="Y8578" i="4" s="1"/>
  <c r="Y8579" i="4" s="1"/>
  <c r="Y8580" i="4" s="1"/>
  <c r="Y8581" i="4" s="1"/>
  <c r="Y8582" i="4" s="1"/>
  <c r="Y8583" i="4" s="1"/>
  <c r="Y8584" i="4" s="1"/>
  <c r="Y8585" i="4" s="1"/>
  <c r="Y8586" i="4" s="1"/>
  <c r="Y8587" i="4" s="1"/>
  <c r="Y8588" i="4" s="1"/>
  <c r="Y8589" i="4" s="1"/>
  <c r="Y8590" i="4" s="1"/>
  <c r="Y8591" i="4" s="1"/>
  <c r="Y8592" i="4" s="1"/>
  <c r="Y8593" i="4" s="1"/>
  <c r="Y8594" i="4" s="1"/>
  <c r="Y8595" i="4" s="1"/>
  <c r="Y8596" i="4" s="1"/>
  <c r="Y8597" i="4" s="1"/>
  <c r="Y8598" i="4" s="1"/>
  <c r="Y8599" i="4" s="1"/>
  <c r="Y8600" i="4" s="1"/>
  <c r="Y8601" i="4" s="1"/>
  <c r="Y8602" i="4" s="1"/>
  <c r="Y8603" i="4" s="1"/>
  <c r="Y8604" i="4" s="1"/>
  <c r="Y8605" i="4" s="1"/>
  <c r="Y8606" i="4" s="1"/>
  <c r="Y8607" i="4" s="1"/>
  <c r="Y8608" i="4" s="1"/>
  <c r="Y8609" i="4" s="1"/>
  <c r="Y8610" i="4" s="1"/>
  <c r="Y8611" i="4" s="1"/>
  <c r="Y8612" i="4" s="1"/>
  <c r="Y8613" i="4" s="1"/>
  <c r="Y8614" i="4" s="1"/>
  <c r="Y8615" i="4" s="1"/>
  <c r="Y8616" i="4" s="1"/>
  <c r="Y8617" i="4" s="1"/>
  <c r="Y8618" i="4" s="1"/>
  <c r="Y8619" i="4" s="1"/>
  <c r="Y8620" i="4" s="1"/>
  <c r="Y8621" i="4" s="1"/>
  <c r="Y8622" i="4" s="1"/>
  <c r="Y8623" i="4" s="1"/>
  <c r="Y8624" i="4" s="1"/>
  <c r="Y8625" i="4" s="1"/>
  <c r="Y8626" i="4" s="1"/>
  <c r="Y8627" i="4" s="1"/>
  <c r="Y8628" i="4" s="1"/>
  <c r="Y8629" i="4" s="1"/>
  <c r="Y8630" i="4" s="1"/>
  <c r="Y8631" i="4" s="1"/>
  <c r="Y8632" i="4" s="1"/>
  <c r="Y8633" i="4" s="1"/>
  <c r="Y8634" i="4" s="1"/>
  <c r="Y8635" i="4" s="1"/>
  <c r="Y8636" i="4" s="1"/>
  <c r="Y8637" i="4" s="1"/>
  <c r="Y8638" i="4" s="1"/>
  <c r="Y8639" i="4" s="1"/>
  <c r="Y8640" i="4" s="1"/>
  <c r="Y8641" i="4" s="1"/>
  <c r="Y8642" i="4" s="1"/>
  <c r="Y8643" i="4" s="1"/>
  <c r="Y8644" i="4" s="1"/>
  <c r="Y8645" i="4" s="1"/>
  <c r="Y8646" i="4" s="1"/>
  <c r="Y8647" i="4" s="1"/>
  <c r="Y8648" i="4" s="1"/>
  <c r="Y8649" i="4" s="1"/>
  <c r="Y8650" i="4" s="1"/>
  <c r="Y8651" i="4" s="1"/>
  <c r="Y8652" i="4" s="1"/>
  <c r="Y8653" i="4" s="1"/>
  <c r="Y8654" i="4" s="1"/>
  <c r="Y8655" i="4" s="1"/>
  <c r="Y8656" i="4" s="1"/>
  <c r="Y8657" i="4" s="1"/>
  <c r="Y8658" i="4" s="1"/>
  <c r="Y8659" i="4" s="1"/>
  <c r="Y8660" i="4" s="1"/>
  <c r="Y8661" i="4" s="1"/>
  <c r="Y8662" i="4" s="1"/>
  <c r="Y8663" i="4" s="1"/>
  <c r="Y8664" i="4" s="1"/>
  <c r="Y8665" i="4" s="1"/>
  <c r="Y8666" i="4" s="1"/>
  <c r="Y8667" i="4" s="1"/>
  <c r="Y8668" i="4" s="1"/>
  <c r="Y8669" i="4" s="1"/>
  <c r="Y8670" i="4" s="1"/>
  <c r="Y8671" i="4" s="1"/>
  <c r="Y8672" i="4" s="1"/>
  <c r="Y8673" i="4" s="1"/>
  <c r="Y8674" i="4" s="1"/>
  <c r="Y8675" i="4" s="1"/>
  <c r="Y8676" i="4" s="1"/>
  <c r="Y8677" i="4" s="1"/>
  <c r="Y8678" i="4" s="1"/>
  <c r="Y8679" i="4" s="1"/>
  <c r="Y8680" i="4" s="1"/>
  <c r="Y8681" i="4" s="1"/>
  <c r="Y8682" i="4" s="1"/>
  <c r="Y8683" i="4" s="1"/>
  <c r="Y8684" i="4" s="1"/>
  <c r="Y8685" i="4" s="1"/>
  <c r="Y8686" i="4" s="1"/>
  <c r="Y8687" i="4" s="1"/>
  <c r="Y8688" i="4" s="1"/>
  <c r="Y8689" i="4" s="1"/>
  <c r="Y8690" i="4" s="1"/>
  <c r="Y8691" i="4" s="1"/>
  <c r="Y8692" i="4" s="1"/>
  <c r="Y8693" i="4" s="1"/>
  <c r="Y8694" i="4" s="1"/>
  <c r="Y8695" i="4" s="1"/>
  <c r="Y8696" i="4" s="1"/>
  <c r="Y8697" i="4" s="1"/>
  <c r="Y8698" i="4" s="1"/>
  <c r="Y8699" i="4" s="1"/>
  <c r="Y8700" i="4" s="1"/>
  <c r="Y8701" i="4" s="1"/>
  <c r="Y8702" i="4" s="1"/>
  <c r="Y8703" i="4" s="1"/>
  <c r="Y8704" i="4" s="1"/>
  <c r="Y8705" i="4" s="1"/>
  <c r="Y8706" i="4" s="1"/>
  <c r="Y8707" i="4" s="1"/>
  <c r="Y8708" i="4" s="1"/>
  <c r="Y8709" i="4" s="1"/>
  <c r="Y8710" i="4" s="1"/>
  <c r="Y8711" i="4" s="1"/>
  <c r="Y8712" i="4" s="1"/>
  <c r="Y8713" i="4" s="1"/>
  <c r="Y8714" i="4" s="1"/>
  <c r="Y8715" i="4" s="1"/>
  <c r="Y8716" i="4" s="1"/>
  <c r="Y8717" i="4" s="1"/>
  <c r="Y8718" i="4" s="1"/>
  <c r="Y8719" i="4" s="1"/>
  <c r="Y8720" i="4" s="1"/>
  <c r="Y8721" i="4" s="1"/>
  <c r="Y8722" i="4" s="1"/>
  <c r="Y8723" i="4" s="1"/>
  <c r="Y8724" i="4" s="1"/>
  <c r="Y8725" i="4" s="1"/>
  <c r="Y8726" i="4" s="1"/>
  <c r="Y8727" i="4" s="1"/>
  <c r="Y8728" i="4" s="1"/>
  <c r="Y8729" i="4" s="1"/>
  <c r="Y8730" i="4" s="1"/>
  <c r="Y8731" i="4" s="1"/>
  <c r="Y8732" i="4" s="1"/>
  <c r="Y8733" i="4" s="1"/>
  <c r="Y8734" i="4" s="1"/>
  <c r="Y8735" i="4" s="1"/>
  <c r="Y8736" i="4" s="1"/>
  <c r="Y8737" i="4" s="1"/>
  <c r="Y8738" i="4" s="1"/>
  <c r="Y8739" i="4" s="1"/>
  <c r="Y8740" i="4" s="1"/>
  <c r="Y8741" i="4" s="1"/>
  <c r="Y8742" i="4" s="1"/>
  <c r="Y8743" i="4" s="1"/>
  <c r="Y8744" i="4" s="1"/>
  <c r="Y8745" i="4" s="1"/>
  <c r="Y8746" i="4" s="1"/>
  <c r="Y8747" i="4" s="1"/>
  <c r="Y8748" i="4" s="1"/>
  <c r="Y8749" i="4" s="1"/>
  <c r="Y8750" i="4" s="1"/>
  <c r="Y8751" i="4" s="1"/>
  <c r="Y8752" i="4" s="1"/>
  <c r="Y8753" i="4" s="1"/>
  <c r="Y8754" i="4" s="1"/>
  <c r="Y8755" i="4" s="1"/>
  <c r="Y8756" i="4" s="1"/>
  <c r="Y8757" i="4" s="1"/>
  <c r="Y8758" i="4" s="1"/>
  <c r="Y8759" i="4" s="1"/>
  <c r="Y8760" i="4" s="1"/>
  <c r="Y8761" i="4" s="1"/>
  <c r="Y8762" i="4" s="1"/>
  <c r="Y8763" i="4" s="1"/>
  <c r="Y8764" i="4" s="1"/>
  <c r="Y8765" i="4" s="1"/>
  <c r="Y8766" i="4" s="1"/>
  <c r="Y8767" i="4" s="1"/>
  <c r="Y8768" i="4" s="1"/>
  <c r="Y8769" i="4" s="1"/>
  <c r="Y8770" i="4" s="1"/>
  <c r="Y8771" i="4" s="1"/>
  <c r="Y8772" i="4" s="1"/>
  <c r="Y8773" i="4" s="1"/>
  <c r="Y8774" i="4" s="1"/>
  <c r="Y8775" i="4" s="1"/>
  <c r="Y8776" i="4" s="1"/>
  <c r="Y8777" i="4" s="1"/>
  <c r="Y8778" i="4" s="1"/>
  <c r="Y8779" i="4" s="1"/>
  <c r="Y8780" i="4" s="1"/>
  <c r="Y8781" i="4" s="1"/>
  <c r="Y8782" i="4" s="1"/>
  <c r="Y8783" i="4" s="1"/>
  <c r="Y8784" i="4" s="1"/>
  <c r="Y8785" i="4" s="1"/>
  <c r="Y8786" i="4" s="1"/>
  <c r="Y8787" i="4" s="1"/>
  <c r="Y8788" i="4" s="1"/>
  <c r="Y8789" i="4" s="1"/>
  <c r="Y8790" i="4" s="1"/>
  <c r="Y8791" i="4" s="1"/>
  <c r="Y8792" i="4" s="1"/>
  <c r="Y8793" i="4" s="1"/>
  <c r="Y8794" i="4" s="1"/>
  <c r="Y8795" i="4" s="1"/>
  <c r="Y8796" i="4" s="1"/>
  <c r="Y8797" i="4" s="1"/>
  <c r="Y8798" i="4" s="1"/>
  <c r="Y8799" i="4" s="1"/>
  <c r="Y8800" i="4" s="1"/>
  <c r="Y8801" i="4" s="1"/>
  <c r="Y8802" i="4" s="1"/>
  <c r="Y8803" i="4" s="1"/>
  <c r="Y8804" i="4" s="1"/>
  <c r="Y8805" i="4" s="1"/>
  <c r="Y8806" i="4" s="1"/>
  <c r="Y8807" i="4" s="1"/>
  <c r="Y8808" i="4" s="1"/>
  <c r="Y8809" i="4" s="1"/>
  <c r="Y8810" i="4" s="1"/>
  <c r="Y8811" i="4" s="1"/>
  <c r="Y8812" i="4" s="1"/>
  <c r="Y8813" i="4" s="1"/>
  <c r="Y8814" i="4" s="1"/>
  <c r="Y8815" i="4" s="1"/>
  <c r="Y8816" i="4" s="1"/>
  <c r="Y8817" i="4" s="1"/>
  <c r="Y8818" i="4" s="1"/>
  <c r="Y8819" i="4" s="1"/>
  <c r="Y8820" i="4" s="1"/>
  <c r="Y8821" i="4" s="1"/>
  <c r="Y8822" i="4" s="1"/>
  <c r="Y8823" i="4" s="1"/>
  <c r="Y8824" i="4" s="1"/>
  <c r="Y8825" i="4" s="1"/>
  <c r="Y8826" i="4" s="1"/>
  <c r="Y8827" i="4" s="1"/>
  <c r="Y8828" i="4" s="1"/>
  <c r="Y8829" i="4" s="1"/>
  <c r="Y8830" i="4" s="1"/>
  <c r="Y8831" i="4" s="1"/>
  <c r="Y8832" i="4" s="1"/>
  <c r="Y8833" i="4" s="1"/>
  <c r="Y8834" i="4" s="1"/>
  <c r="Y8835" i="4" s="1"/>
  <c r="Y8836" i="4" s="1"/>
  <c r="Y8837" i="4" s="1"/>
  <c r="Y8838" i="4" s="1"/>
  <c r="Y8839" i="4" s="1"/>
  <c r="Y8840" i="4" s="1"/>
  <c r="Y8841" i="4" s="1"/>
  <c r="Y8842" i="4" s="1"/>
  <c r="Y8843" i="4" s="1"/>
  <c r="Y8844" i="4" s="1"/>
  <c r="Y8845" i="4" s="1"/>
  <c r="Y8846" i="4" s="1"/>
  <c r="Y8847" i="4" s="1"/>
  <c r="Y8848" i="4" s="1"/>
  <c r="Y8849" i="4" s="1"/>
  <c r="Y8850" i="4" s="1"/>
  <c r="Y8851" i="4" s="1"/>
  <c r="Y8852" i="4" s="1"/>
  <c r="Y8853" i="4" s="1"/>
  <c r="Y8854" i="4" s="1"/>
  <c r="Y8855" i="4" s="1"/>
  <c r="Y8856" i="4" s="1"/>
  <c r="Y8857" i="4" s="1"/>
  <c r="Y8858" i="4" s="1"/>
  <c r="Y8859" i="4" s="1"/>
  <c r="Y8860" i="4" s="1"/>
  <c r="Y8861" i="4" s="1"/>
  <c r="Y8862" i="4" s="1"/>
  <c r="Y8863" i="4" s="1"/>
  <c r="Y8864" i="4" s="1"/>
  <c r="Y8865" i="4" s="1"/>
  <c r="Y8866" i="4" s="1"/>
  <c r="Y8867" i="4" s="1"/>
  <c r="Y8868" i="4" s="1"/>
  <c r="Y8869" i="4" s="1"/>
  <c r="Y8870" i="4" s="1"/>
  <c r="Y8871" i="4" s="1"/>
  <c r="Y8872" i="4" s="1"/>
  <c r="Y8873" i="4" s="1"/>
  <c r="Y8874" i="4" s="1"/>
  <c r="Y8875" i="4" s="1"/>
  <c r="Y8876" i="4" s="1"/>
  <c r="Y8877" i="4" s="1"/>
  <c r="Y8878" i="4" s="1"/>
  <c r="Y8879" i="4" s="1"/>
  <c r="Y8880" i="4" s="1"/>
  <c r="Y8881" i="4" s="1"/>
  <c r="Y8882" i="4" s="1"/>
  <c r="Y8883" i="4" s="1"/>
  <c r="Y8884" i="4" s="1"/>
  <c r="Y8885" i="4" s="1"/>
  <c r="Y8886" i="4" s="1"/>
  <c r="Y8887" i="4" s="1"/>
  <c r="Y8888" i="4" s="1"/>
  <c r="Y8889" i="4" s="1"/>
  <c r="Y8890" i="4" s="1"/>
  <c r="Y8891" i="4" s="1"/>
  <c r="Y8892" i="4" s="1"/>
  <c r="Y8893" i="4" s="1"/>
  <c r="Y8894" i="4" s="1"/>
  <c r="Y8895" i="4" s="1"/>
  <c r="Y8896" i="4" s="1"/>
  <c r="Y8897" i="4" s="1"/>
  <c r="Y8898" i="4" s="1"/>
  <c r="Y8899" i="4" s="1"/>
  <c r="Y8900" i="4" s="1"/>
  <c r="Y8901" i="4" s="1"/>
  <c r="Y8902" i="4" s="1"/>
  <c r="Y8903" i="4" s="1"/>
  <c r="Y8904" i="4" s="1"/>
  <c r="Y8905" i="4" s="1"/>
  <c r="Y8906" i="4" s="1"/>
  <c r="Y8907" i="4" s="1"/>
  <c r="Y8908" i="4" s="1"/>
  <c r="Y8909" i="4" s="1"/>
  <c r="Y8910" i="4" s="1"/>
  <c r="Y8911" i="4" s="1"/>
  <c r="Y8912" i="4" s="1"/>
  <c r="Y8913" i="4" s="1"/>
  <c r="Y8914" i="4" s="1"/>
  <c r="Y8915" i="4" s="1"/>
  <c r="Y8916" i="4" s="1"/>
  <c r="Y8917" i="4" s="1"/>
  <c r="Y8918" i="4" s="1"/>
  <c r="Y8919" i="4" s="1"/>
  <c r="Y8920" i="4" s="1"/>
  <c r="Y8921" i="4" s="1"/>
  <c r="Y8922" i="4" s="1"/>
  <c r="Y8923" i="4" s="1"/>
  <c r="Y8924" i="4" s="1"/>
  <c r="Y8925" i="4" s="1"/>
  <c r="Y8926" i="4" s="1"/>
  <c r="Y8927" i="4" s="1"/>
  <c r="Y8928" i="4" s="1"/>
  <c r="Y8929" i="4" s="1"/>
  <c r="Y8930" i="4" s="1"/>
  <c r="Y8931" i="4" s="1"/>
  <c r="Y8932" i="4" s="1"/>
  <c r="Y8933" i="4" s="1"/>
  <c r="Y8934" i="4" s="1"/>
  <c r="Y8935" i="4" s="1"/>
  <c r="Y8936" i="4" s="1"/>
  <c r="Y8937" i="4" s="1"/>
  <c r="Y8938" i="4" s="1"/>
  <c r="Y8939" i="4" s="1"/>
  <c r="Y8940" i="4" s="1"/>
  <c r="Y8941" i="4" s="1"/>
  <c r="Y8942" i="4" s="1"/>
  <c r="Y8943" i="4" s="1"/>
  <c r="Y8944" i="4" s="1"/>
  <c r="Y8945" i="4" s="1"/>
  <c r="Y8946" i="4" s="1"/>
  <c r="Y8947" i="4" s="1"/>
  <c r="Y8948" i="4" s="1"/>
  <c r="Y8949" i="4" s="1"/>
  <c r="Y8950" i="4" s="1"/>
  <c r="Y8951" i="4" s="1"/>
  <c r="Y8952" i="4" s="1"/>
  <c r="Y8953" i="4" s="1"/>
  <c r="Y8954" i="4" s="1"/>
  <c r="Y8955" i="4" s="1"/>
  <c r="Y8956" i="4" s="1"/>
  <c r="Y8957" i="4" s="1"/>
  <c r="Y8958" i="4" s="1"/>
  <c r="Y8959" i="4" s="1"/>
  <c r="Y8960" i="4" s="1"/>
  <c r="Y8961" i="4" s="1"/>
  <c r="Y8962" i="4" s="1"/>
  <c r="Y8963" i="4" s="1"/>
  <c r="Y8964" i="4" s="1"/>
  <c r="Y8965" i="4" s="1"/>
  <c r="Y8966" i="4" s="1"/>
  <c r="Y8967" i="4" s="1"/>
  <c r="Y8968" i="4" s="1"/>
  <c r="Y8969" i="4" s="1"/>
  <c r="Y8970" i="4" s="1"/>
  <c r="Y8971" i="4" s="1"/>
  <c r="Y8972" i="4" s="1"/>
  <c r="Y8973" i="4" s="1"/>
  <c r="Y8974" i="4" s="1"/>
  <c r="Y8975" i="4" s="1"/>
  <c r="Y8976" i="4" s="1"/>
  <c r="Y8977" i="4" s="1"/>
  <c r="Y8978" i="4" s="1"/>
  <c r="Y8979" i="4" s="1"/>
  <c r="Y8980" i="4" s="1"/>
  <c r="Y8981" i="4" s="1"/>
  <c r="Y8982" i="4" s="1"/>
  <c r="Y8983" i="4" s="1"/>
  <c r="Y8984" i="4" s="1"/>
  <c r="Y8985" i="4" s="1"/>
  <c r="Y8986" i="4" s="1"/>
  <c r="Y8987" i="4" s="1"/>
  <c r="Y8988" i="4" s="1"/>
  <c r="Y8989" i="4" s="1"/>
  <c r="Y8990" i="4" s="1"/>
  <c r="Y8991" i="4" s="1"/>
  <c r="Y8992" i="4" s="1"/>
  <c r="Y8993" i="4" s="1"/>
  <c r="Y8994" i="4" s="1"/>
  <c r="Y8995" i="4" s="1"/>
  <c r="Y8996" i="4" s="1"/>
  <c r="Y8997" i="4" s="1"/>
  <c r="Y8998" i="4" s="1"/>
  <c r="Y8999" i="4" s="1"/>
  <c r="Y9000" i="4" s="1"/>
  <c r="Y9001" i="4" s="1"/>
  <c r="Y9002" i="4" s="1"/>
  <c r="Y9003" i="4" s="1"/>
  <c r="Y9004" i="4" s="1"/>
  <c r="Y9005" i="4" s="1"/>
  <c r="Y9006" i="4" s="1"/>
  <c r="Y9007" i="4" s="1"/>
  <c r="Y9008" i="4" s="1"/>
  <c r="Y9009" i="4" s="1"/>
  <c r="Y9010" i="4" s="1"/>
  <c r="Y9011" i="4" s="1"/>
  <c r="Y9012" i="4" s="1"/>
  <c r="Y9013" i="4" s="1"/>
  <c r="Y9014" i="4" s="1"/>
  <c r="Y9015" i="4" s="1"/>
  <c r="Y9016" i="4" s="1"/>
  <c r="Y9017" i="4" s="1"/>
  <c r="Y9018" i="4" s="1"/>
  <c r="Y9019" i="4" s="1"/>
  <c r="Y9020" i="4" s="1"/>
  <c r="Y9021" i="4" s="1"/>
  <c r="Y9022" i="4" s="1"/>
  <c r="Y9023" i="4" s="1"/>
  <c r="Y9024" i="4" s="1"/>
  <c r="Y9025" i="4" s="1"/>
  <c r="Y9026" i="4" s="1"/>
  <c r="Y9027" i="4" s="1"/>
  <c r="Y9028" i="4" s="1"/>
  <c r="Y9029" i="4" s="1"/>
  <c r="Y9030" i="4" s="1"/>
  <c r="Y9031" i="4" s="1"/>
  <c r="Y9032" i="4" s="1"/>
  <c r="K21" i="4"/>
  <c r="K22" i="4" s="1"/>
  <c r="K23" i="4" s="1"/>
  <c r="K24" i="4" s="1"/>
  <c r="K25" i="4" s="1"/>
  <c r="K26" i="4" s="1"/>
  <c r="K27" i="4" s="1"/>
  <c r="K28" i="4" s="1"/>
  <c r="K29" i="4" s="1"/>
  <c r="K30" i="4" s="1"/>
  <c r="K31" i="4" s="1"/>
  <c r="K32" i="4" s="1"/>
  <c r="K33" i="4" s="1"/>
  <c r="K34" i="4" s="1"/>
  <c r="K35" i="4" s="1"/>
  <c r="K36" i="4" s="1"/>
  <c r="K37" i="4" s="1"/>
  <c r="K38" i="4" s="1"/>
  <c r="K39" i="4" s="1"/>
  <c r="K40" i="4" s="1"/>
  <c r="K41" i="4" s="1"/>
  <c r="K42" i="4" s="1"/>
  <c r="K43" i="4" s="1"/>
  <c r="K44" i="4" s="1"/>
  <c r="K45" i="4" s="1"/>
  <c r="K46" i="4" s="1"/>
  <c r="K47" i="4" s="1"/>
  <c r="K48" i="4" s="1"/>
  <c r="K49" i="4" s="1"/>
  <c r="K50" i="4" s="1"/>
  <c r="K51" i="4" s="1"/>
  <c r="K52" i="4" s="1"/>
  <c r="K53" i="4" s="1"/>
  <c r="K54" i="4" s="1"/>
  <c r="K55" i="4" s="1"/>
  <c r="K56" i="4" s="1"/>
  <c r="K57" i="4" s="1"/>
  <c r="K58" i="4" s="1"/>
  <c r="K59" i="4" s="1"/>
  <c r="K60" i="4" s="1"/>
  <c r="K61" i="4" s="1"/>
  <c r="K62" i="4" s="1"/>
  <c r="K63" i="4" s="1"/>
  <c r="K64" i="4" s="1"/>
  <c r="K65" i="4" s="1"/>
  <c r="K66" i="4" s="1"/>
  <c r="K67" i="4" s="1"/>
  <c r="K68" i="4" s="1"/>
  <c r="K69" i="4" s="1"/>
  <c r="K70" i="4" s="1"/>
  <c r="K71" i="4" s="1"/>
  <c r="K72" i="4" s="1"/>
  <c r="K73" i="4" s="1"/>
  <c r="K74" i="4" s="1"/>
  <c r="K75" i="4" s="1"/>
  <c r="K76" i="4" s="1"/>
  <c r="K77" i="4" s="1"/>
  <c r="K78" i="4" s="1"/>
  <c r="K79" i="4" s="1"/>
  <c r="K80" i="4" s="1"/>
  <c r="K81" i="4" s="1"/>
  <c r="K82" i="4" s="1"/>
  <c r="K83" i="4" s="1"/>
  <c r="K84" i="4" s="1"/>
  <c r="K85" i="4" s="1"/>
  <c r="K86" i="4" s="1"/>
  <c r="K87" i="4" s="1"/>
  <c r="K88" i="4" s="1"/>
  <c r="K89" i="4" s="1"/>
  <c r="K90" i="4" s="1"/>
  <c r="K91" i="4" s="1"/>
  <c r="K92" i="4" s="1"/>
  <c r="K93" i="4" s="1"/>
  <c r="K94" i="4" s="1"/>
  <c r="K95" i="4" s="1"/>
  <c r="K96" i="4" s="1"/>
  <c r="K97" i="4" s="1"/>
  <c r="K98" i="4" s="1"/>
  <c r="K99" i="4" s="1"/>
  <c r="K100" i="4" s="1"/>
  <c r="K101" i="4" s="1"/>
  <c r="K102" i="4" s="1"/>
  <c r="K103" i="4" s="1"/>
  <c r="K104" i="4" s="1"/>
  <c r="K105" i="4" s="1"/>
  <c r="K106" i="4" s="1"/>
  <c r="K107" i="4" s="1"/>
  <c r="K108" i="4" s="1"/>
  <c r="K109" i="4" s="1"/>
  <c r="K110" i="4" s="1"/>
  <c r="K111" i="4" s="1"/>
  <c r="K112" i="4" s="1"/>
  <c r="K113" i="4" s="1"/>
  <c r="K114" i="4" s="1"/>
  <c r="K115" i="4" s="1"/>
  <c r="K116" i="4" s="1"/>
  <c r="K117" i="4" s="1"/>
  <c r="K118" i="4" s="1"/>
  <c r="K119" i="4" s="1"/>
  <c r="K120" i="4" s="1"/>
  <c r="K121" i="4" s="1"/>
  <c r="K122" i="4" s="1"/>
  <c r="K123" i="4" s="1"/>
  <c r="K124" i="4" s="1"/>
  <c r="K125" i="4" s="1"/>
  <c r="K126" i="4" s="1"/>
  <c r="K127" i="4" s="1"/>
  <c r="K128" i="4" s="1"/>
  <c r="K129" i="4" s="1"/>
  <c r="K130" i="4" s="1"/>
  <c r="K131" i="4" s="1"/>
  <c r="K132" i="4" s="1"/>
  <c r="K133" i="4" s="1"/>
  <c r="K134" i="4" s="1"/>
  <c r="K135" i="4" s="1"/>
  <c r="K136" i="4" s="1"/>
  <c r="K137" i="4" s="1"/>
  <c r="K138" i="4" s="1"/>
  <c r="K139" i="4" s="1"/>
  <c r="K140" i="4" s="1"/>
  <c r="K141" i="4" s="1"/>
  <c r="K142" i="4" s="1"/>
  <c r="K143" i="4" s="1"/>
  <c r="K144" i="4" s="1"/>
  <c r="K145" i="4" s="1"/>
  <c r="K146" i="4" s="1"/>
  <c r="K147" i="4" s="1"/>
  <c r="K148" i="4" s="1"/>
  <c r="K149" i="4" s="1"/>
  <c r="K150" i="4" s="1"/>
  <c r="K151" i="4" s="1"/>
  <c r="K152" i="4" s="1"/>
  <c r="K153" i="4" s="1"/>
  <c r="K154" i="4" s="1"/>
  <c r="K155" i="4" s="1"/>
  <c r="K156" i="4" s="1"/>
  <c r="K157" i="4" s="1"/>
  <c r="K158" i="4" s="1"/>
  <c r="K159" i="4" s="1"/>
  <c r="K160" i="4" s="1"/>
  <c r="K161" i="4" s="1"/>
  <c r="K162" i="4" s="1"/>
  <c r="K163" i="4" s="1"/>
  <c r="K164" i="4" s="1"/>
  <c r="K165" i="4" s="1"/>
  <c r="K166" i="4" s="1"/>
  <c r="K167" i="4" s="1"/>
  <c r="K168" i="4" s="1"/>
  <c r="K169" i="4" s="1"/>
  <c r="K170" i="4" s="1"/>
  <c r="K171" i="4" s="1"/>
  <c r="K172" i="4" s="1"/>
  <c r="K173" i="4" s="1"/>
  <c r="K174" i="4" s="1"/>
  <c r="K175" i="4" s="1"/>
  <c r="K176" i="4" s="1"/>
  <c r="K177" i="4" s="1"/>
  <c r="K178" i="4" s="1"/>
  <c r="K179" i="4" s="1"/>
  <c r="K180" i="4" s="1"/>
  <c r="K181" i="4" s="1"/>
  <c r="K182" i="4" s="1"/>
  <c r="K183" i="4" s="1"/>
  <c r="K184" i="4" s="1"/>
  <c r="K185" i="4" s="1"/>
  <c r="K186" i="4" s="1"/>
  <c r="K187" i="4" s="1"/>
  <c r="K188" i="4" s="1"/>
  <c r="K189" i="4" s="1"/>
  <c r="K190" i="4" s="1"/>
  <c r="K191" i="4" s="1"/>
  <c r="K192" i="4" s="1"/>
  <c r="K193" i="4" s="1"/>
  <c r="K194" i="4" s="1"/>
  <c r="K195" i="4" s="1"/>
  <c r="K196" i="4" s="1"/>
  <c r="K197" i="4" s="1"/>
  <c r="K198" i="4" s="1"/>
  <c r="K199" i="4" s="1"/>
  <c r="K200" i="4" s="1"/>
  <c r="K201" i="4" s="1"/>
  <c r="K202" i="4" s="1"/>
  <c r="K203" i="4" s="1"/>
  <c r="K204" i="4" s="1"/>
  <c r="K205" i="4" s="1"/>
  <c r="K206" i="4" s="1"/>
  <c r="K207" i="4" s="1"/>
  <c r="K208" i="4" s="1"/>
  <c r="K209" i="4" s="1"/>
  <c r="K210" i="4" s="1"/>
  <c r="K211" i="4" s="1"/>
  <c r="K212" i="4" s="1"/>
  <c r="K213" i="4" s="1"/>
  <c r="K214" i="4" s="1"/>
  <c r="K215" i="4" s="1"/>
  <c r="K216" i="4" s="1"/>
  <c r="K217" i="4" s="1"/>
  <c r="K218" i="4" s="1"/>
  <c r="K219" i="4" s="1"/>
  <c r="K220" i="4" s="1"/>
  <c r="K221" i="4" s="1"/>
  <c r="K222" i="4" s="1"/>
  <c r="K223" i="4" s="1"/>
  <c r="K224" i="4" s="1"/>
  <c r="K225" i="4" s="1"/>
  <c r="K226" i="4" s="1"/>
  <c r="K227" i="4" s="1"/>
  <c r="K228" i="4" s="1"/>
  <c r="K229" i="4" s="1"/>
  <c r="K230" i="4" s="1"/>
  <c r="K231" i="4" s="1"/>
  <c r="K232" i="4" s="1"/>
  <c r="K233" i="4" s="1"/>
  <c r="K234" i="4" s="1"/>
  <c r="K235" i="4" s="1"/>
  <c r="K236" i="4" s="1"/>
  <c r="K237" i="4" s="1"/>
  <c r="K238" i="4" s="1"/>
  <c r="K239" i="4" s="1"/>
  <c r="K240" i="4" s="1"/>
  <c r="K241" i="4" s="1"/>
  <c r="K242" i="4" s="1"/>
  <c r="K243" i="4" s="1"/>
  <c r="K244" i="4" s="1"/>
  <c r="K245" i="4" s="1"/>
  <c r="K246" i="4" s="1"/>
  <c r="K247" i="4" s="1"/>
  <c r="K248" i="4" s="1"/>
  <c r="K249" i="4" s="1"/>
  <c r="K250" i="4" s="1"/>
  <c r="K251" i="4" s="1"/>
  <c r="K252" i="4" s="1"/>
  <c r="K253" i="4" s="1"/>
  <c r="K254" i="4" s="1"/>
  <c r="K255" i="4" s="1"/>
  <c r="K256" i="4" s="1"/>
  <c r="K257" i="4" s="1"/>
  <c r="K258" i="4" s="1"/>
  <c r="K259" i="4" s="1"/>
  <c r="K260" i="4" s="1"/>
  <c r="K261" i="4" s="1"/>
  <c r="K262" i="4" s="1"/>
  <c r="K263" i="4" s="1"/>
  <c r="K264" i="4" s="1"/>
  <c r="K265" i="4" s="1"/>
  <c r="K266" i="4" s="1"/>
  <c r="K267" i="4" s="1"/>
  <c r="K268" i="4" s="1"/>
  <c r="K269" i="4" s="1"/>
  <c r="K270" i="4" s="1"/>
  <c r="K271" i="4" s="1"/>
  <c r="K272" i="4" s="1"/>
  <c r="K273" i="4" s="1"/>
  <c r="K274" i="4" s="1"/>
  <c r="K275" i="4" s="1"/>
  <c r="K276" i="4" s="1"/>
  <c r="K277" i="4" s="1"/>
  <c r="K278" i="4" s="1"/>
  <c r="K279" i="4" s="1"/>
  <c r="K280" i="4" s="1"/>
  <c r="K281" i="4" s="1"/>
  <c r="K282" i="4" s="1"/>
  <c r="K283" i="4" s="1"/>
  <c r="K284" i="4" s="1"/>
  <c r="K285" i="4" s="1"/>
  <c r="K286" i="4" s="1"/>
  <c r="K287" i="4" s="1"/>
  <c r="K288" i="4" s="1"/>
  <c r="K289" i="4" s="1"/>
  <c r="K290" i="4" s="1"/>
  <c r="K291" i="4" s="1"/>
  <c r="K292" i="4" s="1"/>
  <c r="K293" i="4" s="1"/>
  <c r="K294" i="4" s="1"/>
  <c r="K295" i="4" s="1"/>
  <c r="K296" i="4" s="1"/>
  <c r="K297" i="4" s="1"/>
  <c r="K298" i="4" s="1"/>
  <c r="K299" i="4" s="1"/>
  <c r="K300" i="4" s="1"/>
  <c r="K301" i="4" s="1"/>
  <c r="K302" i="4" s="1"/>
  <c r="K303" i="4" s="1"/>
  <c r="K304" i="4" s="1"/>
  <c r="K305" i="4" s="1"/>
  <c r="K306" i="4" s="1"/>
  <c r="K307" i="4" s="1"/>
  <c r="K308" i="4" s="1"/>
  <c r="K309" i="4" s="1"/>
  <c r="K310" i="4" s="1"/>
  <c r="K311" i="4" s="1"/>
  <c r="K312" i="4" s="1"/>
  <c r="K313" i="4" s="1"/>
  <c r="K314" i="4" s="1"/>
  <c r="K315" i="4" s="1"/>
  <c r="K316" i="4" s="1"/>
  <c r="K317" i="4" s="1"/>
  <c r="K318" i="4" s="1"/>
  <c r="K319" i="4" s="1"/>
  <c r="K320" i="4" s="1"/>
  <c r="K321" i="4" s="1"/>
  <c r="K322" i="4" s="1"/>
  <c r="K323" i="4" s="1"/>
  <c r="K324" i="4" s="1"/>
  <c r="K325" i="4" s="1"/>
  <c r="K326" i="4" s="1"/>
  <c r="K327" i="4" s="1"/>
  <c r="K328" i="4" s="1"/>
  <c r="K329" i="4" s="1"/>
  <c r="K330" i="4" s="1"/>
  <c r="K331" i="4" s="1"/>
  <c r="K332" i="4" s="1"/>
  <c r="K333" i="4" s="1"/>
  <c r="K334" i="4" s="1"/>
  <c r="K335" i="4" s="1"/>
  <c r="K336" i="4" s="1"/>
  <c r="K337" i="4" s="1"/>
  <c r="K338" i="4" s="1"/>
  <c r="K339" i="4" s="1"/>
  <c r="K340" i="4" s="1"/>
  <c r="K341" i="4" s="1"/>
  <c r="K342" i="4" s="1"/>
  <c r="K343" i="4" s="1"/>
  <c r="K344" i="4" s="1"/>
  <c r="K345" i="4" s="1"/>
  <c r="K346" i="4" s="1"/>
  <c r="K347" i="4" s="1"/>
  <c r="K348" i="4" s="1"/>
  <c r="K349" i="4" s="1"/>
  <c r="K350" i="4" s="1"/>
  <c r="K351" i="4" s="1"/>
  <c r="K352" i="4" s="1"/>
  <c r="K353" i="4" s="1"/>
  <c r="K354" i="4" s="1"/>
  <c r="K355" i="4" s="1"/>
  <c r="K356" i="4" s="1"/>
  <c r="K357" i="4" s="1"/>
  <c r="K358" i="4" s="1"/>
  <c r="K359" i="4" s="1"/>
  <c r="K360" i="4" s="1"/>
  <c r="K361" i="4" s="1"/>
  <c r="K362" i="4" s="1"/>
  <c r="K363" i="4" s="1"/>
  <c r="K364" i="4" s="1"/>
  <c r="K365" i="4" s="1"/>
  <c r="K366" i="4" s="1"/>
  <c r="K367" i="4" s="1"/>
  <c r="K368" i="4" s="1"/>
  <c r="K369" i="4" s="1"/>
  <c r="K370" i="4" s="1"/>
  <c r="K371" i="4" s="1"/>
  <c r="K372" i="4" s="1"/>
  <c r="K373" i="4" s="1"/>
  <c r="K374" i="4" s="1"/>
  <c r="K375" i="4" s="1"/>
  <c r="K376" i="4" s="1"/>
  <c r="K377" i="4" s="1"/>
  <c r="K378" i="4" s="1"/>
  <c r="K379" i="4" s="1"/>
  <c r="K380" i="4" s="1"/>
  <c r="K381" i="4" s="1"/>
  <c r="K382" i="4" s="1"/>
  <c r="K383" i="4" s="1"/>
  <c r="K384" i="4" s="1"/>
  <c r="K385" i="4" s="1"/>
  <c r="K386" i="4" s="1"/>
  <c r="K387" i="4" s="1"/>
  <c r="K388" i="4" s="1"/>
  <c r="K389" i="4" s="1"/>
  <c r="K390" i="4" s="1"/>
  <c r="K391" i="4" s="1"/>
  <c r="K392" i="4" s="1"/>
  <c r="K393" i="4" s="1"/>
  <c r="K394" i="4" s="1"/>
  <c r="K395" i="4" s="1"/>
  <c r="K396" i="4" s="1"/>
  <c r="K397" i="4" s="1"/>
  <c r="K398" i="4" s="1"/>
  <c r="K399" i="4" s="1"/>
  <c r="K400" i="4" s="1"/>
  <c r="K401" i="4" s="1"/>
  <c r="K402" i="4" s="1"/>
  <c r="K403" i="4" s="1"/>
  <c r="K404" i="4" s="1"/>
  <c r="K405" i="4" s="1"/>
  <c r="K406" i="4" s="1"/>
  <c r="K407" i="4" s="1"/>
  <c r="K408" i="4" s="1"/>
  <c r="K409" i="4" s="1"/>
  <c r="K410" i="4" s="1"/>
  <c r="K411" i="4" s="1"/>
  <c r="K412" i="4" s="1"/>
  <c r="K413" i="4" s="1"/>
  <c r="K414" i="4" s="1"/>
  <c r="K415" i="4" s="1"/>
  <c r="K416" i="4" s="1"/>
  <c r="K417" i="4" s="1"/>
  <c r="K418" i="4" s="1"/>
  <c r="K419" i="4" s="1"/>
  <c r="K420" i="4" s="1"/>
  <c r="K421" i="4" s="1"/>
  <c r="K422" i="4" s="1"/>
  <c r="K423" i="4" s="1"/>
  <c r="K424" i="4" s="1"/>
  <c r="K425" i="4" s="1"/>
  <c r="K426" i="4" s="1"/>
  <c r="K427" i="4" s="1"/>
  <c r="K428" i="4" s="1"/>
  <c r="K429" i="4" s="1"/>
  <c r="K430" i="4" s="1"/>
  <c r="K431" i="4" s="1"/>
  <c r="K432" i="4" s="1"/>
  <c r="K433" i="4" s="1"/>
  <c r="K434" i="4" s="1"/>
  <c r="K435" i="4" s="1"/>
  <c r="K436" i="4" s="1"/>
  <c r="K437" i="4" s="1"/>
  <c r="K438" i="4" s="1"/>
  <c r="K439" i="4" s="1"/>
  <c r="K440" i="4" s="1"/>
  <c r="K441" i="4" s="1"/>
  <c r="K442" i="4" s="1"/>
  <c r="K443" i="4" s="1"/>
  <c r="K444" i="4" s="1"/>
  <c r="K445" i="4" s="1"/>
  <c r="K446" i="4" s="1"/>
  <c r="K447" i="4" s="1"/>
  <c r="K448" i="4" s="1"/>
  <c r="K449" i="4" s="1"/>
  <c r="K450" i="4" s="1"/>
  <c r="K451" i="4" s="1"/>
  <c r="K452" i="4" s="1"/>
  <c r="K453" i="4" s="1"/>
  <c r="K454" i="4" s="1"/>
  <c r="K455" i="4" s="1"/>
  <c r="K456" i="4" s="1"/>
  <c r="K457" i="4" s="1"/>
  <c r="K458" i="4" s="1"/>
  <c r="K459" i="4" s="1"/>
  <c r="K460" i="4" s="1"/>
  <c r="K461" i="4" s="1"/>
  <c r="K462" i="4" s="1"/>
  <c r="K463" i="4" s="1"/>
  <c r="K464" i="4" s="1"/>
  <c r="K465" i="4" s="1"/>
  <c r="K466" i="4" s="1"/>
  <c r="K467" i="4" s="1"/>
  <c r="K468" i="4" s="1"/>
  <c r="K469" i="4" s="1"/>
  <c r="K470" i="4" s="1"/>
  <c r="K471" i="4" s="1"/>
  <c r="K472" i="4" s="1"/>
  <c r="K473" i="4" s="1"/>
  <c r="K474" i="4" s="1"/>
  <c r="K475" i="4" s="1"/>
  <c r="K476" i="4" s="1"/>
  <c r="K477" i="4" s="1"/>
  <c r="K478" i="4" s="1"/>
  <c r="K479" i="4" s="1"/>
  <c r="K480" i="4" s="1"/>
  <c r="K481" i="4" s="1"/>
  <c r="K482" i="4" s="1"/>
  <c r="K483" i="4" s="1"/>
  <c r="K484" i="4" s="1"/>
  <c r="K485" i="4" s="1"/>
  <c r="K486" i="4" s="1"/>
  <c r="K487" i="4" s="1"/>
  <c r="K488" i="4" s="1"/>
  <c r="K489" i="4" s="1"/>
  <c r="K490" i="4" s="1"/>
  <c r="K491" i="4" s="1"/>
  <c r="K492" i="4" s="1"/>
  <c r="K493" i="4" s="1"/>
  <c r="K494" i="4" s="1"/>
  <c r="K495" i="4" s="1"/>
  <c r="K496" i="4" s="1"/>
  <c r="K497" i="4" s="1"/>
  <c r="K498" i="4" s="1"/>
  <c r="K499" i="4" s="1"/>
  <c r="K500" i="4" s="1"/>
  <c r="K501" i="4" s="1"/>
  <c r="K502" i="4" s="1"/>
  <c r="K503" i="4" s="1"/>
  <c r="K504" i="4" s="1"/>
  <c r="K505" i="4" s="1"/>
  <c r="K506" i="4" s="1"/>
  <c r="K507" i="4" s="1"/>
  <c r="K508" i="4" s="1"/>
  <c r="K509" i="4" s="1"/>
  <c r="K510" i="4" s="1"/>
  <c r="K511" i="4" s="1"/>
  <c r="S16569" i="4" l="1"/>
  <c r="U16569" i="4" s="1"/>
  <c r="S11049" i="4"/>
  <c r="U11049" i="4" s="1"/>
  <c r="S16574" i="4"/>
  <c r="U16574" i="4" s="1"/>
  <c r="Y9033" i="4"/>
  <c r="Y9034" i="4" s="1"/>
  <c r="Y9035" i="4" s="1"/>
  <c r="Y9036" i="4" s="1"/>
  <c r="Y9037" i="4" s="1"/>
  <c r="Y9038" i="4" s="1"/>
  <c r="Y9039" i="4" s="1"/>
  <c r="Y9040" i="4" s="1"/>
  <c r="Y9041" i="4" s="1"/>
  <c r="Y9042" i="4" s="1"/>
  <c r="Y9043" i="4" s="1"/>
  <c r="Y9044" i="4" s="1"/>
  <c r="Y9045" i="4" s="1"/>
  <c r="Y9046" i="4" s="1"/>
  <c r="Y9047" i="4" s="1"/>
  <c r="Y9048" i="4" s="1"/>
  <c r="Y9049" i="4" s="1"/>
  <c r="Y9050" i="4" s="1"/>
  <c r="Y9051" i="4" s="1"/>
  <c r="Y9052" i="4" s="1"/>
  <c r="Y9053" i="4" s="1"/>
  <c r="Y9054" i="4" s="1"/>
  <c r="Y9055" i="4" s="1"/>
  <c r="Y9056" i="4" s="1"/>
  <c r="Y9057" i="4" s="1"/>
  <c r="Y9058" i="4" s="1"/>
  <c r="Y9059" i="4" s="1"/>
  <c r="Y9060" i="4" s="1"/>
  <c r="Y9061" i="4" s="1"/>
  <c r="Y9062" i="4" s="1"/>
  <c r="Y9063" i="4" s="1"/>
  <c r="Y9064" i="4" s="1"/>
  <c r="Y9065" i="4" s="1"/>
  <c r="Y9066" i="4" s="1"/>
  <c r="Y9067" i="4" s="1"/>
  <c r="Y9068" i="4" s="1"/>
  <c r="Y9069" i="4" s="1"/>
  <c r="Y9070" i="4" s="1"/>
  <c r="Y9071" i="4" s="1"/>
  <c r="Y9072" i="4" s="1"/>
  <c r="Y9073" i="4" s="1"/>
  <c r="Y9074" i="4" s="1"/>
  <c r="Y9075" i="4" s="1"/>
  <c r="Y9076" i="4" s="1"/>
  <c r="Y9077" i="4" s="1"/>
  <c r="Y9078" i="4" s="1"/>
  <c r="Y9079" i="4" s="1"/>
  <c r="Y9080" i="4" s="1"/>
  <c r="Y9081" i="4" s="1"/>
  <c r="Y9082" i="4" s="1"/>
  <c r="Y9083" i="4" s="1"/>
  <c r="Y9084" i="4" s="1"/>
  <c r="Y9085" i="4" s="1"/>
  <c r="Y9086" i="4" s="1"/>
  <c r="Y9087" i="4" s="1"/>
  <c r="Y9088" i="4" s="1"/>
  <c r="Y9089" i="4" s="1"/>
  <c r="Y9090" i="4" s="1"/>
  <c r="Y9091" i="4" s="1"/>
  <c r="Y9092" i="4" s="1"/>
  <c r="Y9093" i="4" s="1"/>
  <c r="Y9094" i="4" s="1"/>
  <c r="Y9095" i="4" s="1"/>
  <c r="Y9096" i="4" s="1"/>
  <c r="Y9097" i="4" s="1"/>
  <c r="Y9098" i="4" s="1"/>
  <c r="Y9099" i="4" s="1"/>
  <c r="Y9100" i="4" s="1"/>
  <c r="Y9101" i="4" s="1"/>
  <c r="Y9102" i="4" s="1"/>
  <c r="Y9103" i="4" s="1"/>
  <c r="Y9104" i="4" s="1"/>
  <c r="Y9105" i="4" s="1"/>
  <c r="Y9106" i="4" s="1"/>
  <c r="Y9107" i="4" s="1"/>
  <c r="Y9108" i="4" s="1"/>
  <c r="Y9109" i="4" s="1"/>
  <c r="Y9110" i="4" s="1"/>
  <c r="Y9111" i="4" s="1"/>
  <c r="Y9112" i="4" s="1"/>
  <c r="Y9113" i="4" s="1"/>
  <c r="Y9114" i="4" s="1"/>
  <c r="Y9115" i="4" s="1"/>
  <c r="Y9116" i="4" s="1"/>
  <c r="Y9117" i="4" s="1"/>
  <c r="Y9118" i="4" s="1"/>
  <c r="Y9119" i="4" s="1"/>
  <c r="Y9120" i="4" s="1"/>
  <c r="Y9121" i="4" s="1"/>
  <c r="Y9122" i="4" s="1"/>
  <c r="Y9123" i="4" s="1"/>
  <c r="Y9124" i="4" s="1"/>
  <c r="Y9125" i="4" s="1"/>
  <c r="Y9126" i="4" s="1"/>
  <c r="Y9127" i="4" s="1"/>
  <c r="Y9128" i="4" s="1"/>
  <c r="Y9129" i="4" s="1"/>
  <c r="Y9130" i="4" s="1"/>
  <c r="Y9131" i="4" s="1"/>
  <c r="Y9132" i="4" s="1"/>
  <c r="Y9133" i="4" s="1"/>
  <c r="Y9134" i="4" s="1"/>
  <c r="Y9135" i="4" s="1"/>
  <c r="Y9136" i="4" s="1"/>
  <c r="Y9137" i="4" s="1"/>
  <c r="Y9138" i="4" s="1"/>
  <c r="Y9139" i="4" s="1"/>
  <c r="Y9140" i="4" s="1"/>
  <c r="Y9141" i="4" s="1"/>
  <c r="Y9142" i="4" s="1"/>
  <c r="Y9143" i="4" s="1"/>
  <c r="Y9144" i="4" s="1"/>
  <c r="Y9145" i="4" s="1"/>
  <c r="Y9146" i="4" s="1"/>
  <c r="Y9147" i="4" s="1"/>
  <c r="Y9148" i="4" s="1"/>
  <c r="Y9149" i="4" s="1"/>
  <c r="Y9150" i="4" s="1"/>
  <c r="Y9151" i="4" s="1"/>
  <c r="Y9152" i="4" s="1"/>
  <c r="Y9153" i="4" s="1"/>
  <c r="Y9154" i="4" s="1"/>
  <c r="Y9155" i="4" s="1"/>
  <c r="Y9156" i="4" s="1"/>
  <c r="Y9157" i="4" s="1"/>
  <c r="Y9158" i="4" s="1"/>
  <c r="Y9159" i="4" s="1"/>
  <c r="Y9160" i="4" s="1"/>
  <c r="Y9161" i="4" s="1"/>
  <c r="Y9162" i="4" s="1"/>
  <c r="Y9163" i="4" s="1"/>
  <c r="Y9164" i="4" s="1"/>
  <c r="Y9165" i="4" s="1"/>
  <c r="Y9166" i="4" s="1"/>
  <c r="Y9167" i="4" s="1"/>
  <c r="Y9168" i="4" s="1"/>
  <c r="Y9169" i="4" s="1"/>
  <c r="Y9170" i="4" s="1"/>
  <c r="Y9171" i="4" s="1"/>
  <c r="Y9172" i="4" s="1"/>
  <c r="Y9173" i="4" s="1"/>
  <c r="Y9174" i="4" s="1"/>
  <c r="Y9175" i="4" s="1"/>
  <c r="Y9176" i="4" s="1"/>
  <c r="Y9177" i="4" s="1"/>
  <c r="Y9178" i="4" s="1"/>
  <c r="Y9179" i="4" s="1"/>
  <c r="Y9180" i="4" s="1"/>
  <c r="Y9181" i="4" s="1"/>
  <c r="Y9182" i="4" s="1"/>
  <c r="Y9183" i="4" s="1"/>
  <c r="Y9184" i="4" s="1"/>
  <c r="Y9185" i="4" s="1"/>
  <c r="Y9186" i="4" s="1"/>
  <c r="Y9187" i="4" s="1"/>
  <c r="Y9188" i="4" s="1"/>
  <c r="Y9189" i="4" s="1"/>
  <c r="Y9190" i="4" s="1"/>
  <c r="Y9191" i="4" s="1"/>
  <c r="Y9192" i="4" s="1"/>
  <c r="Y9193" i="4" s="1"/>
  <c r="Y9194" i="4" s="1"/>
  <c r="Y9195" i="4" s="1"/>
  <c r="Y9196" i="4" s="1"/>
  <c r="Y9197" i="4" s="1"/>
  <c r="Y9198" i="4" s="1"/>
  <c r="Y9199" i="4" s="1"/>
  <c r="Y9200" i="4" s="1"/>
  <c r="Y9201" i="4" s="1"/>
  <c r="Y9202" i="4" s="1"/>
  <c r="Y9203" i="4" s="1"/>
  <c r="Y9204" i="4" s="1"/>
  <c r="Y9205" i="4" s="1"/>
  <c r="Y9206" i="4" s="1"/>
  <c r="Y9207" i="4" s="1"/>
  <c r="Y9208" i="4" s="1"/>
  <c r="Y9209" i="4" s="1"/>
  <c r="Y9210" i="4" s="1"/>
  <c r="Y9211" i="4" s="1"/>
  <c r="Y9212" i="4" s="1"/>
  <c r="Y9213" i="4" s="1"/>
  <c r="Y9214" i="4" s="1"/>
  <c r="Y9215" i="4" s="1"/>
  <c r="Y9216" i="4" s="1"/>
  <c r="Y9217" i="4" s="1"/>
  <c r="Y9218" i="4" s="1"/>
  <c r="Y9219" i="4" s="1"/>
  <c r="Y9220" i="4" s="1"/>
  <c r="Y9221" i="4" s="1"/>
  <c r="Y9222" i="4" s="1"/>
  <c r="Y9223" i="4" s="1"/>
  <c r="Y9224" i="4" s="1"/>
  <c r="Y9225" i="4" s="1"/>
  <c r="Y9226" i="4" s="1"/>
  <c r="Y9227" i="4" s="1"/>
  <c r="Y9228" i="4" s="1"/>
  <c r="Y9229" i="4" s="1"/>
  <c r="Y9230" i="4" s="1"/>
  <c r="Y9231" i="4" s="1"/>
  <c r="Y9232" i="4" s="1"/>
  <c r="Y9233" i="4" s="1"/>
  <c r="Y9234" i="4" s="1"/>
  <c r="Y9235" i="4" s="1"/>
  <c r="Y9236" i="4" s="1"/>
  <c r="Y9237" i="4" s="1"/>
  <c r="Y9238" i="4" s="1"/>
  <c r="Y9239" i="4" s="1"/>
  <c r="Y9240" i="4" s="1"/>
  <c r="Y9241" i="4" s="1"/>
  <c r="Y9242" i="4" s="1"/>
  <c r="Y9243" i="4" s="1"/>
  <c r="Y9244" i="4" s="1"/>
  <c r="Y9245" i="4" s="1"/>
  <c r="Y9246" i="4" s="1"/>
  <c r="Y9247" i="4" s="1"/>
  <c r="Y9248" i="4" s="1"/>
  <c r="Y9249" i="4" s="1"/>
  <c r="Y9250" i="4" s="1"/>
  <c r="Y9251" i="4" s="1"/>
  <c r="Y9252" i="4" s="1"/>
  <c r="Y9253" i="4" s="1"/>
  <c r="Y9254" i="4" s="1"/>
  <c r="Y9255" i="4" s="1"/>
  <c r="Y9256" i="4" s="1"/>
  <c r="Y9257" i="4" s="1"/>
  <c r="Y9258" i="4" s="1"/>
  <c r="Y9259" i="4" s="1"/>
  <c r="Y9260" i="4" s="1"/>
  <c r="Y9261" i="4" s="1"/>
  <c r="Y9262" i="4" s="1"/>
  <c r="Y9263" i="4" s="1"/>
  <c r="Y9264" i="4" s="1"/>
  <c r="Y9265" i="4" s="1"/>
  <c r="Y9266" i="4" s="1"/>
  <c r="Y9267" i="4" s="1"/>
  <c r="Y9268" i="4" s="1"/>
  <c r="Y9269" i="4" s="1"/>
  <c r="Y9270" i="4" s="1"/>
  <c r="Y9271" i="4" s="1"/>
  <c r="Y9272" i="4" s="1"/>
  <c r="Y9273" i="4" s="1"/>
  <c r="Y9274" i="4" s="1"/>
  <c r="Y9275" i="4" s="1"/>
  <c r="Y9276" i="4" s="1"/>
  <c r="Y9277" i="4" s="1"/>
  <c r="Y9278" i="4" s="1"/>
  <c r="Y9279" i="4" s="1"/>
  <c r="Y9280" i="4" s="1"/>
  <c r="Y9281" i="4" s="1"/>
  <c r="Y9282" i="4" s="1"/>
  <c r="Y9283" i="4" s="1"/>
  <c r="Y9284" i="4" s="1"/>
  <c r="Y9285" i="4" s="1"/>
  <c r="Y9286" i="4" s="1"/>
  <c r="Y9287" i="4" s="1"/>
  <c r="Y9288" i="4" s="1"/>
  <c r="Y9289" i="4" s="1"/>
  <c r="Y9290" i="4" s="1"/>
  <c r="Y9291" i="4" s="1"/>
  <c r="Y9292" i="4" s="1"/>
  <c r="Y9293" i="4" s="1"/>
  <c r="Y9294" i="4" s="1"/>
  <c r="Y9295" i="4" s="1"/>
  <c r="Y9296" i="4" s="1"/>
  <c r="Y9297" i="4" s="1"/>
  <c r="Y9298" i="4" s="1"/>
  <c r="Y9299" i="4" s="1"/>
  <c r="Y9300" i="4" s="1"/>
  <c r="Y9301" i="4" s="1"/>
  <c r="Y9302" i="4" s="1"/>
  <c r="Y9303" i="4" s="1"/>
  <c r="Y9304" i="4" s="1"/>
  <c r="Y9305" i="4" s="1"/>
  <c r="Y9306" i="4" s="1"/>
  <c r="Y9307" i="4" s="1"/>
  <c r="Y9308" i="4" s="1"/>
  <c r="Y9309" i="4" s="1"/>
  <c r="Y9310" i="4" s="1"/>
  <c r="Y9311" i="4" s="1"/>
  <c r="Y9312" i="4" s="1"/>
  <c r="Y9313" i="4" s="1"/>
  <c r="Y9314" i="4" s="1"/>
  <c r="Y9315" i="4" s="1"/>
  <c r="Y9316" i="4" s="1"/>
  <c r="Y9317" i="4" s="1"/>
  <c r="Y9318" i="4" s="1"/>
  <c r="Y9319" i="4" s="1"/>
  <c r="Y9320" i="4" s="1"/>
  <c r="Y9321" i="4" s="1"/>
  <c r="Y9322" i="4" s="1"/>
  <c r="Y9323" i="4" s="1"/>
  <c r="Y9324" i="4" s="1"/>
  <c r="Y9325" i="4" s="1"/>
  <c r="Y9326" i="4" s="1"/>
  <c r="Y9327" i="4" s="1"/>
  <c r="Y9328" i="4" s="1"/>
  <c r="Y9329" i="4" s="1"/>
  <c r="Y9330" i="4" s="1"/>
  <c r="Y9331" i="4" s="1"/>
  <c r="Y9332" i="4" s="1"/>
  <c r="Y9333" i="4" s="1"/>
  <c r="Y9334" i="4" s="1"/>
  <c r="Y9335" i="4" s="1"/>
  <c r="Y9336" i="4" s="1"/>
  <c r="Y9337" i="4" s="1"/>
  <c r="Y9338" i="4" s="1"/>
  <c r="Y9339" i="4" s="1"/>
  <c r="Y9340" i="4" s="1"/>
  <c r="Y9341" i="4" s="1"/>
  <c r="Y9342" i="4" s="1"/>
  <c r="Y9343" i="4" s="1"/>
  <c r="Y9344" i="4" s="1"/>
  <c r="Y9345" i="4" s="1"/>
  <c r="Y9346" i="4" s="1"/>
  <c r="Y9347" i="4" s="1"/>
  <c r="Y9348" i="4" s="1"/>
  <c r="Y9349" i="4" s="1"/>
  <c r="Y9350" i="4" s="1"/>
  <c r="Y9351" i="4" s="1"/>
  <c r="Y9352" i="4" s="1"/>
  <c r="Y9353" i="4" s="1"/>
  <c r="Y9354" i="4" s="1"/>
  <c r="Y9355" i="4" s="1"/>
  <c r="Y9356" i="4" s="1"/>
  <c r="Y9357" i="4" s="1"/>
  <c r="Y9358" i="4" s="1"/>
  <c r="Y9359" i="4" s="1"/>
  <c r="Y9360" i="4" s="1"/>
  <c r="Y9361" i="4" s="1"/>
  <c r="Y9362" i="4" s="1"/>
  <c r="Y9363" i="4" s="1"/>
  <c r="Y9364" i="4" s="1"/>
  <c r="Y9365" i="4" s="1"/>
  <c r="Y9366" i="4" s="1"/>
  <c r="Y9367" i="4" s="1"/>
  <c r="Y9368" i="4" s="1"/>
  <c r="Y9369" i="4" s="1"/>
  <c r="Y9370" i="4" s="1"/>
  <c r="Y9371" i="4" s="1"/>
  <c r="Y9372" i="4" s="1"/>
  <c r="Y9373" i="4" s="1"/>
  <c r="Y9374" i="4" s="1"/>
  <c r="Y9375" i="4" s="1"/>
  <c r="Y9376" i="4" s="1"/>
  <c r="Y9377" i="4" s="1"/>
  <c r="Y9378" i="4" s="1"/>
  <c r="Y9379" i="4" s="1"/>
  <c r="Y9380" i="4" s="1"/>
  <c r="Y9381" i="4" s="1"/>
  <c r="Y9382" i="4" s="1"/>
  <c r="Y9383" i="4" s="1"/>
  <c r="Y9384" i="4" s="1"/>
  <c r="Y9385" i="4" s="1"/>
  <c r="Y9386" i="4" s="1"/>
  <c r="Y9387" i="4" s="1"/>
  <c r="Y9388" i="4" s="1"/>
  <c r="Y9389" i="4" s="1"/>
  <c r="Y9390" i="4" s="1"/>
  <c r="Y9391" i="4" s="1"/>
  <c r="Y9392" i="4" s="1"/>
  <c r="Y9393" i="4" s="1"/>
  <c r="Y9394" i="4" s="1"/>
  <c r="Y9395" i="4" s="1"/>
  <c r="Y9396" i="4" s="1"/>
  <c r="Y9397" i="4" s="1"/>
  <c r="Y9398" i="4" s="1"/>
  <c r="Y9399" i="4" s="1"/>
  <c r="Y9400" i="4" s="1"/>
  <c r="Y9401" i="4" s="1"/>
  <c r="Y9402" i="4" s="1"/>
  <c r="Y9403" i="4" s="1"/>
  <c r="Y9404" i="4" s="1"/>
  <c r="Y9405" i="4" s="1"/>
  <c r="Y9406" i="4" s="1"/>
  <c r="Y9407" i="4" s="1"/>
  <c r="Y9408" i="4" s="1"/>
  <c r="Y9409" i="4" s="1"/>
  <c r="Y9410" i="4" s="1"/>
  <c r="Y9411" i="4" s="1"/>
  <c r="Y9412" i="4" s="1"/>
  <c r="Y9413" i="4" s="1"/>
  <c r="Y9414" i="4" s="1"/>
  <c r="Y9415" i="4" s="1"/>
  <c r="Y9416" i="4" s="1"/>
  <c r="Y9417" i="4" s="1"/>
  <c r="Y9418" i="4" s="1"/>
  <c r="Y9419" i="4" s="1"/>
  <c r="Y9420" i="4" s="1"/>
  <c r="Y9421" i="4" s="1"/>
  <c r="Y9422" i="4" s="1"/>
  <c r="Y9423" i="4" s="1"/>
  <c r="Y9424" i="4" s="1"/>
  <c r="Y9425" i="4" s="1"/>
  <c r="Y9426" i="4" s="1"/>
  <c r="Y9427" i="4" s="1"/>
  <c r="Y9428" i="4" s="1"/>
  <c r="Y9429" i="4" s="1"/>
  <c r="Y9430" i="4" s="1"/>
  <c r="Y9431" i="4" s="1"/>
  <c r="Y9432" i="4" s="1"/>
  <c r="Y9433" i="4" s="1"/>
  <c r="Y9434" i="4" s="1"/>
  <c r="Y9435" i="4" s="1"/>
  <c r="Y9436" i="4" s="1"/>
  <c r="Y9437" i="4" s="1"/>
  <c r="Y9438" i="4" s="1"/>
  <c r="Y9439" i="4" s="1"/>
  <c r="Y9440" i="4" s="1"/>
  <c r="Y9441" i="4" s="1"/>
  <c r="Y9442" i="4" s="1"/>
  <c r="Y9443" i="4" s="1"/>
  <c r="Y9444" i="4" s="1"/>
  <c r="Y9445" i="4" s="1"/>
  <c r="Y9446" i="4" s="1"/>
  <c r="Y9447" i="4" s="1"/>
  <c r="Y9448" i="4" s="1"/>
  <c r="Y9449" i="4" s="1"/>
  <c r="Y9450" i="4" s="1"/>
  <c r="Y9451" i="4" s="1"/>
  <c r="Y9452" i="4" s="1"/>
  <c r="Y9453" i="4" s="1"/>
  <c r="Y9454" i="4" s="1"/>
  <c r="Y9455" i="4" s="1"/>
  <c r="Y9456" i="4" s="1"/>
  <c r="Y9457" i="4" s="1"/>
  <c r="Y9458" i="4" s="1"/>
  <c r="Y9459" i="4" s="1"/>
  <c r="Y9460" i="4" s="1"/>
  <c r="Y9461" i="4" s="1"/>
  <c r="Y9462" i="4" s="1"/>
  <c r="Y9463" i="4" s="1"/>
  <c r="Y9464" i="4" s="1"/>
  <c r="Y9465" i="4" s="1"/>
  <c r="Y9466" i="4" s="1"/>
  <c r="Y9467" i="4" s="1"/>
  <c r="Y9468" i="4" s="1"/>
  <c r="Y9469" i="4" s="1"/>
  <c r="Y9470" i="4" s="1"/>
  <c r="Y9471" i="4" s="1"/>
  <c r="Y9472" i="4" s="1"/>
  <c r="Y9473" i="4" s="1"/>
  <c r="Y9474" i="4" s="1"/>
  <c r="Y9475" i="4" s="1"/>
  <c r="Y9476" i="4" s="1"/>
  <c r="Y9477" i="4" s="1"/>
  <c r="Y9478" i="4" s="1"/>
  <c r="Y9479" i="4" s="1"/>
  <c r="Y9480" i="4" s="1"/>
  <c r="Y9481" i="4" s="1"/>
  <c r="Y9482" i="4" s="1"/>
  <c r="Y9483" i="4" s="1"/>
  <c r="Y9484" i="4" s="1"/>
  <c r="Y9485" i="4" s="1"/>
  <c r="Y9486" i="4" s="1"/>
  <c r="Y9487" i="4" s="1"/>
  <c r="Y9488" i="4" s="1"/>
  <c r="Y9489" i="4" s="1"/>
  <c r="Y9490" i="4" s="1"/>
  <c r="Y9491" i="4" s="1"/>
  <c r="Y9492" i="4" s="1"/>
  <c r="Y9493" i="4" s="1"/>
  <c r="Y9494" i="4" s="1"/>
  <c r="Y9495" i="4" s="1"/>
  <c r="Y9496" i="4" s="1"/>
  <c r="Y9497" i="4" s="1"/>
  <c r="Y9498" i="4" s="1"/>
  <c r="Y9499" i="4" s="1"/>
  <c r="Y9500" i="4" s="1"/>
  <c r="Y9501" i="4" s="1"/>
  <c r="Y9502" i="4" s="1"/>
  <c r="Y9503" i="4" s="1"/>
  <c r="Y9504" i="4" s="1"/>
  <c r="Y9505" i="4" s="1"/>
  <c r="Y9506" i="4" s="1"/>
  <c r="Y9507" i="4" s="1"/>
  <c r="Y9508" i="4" s="1"/>
  <c r="Y9509" i="4" s="1"/>
  <c r="Y9510" i="4" s="1"/>
  <c r="Y9511" i="4" s="1"/>
  <c r="Y9512" i="4" s="1"/>
  <c r="Y9513" i="4" s="1"/>
  <c r="Y9514" i="4" s="1"/>
  <c r="Y9515" i="4" s="1"/>
  <c r="Y9516" i="4" s="1"/>
  <c r="Y9517" i="4" s="1"/>
  <c r="Y9518" i="4" s="1"/>
  <c r="Y9519" i="4" s="1"/>
  <c r="Y9520" i="4" s="1"/>
  <c r="Y9521" i="4" s="1"/>
  <c r="Y9522" i="4" s="1"/>
  <c r="Y9523" i="4" s="1"/>
  <c r="Y9524" i="4" s="1"/>
  <c r="Y9525" i="4" s="1"/>
  <c r="Y9526" i="4" s="1"/>
  <c r="Y9527" i="4" s="1"/>
  <c r="Y9528" i="4" s="1"/>
  <c r="Y9529" i="4" s="1"/>
  <c r="Y9530" i="4" s="1"/>
  <c r="Y9531" i="4" s="1"/>
  <c r="Y9532" i="4" s="1"/>
  <c r="Y9533" i="4" s="1"/>
  <c r="Y9534" i="4" s="1"/>
  <c r="Y9535" i="4" s="1"/>
  <c r="Y9536" i="4" s="1"/>
  <c r="Y9537" i="4" s="1"/>
  <c r="Y9538" i="4" s="1"/>
  <c r="Y9539" i="4" s="1"/>
  <c r="Y9540" i="4" s="1"/>
  <c r="Y9541" i="4" s="1"/>
  <c r="Y9542" i="4" s="1"/>
  <c r="Y9543" i="4" s="1"/>
  <c r="Y9544" i="4" s="1"/>
  <c r="Y9545" i="4" s="1"/>
  <c r="Y9546" i="4" s="1"/>
  <c r="Y9547" i="4" s="1"/>
  <c r="Y9548" i="4" s="1"/>
  <c r="Y9549" i="4" s="1"/>
  <c r="Y9550" i="4" s="1"/>
  <c r="Y9551" i="4" s="1"/>
  <c r="Y9552" i="4" s="1"/>
  <c r="Y9553" i="4" s="1"/>
  <c r="Y9554" i="4" s="1"/>
  <c r="Y9555" i="4" s="1"/>
  <c r="Y9556" i="4" s="1"/>
  <c r="Y9557" i="4" s="1"/>
  <c r="Y9558" i="4" s="1"/>
  <c r="Y9559" i="4" s="1"/>
  <c r="Y9560" i="4" s="1"/>
  <c r="Y9561" i="4" s="1"/>
  <c r="Y9562" i="4" s="1"/>
  <c r="Y9563" i="4" s="1"/>
  <c r="Y9564" i="4" s="1"/>
  <c r="Y9565" i="4" s="1"/>
  <c r="Y9566" i="4" s="1"/>
  <c r="Y9567" i="4" s="1"/>
  <c r="Y9568" i="4" s="1"/>
  <c r="Y9569" i="4" s="1"/>
  <c r="Y9570" i="4" s="1"/>
  <c r="Y9571" i="4" s="1"/>
  <c r="Y9572" i="4" s="1"/>
  <c r="Y9573" i="4" s="1"/>
  <c r="Y9574" i="4" s="1"/>
  <c r="Y9575" i="4" s="1"/>
  <c r="Y9576" i="4" s="1"/>
  <c r="Y9577" i="4" s="1"/>
  <c r="Y9578" i="4" s="1"/>
  <c r="Y9579" i="4" s="1"/>
  <c r="Y9580" i="4" s="1"/>
  <c r="Y9581" i="4" s="1"/>
  <c r="Y9582" i="4" s="1"/>
  <c r="Y9583" i="4" s="1"/>
  <c r="Y9584" i="4" s="1"/>
  <c r="Y9585" i="4" s="1"/>
  <c r="Y9586" i="4" s="1"/>
  <c r="Y9587" i="4" s="1"/>
  <c r="Y9588" i="4" s="1"/>
  <c r="Y9589" i="4" s="1"/>
  <c r="Y9590" i="4" s="1"/>
  <c r="Y9591" i="4" s="1"/>
  <c r="Y9592" i="4" s="1"/>
  <c r="Y9593" i="4" s="1"/>
  <c r="Y9594" i="4" s="1"/>
  <c r="Y9595" i="4" s="1"/>
  <c r="Y9596" i="4" s="1"/>
  <c r="Y9597" i="4" s="1"/>
  <c r="Y9598" i="4" s="1"/>
  <c r="Y9599" i="4" s="1"/>
  <c r="Y9600" i="4" s="1"/>
  <c r="Y9601" i="4" s="1"/>
  <c r="Y9602" i="4" s="1"/>
  <c r="Y9603" i="4" s="1"/>
  <c r="Y9604" i="4" s="1"/>
  <c r="Y9605" i="4" s="1"/>
  <c r="Y9606" i="4" s="1"/>
  <c r="Y9607" i="4" s="1"/>
  <c r="Y9608" i="4" s="1"/>
  <c r="Y9609" i="4" s="1"/>
  <c r="Y9610" i="4" s="1"/>
  <c r="Y9611" i="4" s="1"/>
  <c r="Y9612" i="4" s="1"/>
  <c r="Y9613" i="4" s="1"/>
  <c r="Y9614" i="4" s="1"/>
  <c r="Y9615" i="4" s="1"/>
  <c r="Y9616" i="4" s="1"/>
  <c r="Y9617" i="4" s="1"/>
  <c r="Y9618" i="4" s="1"/>
  <c r="Y9619" i="4" s="1"/>
  <c r="Y9620" i="4" s="1"/>
  <c r="Y9621" i="4" s="1"/>
  <c r="Y9622" i="4" s="1"/>
  <c r="Y9623" i="4" s="1"/>
  <c r="Y9624" i="4" s="1"/>
  <c r="Y9625" i="4" s="1"/>
  <c r="Y9626" i="4" s="1"/>
  <c r="Y9627" i="4" s="1"/>
  <c r="Y9628" i="4" s="1"/>
  <c r="Y9629" i="4" s="1"/>
  <c r="Y9630" i="4" s="1"/>
  <c r="Y9631" i="4" s="1"/>
  <c r="Y9632" i="4" s="1"/>
  <c r="Y9633" i="4" s="1"/>
  <c r="Y9634" i="4" s="1"/>
  <c r="Y9635" i="4" s="1"/>
  <c r="Y9636" i="4" s="1"/>
  <c r="Y9637" i="4" s="1"/>
  <c r="Y9638" i="4" s="1"/>
  <c r="Y9639" i="4" s="1"/>
  <c r="Y9640" i="4" s="1"/>
  <c r="Y9641" i="4" s="1"/>
  <c r="Y9642" i="4" s="1"/>
  <c r="Y9643" i="4" s="1"/>
  <c r="Y9644" i="4" s="1"/>
  <c r="Y9645" i="4" s="1"/>
  <c r="Y9646" i="4" s="1"/>
  <c r="Y9647" i="4" s="1"/>
  <c r="Y9648" i="4" s="1"/>
  <c r="Y9649" i="4" s="1"/>
  <c r="Y9650" i="4" s="1"/>
  <c r="Y9651" i="4" s="1"/>
  <c r="Y9652" i="4" s="1"/>
  <c r="Y9653" i="4" s="1"/>
  <c r="Y9654" i="4" s="1"/>
  <c r="Y9655" i="4" s="1"/>
  <c r="Y9656" i="4" s="1"/>
  <c r="Y9657" i="4" s="1"/>
  <c r="Y9658" i="4" s="1"/>
  <c r="Y9659" i="4" s="1"/>
  <c r="Y9660" i="4" s="1"/>
  <c r="Y9661" i="4" s="1"/>
  <c r="Y9662" i="4" s="1"/>
  <c r="Y9663" i="4" s="1"/>
  <c r="Y9664" i="4" s="1"/>
  <c r="Y9665" i="4" s="1"/>
  <c r="Y9666" i="4" s="1"/>
  <c r="Y9667" i="4" s="1"/>
  <c r="Y9668" i="4" s="1"/>
  <c r="Y9669" i="4" s="1"/>
  <c r="Y9670" i="4" s="1"/>
  <c r="Y9671" i="4" s="1"/>
  <c r="Y9672" i="4" s="1"/>
  <c r="Y9673" i="4" s="1"/>
  <c r="Y9674" i="4" s="1"/>
  <c r="Y9675" i="4" s="1"/>
  <c r="Y9676" i="4" s="1"/>
  <c r="Y9677" i="4" s="1"/>
  <c r="Y9678" i="4" s="1"/>
  <c r="Y9679" i="4" s="1"/>
  <c r="Y9680" i="4" s="1"/>
  <c r="Y9681" i="4" s="1"/>
  <c r="Y9682" i="4" s="1"/>
  <c r="Y9683" i="4" s="1"/>
  <c r="Y9684" i="4" s="1"/>
  <c r="Y9685" i="4" s="1"/>
  <c r="Y9686" i="4" s="1"/>
  <c r="Y9687" i="4" s="1"/>
  <c r="Y9688" i="4" s="1"/>
  <c r="Y9689" i="4" s="1"/>
  <c r="Y9690" i="4" s="1"/>
  <c r="Y9691" i="4" s="1"/>
  <c r="Y9692" i="4" s="1"/>
  <c r="Y9693" i="4" s="1"/>
  <c r="Y9694" i="4" s="1"/>
  <c r="Y9695" i="4" s="1"/>
  <c r="Y9696" i="4" s="1"/>
  <c r="Y9697" i="4" s="1"/>
  <c r="Y9698" i="4" s="1"/>
  <c r="Y9699" i="4" s="1"/>
  <c r="Y9700" i="4" s="1"/>
  <c r="Y9701" i="4" s="1"/>
  <c r="Y9702" i="4" s="1"/>
  <c r="Y9703" i="4" s="1"/>
  <c r="Y9704" i="4" s="1"/>
  <c r="Y9705" i="4" s="1"/>
  <c r="Y9706" i="4" s="1"/>
  <c r="Y9707" i="4" s="1"/>
  <c r="Y9708" i="4" s="1"/>
  <c r="Y9709" i="4" s="1"/>
  <c r="Y9710" i="4" s="1"/>
  <c r="Y9711" i="4" s="1"/>
  <c r="Y9712" i="4" s="1"/>
  <c r="Y9713" i="4" s="1"/>
  <c r="Y9714" i="4" s="1"/>
  <c r="Y9715" i="4" s="1"/>
  <c r="Y9716" i="4" s="1"/>
  <c r="Y9717" i="4" s="1"/>
  <c r="Y9718" i="4" s="1"/>
  <c r="Y9719" i="4" s="1"/>
  <c r="Y9720" i="4" s="1"/>
  <c r="Y9721" i="4" s="1"/>
  <c r="Y9722" i="4" s="1"/>
  <c r="Y9723" i="4" s="1"/>
  <c r="Y9724" i="4" s="1"/>
  <c r="Y9725" i="4" s="1"/>
  <c r="Y9726" i="4" s="1"/>
  <c r="Y9727" i="4" s="1"/>
  <c r="Y9728" i="4" s="1"/>
  <c r="Y9729" i="4" s="1"/>
  <c r="Y9730" i="4" s="1"/>
  <c r="Y9731" i="4" s="1"/>
  <c r="Y9732" i="4" s="1"/>
  <c r="Y9733" i="4" s="1"/>
  <c r="Y9734" i="4" s="1"/>
  <c r="Y9735" i="4" s="1"/>
  <c r="Y9736" i="4" s="1"/>
  <c r="Y9737" i="4" s="1"/>
  <c r="Y9738" i="4" s="1"/>
  <c r="Y9739" i="4" s="1"/>
  <c r="Y9740" i="4" s="1"/>
  <c r="Y9741" i="4" s="1"/>
  <c r="Y9742" i="4" s="1"/>
  <c r="Y9743" i="4" s="1"/>
  <c r="Y9744" i="4" s="1"/>
  <c r="Y9745" i="4" s="1"/>
  <c r="Y9746" i="4" s="1"/>
  <c r="Y9747" i="4" s="1"/>
  <c r="Y9748" i="4" s="1"/>
  <c r="Y9749" i="4" s="1"/>
  <c r="Y9750" i="4" s="1"/>
  <c r="Y9751" i="4" s="1"/>
  <c r="Y9752" i="4" s="1"/>
  <c r="Y9753" i="4" s="1"/>
  <c r="Y9754" i="4" s="1"/>
  <c r="Y9755" i="4" s="1"/>
  <c r="Y9756" i="4" s="1"/>
  <c r="Y9757" i="4" s="1"/>
  <c r="Y9758" i="4" s="1"/>
  <c r="Y9759" i="4" s="1"/>
  <c r="Y9760" i="4" s="1"/>
  <c r="Y9761" i="4" s="1"/>
  <c r="Y9762" i="4" s="1"/>
  <c r="Y9763" i="4" s="1"/>
  <c r="Y9764" i="4" s="1"/>
  <c r="Y9765" i="4" s="1"/>
  <c r="Y9766" i="4" s="1"/>
  <c r="Y9767" i="4" s="1"/>
  <c r="Y9768" i="4" s="1"/>
  <c r="Y9769" i="4" s="1"/>
  <c r="Y9770" i="4" s="1"/>
  <c r="Y9771" i="4" s="1"/>
  <c r="Y9772" i="4" s="1"/>
  <c r="Y9773" i="4" s="1"/>
  <c r="Y9774" i="4" s="1"/>
  <c r="Y9775" i="4" s="1"/>
  <c r="Y9776" i="4" s="1"/>
  <c r="Y9777" i="4" s="1"/>
  <c r="Y9778" i="4" s="1"/>
  <c r="Y9779" i="4" s="1"/>
  <c r="Y9780" i="4" s="1"/>
  <c r="Y9781" i="4" s="1"/>
  <c r="Y9782" i="4" s="1"/>
  <c r="Y9783" i="4" s="1"/>
  <c r="Y9784" i="4" s="1"/>
  <c r="Y9785" i="4" s="1"/>
  <c r="Y9786" i="4" s="1"/>
  <c r="Y9787" i="4" s="1"/>
  <c r="Y9788" i="4" s="1"/>
  <c r="Y9789" i="4" s="1"/>
  <c r="Y9790" i="4" s="1"/>
  <c r="Y9791" i="4" s="1"/>
  <c r="Y9792" i="4" s="1"/>
  <c r="Y9793" i="4" s="1"/>
  <c r="Y9794" i="4" s="1"/>
  <c r="Y9795" i="4" s="1"/>
  <c r="Y9796" i="4" s="1"/>
  <c r="Y9797" i="4" s="1"/>
  <c r="Y9798" i="4" s="1"/>
  <c r="Y9799" i="4" s="1"/>
  <c r="Y9800" i="4" s="1"/>
  <c r="Y9801" i="4" s="1"/>
  <c r="Y9802" i="4" s="1"/>
  <c r="Y9803" i="4" s="1"/>
  <c r="Y9804" i="4" s="1"/>
  <c r="Y9805" i="4" s="1"/>
  <c r="Y9806" i="4" s="1"/>
  <c r="Y9807" i="4" s="1"/>
  <c r="Y9808" i="4" s="1"/>
  <c r="Y9809" i="4" s="1"/>
  <c r="Y9810" i="4" s="1"/>
  <c r="Y9811" i="4" s="1"/>
  <c r="Y9812" i="4" s="1"/>
  <c r="Y9813" i="4" s="1"/>
  <c r="Y9814" i="4" s="1"/>
  <c r="Y9815" i="4" s="1"/>
  <c r="Y9816" i="4" s="1"/>
  <c r="Y9817" i="4" s="1"/>
  <c r="Y9818" i="4" s="1"/>
  <c r="Y9819" i="4" s="1"/>
  <c r="Y9820" i="4" s="1"/>
  <c r="Y9821" i="4" s="1"/>
  <c r="Y9822" i="4" s="1"/>
  <c r="Y9823" i="4" s="1"/>
  <c r="Y9824" i="4" s="1"/>
  <c r="Y9825" i="4" s="1"/>
  <c r="Y9826" i="4" s="1"/>
  <c r="Y9827" i="4" s="1"/>
  <c r="Y9828" i="4" s="1"/>
  <c r="Y9829" i="4" s="1"/>
  <c r="Y9830" i="4" s="1"/>
  <c r="Y9831" i="4" s="1"/>
  <c r="Y9832" i="4" s="1"/>
  <c r="Y9833" i="4" s="1"/>
  <c r="Y9834" i="4" s="1"/>
  <c r="Y9835" i="4" s="1"/>
  <c r="Y9836" i="4" s="1"/>
  <c r="Y9837" i="4" s="1"/>
  <c r="Y9838" i="4" s="1"/>
  <c r="Y9839" i="4" s="1"/>
  <c r="Y9840" i="4" s="1"/>
  <c r="Y9841" i="4" s="1"/>
  <c r="Y9842" i="4" s="1"/>
  <c r="Y9843" i="4" s="1"/>
  <c r="Y9844" i="4" s="1"/>
  <c r="Y9845" i="4" s="1"/>
  <c r="Y9846" i="4" s="1"/>
  <c r="Y9847" i="4" s="1"/>
  <c r="Y9848" i="4" s="1"/>
  <c r="Y9849" i="4" s="1"/>
  <c r="Y9850" i="4" s="1"/>
  <c r="Y9851" i="4" s="1"/>
  <c r="Y9852" i="4" s="1"/>
  <c r="Y9853" i="4" s="1"/>
  <c r="Y9854" i="4" s="1"/>
  <c r="Y9855" i="4" s="1"/>
  <c r="Y9856" i="4" s="1"/>
  <c r="Y9857" i="4" s="1"/>
  <c r="Y9858" i="4" s="1"/>
  <c r="Y9859" i="4" s="1"/>
  <c r="Y9860" i="4" s="1"/>
  <c r="Y9861" i="4" s="1"/>
  <c r="Y9862" i="4" s="1"/>
  <c r="Y9863" i="4" s="1"/>
  <c r="Y9864" i="4" s="1"/>
  <c r="Y9865" i="4" s="1"/>
  <c r="Y9866" i="4" s="1"/>
  <c r="Y9867" i="4" s="1"/>
  <c r="Y9868" i="4" s="1"/>
  <c r="Y9869" i="4" s="1"/>
  <c r="Y9870" i="4" s="1"/>
  <c r="Y9871" i="4" s="1"/>
  <c r="Y9872" i="4" s="1"/>
  <c r="Y9873" i="4" s="1"/>
  <c r="Y9874" i="4" s="1"/>
  <c r="Y9875" i="4" s="1"/>
  <c r="Y9876" i="4" s="1"/>
  <c r="Y9877" i="4" s="1"/>
  <c r="Y9878" i="4" s="1"/>
  <c r="Y9879" i="4" s="1"/>
  <c r="Y9880" i="4" s="1"/>
  <c r="Y9881" i="4" s="1"/>
  <c r="Y9882" i="4" s="1"/>
  <c r="Y9883" i="4" s="1"/>
  <c r="Y9884" i="4" s="1"/>
  <c r="Y9885" i="4" s="1"/>
  <c r="Y9886" i="4" s="1"/>
  <c r="Y9887" i="4" s="1"/>
  <c r="Y9888" i="4" s="1"/>
  <c r="Y9889" i="4" s="1"/>
  <c r="Y9890" i="4" s="1"/>
  <c r="Y9891" i="4" s="1"/>
  <c r="Y9892" i="4" s="1"/>
  <c r="Y9893" i="4" s="1"/>
  <c r="Y9894" i="4" s="1"/>
  <c r="Y9895" i="4" s="1"/>
  <c r="Y9896" i="4" s="1"/>
  <c r="Y9897" i="4" s="1"/>
  <c r="Y9898" i="4" s="1"/>
  <c r="Y9899" i="4" s="1"/>
  <c r="Y9900" i="4" s="1"/>
  <c r="Y9901" i="4" s="1"/>
  <c r="Y9902" i="4" s="1"/>
  <c r="Y9903" i="4" s="1"/>
  <c r="Y9904" i="4" s="1"/>
  <c r="Y9905" i="4" s="1"/>
  <c r="Y9906" i="4" s="1"/>
  <c r="Y9907" i="4" s="1"/>
  <c r="Y9908" i="4" s="1"/>
  <c r="Y9909" i="4" s="1"/>
  <c r="Y9910" i="4" s="1"/>
  <c r="Y9911" i="4" s="1"/>
  <c r="Y9912" i="4" s="1"/>
  <c r="Y9913" i="4" s="1"/>
  <c r="Y9914" i="4" s="1"/>
  <c r="Y9915" i="4" s="1"/>
  <c r="Y9916" i="4" s="1"/>
  <c r="Y9917" i="4" s="1"/>
  <c r="Y9918" i="4" s="1"/>
  <c r="Y9919" i="4" s="1"/>
  <c r="Y9920" i="4" s="1"/>
  <c r="Y9921" i="4" s="1"/>
  <c r="Y9922" i="4" s="1"/>
  <c r="Y9923" i="4" s="1"/>
  <c r="Y9924" i="4" s="1"/>
  <c r="Y9925" i="4" s="1"/>
  <c r="Y9926" i="4" s="1"/>
  <c r="Y9927" i="4" s="1"/>
  <c r="Y9928" i="4" s="1"/>
  <c r="Y9929" i="4" s="1"/>
  <c r="Y9930" i="4" s="1"/>
  <c r="Y9931" i="4" s="1"/>
  <c r="Y9932" i="4" s="1"/>
  <c r="Y9933" i="4" s="1"/>
  <c r="Y9934" i="4" s="1"/>
  <c r="Y9935" i="4" s="1"/>
  <c r="Y9936" i="4" s="1"/>
  <c r="Y9937" i="4" s="1"/>
  <c r="Y9938" i="4" s="1"/>
  <c r="Y9939" i="4" s="1"/>
  <c r="Y9940" i="4" s="1"/>
  <c r="Y9941" i="4" s="1"/>
  <c r="Y9942" i="4" s="1"/>
  <c r="Y9943" i="4" s="1"/>
  <c r="Y9944" i="4" s="1"/>
  <c r="Y9945" i="4" s="1"/>
  <c r="Y9946" i="4" s="1"/>
  <c r="Y9947" i="4" s="1"/>
  <c r="Y9948" i="4" s="1"/>
  <c r="Y9949" i="4" s="1"/>
  <c r="Y9950" i="4" s="1"/>
  <c r="Y9951" i="4" s="1"/>
  <c r="Y9952" i="4" s="1"/>
  <c r="Y9953" i="4" s="1"/>
  <c r="Y9954" i="4" s="1"/>
  <c r="Y9955" i="4" s="1"/>
  <c r="Y9956" i="4" s="1"/>
  <c r="Y9957" i="4" s="1"/>
  <c r="Y9958" i="4" s="1"/>
  <c r="Y9959" i="4" s="1"/>
  <c r="Y9960" i="4" s="1"/>
  <c r="Y9961" i="4" s="1"/>
  <c r="Y9962" i="4" s="1"/>
  <c r="Y9963" i="4" s="1"/>
  <c r="Y9964" i="4" s="1"/>
  <c r="Y9965" i="4" s="1"/>
  <c r="Y9966" i="4" s="1"/>
  <c r="Y9967" i="4" s="1"/>
  <c r="Y9968" i="4" s="1"/>
  <c r="Y9969" i="4" s="1"/>
  <c r="Y9970" i="4" s="1"/>
  <c r="Y9971" i="4" s="1"/>
  <c r="Y9972" i="4" s="1"/>
  <c r="Y9973" i="4" s="1"/>
  <c r="Y9974" i="4" s="1"/>
  <c r="Y9975" i="4" s="1"/>
  <c r="Y9976" i="4" s="1"/>
  <c r="Y9977" i="4" s="1"/>
  <c r="Y9978" i="4" s="1"/>
  <c r="Y9979" i="4" s="1"/>
  <c r="Y9980" i="4" s="1"/>
  <c r="Y9981" i="4" s="1"/>
  <c r="Y9982" i="4" s="1"/>
  <c r="Y9983" i="4" s="1"/>
  <c r="Y9984" i="4" s="1"/>
  <c r="Y9985" i="4" s="1"/>
  <c r="Y9986" i="4" s="1"/>
  <c r="Y9987" i="4" s="1"/>
  <c r="Y9988" i="4" s="1"/>
  <c r="Y9989" i="4" s="1"/>
  <c r="Y9990" i="4" s="1"/>
  <c r="Y9991" i="4" s="1"/>
  <c r="Y9992" i="4" s="1"/>
  <c r="Y9993" i="4" s="1"/>
  <c r="Y9994" i="4" s="1"/>
  <c r="Y9995" i="4" s="1"/>
  <c r="Y9996" i="4" s="1"/>
  <c r="Y9997" i="4" s="1"/>
  <c r="Y9998" i="4" s="1"/>
  <c r="Y9999" i="4" s="1"/>
  <c r="Y10000" i="4" s="1"/>
  <c r="Y10001" i="4" s="1"/>
  <c r="Y10002" i="4" s="1"/>
  <c r="Y10003" i="4" s="1"/>
  <c r="Y10004" i="4" s="1"/>
  <c r="Y10005" i="4" s="1"/>
  <c r="Y10006" i="4" s="1"/>
  <c r="Y10007" i="4" s="1"/>
  <c r="Y10008" i="4" s="1"/>
  <c r="Y10009" i="4" s="1"/>
  <c r="Y10010" i="4" s="1"/>
  <c r="Y10011" i="4" s="1"/>
  <c r="Y10012" i="4" s="1"/>
  <c r="Y10013" i="4" s="1"/>
  <c r="Y10014" i="4" s="1"/>
  <c r="Y10015" i="4" s="1"/>
  <c r="Y10016" i="4" s="1"/>
  <c r="Y10017" i="4" s="1"/>
  <c r="Y10018" i="4" s="1"/>
  <c r="Y10019" i="4" s="1"/>
  <c r="Y10020" i="4" s="1"/>
  <c r="Y10021" i="4" s="1"/>
  <c r="Y10022" i="4" s="1"/>
  <c r="Y10023" i="4" s="1"/>
  <c r="Y10024" i="4" s="1"/>
  <c r="Y10025" i="4" s="1"/>
  <c r="Y10026" i="4" s="1"/>
  <c r="Y10027" i="4" s="1"/>
  <c r="Y10028" i="4" s="1"/>
  <c r="Y10029" i="4" s="1"/>
  <c r="Y10030" i="4" s="1"/>
  <c r="Y10031" i="4" s="1"/>
  <c r="Y10032" i="4" s="1"/>
  <c r="Y10033" i="4" s="1"/>
  <c r="Y10034" i="4" s="1"/>
  <c r="Y10035" i="4" s="1"/>
  <c r="Y10036" i="4" s="1"/>
  <c r="Y10037" i="4" s="1"/>
  <c r="Y10038" i="4" s="1"/>
  <c r="Y10039" i="4" s="1"/>
  <c r="Y10040" i="4" s="1"/>
  <c r="Y10041" i="4" s="1"/>
  <c r="Y10042" i="4" s="1"/>
  <c r="Y10043" i="4" s="1"/>
  <c r="Y10044" i="4" s="1"/>
  <c r="Y10045" i="4" s="1"/>
  <c r="Y10046" i="4" s="1"/>
  <c r="Y10047" i="4" s="1"/>
  <c r="Y10048" i="4" s="1"/>
  <c r="Y10049" i="4" s="1"/>
  <c r="Y10050" i="4" s="1"/>
  <c r="Y10051" i="4" s="1"/>
  <c r="Y10052" i="4" s="1"/>
  <c r="Y10053" i="4" s="1"/>
  <c r="Y10054" i="4" s="1"/>
  <c r="Y10055" i="4" s="1"/>
  <c r="Y10056" i="4" s="1"/>
  <c r="Y10057" i="4" s="1"/>
  <c r="Y10058" i="4" s="1"/>
  <c r="Y10059" i="4" s="1"/>
  <c r="Y10060" i="4" s="1"/>
  <c r="Y10061" i="4" s="1"/>
  <c r="Y10062" i="4" s="1"/>
  <c r="Y10063" i="4" s="1"/>
  <c r="Y10064" i="4" s="1"/>
  <c r="Y10065" i="4" s="1"/>
  <c r="Y10066" i="4" s="1"/>
  <c r="Y10067" i="4" s="1"/>
  <c r="Y10068" i="4" s="1"/>
  <c r="Y10069" i="4" s="1"/>
  <c r="Y10070" i="4" s="1"/>
  <c r="Y10071" i="4" s="1"/>
  <c r="Y10072" i="4" s="1"/>
  <c r="Y10073" i="4" s="1"/>
  <c r="Y10074" i="4" s="1"/>
  <c r="Y10075" i="4" s="1"/>
  <c r="Y10076" i="4" s="1"/>
  <c r="Y10077" i="4" s="1"/>
  <c r="Y10078" i="4" s="1"/>
  <c r="Y10079" i="4" s="1"/>
  <c r="Y10080" i="4" s="1"/>
  <c r="Y10081" i="4" s="1"/>
  <c r="Y10082" i="4" s="1"/>
  <c r="Y10083" i="4" s="1"/>
  <c r="Y10084" i="4" s="1"/>
  <c r="Y10085" i="4" s="1"/>
  <c r="Y10086" i="4" s="1"/>
  <c r="Y10087" i="4" s="1"/>
  <c r="Y10088" i="4" s="1"/>
  <c r="Y10089" i="4" s="1"/>
  <c r="Y10090" i="4" s="1"/>
  <c r="Y10091" i="4" s="1"/>
  <c r="Y10092" i="4" s="1"/>
  <c r="Y10093" i="4" s="1"/>
  <c r="Y10094" i="4" s="1"/>
  <c r="Y10095" i="4" s="1"/>
  <c r="Y10096" i="4" s="1"/>
  <c r="Y10097" i="4" s="1"/>
  <c r="Y10098" i="4" s="1"/>
  <c r="Y10099" i="4" s="1"/>
  <c r="Y10100" i="4" s="1"/>
  <c r="Y10101" i="4" s="1"/>
  <c r="Y10102" i="4" s="1"/>
  <c r="Y10103" i="4" s="1"/>
  <c r="Y10104" i="4" s="1"/>
  <c r="Y10105" i="4" s="1"/>
  <c r="Y10106" i="4" s="1"/>
  <c r="Y10107" i="4" s="1"/>
  <c r="Y10108" i="4" s="1"/>
  <c r="Y10109" i="4" s="1"/>
  <c r="Y10110" i="4" s="1"/>
  <c r="Y10111" i="4" s="1"/>
  <c r="Y10112" i="4" s="1"/>
  <c r="Y10113" i="4" s="1"/>
  <c r="Y10114" i="4" s="1"/>
  <c r="Y10115" i="4" s="1"/>
  <c r="Y10116" i="4" s="1"/>
  <c r="Y10117" i="4" s="1"/>
  <c r="Y10118" i="4" s="1"/>
  <c r="Y10119" i="4" s="1"/>
  <c r="Y10120" i="4" s="1"/>
  <c r="Y10121" i="4" s="1"/>
  <c r="Y10122" i="4" s="1"/>
  <c r="Y10123" i="4" s="1"/>
  <c r="Y10124" i="4" s="1"/>
  <c r="Y10125" i="4" s="1"/>
  <c r="Y10126" i="4" s="1"/>
  <c r="Y10127" i="4" s="1"/>
  <c r="Y10128" i="4" s="1"/>
  <c r="Y10129" i="4" s="1"/>
  <c r="Y10130" i="4" s="1"/>
  <c r="Y10131" i="4" s="1"/>
  <c r="Y10132" i="4" s="1"/>
  <c r="Y10133" i="4" s="1"/>
  <c r="Y10134" i="4" s="1"/>
  <c r="Y10135" i="4" s="1"/>
  <c r="Y10136" i="4" s="1"/>
  <c r="Y10137" i="4" s="1"/>
  <c r="Y10138" i="4" s="1"/>
  <c r="Y10139" i="4" s="1"/>
  <c r="Y10140" i="4" s="1"/>
  <c r="Y10141" i="4" s="1"/>
  <c r="Y10142" i="4" s="1"/>
  <c r="Y10143" i="4" s="1"/>
  <c r="Y10144" i="4" s="1"/>
  <c r="Y10145" i="4" s="1"/>
  <c r="Y10146" i="4" s="1"/>
  <c r="Y10147" i="4" s="1"/>
  <c r="Y10148" i="4" s="1"/>
  <c r="Y10149" i="4" s="1"/>
  <c r="Y10150" i="4" s="1"/>
  <c r="Y10151" i="4" s="1"/>
  <c r="Y10152" i="4" s="1"/>
  <c r="Y10153" i="4" s="1"/>
  <c r="Y10154" i="4" s="1"/>
  <c r="Y10155" i="4" s="1"/>
  <c r="Y10156" i="4" s="1"/>
  <c r="Y10157" i="4" s="1"/>
  <c r="Y10158" i="4" s="1"/>
  <c r="Y10159" i="4" s="1"/>
  <c r="Y10160" i="4" s="1"/>
  <c r="Y10161" i="4" s="1"/>
  <c r="Y10162" i="4" s="1"/>
  <c r="Y10163" i="4" s="1"/>
  <c r="Y10164" i="4" s="1"/>
  <c r="Y10165" i="4" s="1"/>
  <c r="Y10166" i="4" s="1"/>
  <c r="Y10167" i="4" s="1"/>
  <c r="Y10168" i="4" s="1"/>
  <c r="Y10169" i="4" s="1"/>
  <c r="Y10170" i="4" s="1"/>
  <c r="Y10171" i="4" s="1"/>
  <c r="Y10172" i="4" s="1"/>
  <c r="Y10173" i="4" s="1"/>
  <c r="Y10174" i="4" s="1"/>
  <c r="Y10175" i="4" s="1"/>
  <c r="Y10176" i="4" s="1"/>
  <c r="Y10177" i="4" s="1"/>
  <c r="Y10178" i="4" s="1"/>
  <c r="Y10179" i="4" s="1"/>
  <c r="Y10180" i="4" s="1"/>
  <c r="Y10181" i="4" s="1"/>
  <c r="Y10182" i="4" s="1"/>
  <c r="Y10183" i="4" s="1"/>
  <c r="Y10184" i="4" s="1"/>
  <c r="Y10185" i="4" s="1"/>
  <c r="Y10186" i="4" s="1"/>
  <c r="Y10187" i="4" s="1"/>
  <c r="Y10188" i="4" s="1"/>
  <c r="Y10189" i="4" s="1"/>
  <c r="Y10190" i="4" s="1"/>
  <c r="Y10191" i="4" s="1"/>
  <c r="Y10192" i="4" s="1"/>
  <c r="Y10193" i="4" s="1"/>
  <c r="Y10194" i="4" s="1"/>
  <c r="Y10195" i="4" s="1"/>
  <c r="Y10196" i="4" s="1"/>
  <c r="Y10197" i="4" s="1"/>
  <c r="Y10198" i="4" s="1"/>
  <c r="Y10199" i="4" s="1"/>
  <c r="Y10200" i="4" s="1"/>
  <c r="Y10201" i="4" s="1"/>
  <c r="Y10202" i="4" s="1"/>
  <c r="Y10203" i="4" s="1"/>
  <c r="Y10204" i="4" s="1"/>
  <c r="Y10205" i="4" s="1"/>
  <c r="Y10206" i="4" s="1"/>
  <c r="Y10207" i="4" s="1"/>
  <c r="Y10208" i="4" s="1"/>
  <c r="Y10209" i="4" s="1"/>
  <c r="Y10210" i="4" s="1"/>
  <c r="Y10211" i="4" s="1"/>
  <c r="Y10212" i="4" s="1"/>
  <c r="Y10213" i="4" s="1"/>
  <c r="Y10214" i="4" s="1"/>
  <c r="Y10215" i="4" s="1"/>
  <c r="Y10216" i="4" s="1"/>
  <c r="Y10217" i="4" s="1"/>
  <c r="Y10218" i="4" s="1"/>
  <c r="Y10219" i="4" s="1"/>
  <c r="Y10220" i="4" s="1"/>
  <c r="Y10221" i="4" s="1"/>
  <c r="Y10222" i="4" s="1"/>
  <c r="Y10223" i="4" s="1"/>
  <c r="Y10224" i="4" s="1"/>
  <c r="Y10225" i="4" s="1"/>
  <c r="Y10226" i="4" s="1"/>
  <c r="Y10227" i="4" s="1"/>
  <c r="Y10228" i="4" s="1"/>
  <c r="Y10229" i="4" s="1"/>
  <c r="Y10230" i="4" s="1"/>
  <c r="Y10231" i="4" s="1"/>
  <c r="Y10232" i="4" s="1"/>
  <c r="Y10233" i="4" s="1"/>
  <c r="Y10234" i="4" s="1"/>
  <c r="Y10235" i="4" s="1"/>
  <c r="Y10236" i="4" s="1"/>
  <c r="Y10237" i="4" s="1"/>
  <c r="Y10238" i="4" s="1"/>
  <c r="Y10239" i="4" s="1"/>
  <c r="Y10240" i="4" s="1"/>
  <c r="Y10241" i="4" s="1"/>
  <c r="Y10242" i="4" s="1"/>
  <c r="Y10243" i="4" s="1"/>
  <c r="Y10244" i="4" s="1"/>
  <c r="Y10245" i="4" s="1"/>
  <c r="Y10246" i="4" s="1"/>
  <c r="Y10247" i="4" s="1"/>
  <c r="Y10248" i="4" s="1"/>
  <c r="Y10249" i="4" s="1"/>
  <c r="Y10250" i="4" s="1"/>
  <c r="Y10251" i="4" s="1"/>
  <c r="Y10252" i="4" s="1"/>
  <c r="Y10253" i="4" s="1"/>
  <c r="Y10254" i="4" s="1"/>
  <c r="Y10255" i="4" s="1"/>
  <c r="Y10256" i="4" s="1"/>
  <c r="Y10257" i="4" s="1"/>
  <c r="Y10258" i="4" s="1"/>
  <c r="Y10259" i="4" s="1"/>
  <c r="Y10260" i="4" s="1"/>
  <c r="Y10261" i="4" s="1"/>
  <c r="Y10262" i="4" s="1"/>
  <c r="Y10263" i="4" s="1"/>
  <c r="Y10264" i="4" s="1"/>
  <c r="Y10265" i="4" s="1"/>
  <c r="Y10266" i="4" s="1"/>
  <c r="Y10267" i="4" s="1"/>
  <c r="Y10268" i="4" s="1"/>
  <c r="Y10269" i="4" s="1"/>
  <c r="Y10270" i="4" s="1"/>
  <c r="Y10271" i="4" s="1"/>
  <c r="Y10272" i="4" s="1"/>
  <c r="Y10273" i="4" s="1"/>
  <c r="Y10274" i="4" s="1"/>
  <c r="Y10275" i="4" s="1"/>
  <c r="Y10276" i="4" s="1"/>
  <c r="Y10277" i="4" s="1"/>
  <c r="Y10278" i="4" s="1"/>
  <c r="Y10279" i="4" s="1"/>
  <c r="Y10280" i="4" s="1"/>
  <c r="Y10281" i="4" s="1"/>
  <c r="Y10282" i="4" s="1"/>
  <c r="Y10283" i="4" s="1"/>
  <c r="Y10284" i="4" s="1"/>
  <c r="Y10285" i="4" s="1"/>
  <c r="Y10286" i="4" s="1"/>
  <c r="Y10287" i="4" s="1"/>
  <c r="Y10288" i="4" s="1"/>
  <c r="Y10289" i="4" s="1"/>
  <c r="Y10290" i="4" s="1"/>
  <c r="Y10291" i="4" s="1"/>
  <c r="Y10292" i="4" s="1"/>
  <c r="Y10293" i="4" s="1"/>
  <c r="Y10294" i="4" s="1"/>
  <c r="Y10295" i="4" s="1"/>
  <c r="Y10296" i="4" s="1"/>
  <c r="Y10297" i="4" s="1"/>
  <c r="Y10298" i="4" s="1"/>
  <c r="Y10299" i="4" s="1"/>
  <c r="Y10300" i="4" s="1"/>
  <c r="Y10301" i="4" s="1"/>
  <c r="Y10302" i="4" s="1"/>
  <c r="Y10303" i="4" s="1"/>
  <c r="Y10304" i="4" s="1"/>
  <c r="Y10305" i="4" s="1"/>
  <c r="Y10306" i="4" s="1"/>
  <c r="Y10307" i="4" s="1"/>
  <c r="Y10308" i="4" s="1"/>
  <c r="Y10309" i="4" s="1"/>
  <c r="Y10310" i="4" s="1"/>
  <c r="Y10311" i="4" s="1"/>
  <c r="Y10312" i="4" s="1"/>
  <c r="Y10313" i="4" s="1"/>
  <c r="Y10314" i="4" s="1"/>
  <c r="Y10315" i="4" s="1"/>
  <c r="Y10316" i="4" s="1"/>
  <c r="Y10317" i="4" s="1"/>
  <c r="Y10318" i="4" s="1"/>
  <c r="Y10319" i="4" s="1"/>
  <c r="Y10320" i="4" s="1"/>
  <c r="Y10321" i="4" s="1"/>
  <c r="Y10322" i="4" s="1"/>
  <c r="Y10323" i="4" s="1"/>
  <c r="Y10324" i="4" s="1"/>
  <c r="Y10325" i="4" s="1"/>
  <c r="Y10326" i="4" s="1"/>
  <c r="Y10327" i="4" s="1"/>
  <c r="Y10328" i="4" s="1"/>
  <c r="Y10329" i="4" s="1"/>
  <c r="Y10330" i="4" s="1"/>
  <c r="Y10331" i="4" s="1"/>
  <c r="Y10332" i="4" s="1"/>
  <c r="Y10333" i="4" s="1"/>
  <c r="Y10334" i="4" s="1"/>
  <c r="Y10335" i="4" s="1"/>
  <c r="Y10336" i="4" s="1"/>
  <c r="Y10337" i="4" s="1"/>
  <c r="Y10338" i="4" s="1"/>
  <c r="Y10339" i="4" s="1"/>
  <c r="Y10340" i="4" s="1"/>
  <c r="Y10341" i="4" s="1"/>
  <c r="Y10342" i="4" s="1"/>
  <c r="Y10343" i="4" s="1"/>
  <c r="Y10344" i="4" s="1"/>
  <c r="Y10345" i="4" s="1"/>
  <c r="Y10346" i="4" s="1"/>
  <c r="Y10347" i="4" s="1"/>
  <c r="Y10348" i="4" s="1"/>
  <c r="Y10349" i="4" s="1"/>
  <c r="Y10350" i="4" s="1"/>
  <c r="Y10351" i="4" s="1"/>
  <c r="Y10352" i="4" s="1"/>
  <c r="Y10353" i="4" s="1"/>
  <c r="Y10354" i="4" s="1"/>
  <c r="Y10355" i="4" s="1"/>
  <c r="Y10356" i="4" s="1"/>
  <c r="Y10357" i="4" s="1"/>
  <c r="Y10358" i="4" s="1"/>
  <c r="Y10359" i="4" s="1"/>
  <c r="Y10360" i="4" s="1"/>
  <c r="Y10361" i="4" s="1"/>
  <c r="Y10362" i="4" s="1"/>
  <c r="Y10363" i="4" s="1"/>
  <c r="Y10364" i="4" s="1"/>
  <c r="Y10365" i="4" s="1"/>
  <c r="Y10366" i="4" s="1"/>
  <c r="Y10367" i="4" s="1"/>
  <c r="Y10368" i="4" s="1"/>
  <c r="Y10369" i="4" s="1"/>
  <c r="Y10370" i="4" s="1"/>
  <c r="Y10371" i="4" s="1"/>
  <c r="Y10372" i="4" s="1"/>
  <c r="Y10373" i="4" s="1"/>
  <c r="Y10374" i="4" s="1"/>
  <c r="Y10375" i="4" s="1"/>
  <c r="Y10376" i="4" s="1"/>
  <c r="Y10377" i="4" s="1"/>
  <c r="Y10378" i="4" s="1"/>
  <c r="Y10379" i="4" s="1"/>
  <c r="Y10380" i="4" s="1"/>
  <c r="Y10381" i="4" s="1"/>
  <c r="Y10382" i="4" s="1"/>
  <c r="Y10383" i="4" s="1"/>
  <c r="Y10384" i="4" s="1"/>
  <c r="Y10385" i="4" s="1"/>
  <c r="Y10386" i="4" s="1"/>
  <c r="Y10387" i="4" s="1"/>
  <c r="Y10388" i="4" s="1"/>
  <c r="Y10389" i="4" s="1"/>
  <c r="Y10390" i="4" s="1"/>
  <c r="Y10391" i="4" s="1"/>
  <c r="Y10392" i="4" s="1"/>
  <c r="Y10393" i="4" s="1"/>
  <c r="Y10394" i="4" s="1"/>
  <c r="Y10395" i="4" s="1"/>
  <c r="Y10396" i="4" s="1"/>
  <c r="Y10397" i="4" s="1"/>
  <c r="Y10398" i="4" s="1"/>
  <c r="Y10399" i="4" s="1"/>
  <c r="Y10400" i="4" s="1"/>
  <c r="Y10401" i="4" s="1"/>
  <c r="Y10402" i="4" s="1"/>
  <c r="Y10403" i="4" s="1"/>
  <c r="Y10404" i="4" s="1"/>
  <c r="Y10405" i="4" s="1"/>
  <c r="Y10406" i="4" s="1"/>
  <c r="Y10407" i="4" s="1"/>
  <c r="Y10408" i="4" s="1"/>
  <c r="Y10409" i="4" s="1"/>
  <c r="Y10410" i="4" s="1"/>
  <c r="Y10411" i="4" s="1"/>
  <c r="Y10412" i="4" s="1"/>
  <c r="Y10413" i="4" s="1"/>
  <c r="Y10414" i="4" s="1"/>
  <c r="Y10415" i="4" s="1"/>
  <c r="Y10416" i="4" s="1"/>
  <c r="Y10417" i="4" s="1"/>
  <c r="Y10418" i="4" s="1"/>
  <c r="Y10419" i="4" s="1"/>
  <c r="Y10420" i="4" s="1"/>
  <c r="Y10421" i="4" s="1"/>
  <c r="Y10422" i="4" s="1"/>
  <c r="Y10423" i="4" s="1"/>
  <c r="Y10424" i="4" s="1"/>
  <c r="Y10425" i="4" s="1"/>
  <c r="Y10426" i="4" s="1"/>
  <c r="Y10427" i="4" s="1"/>
  <c r="Y10428" i="4" s="1"/>
  <c r="Y10429" i="4" s="1"/>
  <c r="Y10430" i="4" s="1"/>
  <c r="Y10431" i="4" s="1"/>
  <c r="Y10432" i="4" s="1"/>
  <c r="Y10433" i="4" s="1"/>
  <c r="Y10434" i="4" s="1"/>
  <c r="Y10435" i="4" s="1"/>
  <c r="Y10436" i="4" s="1"/>
  <c r="Y10437" i="4" s="1"/>
  <c r="Y10438" i="4" s="1"/>
  <c r="Y10439" i="4" s="1"/>
  <c r="Y10440" i="4" s="1"/>
  <c r="Y10441" i="4" s="1"/>
  <c r="Y10442" i="4" s="1"/>
  <c r="Y10443" i="4" s="1"/>
  <c r="Y10444" i="4" s="1"/>
  <c r="Y10445" i="4" s="1"/>
  <c r="Y10446" i="4" s="1"/>
  <c r="Y10447" i="4" s="1"/>
  <c r="Y10448" i="4" s="1"/>
  <c r="Y10449" i="4" s="1"/>
  <c r="Y10450" i="4" s="1"/>
  <c r="Y10451" i="4" s="1"/>
  <c r="Y10452" i="4" s="1"/>
  <c r="Y10453" i="4" s="1"/>
  <c r="Y10454" i="4" s="1"/>
  <c r="Y10455" i="4" s="1"/>
  <c r="Y10456" i="4" s="1"/>
  <c r="Y10457" i="4" s="1"/>
  <c r="Y10458" i="4" s="1"/>
  <c r="Y10459" i="4" s="1"/>
  <c r="Y10460" i="4" s="1"/>
  <c r="Y10461" i="4" s="1"/>
  <c r="Y10462" i="4" s="1"/>
  <c r="Y10463" i="4" s="1"/>
  <c r="Y10464" i="4" s="1"/>
  <c r="Y10465" i="4" s="1"/>
  <c r="Y10466" i="4" s="1"/>
  <c r="Y10467" i="4" s="1"/>
  <c r="Y10468" i="4" s="1"/>
  <c r="Y10469" i="4" s="1"/>
  <c r="Y10470" i="4" s="1"/>
  <c r="Y10471" i="4" s="1"/>
  <c r="Y10472" i="4" s="1"/>
  <c r="Y10473" i="4" s="1"/>
  <c r="Y10474" i="4" s="1"/>
  <c r="Y10475" i="4" s="1"/>
  <c r="Y10476" i="4" s="1"/>
  <c r="Y10477" i="4" s="1"/>
  <c r="Y10478" i="4" s="1"/>
  <c r="Y10479" i="4" s="1"/>
  <c r="Y10480" i="4" s="1"/>
  <c r="Y10481" i="4" s="1"/>
  <c r="Y10482" i="4" s="1"/>
  <c r="Y10483" i="4" s="1"/>
  <c r="Y10484" i="4" s="1"/>
  <c r="Y10485" i="4" s="1"/>
  <c r="Y10486" i="4" s="1"/>
  <c r="Y10487" i="4" s="1"/>
  <c r="Y10488" i="4" s="1"/>
  <c r="Y10489" i="4" s="1"/>
  <c r="Y10490" i="4" s="1"/>
  <c r="Y10491" i="4" s="1"/>
  <c r="Y10492" i="4" s="1"/>
  <c r="Y10493" i="4" s="1"/>
  <c r="Y10494" i="4" s="1"/>
  <c r="Y10495" i="4" s="1"/>
  <c r="Y10496" i="4" s="1"/>
  <c r="Y10497" i="4" s="1"/>
  <c r="Y10498" i="4" s="1"/>
  <c r="Y10499" i="4" s="1"/>
  <c r="Y10500" i="4" s="1"/>
  <c r="Y10501" i="4" s="1"/>
  <c r="Y10502" i="4" s="1"/>
  <c r="Y10503" i="4" s="1"/>
  <c r="Y10504" i="4" s="1"/>
  <c r="Y10505" i="4" s="1"/>
  <c r="Y10506" i="4" s="1"/>
  <c r="Y10507" i="4" s="1"/>
  <c r="Y10508" i="4" s="1"/>
  <c r="Y10509" i="4" s="1"/>
  <c r="Y10510" i="4" s="1"/>
  <c r="Y10511" i="4" s="1"/>
  <c r="Y10512" i="4" s="1"/>
  <c r="Y10513" i="4" s="1"/>
  <c r="Y10514" i="4" s="1"/>
  <c r="Y10515" i="4" s="1"/>
  <c r="Y10516" i="4" s="1"/>
  <c r="Y10517" i="4" s="1"/>
  <c r="Y10518" i="4" s="1"/>
  <c r="Y10519" i="4" s="1"/>
  <c r="Y10520" i="4" s="1"/>
  <c r="Y10521" i="4" s="1"/>
  <c r="Y10522" i="4" s="1"/>
  <c r="Y10523" i="4" s="1"/>
  <c r="Y10524" i="4" s="1"/>
  <c r="Y10525" i="4" s="1"/>
  <c r="Y10526" i="4" s="1"/>
  <c r="Y10527" i="4" s="1"/>
  <c r="Y10528" i="4" s="1"/>
  <c r="Y10529" i="4" s="1"/>
  <c r="Y10530" i="4" s="1"/>
  <c r="Y10531" i="4" s="1"/>
  <c r="Y10532" i="4" s="1"/>
  <c r="S11054" i="4"/>
  <c r="U11054" i="4" s="1"/>
  <c r="U14" i="4"/>
  <c r="U11" i="4"/>
  <c r="F12" i="4"/>
  <c r="G12" i="4" s="1"/>
  <c r="K512" i="4"/>
  <c r="K513" i="4" s="1"/>
  <c r="K514" i="4" s="1"/>
  <c r="K515" i="4" s="1"/>
  <c r="K516" i="4" s="1"/>
  <c r="K517" i="4" s="1"/>
  <c r="K518" i="4" s="1"/>
  <c r="K519" i="4" s="1"/>
  <c r="K520" i="4" s="1"/>
  <c r="K521" i="4" s="1"/>
  <c r="K522" i="4" s="1"/>
  <c r="K523" i="4" s="1"/>
  <c r="K524" i="4" s="1"/>
  <c r="K525" i="4" s="1"/>
  <c r="K526" i="4" s="1"/>
  <c r="K527" i="4" s="1"/>
  <c r="K528" i="4" s="1"/>
  <c r="K529" i="4" s="1"/>
  <c r="K530" i="4" s="1"/>
  <c r="K531" i="4" s="1"/>
  <c r="K532" i="4" s="1"/>
  <c r="K533" i="4" s="1"/>
  <c r="K534" i="4" s="1"/>
  <c r="K535" i="4" s="1"/>
  <c r="K536" i="4" s="1"/>
  <c r="K537" i="4" s="1"/>
  <c r="K538" i="4" s="1"/>
  <c r="K539" i="4" s="1"/>
  <c r="K540" i="4" s="1"/>
  <c r="K541" i="4" s="1"/>
  <c r="K542" i="4" s="1"/>
  <c r="K543" i="4" s="1"/>
  <c r="K544" i="4" s="1"/>
  <c r="K545" i="4" s="1"/>
  <c r="K546" i="4" s="1"/>
  <c r="K547" i="4" s="1"/>
  <c r="K548" i="4" s="1"/>
  <c r="K549" i="4" s="1"/>
  <c r="K550" i="4" s="1"/>
  <c r="K551" i="4" s="1"/>
  <c r="K552" i="4" s="1"/>
  <c r="K553" i="4" s="1"/>
  <c r="K554" i="4" s="1"/>
  <c r="K555" i="4" s="1"/>
  <c r="K556" i="4" s="1"/>
  <c r="K557" i="4" s="1"/>
  <c r="K558" i="4" s="1"/>
  <c r="K559" i="4" s="1"/>
  <c r="K560" i="4" s="1"/>
  <c r="K561" i="4" s="1"/>
  <c r="K562" i="4" s="1"/>
  <c r="K563" i="4" s="1"/>
  <c r="K564" i="4" s="1"/>
  <c r="K565" i="4" s="1"/>
  <c r="K566" i="4" s="1"/>
  <c r="K567" i="4" s="1"/>
  <c r="K568" i="4" s="1"/>
  <c r="K569" i="4" s="1"/>
  <c r="K570" i="4" s="1"/>
  <c r="K571" i="4" s="1"/>
  <c r="K572" i="4" s="1"/>
  <c r="K573" i="4" s="1"/>
  <c r="K574" i="4" s="1"/>
  <c r="K575" i="4" s="1"/>
  <c r="K576" i="4" s="1"/>
  <c r="K577" i="4" s="1"/>
  <c r="K578" i="4" s="1"/>
  <c r="K579" i="4" s="1"/>
  <c r="K580" i="4" s="1"/>
  <c r="K581" i="4" s="1"/>
  <c r="K582" i="4" s="1"/>
  <c r="K583" i="4" s="1"/>
  <c r="K584" i="4" s="1"/>
  <c r="K585" i="4" s="1"/>
  <c r="K586" i="4" s="1"/>
  <c r="K587" i="4" s="1"/>
  <c r="K588" i="4" s="1"/>
  <c r="K589" i="4" s="1"/>
  <c r="K590" i="4" s="1"/>
  <c r="K591" i="4" s="1"/>
  <c r="K592" i="4" s="1"/>
  <c r="K593" i="4" s="1"/>
  <c r="K594" i="4" s="1"/>
  <c r="K595" i="4" s="1"/>
  <c r="K596" i="4" s="1"/>
  <c r="K597" i="4" s="1"/>
  <c r="K598" i="4" s="1"/>
  <c r="K599" i="4" s="1"/>
  <c r="K600" i="4" s="1"/>
  <c r="K601" i="4" s="1"/>
  <c r="K602" i="4" s="1"/>
  <c r="K603" i="4" s="1"/>
  <c r="K604" i="4" s="1"/>
  <c r="K605" i="4" s="1"/>
  <c r="K606" i="4" s="1"/>
  <c r="K607" i="4" s="1"/>
  <c r="K608" i="4" s="1"/>
  <c r="K609" i="4" s="1"/>
  <c r="K610" i="4" s="1"/>
  <c r="K611" i="4" s="1"/>
  <c r="K612" i="4" s="1"/>
  <c r="K613" i="4" s="1"/>
  <c r="K614" i="4" s="1"/>
  <c r="K615" i="4" s="1"/>
  <c r="K616" i="4" s="1"/>
  <c r="K617" i="4" s="1"/>
  <c r="K618" i="4" s="1"/>
  <c r="K619" i="4" s="1"/>
  <c r="K620" i="4" s="1"/>
  <c r="K621" i="4" s="1"/>
  <c r="K622" i="4" s="1"/>
  <c r="K623" i="4" s="1"/>
  <c r="K624" i="4" s="1"/>
  <c r="K625" i="4" s="1"/>
  <c r="K626" i="4" s="1"/>
  <c r="K627" i="4" s="1"/>
  <c r="K628" i="4" s="1"/>
  <c r="K629" i="4" s="1"/>
  <c r="K630" i="4" s="1"/>
  <c r="K631" i="4" s="1"/>
  <c r="K632" i="4" s="1"/>
  <c r="K633" i="4" s="1"/>
  <c r="K634" i="4" s="1"/>
  <c r="K635" i="4" s="1"/>
  <c r="K636" i="4" s="1"/>
  <c r="K637" i="4" s="1"/>
  <c r="K638" i="4" s="1"/>
  <c r="K639" i="4" s="1"/>
  <c r="K640" i="4" s="1"/>
  <c r="K641" i="4" s="1"/>
  <c r="K642" i="4" s="1"/>
  <c r="K643" i="4" s="1"/>
  <c r="K644" i="4" s="1"/>
  <c r="K645" i="4" s="1"/>
  <c r="K646" i="4" s="1"/>
  <c r="K647" i="4" s="1"/>
  <c r="K648" i="4" s="1"/>
  <c r="K649" i="4" s="1"/>
  <c r="K650" i="4" s="1"/>
  <c r="K651" i="4" s="1"/>
  <c r="K652" i="4" s="1"/>
  <c r="K653" i="4" s="1"/>
  <c r="K654" i="4" s="1"/>
  <c r="K655" i="4" s="1"/>
  <c r="K656" i="4" s="1"/>
  <c r="K657" i="4" s="1"/>
  <c r="K658" i="4" s="1"/>
  <c r="K659" i="4" s="1"/>
  <c r="K660" i="4" s="1"/>
  <c r="K661" i="4" s="1"/>
  <c r="K662" i="4" s="1"/>
  <c r="K663" i="4" s="1"/>
  <c r="K664" i="4" s="1"/>
  <c r="K665" i="4" s="1"/>
  <c r="K666" i="4" s="1"/>
  <c r="K667" i="4" s="1"/>
  <c r="K668" i="4" s="1"/>
  <c r="K669" i="4" s="1"/>
  <c r="K670" i="4" s="1"/>
  <c r="K671" i="4" s="1"/>
  <c r="K672" i="4" s="1"/>
  <c r="K673" i="4" s="1"/>
  <c r="K674" i="4" s="1"/>
  <c r="K675" i="4" s="1"/>
  <c r="K676" i="4" s="1"/>
  <c r="K677" i="4" s="1"/>
  <c r="K678" i="4" s="1"/>
  <c r="K679" i="4" s="1"/>
  <c r="K680" i="4" s="1"/>
  <c r="K681" i="4" s="1"/>
  <c r="K682" i="4" s="1"/>
  <c r="K683" i="4" s="1"/>
  <c r="K684" i="4" s="1"/>
  <c r="K685" i="4" s="1"/>
  <c r="K686" i="4" s="1"/>
  <c r="K687" i="4" s="1"/>
  <c r="K688" i="4" s="1"/>
  <c r="K689" i="4" s="1"/>
  <c r="K690" i="4" s="1"/>
  <c r="K691" i="4" s="1"/>
  <c r="K692" i="4" s="1"/>
  <c r="K693" i="4" s="1"/>
  <c r="K694" i="4" s="1"/>
  <c r="K695" i="4" s="1"/>
  <c r="K696" i="4" s="1"/>
  <c r="K697" i="4" s="1"/>
  <c r="K698" i="4" s="1"/>
  <c r="K699" i="4" s="1"/>
  <c r="K700" i="4" s="1"/>
  <c r="K701" i="4" s="1"/>
  <c r="K702" i="4" s="1"/>
  <c r="K703" i="4" s="1"/>
  <c r="K704" i="4" s="1"/>
  <c r="K705" i="4" s="1"/>
  <c r="K706" i="4" s="1"/>
  <c r="K707" i="4" s="1"/>
  <c r="K708" i="4" s="1"/>
  <c r="K709" i="4" s="1"/>
  <c r="K710" i="4" s="1"/>
  <c r="K711" i="4" s="1"/>
  <c r="K712" i="4" s="1"/>
  <c r="K713" i="4" s="1"/>
  <c r="K714" i="4" s="1"/>
  <c r="K715" i="4" s="1"/>
  <c r="K716" i="4" s="1"/>
  <c r="K717" i="4" s="1"/>
  <c r="K718" i="4" s="1"/>
  <c r="K719" i="4" s="1"/>
  <c r="K720" i="4" s="1"/>
  <c r="K721" i="4" s="1"/>
  <c r="K722" i="4" s="1"/>
  <c r="K723" i="4" s="1"/>
  <c r="K724" i="4" s="1"/>
  <c r="K725" i="4" s="1"/>
  <c r="K726" i="4" s="1"/>
  <c r="K727" i="4" s="1"/>
  <c r="K728" i="4" s="1"/>
  <c r="K729" i="4" s="1"/>
  <c r="K730" i="4" s="1"/>
  <c r="K731" i="4" s="1"/>
  <c r="K732" i="4" s="1"/>
  <c r="K733" i="4" s="1"/>
  <c r="K734" i="4" s="1"/>
  <c r="K735" i="4" s="1"/>
  <c r="K736" i="4" s="1"/>
  <c r="K737" i="4" s="1"/>
  <c r="K738" i="4" s="1"/>
  <c r="K739" i="4" s="1"/>
  <c r="K740" i="4" s="1"/>
  <c r="K741" i="4" s="1"/>
  <c r="K742" i="4" s="1"/>
  <c r="K743" i="4" s="1"/>
  <c r="K744" i="4" s="1"/>
  <c r="K745" i="4" s="1"/>
  <c r="K746" i="4" s="1"/>
  <c r="K747" i="4" s="1"/>
  <c r="K748" i="4" s="1"/>
  <c r="K749" i="4" s="1"/>
  <c r="K750" i="4" s="1"/>
  <c r="K751" i="4" s="1"/>
  <c r="K752" i="4" s="1"/>
  <c r="K753" i="4" s="1"/>
  <c r="K754" i="4" s="1"/>
  <c r="K755" i="4" s="1"/>
  <c r="K756" i="4" s="1"/>
  <c r="K757" i="4" s="1"/>
  <c r="K758" i="4" s="1"/>
  <c r="K759" i="4" s="1"/>
  <c r="K760" i="4" s="1"/>
  <c r="K761" i="4" s="1"/>
  <c r="K762" i="4" s="1"/>
  <c r="K763" i="4" s="1"/>
  <c r="K764" i="4" s="1"/>
  <c r="K765" i="4" s="1"/>
  <c r="K766" i="4" s="1"/>
  <c r="K767" i="4" s="1"/>
  <c r="K768" i="4" s="1"/>
  <c r="K769" i="4" s="1"/>
  <c r="K770" i="4" s="1"/>
  <c r="K771" i="4" s="1"/>
  <c r="K772" i="4" s="1"/>
  <c r="K773" i="4" s="1"/>
  <c r="K774" i="4" s="1"/>
  <c r="K775" i="4" s="1"/>
  <c r="K776" i="4" s="1"/>
  <c r="K777" i="4" s="1"/>
  <c r="K778" i="4" s="1"/>
  <c r="K779" i="4" s="1"/>
  <c r="K780" i="4" s="1"/>
  <c r="K781" i="4" s="1"/>
  <c r="K782" i="4" s="1"/>
  <c r="K783" i="4" s="1"/>
  <c r="K784" i="4" s="1"/>
  <c r="K785" i="4" s="1"/>
  <c r="K786" i="4" s="1"/>
  <c r="K787" i="4" s="1"/>
  <c r="K788" i="4" s="1"/>
  <c r="K789" i="4" s="1"/>
  <c r="K790" i="4" s="1"/>
  <c r="K791" i="4" s="1"/>
  <c r="K792" i="4" s="1"/>
  <c r="K793" i="4" s="1"/>
  <c r="K794" i="4" s="1"/>
  <c r="K795" i="4" s="1"/>
  <c r="K796" i="4" s="1"/>
  <c r="K797" i="4" s="1"/>
  <c r="K798" i="4" s="1"/>
  <c r="K799" i="4" s="1"/>
  <c r="K800" i="4" s="1"/>
  <c r="K801" i="4" s="1"/>
  <c r="K802" i="4" s="1"/>
  <c r="K803" i="4" s="1"/>
  <c r="K804" i="4" s="1"/>
  <c r="K805" i="4" s="1"/>
  <c r="K806" i="4" s="1"/>
  <c r="K807" i="4" s="1"/>
  <c r="K808" i="4" s="1"/>
  <c r="K809" i="4" s="1"/>
  <c r="K810" i="4" s="1"/>
  <c r="K811" i="4" s="1"/>
  <c r="K812" i="4" s="1"/>
  <c r="K813" i="4" s="1"/>
  <c r="K814" i="4" s="1"/>
  <c r="K815" i="4" s="1"/>
  <c r="K816" i="4" s="1"/>
  <c r="K817" i="4" s="1"/>
  <c r="K818" i="4" s="1"/>
  <c r="K819" i="4" s="1"/>
  <c r="K820" i="4" s="1"/>
  <c r="K821" i="4" s="1"/>
  <c r="K822" i="4" s="1"/>
  <c r="K823" i="4" s="1"/>
  <c r="K824" i="4" s="1"/>
  <c r="K825" i="4" s="1"/>
  <c r="K826" i="4" s="1"/>
  <c r="K827" i="4" s="1"/>
  <c r="K828" i="4" s="1"/>
  <c r="K829" i="4" s="1"/>
  <c r="K830" i="4" s="1"/>
  <c r="K831" i="4" s="1"/>
  <c r="K832" i="4" s="1"/>
  <c r="K833" i="4" s="1"/>
  <c r="K834" i="4" s="1"/>
  <c r="K835" i="4" s="1"/>
  <c r="K836" i="4" s="1"/>
  <c r="K837" i="4" s="1"/>
  <c r="K838" i="4" s="1"/>
  <c r="K839" i="4" s="1"/>
  <c r="K840" i="4" s="1"/>
  <c r="K841" i="4" s="1"/>
  <c r="K842" i="4" s="1"/>
  <c r="K843" i="4" s="1"/>
  <c r="K844" i="4" s="1"/>
  <c r="K845" i="4" s="1"/>
  <c r="K846" i="4" s="1"/>
  <c r="K847" i="4" s="1"/>
  <c r="K848" i="4" s="1"/>
  <c r="K849" i="4" s="1"/>
  <c r="K850" i="4" s="1"/>
  <c r="K851" i="4" s="1"/>
  <c r="K852" i="4" s="1"/>
  <c r="K853" i="4" s="1"/>
  <c r="K854" i="4" s="1"/>
  <c r="K855" i="4" s="1"/>
  <c r="K856" i="4" s="1"/>
  <c r="K857" i="4" s="1"/>
  <c r="K858" i="4" s="1"/>
  <c r="K859" i="4" s="1"/>
  <c r="K860" i="4" s="1"/>
  <c r="K861" i="4" s="1"/>
  <c r="K862" i="4" s="1"/>
  <c r="K863" i="4" s="1"/>
  <c r="K864" i="4" s="1"/>
  <c r="K865" i="4" s="1"/>
  <c r="K866" i="4" s="1"/>
  <c r="K867" i="4" s="1"/>
  <c r="K868" i="4" s="1"/>
  <c r="K869" i="4" s="1"/>
  <c r="K870" i="4" s="1"/>
  <c r="K871" i="4" s="1"/>
  <c r="K872" i="4" s="1"/>
  <c r="K873" i="4" s="1"/>
  <c r="K874" i="4" s="1"/>
  <c r="K875" i="4" s="1"/>
  <c r="K876" i="4" s="1"/>
  <c r="K877" i="4" s="1"/>
  <c r="K878" i="4" s="1"/>
  <c r="K879" i="4" s="1"/>
  <c r="K880" i="4" s="1"/>
  <c r="K881" i="4" s="1"/>
  <c r="K882" i="4" s="1"/>
  <c r="K883" i="4" s="1"/>
  <c r="K884" i="4" s="1"/>
  <c r="K885" i="4" s="1"/>
  <c r="K886" i="4" s="1"/>
  <c r="K887" i="4" s="1"/>
  <c r="K888" i="4" s="1"/>
  <c r="K889" i="4" s="1"/>
  <c r="K890" i="4" s="1"/>
  <c r="K891" i="4" s="1"/>
  <c r="K892" i="4" s="1"/>
  <c r="K893" i="4" s="1"/>
  <c r="K894" i="4" s="1"/>
  <c r="K895" i="4" s="1"/>
  <c r="K896" i="4" s="1"/>
  <c r="K897" i="4" s="1"/>
  <c r="K898" i="4" s="1"/>
  <c r="K899" i="4" s="1"/>
  <c r="K900" i="4" s="1"/>
  <c r="K901" i="4" s="1"/>
  <c r="K902" i="4" s="1"/>
  <c r="K903" i="4" s="1"/>
  <c r="K904" i="4" s="1"/>
  <c r="K905" i="4" s="1"/>
  <c r="K906" i="4" s="1"/>
  <c r="K907" i="4" s="1"/>
  <c r="K908" i="4" s="1"/>
  <c r="K909" i="4" s="1"/>
  <c r="K910" i="4" s="1"/>
  <c r="K911" i="4" s="1"/>
  <c r="K912" i="4" s="1"/>
  <c r="K913" i="4" s="1"/>
  <c r="K914" i="4" s="1"/>
  <c r="K915" i="4" s="1"/>
  <c r="K916" i="4" s="1"/>
  <c r="K917" i="4" s="1"/>
  <c r="K918" i="4" s="1"/>
  <c r="K919" i="4" s="1"/>
  <c r="K920" i="4" s="1"/>
  <c r="K921" i="4" s="1"/>
  <c r="K922" i="4" s="1"/>
  <c r="K923" i="4" s="1"/>
  <c r="K924" i="4" s="1"/>
  <c r="K925" i="4" s="1"/>
  <c r="K926" i="4" s="1"/>
  <c r="K927" i="4" s="1"/>
  <c r="K928" i="4" s="1"/>
  <c r="K929" i="4" s="1"/>
  <c r="K930" i="4" s="1"/>
  <c r="K931" i="4" s="1"/>
  <c r="K932" i="4" s="1"/>
  <c r="K933" i="4" s="1"/>
  <c r="K934" i="4" s="1"/>
  <c r="K935" i="4" s="1"/>
  <c r="K936" i="4" s="1"/>
  <c r="K937" i="4" s="1"/>
  <c r="K938" i="4" s="1"/>
  <c r="K939" i="4" s="1"/>
  <c r="K940" i="4" s="1"/>
  <c r="K941" i="4" s="1"/>
  <c r="K942" i="4" s="1"/>
  <c r="K943" i="4" s="1"/>
  <c r="K944" i="4" s="1"/>
  <c r="K945" i="4" s="1"/>
  <c r="K946" i="4" s="1"/>
  <c r="K947" i="4" s="1"/>
  <c r="K948" i="4" s="1"/>
  <c r="K949" i="4" s="1"/>
  <c r="K950" i="4" s="1"/>
  <c r="K951" i="4" s="1"/>
  <c r="K952" i="4" s="1"/>
  <c r="K953" i="4" s="1"/>
  <c r="K954" i="4" s="1"/>
  <c r="K955" i="4" s="1"/>
  <c r="K956" i="4" s="1"/>
  <c r="K957" i="4" s="1"/>
  <c r="K958" i="4" s="1"/>
  <c r="K959" i="4" s="1"/>
  <c r="K960" i="4" s="1"/>
  <c r="K961" i="4" s="1"/>
  <c r="K962" i="4" s="1"/>
  <c r="K963" i="4" s="1"/>
  <c r="K964" i="4" s="1"/>
  <c r="K965" i="4" s="1"/>
  <c r="K966" i="4" s="1"/>
  <c r="K967" i="4" s="1"/>
  <c r="K968" i="4" s="1"/>
  <c r="K969" i="4" s="1"/>
  <c r="K970" i="4" s="1"/>
  <c r="K971" i="4" s="1"/>
  <c r="K972" i="4" s="1"/>
  <c r="K973" i="4" s="1"/>
  <c r="K974" i="4" s="1"/>
  <c r="K975" i="4" s="1"/>
  <c r="K976" i="4" s="1"/>
  <c r="K977" i="4" s="1"/>
  <c r="K978" i="4" s="1"/>
  <c r="K979" i="4" s="1"/>
  <c r="K980" i="4" s="1"/>
  <c r="K981" i="4" s="1"/>
  <c r="K982" i="4" s="1"/>
  <c r="K983" i="4" s="1"/>
  <c r="K984" i="4" s="1"/>
  <c r="K985" i="4" s="1"/>
  <c r="K986" i="4" s="1"/>
  <c r="K987" i="4" s="1"/>
  <c r="K988" i="4" s="1"/>
  <c r="K989" i="4" s="1"/>
  <c r="K990" i="4" s="1"/>
  <c r="K991" i="4" s="1"/>
  <c r="K992" i="4" s="1"/>
  <c r="K993" i="4" s="1"/>
  <c r="K994" i="4" s="1"/>
  <c r="K995" i="4" s="1"/>
  <c r="K996" i="4" s="1"/>
  <c r="K997" i="4" s="1"/>
  <c r="K998" i="4" s="1"/>
  <c r="K999" i="4" s="1"/>
  <c r="K1000" i="4" s="1"/>
  <c r="K1001" i="4" s="1"/>
  <c r="K1002" i="4" s="1"/>
  <c r="K1003" i="4" s="1"/>
  <c r="K1004" i="4" s="1"/>
  <c r="K1005" i="4" s="1"/>
  <c r="K1006" i="4" s="1"/>
  <c r="K1007" i="4" s="1"/>
  <c r="K1008" i="4" s="1"/>
  <c r="K1009" i="4" s="1"/>
  <c r="K1010" i="4" s="1"/>
  <c r="K1011" i="4" s="1"/>
  <c r="K1012" i="4" s="1"/>
  <c r="K1013" i="4" s="1"/>
  <c r="K1014" i="4" s="1"/>
  <c r="K1015" i="4" s="1"/>
  <c r="K1016" i="4" s="1"/>
  <c r="K1017" i="4" s="1"/>
  <c r="K1018" i="4" s="1"/>
  <c r="K1019" i="4" s="1"/>
  <c r="K1020" i="4" s="1"/>
  <c r="K1021" i="4" s="1"/>
  <c r="K1022" i="4" s="1"/>
  <c r="K1023" i="4" s="1"/>
  <c r="K1024" i="4" s="1"/>
  <c r="K1025" i="4" s="1"/>
  <c r="K1026" i="4" s="1"/>
  <c r="K1027" i="4" s="1"/>
  <c r="K1028" i="4" s="1"/>
  <c r="K1029" i="4" s="1"/>
  <c r="K1030" i="4" s="1"/>
  <c r="K1031" i="4" s="1"/>
  <c r="K1032" i="4" s="1"/>
  <c r="K1033" i="4" s="1"/>
  <c r="K1034" i="4" s="1"/>
  <c r="K1035" i="4" s="1"/>
  <c r="K1036" i="4" s="1"/>
  <c r="K1037" i="4" s="1"/>
  <c r="K1038" i="4" s="1"/>
  <c r="K1039" i="4" s="1"/>
  <c r="K1040" i="4" s="1"/>
  <c r="K1041" i="4" s="1"/>
  <c r="K1042" i="4" s="1"/>
  <c r="K1043" i="4" s="1"/>
  <c r="K1044" i="4" s="1"/>
  <c r="K1045" i="4" s="1"/>
  <c r="K1046" i="4" s="1"/>
  <c r="K1047" i="4" s="1"/>
  <c r="K1048" i="4" s="1"/>
  <c r="K1049" i="4" s="1"/>
  <c r="K1050" i="4" s="1"/>
  <c r="K1051" i="4" s="1"/>
  <c r="K1052" i="4" s="1"/>
  <c r="K1053" i="4" s="1"/>
  <c r="K1054" i="4" s="1"/>
  <c r="K1055" i="4" s="1"/>
  <c r="K1056" i="4" s="1"/>
  <c r="K1057" i="4" s="1"/>
  <c r="K1058" i="4" s="1"/>
  <c r="K1059" i="4" s="1"/>
  <c r="K1060" i="4" s="1"/>
  <c r="K1061" i="4" s="1"/>
  <c r="K1062" i="4" s="1"/>
  <c r="K1063" i="4" s="1"/>
  <c r="K1064" i="4" s="1"/>
  <c r="K1065" i="4" s="1"/>
  <c r="K1066" i="4" s="1"/>
  <c r="K1067" i="4" s="1"/>
  <c r="K1068" i="4" s="1"/>
  <c r="K1069" i="4" s="1"/>
  <c r="K1070" i="4" s="1"/>
  <c r="K1071" i="4" s="1"/>
  <c r="K1072" i="4" s="1"/>
  <c r="K1073" i="4" s="1"/>
  <c r="K1074" i="4" s="1"/>
  <c r="K1075" i="4" s="1"/>
  <c r="K1076" i="4" s="1"/>
  <c r="K1077" i="4" s="1"/>
  <c r="K1078" i="4" s="1"/>
  <c r="K1079" i="4" s="1"/>
  <c r="K1080" i="4" s="1"/>
  <c r="K1081" i="4" s="1"/>
  <c r="K1082" i="4" s="1"/>
  <c r="K1083" i="4" s="1"/>
  <c r="K1084" i="4" s="1"/>
  <c r="K1085" i="4" s="1"/>
  <c r="K1086" i="4" s="1"/>
  <c r="K1087" i="4" s="1"/>
  <c r="K1088" i="4" s="1"/>
  <c r="K1089" i="4" s="1"/>
  <c r="K1090" i="4" s="1"/>
  <c r="K1091" i="4" s="1"/>
  <c r="K1092" i="4" s="1"/>
  <c r="K1093" i="4" s="1"/>
  <c r="K1094" i="4" s="1"/>
  <c r="K1095" i="4" s="1"/>
  <c r="K1096" i="4" s="1"/>
  <c r="K1097" i="4" s="1"/>
  <c r="K1098" i="4" s="1"/>
  <c r="K1099" i="4" s="1"/>
  <c r="K1100" i="4" s="1"/>
  <c r="K1101" i="4" s="1"/>
  <c r="K1102" i="4" s="1"/>
  <c r="K1103" i="4" s="1"/>
  <c r="K1104" i="4" s="1"/>
  <c r="K1105" i="4" s="1"/>
  <c r="K1106" i="4" s="1"/>
  <c r="K1107" i="4" s="1"/>
  <c r="K1108" i="4" s="1"/>
  <c r="K1109" i="4" s="1"/>
  <c r="K1110" i="4" s="1"/>
  <c r="K1111" i="4" s="1"/>
  <c r="K1112" i="4" s="1"/>
  <c r="K1113" i="4" s="1"/>
  <c r="K1114" i="4" s="1"/>
  <c r="K1115" i="4" s="1"/>
  <c r="K1116" i="4" s="1"/>
  <c r="K1117" i="4" s="1"/>
  <c r="K1118" i="4" s="1"/>
  <c r="K1119" i="4" s="1"/>
  <c r="K1120" i="4" s="1"/>
  <c r="K1121" i="4" s="1"/>
  <c r="K1122" i="4" s="1"/>
  <c r="K1123" i="4" s="1"/>
  <c r="K1124" i="4" s="1"/>
  <c r="K1125" i="4" s="1"/>
  <c r="K1126" i="4" s="1"/>
  <c r="K1127" i="4" s="1"/>
  <c r="K1128" i="4" s="1"/>
  <c r="K1129" i="4" s="1"/>
  <c r="K1130" i="4" s="1"/>
  <c r="K1131" i="4" s="1"/>
  <c r="K1132" i="4" s="1"/>
  <c r="K1133" i="4" s="1"/>
  <c r="K1134" i="4" s="1"/>
  <c r="K1135" i="4" s="1"/>
  <c r="K1136" i="4" s="1"/>
  <c r="K1137" i="4" s="1"/>
  <c r="K1138" i="4" s="1"/>
  <c r="K1139" i="4" s="1"/>
  <c r="K1140" i="4" s="1"/>
  <c r="K1141" i="4" s="1"/>
  <c r="K1142" i="4" s="1"/>
  <c r="K1143" i="4" s="1"/>
  <c r="K1144" i="4" s="1"/>
  <c r="K1145" i="4" s="1"/>
  <c r="K1146" i="4" s="1"/>
  <c r="K1147" i="4" s="1"/>
  <c r="K1148" i="4" s="1"/>
  <c r="K1149" i="4" s="1"/>
  <c r="K1150" i="4" s="1"/>
  <c r="K1151" i="4" s="1"/>
  <c r="K1152" i="4" s="1"/>
  <c r="K1153" i="4" s="1"/>
  <c r="K1154" i="4" s="1"/>
  <c r="K1155" i="4" s="1"/>
  <c r="K1156" i="4" s="1"/>
  <c r="K1157" i="4" s="1"/>
  <c r="K1158" i="4" s="1"/>
  <c r="K1159" i="4" s="1"/>
  <c r="K1160" i="4" s="1"/>
  <c r="K1161" i="4" s="1"/>
  <c r="K1162" i="4" s="1"/>
  <c r="K1163" i="4" s="1"/>
  <c r="K1164" i="4" s="1"/>
  <c r="K1165" i="4" s="1"/>
  <c r="K1166" i="4" s="1"/>
  <c r="K1167" i="4" s="1"/>
  <c r="K1168" i="4" s="1"/>
  <c r="K1169" i="4" s="1"/>
  <c r="K1170" i="4" s="1"/>
  <c r="K1171" i="4" s="1"/>
  <c r="K1172" i="4" s="1"/>
  <c r="K1173" i="4" s="1"/>
  <c r="K1174" i="4" s="1"/>
  <c r="K1175" i="4" s="1"/>
  <c r="K1176" i="4" s="1"/>
  <c r="K1177" i="4" s="1"/>
  <c r="K1178" i="4" s="1"/>
  <c r="K1179" i="4" s="1"/>
  <c r="K1180" i="4" s="1"/>
  <c r="K1181" i="4" s="1"/>
  <c r="K1182" i="4" s="1"/>
  <c r="K1183" i="4" s="1"/>
  <c r="K1184" i="4" s="1"/>
  <c r="K1185" i="4" s="1"/>
  <c r="K1186" i="4" s="1"/>
  <c r="K1187" i="4" s="1"/>
  <c r="K1188" i="4" s="1"/>
  <c r="K1189" i="4" s="1"/>
  <c r="K1190" i="4" s="1"/>
  <c r="K1191" i="4" s="1"/>
  <c r="K1192" i="4" s="1"/>
  <c r="K1193" i="4" s="1"/>
  <c r="K1194" i="4" s="1"/>
  <c r="K1195" i="4" s="1"/>
  <c r="K1196" i="4" s="1"/>
  <c r="K1197" i="4" s="1"/>
  <c r="K1198" i="4" s="1"/>
  <c r="K1199" i="4" s="1"/>
  <c r="K1200" i="4" s="1"/>
  <c r="K1201" i="4" s="1"/>
  <c r="K1202" i="4" s="1"/>
  <c r="K1203" i="4" s="1"/>
  <c r="K1204" i="4" s="1"/>
  <c r="K1205" i="4" s="1"/>
  <c r="K1206" i="4" s="1"/>
  <c r="K1207" i="4" s="1"/>
  <c r="K1208" i="4" s="1"/>
  <c r="K1209" i="4" s="1"/>
  <c r="K1210" i="4" s="1"/>
  <c r="K1211" i="4" s="1"/>
  <c r="K1212" i="4" s="1"/>
  <c r="K1213" i="4" s="1"/>
  <c r="K1214" i="4" s="1"/>
  <c r="K1215" i="4" s="1"/>
  <c r="K1216" i="4" s="1"/>
  <c r="K1217" i="4" s="1"/>
  <c r="K1218" i="4" s="1"/>
  <c r="K1219" i="4" s="1"/>
  <c r="K1220" i="4" s="1"/>
  <c r="K1221" i="4" s="1"/>
  <c r="K1222" i="4" s="1"/>
  <c r="K1223" i="4" s="1"/>
  <c r="K1224" i="4" s="1"/>
  <c r="K1225" i="4" s="1"/>
  <c r="K1226" i="4" s="1"/>
  <c r="K1227" i="4" s="1"/>
  <c r="K1228" i="4" s="1"/>
  <c r="K1229" i="4" s="1"/>
  <c r="K1230" i="4" s="1"/>
  <c r="K1231" i="4" s="1"/>
  <c r="K1232" i="4" s="1"/>
  <c r="K1233" i="4" s="1"/>
  <c r="K1234" i="4" s="1"/>
  <c r="K1235" i="4" s="1"/>
  <c r="K1236" i="4" s="1"/>
  <c r="K1237" i="4" s="1"/>
  <c r="K1238" i="4" s="1"/>
  <c r="K1239" i="4" s="1"/>
  <c r="K1240" i="4" s="1"/>
  <c r="K1241" i="4" s="1"/>
  <c r="K1242" i="4" s="1"/>
  <c r="K1243" i="4" s="1"/>
  <c r="K1244" i="4" s="1"/>
  <c r="K1245" i="4" s="1"/>
  <c r="K1246" i="4" s="1"/>
  <c r="K1247" i="4" s="1"/>
  <c r="K1248" i="4" s="1"/>
  <c r="K1249" i="4" s="1"/>
  <c r="K1250" i="4" s="1"/>
  <c r="K1251" i="4" s="1"/>
  <c r="K1252" i="4" s="1"/>
  <c r="K1253" i="4" s="1"/>
  <c r="K1254" i="4" s="1"/>
  <c r="K1255" i="4" s="1"/>
  <c r="K1256" i="4" s="1"/>
  <c r="K1257" i="4" s="1"/>
  <c r="K1258" i="4" s="1"/>
  <c r="K1259" i="4" s="1"/>
  <c r="K1260" i="4" s="1"/>
  <c r="K1261" i="4" s="1"/>
  <c r="K1262" i="4" s="1"/>
  <c r="K1263" i="4" s="1"/>
  <c r="K1264" i="4" s="1"/>
  <c r="K1265" i="4" s="1"/>
  <c r="K1266" i="4" s="1"/>
  <c r="K1267" i="4" s="1"/>
  <c r="K1268" i="4" s="1"/>
  <c r="K1269" i="4" s="1"/>
  <c r="K1270" i="4" s="1"/>
  <c r="K1271" i="4" s="1"/>
  <c r="K1272" i="4" s="1"/>
  <c r="K1273" i="4" s="1"/>
  <c r="K1274" i="4" s="1"/>
  <c r="K1275" i="4" s="1"/>
  <c r="K1276" i="4" s="1"/>
  <c r="K1277" i="4" s="1"/>
  <c r="K1278" i="4" s="1"/>
  <c r="K1279" i="4" s="1"/>
  <c r="K1280" i="4" s="1"/>
  <c r="K1281" i="4" s="1"/>
  <c r="K1282" i="4" s="1"/>
  <c r="K1283" i="4" s="1"/>
  <c r="K1284" i="4" s="1"/>
  <c r="K1285" i="4" s="1"/>
  <c r="K1286" i="4" s="1"/>
  <c r="K1287" i="4" s="1"/>
  <c r="K1288" i="4" s="1"/>
  <c r="K1289" i="4" s="1"/>
  <c r="K1290" i="4" s="1"/>
  <c r="K1291" i="4" s="1"/>
  <c r="K1292" i="4" s="1"/>
  <c r="K1293" i="4" s="1"/>
  <c r="K1294" i="4" s="1"/>
  <c r="K1295" i="4" s="1"/>
  <c r="K1296" i="4" s="1"/>
  <c r="K1297" i="4" s="1"/>
  <c r="K1298" i="4" s="1"/>
  <c r="K1299" i="4" s="1"/>
  <c r="K1300" i="4" s="1"/>
  <c r="K1301" i="4" s="1"/>
  <c r="K1302" i="4" s="1"/>
  <c r="K1303" i="4" s="1"/>
  <c r="K1304" i="4" s="1"/>
  <c r="K1305" i="4" s="1"/>
  <c r="K1306" i="4" s="1"/>
  <c r="K1307" i="4" s="1"/>
  <c r="K1308" i="4" s="1"/>
  <c r="K1309" i="4" s="1"/>
  <c r="K1310" i="4" s="1"/>
  <c r="K1311" i="4" s="1"/>
  <c r="K1312" i="4" s="1"/>
  <c r="K1313" i="4" s="1"/>
  <c r="K1314" i="4" s="1"/>
  <c r="K1315" i="4" s="1"/>
  <c r="K1316" i="4" s="1"/>
  <c r="K1317" i="4" s="1"/>
  <c r="K1318" i="4" s="1"/>
  <c r="K1319" i="4" s="1"/>
  <c r="K1320" i="4" s="1"/>
  <c r="K1321" i="4" s="1"/>
  <c r="K1322" i="4" s="1"/>
  <c r="K1323" i="4" s="1"/>
  <c r="K1324" i="4" s="1"/>
  <c r="K1325" i="4" s="1"/>
  <c r="K1326" i="4" s="1"/>
  <c r="K1327" i="4" s="1"/>
  <c r="K1328" i="4" s="1"/>
  <c r="K1329" i="4" s="1"/>
  <c r="K1330" i="4" s="1"/>
  <c r="K1331" i="4" s="1"/>
  <c r="K1332" i="4" s="1"/>
  <c r="K1333" i="4" s="1"/>
  <c r="K1334" i="4" s="1"/>
  <c r="K1335" i="4" s="1"/>
  <c r="K1336" i="4" s="1"/>
  <c r="K1337" i="4" s="1"/>
  <c r="K1338" i="4" s="1"/>
  <c r="K1339" i="4" s="1"/>
  <c r="K1340" i="4" s="1"/>
  <c r="K1341" i="4" s="1"/>
  <c r="K1342" i="4" s="1"/>
  <c r="K1343" i="4" s="1"/>
  <c r="K1344" i="4" s="1"/>
  <c r="K1345" i="4" s="1"/>
  <c r="K1346" i="4" s="1"/>
  <c r="K1347" i="4" s="1"/>
  <c r="K1348" i="4" s="1"/>
  <c r="K1349" i="4" s="1"/>
  <c r="K1350" i="4" s="1"/>
  <c r="K1351" i="4" s="1"/>
  <c r="K1352" i="4" s="1"/>
  <c r="K1353" i="4" s="1"/>
  <c r="K1354" i="4" s="1"/>
  <c r="K1355" i="4" s="1"/>
  <c r="K1356" i="4" s="1"/>
  <c r="K1357" i="4" s="1"/>
  <c r="K1358" i="4" s="1"/>
  <c r="K1359" i="4" s="1"/>
  <c r="K1360" i="4" s="1"/>
  <c r="K1361" i="4" s="1"/>
  <c r="K1362" i="4" s="1"/>
  <c r="K1363" i="4" s="1"/>
  <c r="K1364" i="4" s="1"/>
  <c r="K1365" i="4" s="1"/>
  <c r="K1366" i="4" s="1"/>
  <c r="K1367" i="4" s="1"/>
  <c r="K1368" i="4" s="1"/>
  <c r="K1369" i="4" s="1"/>
  <c r="K1370" i="4" s="1"/>
  <c r="K1371" i="4" s="1"/>
  <c r="K1372" i="4" s="1"/>
  <c r="K1373" i="4" s="1"/>
  <c r="K1374" i="4" s="1"/>
  <c r="K1375" i="4" s="1"/>
  <c r="K1376" i="4" s="1"/>
  <c r="K1377" i="4" s="1"/>
  <c r="K1378" i="4" s="1"/>
  <c r="K1379" i="4" s="1"/>
  <c r="K1380" i="4" s="1"/>
  <c r="K1381" i="4" s="1"/>
  <c r="K1382" i="4" s="1"/>
  <c r="K1383" i="4" s="1"/>
  <c r="K1384" i="4" s="1"/>
  <c r="K1385" i="4" s="1"/>
  <c r="K1386" i="4" s="1"/>
  <c r="K1387" i="4" s="1"/>
  <c r="K1388" i="4" s="1"/>
  <c r="K1389" i="4" s="1"/>
  <c r="K1390" i="4" s="1"/>
  <c r="K1391" i="4" s="1"/>
  <c r="K1392" i="4" s="1"/>
  <c r="K1393" i="4" s="1"/>
  <c r="K1394" i="4" s="1"/>
  <c r="K1395" i="4" s="1"/>
  <c r="K1396" i="4" s="1"/>
  <c r="K1397" i="4" s="1"/>
  <c r="K1398" i="4" s="1"/>
  <c r="K1399" i="4" s="1"/>
  <c r="K1400" i="4" s="1"/>
  <c r="K1401" i="4" s="1"/>
  <c r="K1402" i="4" s="1"/>
  <c r="K1403" i="4" s="1"/>
  <c r="K1404" i="4" s="1"/>
  <c r="K1405" i="4" s="1"/>
  <c r="K1406" i="4" s="1"/>
  <c r="K1407" i="4" s="1"/>
  <c r="K1408" i="4" s="1"/>
  <c r="K1409" i="4" s="1"/>
  <c r="K1410" i="4" s="1"/>
  <c r="K1411" i="4" s="1"/>
  <c r="K1412" i="4" s="1"/>
  <c r="K1413" i="4" s="1"/>
  <c r="K1414" i="4" s="1"/>
  <c r="K1415" i="4" s="1"/>
  <c r="K1416" i="4" s="1"/>
  <c r="K1417" i="4" s="1"/>
  <c r="K1418" i="4" s="1"/>
  <c r="K1419" i="4" s="1"/>
  <c r="K1420" i="4" s="1"/>
  <c r="K1421" i="4" s="1"/>
  <c r="K1422" i="4" s="1"/>
  <c r="K1423" i="4" s="1"/>
  <c r="K1424" i="4" s="1"/>
  <c r="K1425" i="4" s="1"/>
  <c r="K1426" i="4" s="1"/>
  <c r="K1427" i="4" s="1"/>
  <c r="K1428" i="4" s="1"/>
  <c r="K1429" i="4" s="1"/>
  <c r="K1430" i="4" s="1"/>
  <c r="K1431" i="4" s="1"/>
  <c r="K1432" i="4" s="1"/>
  <c r="K1433" i="4" s="1"/>
  <c r="K1434" i="4" s="1"/>
  <c r="K1435" i="4" s="1"/>
  <c r="K1436" i="4" s="1"/>
  <c r="K1437" i="4" s="1"/>
  <c r="K1438" i="4" s="1"/>
  <c r="K1439" i="4" s="1"/>
  <c r="K1440" i="4" s="1"/>
  <c r="K1441" i="4" s="1"/>
  <c r="K1442" i="4" s="1"/>
  <c r="K1443" i="4" s="1"/>
  <c r="K1444" i="4" s="1"/>
  <c r="K1445" i="4" s="1"/>
  <c r="K1446" i="4" s="1"/>
  <c r="K1447" i="4" s="1"/>
  <c r="K1448" i="4" s="1"/>
  <c r="K1449" i="4" s="1"/>
  <c r="K1450" i="4" s="1"/>
  <c r="K1451" i="4" s="1"/>
  <c r="K1452" i="4" s="1"/>
  <c r="K1453" i="4" s="1"/>
  <c r="K1454" i="4" s="1"/>
  <c r="K1455" i="4" s="1"/>
  <c r="K1456" i="4" s="1"/>
  <c r="K1457" i="4" s="1"/>
  <c r="K1458" i="4" s="1"/>
  <c r="K1459" i="4" s="1"/>
  <c r="K1460" i="4" s="1"/>
  <c r="K1461" i="4" s="1"/>
  <c r="K1462" i="4" s="1"/>
  <c r="K1463" i="4" s="1"/>
  <c r="K1464" i="4" s="1"/>
  <c r="K1465" i="4" s="1"/>
  <c r="K1466" i="4" s="1"/>
  <c r="K1467" i="4" s="1"/>
  <c r="K1468" i="4" s="1"/>
  <c r="K1469" i="4" s="1"/>
  <c r="K1470" i="4" s="1"/>
  <c r="K1471" i="4" s="1"/>
  <c r="K1472" i="4" s="1"/>
  <c r="K1473" i="4" s="1"/>
  <c r="K1474" i="4" s="1"/>
  <c r="K1475" i="4" s="1"/>
  <c r="K1476" i="4" s="1"/>
  <c r="K1477" i="4" s="1"/>
  <c r="K1478" i="4" s="1"/>
  <c r="K1479" i="4" s="1"/>
  <c r="K1480" i="4" s="1"/>
  <c r="K1481" i="4" s="1"/>
  <c r="K1482" i="4" s="1"/>
  <c r="K1483" i="4" s="1"/>
  <c r="K1484" i="4" s="1"/>
  <c r="K1485" i="4" s="1"/>
  <c r="K1486" i="4" s="1"/>
  <c r="K1487" i="4" s="1"/>
  <c r="K1488" i="4" s="1"/>
  <c r="K1489" i="4" s="1"/>
  <c r="K1490" i="4" s="1"/>
  <c r="K1491" i="4" s="1"/>
  <c r="K1492" i="4" s="1"/>
  <c r="K1493" i="4" s="1"/>
  <c r="K1494" i="4" s="1"/>
  <c r="K1495" i="4" s="1"/>
  <c r="K1496" i="4" s="1"/>
  <c r="K1497" i="4" s="1"/>
  <c r="K1498" i="4" s="1"/>
  <c r="K1499" i="4" s="1"/>
  <c r="K1500" i="4" s="1"/>
  <c r="K1501" i="4" s="1"/>
  <c r="K1502" i="4" s="1"/>
  <c r="K1503" i="4" s="1"/>
  <c r="K1504" i="4" s="1"/>
  <c r="K1505" i="4" s="1"/>
  <c r="K1506" i="4" s="1"/>
  <c r="K1507" i="4" s="1"/>
  <c r="K1508" i="4" s="1"/>
  <c r="K1509" i="4" s="1"/>
  <c r="K1510" i="4" s="1"/>
  <c r="K1511" i="4" s="1"/>
  <c r="F14" i="4" s="1"/>
  <c r="G14" i="4" s="1"/>
  <c r="S16570" i="4" l="1"/>
  <c r="U16570" i="4" s="1"/>
  <c r="S11050" i="4"/>
  <c r="U11050" i="4" s="1"/>
  <c r="S16575" i="4"/>
  <c r="U16575" i="4" s="1"/>
  <c r="S11055" i="4"/>
  <c r="U11055" i="4" s="1"/>
  <c r="Y10533" i="4"/>
  <c r="Y10534" i="4" s="1"/>
  <c r="Y10535" i="4" s="1"/>
  <c r="Y10536" i="4" s="1"/>
  <c r="Y10537" i="4" s="1"/>
  <c r="Y10538" i="4" s="1"/>
  <c r="Y10539" i="4" s="1"/>
  <c r="Y10540" i="4" s="1"/>
  <c r="Y10541" i="4" s="1"/>
  <c r="Y10542" i="4" s="1"/>
  <c r="Y10543" i="4" s="1"/>
  <c r="Y10544" i="4" s="1"/>
  <c r="Y10545" i="4" s="1"/>
  <c r="Y10546" i="4" s="1"/>
  <c r="Y10547" i="4" s="1"/>
  <c r="Y10548" i="4" s="1"/>
  <c r="Y10549" i="4" s="1"/>
  <c r="Y10550" i="4" s="1"/>
  <c r="Y10551" i="4" s="1"/>
  <c r="Y10552" i="4" s="1"/>
  <c r="Y10553" i="4" s="1"/>
  <c r="Y10554" i="4" s="1"/>
  <c r="Y10555" i="4" s="1"/>
  <c r="Y10556" i="4" s="1"/>
  <c r="Y10557" i="4" s="1"/>
  <c r="Y10558" i="4" s="1"/>
  <c r="Y10559" i="4" s="1"/>
  <c r="Y10560" i="4" s="1"/>
  <c r="Y10561" i="4" s="1"/>
  <c r="Y10562" i="4" s="1"/>
  <c r="Y10563" i="4" s="1"/>
  <c r="Y10564" i="4" s="1"/>
  <c r="Y10565" i="4" s="1"/>
  <c r="Y10566" i="4" s="1"/>
  <c r="Y10567" i="4" s="1"/>
  <c r="Y10568" i="4" s="1"/>
  <c r="Y10569" i="4" s="1"/>
  <c r="Y10570" i="4" s="1"/>
  <c r="Y10571" i="4" s="1"/>
  <c r="Y10572" i="4" s="1"/>
  <c r="Y10573" i="4" s="1"/>
  <c r="Y10574" i="4" s="1"/>
  <c r="Y10575" i="4" s="1"/>
  <c r="Y10576" i="4" s="1"/>
  <c r="Y10577" i="4" s="1"/>
  <c r="Y10578" i="4" s="1"/>
  <c r="Y10579" i="4" s="1"/>
  <c r="Y10580" i="4" s="1"/>
  <c r="Y10581" i="4" s="1"/>
  <c r="Y10582" i="4" s="1"/>
  <c r="Y10583" i="4" s="1"/>
  <c r="Y10584" i="4" s="1"/>
  <c r="Y10585" i="4" s="1"/>
  <c r="Y10586" i="4" s="1"/>
  <c r="Y10587" i="4" s="1"/>
  <c r="Y10588" i="4" s="1"/>
  <c r="Y10589" i="4" s="1"/>
  <c r="Y10590" i="4" s="1"/>
  <c r="Y10591" i="4" s="1"/>
  <c r="Y10592" i="4" s="1"/>
  <c r="Y10593" i="4" s="1"/>
  <c r="Y10594" i="4" s="1"/>
  <c r="Y10595" i="4" s="1"/>
  <c r="Y10596" i="4" s="1"/>
  <c r="Y10597" i="4" s="1"/>
  <c r="Y10598" i="4" s="1"/>
  <c r="Y10599" i="4" s="1"/>
  <c r="Y10600" i="4" s="1"/>
  <c r="Y10601" i="4" s="1"/>
  <c r="Y10602" i="4" s="1"/>
  <c r="Y10603" i="4" s="1"/>
  <c r="Y10604" i="4" s="1"/>
  <c r="Y10605" i="4" s="1"/>
  <c r="Y10606" i="4" s="1"/>
  <c r="Y10607" i="4" s="1"/>
  <c r="Y10608" i="4" s="1"/>
  <c r="Y10609" i="4" s="1"/>
  <c r="Y10610" i="4" s="1"/>
  <c r="Y10611" i="4" s="1"/>
  <c r="Y10612" i="4" s="1"/>
  <c r="Y10613" i="4" s="1"/>
  <c r="Y10614" i="4" s="1"/>
  <c r="Y10615" i="4" s="1"/>
  <c r="Y10616" i="4" s="1"/>
  <c r="Y10617" i="4" s="1"/>
  <c r="Y10618" i="4" s="1"/>
  <c r="Y10619" i="4" s="1"/>
  <c r="Y10620" i="4" s="1"/>
  <c r="Y10621" i="4" s="1"/>
  <c r="Y10622" i="4" s="1"/>
  <c r="Y10623" i="4" s="1"/>
  <c r="Y10624" i="4" s="1"/>
  <c r="Y10625" i="4" s="1"/>
  <c r="Y10626" i="4" s="1"/>
  <c r="Y10627" i="4" s="1"/>
  <c r="Y10628" i="4" s="1"/>
  <c r="Y10629" i="4" s="1"/>
  <c r="Y10630" i="4" s="1"/>
  <c r="Y10631" i="4" s="1"/>
  <c r="Y10632" i="4" s="1"/>
  <c r="Y10633" i="4" s="1"/>
  <c r="Y10634" i="4" s="1"/>
  <c r="Y10635" i="4" s="1"/>
  <c r="Y10636" i="4" s="1"/>
  <c r="Y10637" i="4" s="1"/>
  <c r="Y10638" i="4" s="1"/>
  <c r="Y10639" i="4" s="1"/>
  <c r="Y10640" i="4" s="1"/>
  <c r="Y10641" i="4" s="1"/>
  <c r="Y10642" i="4" s="1"/>
  <c r="Y10643" i="4" s="1"/>
  <c r="Y10644" i="4" s="1"/>
  <c r="Y10645" i="4" s="1"/>
  <c r="Y10646" i="4" s="1"/>
  <c r="Y10647" i="4" s="1"/>
  <c r="Y10648" i="4" s="1"/>
  <c r="Y10649" i="4" s="1"/>
  <c r="Y10650" i="4" s="1"/>
  <c r="Y10651" i="4" s="1"/>
  <c r="Y10652" i="4" s="1"/>
  <c r="Y10653" i="4" s="1"/>
  <c r="Y10654" i="4" s="1"/>
  <c r="Y10655" i="4" s="1"/>
  <c r="Y10656" i="4" s="1"/>
  <c r="Y10657" i="4" s="1"/>
  <c r="Y10658" i="4" s="1"/>
  <c r="Y10659" i="4" s="1"/>
  <c r="Y10660" i="4" s="1"/>
  <c r="Y10661" i="4" s="1"/>
  <c r="Y10662" i="4" s="1"/>
  <c r="Y10663" i="4" s="1"/>
  <c r="Y10664" i="4" s="1"/>
  <c r="Y10665" i="4" s="1"/>
  <c r="Y10666" i="4" s="1"/>
  <c r="Y10667" i="4" s="1"/>
  <c r="Y10668" i="4" s="1"/>
  <c r="Y10669" i="4" s="1"/>
  <c r="Y10670" i="4" s="1"/>
  <c r="Y10671" i="4" s="1"/>
  <c r="Y10672" i="4" s="1"/>
  <c r="Y10673" i="4" s="1"/>
  <c r="Y10674" i="4" s="1"/>
  <c r="Y10675" i="4" s="1"/>
  <c r="Y10676" i="4" s="1"/>
  <c r="Y10677" i="4" s="1"/>
  <c r="Y10678" i="4" s="1"/>
  <c r="Y10679" i="4" s="1"/>
  <c r="Y10680" i="4" s="1"/>
  <c r="Y10681" i="4" s="1"/>
  <c r="Y10682" i="4" s="1"/>
  <c r="Y10683" i="4" s="1"/>
  <c r="Y10684" i="4" s="1"/>
  <c r="Y10685" i="4" s="1"/>
  <c r="Y10686" i="4" s="1"/>
  <c r="Y10687" i="4" s="1"/>
  <c r="Y10688" i="4" s="1"/>
  <c r="Y10689" i="4" s="1"/>
  <c r="Y10690" i="4" s="1"/>
  <c r="Y10691" i="4" s="1"/>
  <c r="Y10692" i="4" s="1"/>
  <c r="Y10693" i="4" s="1"/>
  <c r="Y10694" i="4" s="1"/>
  <c r="Y10695" i="4" s="1"/>
  <c r="Y10696" i="4" s="1"/>
  <c r="Y10697" i="4" s="1"/>
  <c r="Y10698" i="4" s="1"/>
  <c r="Y10699" i="4" s="1"/>
  <c r="Y10700" i="4" s="1"/>
  <c r="Y10701" i="4" s="1"/>
  <c r="Y10702" i="4" s="1"/>
  <c r="Y10703" i="4" s="1"/>
  <c r="Y10704" i="4" s="1"/>
  <c r="Y10705" i="4" s="1"/>
  <c r="Y10706" i="4" s="1"/>
  <c r="Y10707" i="4" s="1"/>
  <c r="Y10708" i="4" s="1"/>
  <c r="Y10709" i="4" s="1"/>
  <c r="Y10710" i="4" s="1"/>
  <c r="Y10711" i="4" s="1"/>
  <c r="Y10712" i="4" s="1"/>
  <c r="Y10713" i="4" s="1"/>
  <c r="Y10714" i="4" s="1"/>
  <c r="Y10715" i="4" s="1"/>
  <c r="Y10716" i="4" s="1"/>
  <c r="Y10717" i="4" s="1"/>
  <c r="Y10718" i="4" s="1"/>
  <c r="Y10719" i="4" s="1"/>
  <c r="Y10720" i="4" s="1"/>
  <c r="Y10721" i="4" s="1"/>
  <c r="Y10722" i="4" s="1"/>
  <c r="Y10723" i="4" s="1"/>
  <c r="Y10724" i="4" s="1"/>
  <c r="Y10725" i="4" s="1"/>
  <c r="Y10726" i="4" s="1"/>
  <c r="Y10727" i="4" s="1"/>
  <c r="Y10728" i="4" s="1"/>
  <c r="Y10729" i="4" s="1"/>
  <c r="Y10730" i="4" s="1"/>
  <c r="Y10731" i="4" s="1"/>
  <c r="Y10732" i="4" s="1"/>
  <c r="Y10733" i="4" s="1"/>
  <c r="Y10734" i="4" s="1"/>
  <c r="Y10735" i="4" s="1"/>
  <c r="Y10736" i="4" s="1"/>
  <c r="Y10737" i="4" s="1"/>
  <c r="Y10738" i="4" s="1"/>
  <c r="Y10739" i="4" s="1"/>
  <c r="Y10740" i="4" s="1"/>
  <c r="Y10741" i="4" s="1"/>
  <c r="Y10742" i="4" s="1"/>
  <c r="Y10743" i="4" s="1"/>
  <c r="Y10744" i="4" s="1"/>
  <c r="Y10745" i="4" s="1"/>
  <c r="Y10746" i="4" s="1"/>
  <c r="Y10747" i="4" s="1"/>
  <c r="Y10748" i="4" s="1"/>
  <c r="Y10749" i="4" s="1"/>
  <c r="Y10750" i="4" s="1"/>
  <c r="Y10751" i="4" s="1"/>
  <c r="Y10752" i="4" s="1"/>
  <c r="Y10753" i="4" s="1"/>
  <c r="Y10754" i="4" s="1"/>
  <c r="Y10755" i="4" s="1"/>
  <c r="Y10756" i="4" s="1"/>
  <c r="Y10757" i="4" s="1"/>
  <c r="Y10758" i="4" s="1"/>
  <c r="Y10759" i="4" s="1"/>
  <c r="Y10760" i="4" s="1"/>
  <c r="Y10761" i="4" s="1"/>
  <c r="Y10762" i="4" s="1"/>
  <c r="Y10763" i="4" s="1"/>
  <c r="Y10764" i="4" s="1"/>
  <c r="Y10765" i="4" s="1"/>
  <c r="Y10766" i="4" s="1"/>
  <c r="Y10767" i="4" s="1"/>
  <c r="Y10768" i="4" s="1"/>
  <c r="Y10769" i="4" s="1"/>
  <c r="Y10770" i="4" s="1"/>
  <c r="Y10771" i="4" s="1"/>
  <c r="Y10772" i="4" s="1"/>
  <c r="Y10773" i="4" s="1"/>
  <c r="Y10774" i="4" s="1"/>
  <c r="Y10775" i="4" s="1"/>
  <c r="Y10776" i="4" s="1"/>
  <c r="Y10777" i="4" s="1"/>
  <c r="Y10778" i="4" s="1"/>
  <c r="Y10779" i="4" s="1"/>
  <c r="Y10780" i="4" s="1"/>
  <c r="Y10781" i="4" s="1"/>
  <c r="Y10782" i="4" s="1"/>
  <c r="Y10783" i="4" s="1"/>
  <c r="Y10784" i="4" s="1"/>
  <c r="Y10785" i="4" s="1"/>
  <c r="Y10786" i="4" s="1"/>
  <c r="Y10787" i="4" s="1"/>
  <c r="Y10788" i="4" s="1"/>
  <c r="Y10789" i="4" s="1"/>
  <c r="Y10790" i="4" s="1"/>
  <c r="Y10791" i="4" s="1"/>
  <c r="Y10792" i="4" s="1"/>
  <c r="Y10793" i="4" s="1"/>
  <c r="Y10794" i="4" s="1"/>
  <c r="Y10795" i="4" s="1"/>
  <c r="Y10796" i="4" s="1"/>
  <c r="Y10797" i="4" s="1"/>
  <c r="Y10798" i="4" s="1"/>
  <c r="Y10799" i="4" s="1"/>
  <c r="Y10800" i="4" s="1"/>
  <c r="Y10801" i="4" s="1"/>
  <c r="Y10802" i="4" s="1"/>
  <c r="Y10803" i="4" s="1"/>
  <c r="Y10804" i="4" s="1"/>
  <c r="Y10805" i="4" s="1"/>
  <c r="Y10806" i="4" s="1"/>
  <c r="Y10807" i="4" s="1"/>
  <c r="Y10808" i="4" s="1"/>
  <c r="Y10809" i="4" s="1"/>
  <c r="Y10810" i="4" s="1"/>
  <c r="Y10811" i="4" s="1"/>
  <c r="Y10812" i="4" s="1"/>
  <c r="Y10813" i="4" s="1"/>
  <c r="Y10814" i="4" s="1"/>
  <c r="Y10815" i="4" s="1"/>
  <c r="Y10816" i="4" s="1"/>
  <c r="Y10817" i="4" s="1"/>
  <c r="Y10818" i="4" s="1"/>
  <c r="Y10819" i="4" s="1"/>
  <c r="Y10820" i="4" s="1"/>
  <c r="Y10821" i="4" s="1"/>
  <c r="Y10822" i="4" s="1"/>
  <c r="Y10823" i="4" s="1"/>
  <c r="Y10824" i="4" s="1"/>
  <c r="Y10825" i="4" s="1"/>
  <c r="Y10826" i="4" s="1"/>
  <c r="Y10827" i="4" s="1"/>
  <c r="Y10828" i="4" s="1"/>
  <c r="Y10829" i="4" s="1"/>
  <c r="Y10830" i="4" s="1"/>
  <c r="Y10831" i="4" s="1"/>
  <c r="Y10832" i="4" s="1"/>
  <c r="Y10833" i="4" s="1"/>
  <c r="Y10834" i="4" s="1"/>
  <c r="Y10835" i="4" s="1"/>
  <c r="Y10836" i="4" s="1"/>
  <c r="Y10837" i="4" s="1"/>
  <c r="Y10838" i="4" s="1"/>
  <c r="Y10839" i="4" s="1"/>
  <c r="Y10840" i="4" s="1"/>
  <c r="Y10841" i="4" s="1"/>
  <c r="Y10842" i="4" s="1"/>
  <c r="Y10843" i="4" s="1"/>
  <c r="Y10844" i="4" s="1"/>
  <c r="Y10845" i="4" s="1"/>
  <c r="Y10846" i="4" s="1"/>
  <c r="Y10847" i="4" s="1"/>
  <c r="Y10848" i="4" s="1"/>
  <c r="Y10849" i="4" s="1"/>
  <c r="Y10850" i="4" s="1"/>
  <c r="Y10851" i="4" s="1"/>
  <c r="Y10852" i="4" s="1"/>
  <c r="Y10853" i="4" s="1"/>
  <c r="Y10854" i="4" s="1"/>
  <c r="Y10855" i="4" s="1"/>
  <c r="Y10856" i="4" s="1"/>
  <c r="Y10857" i="4" s="1"/>
  <c r="Y10858" i="4" s="1"/>
  <c r="Y10859" i="4" s="1"/>
  <c r="Y10860" i="4" s="1"/>
  <c r="Y10861" i="4" s="1"/>
  <c r="Y10862" i="4" s="1"/>
  <c r="Y10863" i="4" s="1"/>
  <c r="Y10864" i="4" s="1"/>
  <c r="Y10865" i="4" s="1"/>
  <c r="Y10866" i="4" s="1"/>
  <c r="Y10867" i="4" s="1"/>
  <c r="Y10868" i="4" s="1"/>
  <c r="Y10869" i="4" s="1"/>
  <c r="Y10870" i="4" s="1"/>
  <c r="Y10871" i="4" s="1"/>
  <c r="Y10872" i="4" s="1"/>
  <c r="Y10873" i="4" s="1"/>
  <c r="Y10874" i="4" s="1"/>
  <c r="Y10875" i="4" s="1"/>
  <c r="Y10876" i="4" s="1"/>
  <c r="Y10877" i="4" s="1"/>
  <c r="Y10878" i="4" s="1"/>
  <c r="Y10879" i="4" s="1"/>
  <c r="Y10880" i="4" s="1"/>
  <c r="Y10881" i="4" s="1"/>
  <c r="Y10882" i="4" s="1"/>
  <c r="Y10883" i="4" s="1"/>
  <c r="Y10884" i="4" s="1"/>
  <c r="Y10885" i="4" s="1"/>
  <c r="Y10886" i="4" s="1"/>
  <c r="Y10887" i="4" s="1"/>
  <c r="Y10888" i="4" s="1"/>
  <c r="Y10889" i="4" s="1"/>
  <c r="Y10890" i="4" s="1"/>
  <c r="Y10891" i="4" s="1"/>
  <c r="Y10892" i="4" s="1"/>
  <c r="Y10893" i="4" s="1"/>
  <c r="Y10894" i="4" s="1"/>
  <c r="Y10895" i="4" s="1"/>
  <c r="Y10896" i="4" s="1"/>
  <c r="Y10897" i="4" s="1"/>
  <c r="Y10898" i="4" s="1"/>
  <c r="Y10899" i="4" s="1"/>
  <c r="Y10900" i="4" s="1"/>
  <c r="Y10901" i="4" s="1"/>
  <c r="Y10902" i="4" s="1"/>
  <c r="Y10903" i="4" s="1"/>
  <c r="Y10904" i="4" s="1"/>
  <c r="Y10905" i="4" s="1"/>
  <c r="Y10906" i="4" s="1"/>
  <c r="Y10907" i="4" s="1"/>
  <c r="Y10908" i="4" s="1"/>
  <c r="Y10909" i="4" s="1"/>
  <c r="Y10910" i="4" s="1"/>
  <c r="Y10911" i="4" s="1"/>
  <c r="Y10912" i="4" s="1"/>
  <c r="Y10913" i="4" s="1"/>
  <c r="Y10914" i="4" s="1"/>
  <c r="Y10915" i="4" s="1"/>
  <c r="Y10916" i="4" s="1"/>
  <c r="Y10917" i="4" s="1"/>
  <c r="Y10918" i="4" s="1"/>
  <c r="Y10919" i="4" s="1"/>
  <c r="Y10920" i="4" s="1"/>
  <c r="Y10921" i="4" s="1"/>
  <c r="Y10922" i="4" s="1"/>
  <c r="Y10923" i="4" s="1"/>
  <c r="Y10924" i="4" s="1"/>
  <c r="Y10925" i="4" s="1"/>
  <c r="Y10926" i="4" s="1"/>
  <c r="Y10927" i="4" s="1"/>
  <c r="Y10928" i="4" s="1"/>
  <c r="Y10929" i="4" s="1"/>
  <c r="Y10930" i="4" s="1"/>
  <c r="Y10931" i="4" s="1"/>
  <c r="Y10932" i="4" s="1"/>
  <c r="Y10933" i="4" s="1"/>
  <c r="Y10934" i="4" s="1"/>
  <c r="Y10935" i="4" s="1"/>
  <c r="Y10936" i="4" s="1"/>
  <c r="Y10937" i="4" s="1"/>
  <c r="Y10938" i="4" s="1"/>
  <c r="Y10939" i="4" s="1"/>
  <c r="Y10940" i="4" s="1"/>
  <c r="Y10941" i="4" s="1"/>
  <c r="Y10942" i="4" s="1"/>
  <c r="Y10943" i="4" s="1"/>
  <c r="Y10944" i="4" s="1"/>
  <c r="Y10945" i="4" s="1"/>
  <c r="Y10946" i="4" s="1"/>
  <c r="Y10947" i="4" s="1"/>
  <c r="Y10948" i="4" s="1"/>
  <c r="Y10949" i="4" s="1"/>
  <c r="Y10950" i="4" s="1"/>
  <c r="Y10951" i="4" s="1"/>
  <c r="Y10952" i="4" s="1"/>
  <c r="Y10953" i="4" s="1"/>
  <c r="Y10954" i="4" s="1"/>
  <c r="Y10955" i="4" s="1"/>
  <c r="Y10956" i="4" s="1"/>
  <c r="Y10957" i="4" s="1"/>
  <c r="Y10958" i="4" s="1"/>
  <c r="Y10959" i="4" s="1"/>
  <c r="Y10960" i="4" s="1"/>
  <c r="Y10961" i="4" s="1"/>
  <c r="Y10962" i="4" s="1"/>
  <c r="Y10963" i="4" s="1"/>
  <c r="Y10964" i="4" s="1"/>
  <c r="Y10965" i="4" s="1"/>
  <c r="Y10966" i="4" s="1"/>
  <c r="Y10967" i="4" s="1"/>
  <c r="Y10968" i="4" s="1"/>
  <c r="Y10969" i="4" s="1"/>
  <c r="Y10970" i="4" s="1"/>
  <c r="Y10971" i="4" s="1"/>
  <c r="Y10972" i="4" s="1"/>
  <c r="Y10973" i="4" s="1"/>
  <c r="Y10974" i="4" s="1"/>
  <c r="Y10975" i="4" s="1"/>
  <c r="Y10976" i="4" s="1"/>
  <c r="Y10977" i="4" s="1"/>
  <c r="Y10978" i="4" s="1"/>
  <c r="Y10979" i="4" s="1"/>
  <c r="Y10980" i="4" s="1"/>
  <c r="Y10981" i="4" s="1"/>
  <c r="Y10982" i="4" s="1"/>
  <c r="Y10983" i="4" s="1"/>
  <c r="Y10984" i="4" s="1"/>
  <c r="Y10985" i="4" s="1"/>
  <c r="Y10986" i="4" s="1"/>
  <c r="Y10987" i="4" s="1"/>
  <c r="Y10988" i="4" s="1"/>
  <c r="Y10989" i="4" s="1"/>
  <c r="Y10990" i="4" s="1"/>
  <c r="Y10991" i="4" s="1"/>
  <c r="Y10992" i="4" s="1"/>
  <c r="Y10993" i="4" s="1"/>
  <c r="Y10994" i="4" s="1"/>
  <c r="Y10995" i="4" s="1"/>
  <c r="Y10996" i="4" s="1"/>
  <c r="Y10997" i="4" s="1"/>
  <c r="Y10998" i="4" s="1"/>
  <c r="Y10999" i="4" s="1"/>
  <c r="Y11000" i="4" s="1"/>
  <c r="Y11001" i="4" s="1"/>
  <c r="Y11002" i="4" s="1"/>
  <c r="Y11003" i="4" s="1"/>
  <c r="Y11004" i="4" s="1"/>
  <c r="Y11005" i="4" s="1"/>
  <c r="Y11006" i="4" s="1"/>
  <c r="Y11007" i="4" s="1"/>
  <c r="Y11008" i="4" s="1"/>
  <c r="Y11009" i="4" s="1"/>
  <c r="Y11010" i="4" s="1"/>
  <c r="Y11011" i="4" s="1"/>
  <c r="Y11012" i="4" s="1"/>
  <c r="Y11013" i="4" s="1"/>
  <c r="Y11014" i="4" s="1"/>
  <c r="Y11015" i="4" s="1"/>
  <c r="Y11016" i="4" s="1"/>
  <c r="Y11017" i="4" s="1"/>
  <c r="Y11018" i="4" s="1"/>
  <c r="Y11019" i="4" s="1"/>
  <c r="Y11020" i="4" s="1"/>
  <c r="Y11021" i="4" s="1"/>
  <c r="Y11022" i="4" s="1"/>
  <c r="Y11023" i="4" s="1"/>
  <c r="Y11024" i="4" s="1"/>
  <c r="Y11025" i="4" s="1"/>
  <c r="Y11026" i="4" s="1"/>
  <c r="Y11027" i="4" s="1"/>
  <c r="Y11028" i="4" s="1"/>
  <c r="Y11029" i="4" s="1"/>
  <c r="Y11030" i="4" s="1"/>
  <c r="Y11031" i="4" s="1"/>
  <c r="Y11032" i="4" s="1"/>
  <c r="Y11033" i="4" s="1"/>
  <c r="Y11034" i="4" s="1"/>
  <c r="Y11035" i="4" s="1"/>
  <c r="Y11036" i="4" s="1"/>
  <c r="Y11037" i="4" s="1"/>
  <c r="Y11038" i="4" s="1"/>
  <c r="Y11039" i="4" s="1"/>
  <c r="Y11040" i="4" s="1"/>
  <c r="Y11041" i="4" s="1"/>
  <c r="Y11042" i="4" s="1"/>
  <c r="U15" i="4"/>
  <c r="U21" i="4" s="1"/>
  <c r="R6" i="4" s="1"/>
  <c r="F13" i="4"/>
  <c r="G13" i="4" s="1"/>
  <c r="K1512" i="4"/>
  <c r="K1513" i="4" s="1"/>
  <c r="K1514" i="4" s="1"/>
  <c r="K1515" i="4" s="1"/>
  <c r="K1516" i="4" s="1"/>
  <c r="K1517" i="4" s="1"/>
  <c r="K1518" i="4" s="1"/>
  <c r="K1519" i="4" s="1"/>
  <c r="K1520" i="4" s="1"/>
  <c r="K1521" i="4" s="1"/>
  <c r="K1522" i="4" s="1"/>
  <c r="K1523" i="4" s="1"/>
  <c r="K1524" i="4" s="1"/>
  <c r="K1525" i="4" s="1"/>
  <c r="K1526" i="4" s="1"/>
  <c r="K1527" i="4" s="1"/>
  <c r="K1528" i="4" s="1"/>
  <c r="K1529" i="4" s="1"/>
  <c r="K1530" i="4" s="1"/>
  <c r="K1531" i="4" s="1"/>
  <c r="K1532" i="4" s="1"/>
  <c r="K1533" i="4" s="1"/>
  <c r="K1534" i="4" s="1"/>
  <c r="K1535" i="4" s="1"/>
  <c r="K1536" i="4" s="1"/>
  <c r="K1537" i="4" s="1"/>
  <c r="K1538" i="4" s="1"/>
  <c r="K1539" i="4" s="1"/>
  <c r="K1540" i="4" s="1"/>
  <c r="K1541" i="4" s="1"/>
  <c r="K1542" i="4" s="1"/>
  <c r="K1543" i="4" s="1"/>
  <c r="K1544" i="4" s="1"/>
  <c r="K1545" i="4" s="1"/>
  <c r="K1546" i="4" s="1"/>
  <c r="K1547" i="4" s="1"/>
  <c r="K1548" i="4" s="1"/>
  <c r="K1549" i="4" s="1"/>
  <c r="K1550" i="4" s="1"/>
  <c r="K1551" i="4" s="1"/>
  <c r="K1552" i="4" s="1"/>
  <c r="K1553" i="4" s="1"/>
  <c r="K1554" i="4" s="1"/>
  <c r="K1555" i="4" s="1"/>
  <c r="K1556" i="4" s="1"/>
  <c r="K1557" i="4" s="1"/>
  <c r="K1558" i="4" s="1"/>
  <c r="K1559" i="4" s="1"/>
  <c r="K1560" i="4" s="1"/>
  <c r="K1561" i="4" s="1"/>
  <c r="K1562" i="4" s="1"/>
  <c r="K1563" i="4" s="1"/>
  <c r="K1564" i="4" s="1"/>
  <c r="K1565" i="4" s="1"/>
  <c r="K1566" i="4" s="1"/>
  <c r="K1567" i="4" s="1"/>
  <c r="K1568" i="4" s="1"/>
  <c r="K1569" i="4" s="1"/>
  <c r="K1570" i="4" s="1"/>
  <c r="K1571" i="4" s="1"/>
  <c r="K1572" i="4" s="1"/>
  <c r="K1573" i="4" s="1"/>
  <c r="K1574" i="4" s="1"/>
  <c r="K1575" i="4" s="1"/>
  <c r="K1576" i="4" s="1"/>
  <c r="K1577" i="4" s="1"/>
  <c r="K1578" i="4" s="1"/>
  <c r="K1579" i="4" s="1"/>
  <c r="K1580" i="4" s="1"/>
  <c r="K1581" i="4" s="1"/>
  <c r="K1582" i="4" s="1"/>
  <c r="K1583" i="4" s="1"/>
  <c r="K1584" i="4" s="1"/>
  <c r="K1585" i="4" s="1"/>
  <c r="K1586" i="4" s="1"/>
  <c r="K1587" i="4" s="1"/>
  <c r="K1588" i="4" s="1"/>
  <c r="K1589" i="4" s="1"/>
  <c r="K1590" i="4" s="1"/>
  <c r="K1591" i="4" s="1"/>
  <c r="K1592" i="4" s="1"/>
  <c r="K1593" i="4" s="1"/>
  <c r="K1594" i="4" s="1"/>
  <c r="K1595" i="4" s="1"/>
  <c r="K1596" i="4" s="1"/>
  <c r="K1597" i="4" s="1"/>
  <c r="K1598" i="4" s="1"/>
  <c r="K1599" i="4" s="1"/>
  <c r="K1600" i="4" s="1"/>
  <c r="K1601" i="4" s="1"/>
  <c r="K1602" i="4" s="1"/>
  <c r="K1603" i="4" s="1"/>
  <c r="K1604" i="4" s="1"/>
  <c r="K1605" i="4" s="1"/>
  <c r="K1606" i="4" s="1"/>
  <c r="K1607" i="4" s="1"/>
  <c r="K1608" i="4" s="1"/>
  <c r="K1609" i="4" s="1"/>
  <c r="K1610" i="4" s="1"/>
  <c r="K1611" i="4" s="1"/>
  <c r="K1612" i="4" s="1"/>
  <c r="K1613" i="4" s="1"/>
  <c r="K1614" i="4" s="1"/>
  <c r="K1615" i="4" s="1"/>
  <c r="K1616" i="4" s="1"/>
  <c r="K1617" i="4" s="1"/>
  <c r="K1618" i="4" s="1"/>
  <c r="K1619" i="4" s="1"/>
  <c r="K1620" i="4" s="1"/>
  <c r="K1621" i="4" s="1"/>
  <c r="K1622" i="4" s="1"/>
  <c r="K1623" i="4" s="1"/>
  <c r="K1624" i="4" s="1"/>
  <c r="K1625" i="4" s="1"/>
  <c r="K1626" i="4" s="1"/>
  <c r="K1627" i="4" s="1"/>
  <c r="K1628" i="4" s="1"/>
  <c r="K1629" i="4" s="1"/>
  <c r="K1630" i="4" s="1"/>
  <c r="K1631" i="4" s="1"/>
  <c r="K1632" i="4" s="1"/>
  <c r="K1633" i="4" s="1"/>
  <c r="K1634" i="4" s="1"/>
  <c r="K1635" i="4" s="1"/>
  <c r="K1636" i="4" s="1"/>
  <c r="K1637" i="4" s="1"/>
  <c r="K1638" i="4" s="1"/>
  <c r="K1639" i="4" s="1"/>
  <c r="K1640" i="4" s="1"/>
  <c r="K1641" i="4" s="1"/>
  <c r="K1642" i="4" s="1"/>
  <c r="K1643" i="4" s="1"/>
  <c r="K1644" i="4" s="1"/>
  <c r="K1645" i="4" s="1"/>
  <c r="K1646" i="4" s="1"/>
  <c r="K1647" i="4" s="1"/>
  <c r="K1648" i="4" s="1"/>
  <c r="K1649" i="4" s="1"/>
  <c r="K1650" i="4" s="1"/>
  <c r="K1651" i="4" s="1"/>
  <c r="K1652" i="4" s="1"/>
  <c r="K1653" i="4" s="1"/>
  <c r="K1654" i="4" s="1"/>
  <c r="K1655" i="4" s="1"/>
  <c r="K1656" i="4" s="1"/>
  <c r="K1657" i="4" s="1"/>
  <c r="K1658" i="4" s="1"/>
  <c r="K1659" i="4" s="1"/>
  <c r="K1660" i="4" s="1"/>
  <c r="K1661" i="4" s="1"/>
  <c r="K1662" i="4" s="1"/>
  <c r="K1663" i="4" s="1"/>
  <c r="K1664" i="4" s="1"/>
  <c r="K1665" i="4" s="1"/>
  <c r="K1666" i="4" s="1"/>
  <c r="K1667" i="4" s="1"/>
  <c r="K1668" i="4" s="1"/>
  <c r="K1669" i="4" s="1"/>
  <c r="K1670" i="4" s="1"/>
  <c r="K1671" i="4" s="1"/>
  <c r="K1672" i="4" s="1"/>
  <c r="K1673" i="4" s="1"/>
  <c r="K1674" i="4" s="1"/>
  <c r="K1675" i="4" s="1"/>
  <c r="K1676" i="4" s="1"/>
  <c r="K1677" i="4" s="1"/>
  <c r="K1678" i="4" s="1"/>
  <c r="K1679" i="4" s="1"/>
  <c r="K1680" i="4" s="1"/>
  <c r="K1681" i="4" s="1"/>
  <c r="K1682" i="4" s="1"/>
  <c r="K1683" i="4" s="1"/>
  <c r="K1684" i="4" s="1"/>
  <c r="K1685" i="4" s="1"/>
  <c r="K1686" i="4" s="1"/>
  <c r="K1687" i="4" s="1"/>
  <c r="K1688" i="4" s="1"/>
  <c r="K1689" i="4" s="1"/>
  <c r="K1690" i="4" s="1"/>
  <c r="K1691" i="4" s="1"/>
  <c r="K1692" i="4" s="1"/>
  <c r="K1693" i="4" s="1"/>
  <c r="K1694" i="4" s="1"/>
  <c r="K1695" i="4" s="1"/>
  <c r="K1696" i="4" s="1"/>
  <c r="K1697" i="4" s="1"/>
  <c r="K1698" i="4" s="1"/>
  <c r="K1699" i="4" s="1"/>
  <c r="K1700" i="4" s="1"/>
  <c r="K1701" i="4" s="1"/>
  <c r="K1702" i="4" s="1"/>
  <c r="K1703" i="4" s="1"/>
  <c r="K1704" i="4" s="1"/>
  <c r="K1705" i="4" s="1"/>
  <c r="K1706" i="4" s="1"/>
  <c r="K1707" i="4" s="1"/>
  <c r="K1708" i="4" s="1"/>
  <c r="K1709" i="4" s="1"/>
  <c r="K1710" i="4" s="1"/>
  <c r="K1711" i="4" s="1"/>
  <c r="K1712" i="4" s="1"/>
  <c r="K1713" i="4" s="1"/>
  <c r="K1714" i="4" s="1"/>
  <c r="K1715" i="4" s="1"/>
  <c r="K1716" i="4" s="1"/>
  <c r="K1717" i="4" s="1"/>
  <c r="K1718" i="4" s="1"/>
  <c r="K1719" i="4" s="1"/>
  <c r="K1720" i="4" s="1"/>
  <c r="K1721" i="4" s="1"/>
  <c r="K1722" i="4" s="1"/>
  <c r="K1723" i="4" s="1"/>
  <c r="K1724" i="4" s="1"/>
  <c r="K1725" i="4" s="1"/>
  <c r="K1726" i="4" s="1"/>
  <c r="K1727" i="4" s="1"/>
  <c r="K1728" i="4" s="1"/>
  <c r="K1729" i="4" s="1"/>
  <c r="K1730" i="4" s="1"/>
  <c r="K1731" i="4" s="1"/>
  <c r="K1732" i="4" s="1"/>
  <c r="K1733" i="4" s="1"/>
  <c r="K1734" i="4" s="1"/>
  <c r="K1735" i="4" s="1"/>
  <c r="K1736" i="4" s="1"/>
  <c r="K1737" i="4" s="1"/>
  <c r="K1738" i="4" s="1"/>
  <c r="K1739" i="4" s="1"/>
  <c r="K1740" i="4" s="1"/>
  <c r="K1741" i="4" s="1"/>
  <c r="K1742" i="4" s="1"/>
  <c r="K1743" i="4" s="1"/>
  <c r="K1744" i="4" s="1"/>
  <c r="K1745" i="4" s="1"/>
  <c r="K1746" i="4" s="1"/>
  <c r="K1747" i="4" s="1"/>
  <c r="K1748" i="4" s="1"/>
  <c r="K1749" i="4" s="1"/>
  <c r="K1750" i="4" s="1"/>
  <c r="K1751" i="4" s="1"/>
  <c r="K1752" i="4" s="1"/>
  <c r="K1753" i="4" s="1"/>
  <c r="K1754" i="4" s="1"/>
  <c r="K1755" i="4" s="1"/>
  <c r="K1756" i="4" s="1"/>
  <c r="K1757" i="4" s="1"/>
  <c r="K1758" i="4" s="1"/>
  <c r="K1759" i="4" s="1"/>
  <c r="K1760" i="4" s="1"/>
  <c r="K1761" i="4" s="1"/>
  <c r="K1762" i="4" s="1"/>
  <c r="K1763" i="4" s="1"/>
  <c r="K1764" i="4" s="1"/>
  <c r="K1765" i="4" s="1"/>
  <c r="K1766" i="4" s="1"/>
  <c r="K1767" i="4" s="1"/>
  <c r="K1768" i="4" s="1"/>
  <c r="K1769" i="4" s="1"/>
  <c r="K1770" i="4" s="1"/>
  <c r="K1771" i="4" s="1"/>
  <c r="K1772" i="4" s="1"/>
  <c r="K1773" i="4" s="1"/>
  <c r="K1774" i="4" s="1"/>
  <c r="K1775" i="4" s="1"/>
  <c r="K1776" i="4" s="1"/>
  <c r="K1777" i="4" s="1"/>
  <c r="K1778" i="4" s="1"/>
  <c r="K1779" i="4" s="1"/>
  <c r="K1780" i="4" s="1"/>
  <c r="K1781" i="4" s="1"/>
  <c r="K1782" i="4" s="1"/>
  <c r="K1783" i="4" s="1"/>
  <c r="K1784" i="4" s="1"/>
  <c r="K1785" i="4" s="1"/>
  <c r="K1786" i="4" s="1"/>
  <c r="K1787" i="4" s="1"/>
  <c r="K1788" i="4" s="1"/>
  <c r="K1789" i="4" s="1"/>
  <c r="K1790" i="4" s="1"/>
  <c r="K1791" i="4" s="1"/>
  <c r="K1792" i="4" s="1"/>
  <c r="K1793" i="4" s="1"/>
  <c r="K1794" i="4" s="1"/>
  <c r="K1795" i="4" s="1"/>
  <c r="K1796" i="4" s="1"/>
  <c r="K1797" i="4" s="1"/>
  <c r="K1798" i="4" s="1"/>
  <c r="K1799" i="4" s="1"/>
  <c r="K1800" i="4" s="1"/>
  <c r="K1801" i="4" s="1"/>
  <c r="K1802" i="4" s="1"/>
  <c r="K1803" i="4" s="1"/>
  <c r="K1804" i="4" s="1"/>
  <c r="K1805" i="4" s="1"/>
  <c r="K1806" i="4" s="1"/>
  <c r="K1807" i="4" s="1"/>
  <c r="K1808" i="4" s="1"/>
  <c r="K1809" i="4" s="1"/>
  <c r="K1810" i="4" s="1"/>
  <c r="K1811" i="4" s="1"/>
  <c r="K1812" i="4" s="1"/>
  <c r="K1813" i="4" s="1"/>
  <c r="K1814" i="4" s="1"/>
  <c r="K1815" i="4" s="1"/>
  <c r="K1816" i="4" s="1"/>
  <c r="K1817" i="4" s="1"/>
  <c r="K1818" i="4" s="1"/>
  <c r="K1819" i="4" s="1"/>
  <c r="K1820" i="4" s="1"/>
  <c r="K1821" i="4" s="1"/>
  <c r="K1822" i="4" s="1"/>
  <c r="K1823" i="4" s="1"/>
  <c r="K1824" i="4" s="1"/>
  <c r="K1825" i="4" s="1"/>
  <c r="K1826" i="4" s="1"/>
  <c r="K1827" i="4" s="1"/>
  <c r="K1828" i="4" s="1"/>
  <c r="K1829" i="4" s="1"/>
  <c r="K1830" i="4" s="1"/>
  <c r="K1831" i="4" s="1"/>
  <c r="K1832" i="4" s="1"/>
  <c r="K1833" i="4" s="1"/>
  <c r="K1834" i="4" s="1"/>
  <c r="K1835" i="4" s="1"/>
  <c r="K1836" i="4" s="1"/>
  <c r="K1837" i="4" s="1"/>
  <c r="K1838" i="4" s="1"/>
  <c r="K1839" i="4" s="1"/>
  <c r="K1840" i="4" s="1"/>
  <c r="K1841" i="4" s="1"/>
  <c r="K1842" i="4" s="1"/>
  <c r="K1843" i="4" s="1"/>
  <c r="K1844" i="4" s="1"/>
  <c r="K1845" i="4" s="1"/>
  <c r="K1846" i="4" s="1"/>
  <c r="K1847" i="4" s="1"/>
  <c r="K1848" i="4" s="1"/>
  <c r="K1849" i="4" s="1"/>
  <c r="K1850" i="4" s="1"/>
  <c r="K1851" i="4" s="1"/>
  <c r="K1852" i="4" s="1"/>
  <c r="K1853" i="4" s="1"/>
  <c r="K1854" i="4" s="1"/>
  <c r="K1855" i="4" s="1"/>
  <c r="K1856" i="4" s="1"/>
  <c r="K1857" i="4" s="1"/>
  <c r="K1858" i="4" s="1"/>
  <c r="K1859" i="4" s="1"/>
  <c r="K1860" i="4" s="1"/>
  <c r="K1861" i="4" s="1"/>
  <c r="K1862" i="4" s="1"/>
  <c r="K1863" i="4" s="1"/>
  <c r="K1864" i="4" s="1"/>
  <c r="K1865" i="4" s="1"/>
  <c r="K1866" i="4" s="1"/>
  <c r="K1867" i="4" s="1"/>
  <c r="K1868" i="4" s="1"/>
  <c r="K1869" i="4" s="1"/>
  <c r="K1870" i="4" s="1"/>
  <c r="K1871" i="4" s="1"/>
  <c r="K1872" i="4" s="1"/>
  <c r="K1873" i="4" s="1"/>
  <c r="K1874" i="4" s="1"/>
  <c r="K1875" i="4" s="1"/>
  <c r="K1876" i="4" s="1"/>
  <c r="K1877" i="4" s="1"/>
  <c r="K1878" i="4" s="1"/>
  <c r="K1879" i="4" s="1"/>
  <c r="K1880" i="4" s="1"/>
  <c r="K1881" i="4" s="1"/>
  <c r="K1882" i="4" s="1"/>
  <c r="K1883" i="4" s="1"/>
  <c r="K1884" i="4" s="1"/>
  <c r="K1885" i="4" s="1"/>
  <c r="K1886" i="4" s="1"/>
  <c r="K1887" i="4" s="1"/>
  <c r="K1888" i="4" s="1"/>
  <c r="K1889" i="4" s="1"/>
  <c r="K1890" i="4" s="1"/>
  <c r="K1891" i="4" s="1"/>
  <c r="K1892" i="4" s="1"/>
  <c r="K1893" i="4" s="1"/>
  <c r="K1894" i="4" s="1"/>
  <c r="K1895" i="4" s="1"/>
  <c r="K1896" i="4" s="1"/>
  <c r="K1897" i="4" s="1"/>
  <c r="K1898" i="4" s="1"/>
  <c r="K1899" i="4" s="1"/>
  <c r="K1900" i="4" s="1"/>
  <c r="K1901" i="4" s="1"/>
  <c r="K1902" i="4" s="1"/>
  <c r="K1903" i="4" s="1"/>
  <c r="K1904" i="4" s="1"/>
  <c r="K1905" i="4" s="1"/>
  <c r="K1906" i="4" s="1"/>
  <c r="K1907" i="4" s="1"/>
  <c r="K1908" i="4" s="1"/>
  <c r="K1909" i="4" s="1"/>
  <c r="K1910" i="4" s="1"/>
  <c r="K1911" i="4" s="1"/>
  <c r="K1912" i="4" s="1"/>
  <c r="K1913" i="4" s="1"/>
  <c r="K1914" i="4" s="1"/>
  <c r="K1915" i="4" s="1"/>
  <c r="K1916" i="4" s="1"/>
  <c r="K1917" i="4" s="1"/>
  <c r="K1918" i="4" s="1"/>
  <c r="K1919" i="4" s="1"/>
  <c r="K1920" i="4" s="1"/>
  <c r="K1921" i="4" s="1"/>
  <c r="K1922" i="4" s="1"/>
  <c r="K1923" i="4" s="1"/>
  <c r="K1924" i="4" s="1"/>
  <c r="K1925" i="4" s="1"/>
  <c r="K1926" i="4" s="1"/>
  <c r="K1927" i="4" s="1"/>
  <c r="K1928" i="4" s="1"/>
  <c r="K1929" i="4" s="1"/>
  <c r="K1930" i="4" s="1"/>
  <c r="K1931" i="4" s="1"/>
  <c r="K1932" i="4" s="1"/>
  <c r="K1933" i="4" s="1"/>
  <c r="K1934" i="4" s="1"/>
  <c r="K1935" i="4" s="1"/>
  <c r="K1936" i="4" s="1"/>
  <c r="K1937" i="4" s="1"/>
  <c r="K1938" i="4" s="1"/>
  <c r="K1939" i="4" s="1"/>
  <c r="K1940" i="4" s="1"/>
  <c r="K1941" i="4" s="1"/>
  <c r="K1942" i="4" s="1"/>
  <c r="K1943" i="4" s="1"/>
  <c r="K1944" i="4" s="1"/>
  <c r="K1945" i="4" s="1"/>
  <c r="K1946" i="4" s="1"/>
  <c r="K1947" i="4" s="1"/>
  <c r="K1948" i="4" s="1"/>
  <c r="K1949" i="4" s="1"/>
  <c r="K1950" i="4" s="1"/>
  <c r="K1951" i="4" s="1"/>
  <c r="K1952" i="4" s="1"/>
  <c r="K1953" i="4" s="1"/>
  <c r="K1954" i="4" s="1"/>
  <c r="K1955" i="4" s="1"/>
  <c r="K1956" i="4" s="1"/>
  <c r="K1957" i="4" s="1"/>
  <c r="K1958" i="4" s="1"/>
  <c r="K1959" i="4" s="1"/>
  <c r="K1960" i="4" s="1"/>
  <c r="K1961" i="4" s="1"/>
  <c r="K1962" i="4" s="1"/>
  <c r="K1963" i="4" s="1"/>
  <c r="K1964" i="4" s="1"/>
  <c r="K1965" i="4" s="1"/>
  <c r="K1966" i="4" s="1"/>
  <c r="K1967" i="4" s="1"/>
  <c r="K1968" i="4" s="1"/>
  <c r="K1969" i="4" s="1"/>
  <c r="K1970" i="4" s="1"/>
  <c r="K1971" i="4" s="1"/>
  <c r="K1972" i="4" s="1"/>
  <c r="K1973" i="4" s="1"/>
  <c r="K1974" i="4" s="1"/>
  <c r="K1975" i="4" s="1"/>
  <c r="K1976" i="4" s="1"/>
  <c r="K1977" i="4" s="1"/>
  <c r="K1978" i="4" s="1"/>
  <c r="K1979" i="4" s="1"/>
  <c r="K1980" i="4" s="1"/>
  <c r="K1981" i="4" s="1"/>
  <c r="K1982" i="4" s="1"/>
  <c r="K1983" i="4" s="1"/>
  <c r="K1984" i="4" s="1"/>
  <c r="K1985" i="4" s="1"/>
  <c r="K1986" i="4" s="1"/>
  <c r="K1987" i="4" s="1"/>
  <c r="K1988" i="4" s="1"/>
  <c r="K1989" i="4" s="1"/>
  <c r="K1990" i="4" s="1"/>
  <c r="K1991" i="4" s="1"/>
  <c r="K1992" i="4" s="1"/>
  <c r="K1993" i="4" s="1"/>
  <c r="K1994" i="4" s="1"/>
  <c r="K1995" i="4" s="1"/>
  <c r="K1996" i="4" s="1"/>
  <c r="K1997" i="4" s="1"/>
  <c r="K1998" i="4" s="1"/>
  <c r="K1999" i="4" s="1"/>
  <c r="K2000" i="4" s="1"/>
  <c r="K2001" i="4" s="1"/>
  <c r="K2002" i="4" s="1"/>
  <c r="K2003" i="4" s="1"/>
  <c r="K2004" i="4" s="1"/>
  <c r="K2005" i="4" s="1"/>
  <c r="K2006" i="4" s="1"/>
  <c r="K2007" i="4" s="1"/>
  <c r="K2008" i="4" s="1"/>
  <c r="K2009" i="4" s="1"/>
  <c r="K2010" i="4" s="1"/>
  <c r="K2011" i="4" s="1"/>
  <c r="S16571" i="4" l="1"/>
  <c r="U16571" i="4" s="1"/>
  <c r="U16581" i="4" s="1"/>
  <c r="R16566" i="4" s="1"/>
  <c r="S11051" i="4"/>
  <c r="U11051" i="4" s="1"/>
  <c r="U11061" i="4" s="1"/>
  <c r="R11046" i="4" s="1"/>
  <c r="K2012" i="4"/>
  <c r="K2013" i="4" s="1"/>
  <c r="K2014" i="4" s="1"/>
  <c r="K2015" i="4" s="1"/>
  <c r="K2016" i="4" s="1"/>
  <c r="K2017" i="4" s="1"/>
  <c r="K2018" i="4" s="1"/>
  <c r="K2019" i="4" s="1"/>
  <c r="K2020" i="4" s="1"/>
  <c r="K2021" i="4" s="1"/>
  <c r="K2022" i="4" s="1"/>
  <c r="K2023" i="4" s="1"/>
  <c r="K2024" i="4" s="1"/>
  <c r="K2025" i="4" s="1"/>
  <c r="K2026" i="4" s="1"/>
  <c r="K2027" i="4" s="1"/>
  <c r="K2028" i="4" s="1"/>
  <c r="K2029" i="4" s="1"/>
  <c r="K2030" i="4" s="1"/>
  <c r="K2031" i="4" s="1"/>
  <c r="K2032" i="4" s="1"/>
  <c r="K2033" i="4" s="1"/>
  <c r="K2034" i="4" s="1"/>
  <c r="K2035" i="4" s="1"/>
  <c r="K2036" i="4" s="1"/>
  <c r="K2037" i="4" s="1"/>
  <c r="K2038" i="4" s="1"/>
  <c r="K2039" i="4" s="1"/>
  <c r="K2040" i="4" s="1"/>
  <c r="K2041" i="4" s="1"/>
  <c r="K2042" i="4" s="1"/>
  <c r="K2043" i="4" s="1"/>
  <c r="K2044" i="4" s="1"/>
  <c r="K2045" i="4" s="1"/>
  <c r="K2046" i="4" s="1"/>
  <c r="K2047" i="4" s="1"/>
  <c r="K2048" i="4" s="1"/>
  <c r="K2049" i="4" s="1"/>
  <c r="K2050" i="4" s="1"/>
  <c r="K2051" i="4" s="1"/>
  <c r="K2052" i="4" s="1"/>
  <c r="K2053" i="4" s="1"/>
  <c r="K2054" i="4" s="1"/>
  <c r="K2055" i="4" s="1"/>
  <c r="K2056" i="4" s="1"/>
  <c r="K2057" i="4" s="1"/>
  <c r="K2058" i="4" s="1"/>
  <c r="K2059" i="4" s="1"/>
  <c r="K2060" i="4" s="1"/>
  <c r="K2061" i="4" s="1"/>
  <c r="K2062" i="4" s="1"/>
  <c r="K2063" i="4" s="1"/>
  <c r="K2064" i="4" s="1"/>
  <c r="K2065" i="4" s="1"/>
  <c r="K2066" i="4" s="1"/>
  <c r="K2067" i="4" s="1"/>
  <c r="K2068" i="4" s="1"/>
  <c r="K2069" i="4" s="1"/>
  <c r="K2070" i="4" s="1"/>
  <c r="K2071" i="4" s="1"/>
  <c r="K2072" i="4" s="1"/>
  <c r="K2073" i="4" s="1"/>
  <c r="K2074" i="4" s="1"/>
  <c r="K2075" i="4" s="1"/>
  <c r="K2076" i="4" s="1"/>
  <c r="K2077" i="4" s="1"/>
  <c r="K2078" i="4" s="1"/>
  <c r="K2079" i="4" s="1"/>
  <c r="K2080" i="4" s="1"/>
  <c r="K2081" i="4" s="1"/>
  <c r="K2082" i="4" s="1"/>
  <c r="K2083" i="4" s="1"/>
  <c r="K2084" i="4" s="1"/>
  <c r="K2085" i="4" s="1"/>
  <c r="K2086" i="4" s="1"/>
  <c r="K2087" i="4" s="1"/>
  <c r="K2088" i="4" s="1"/>
  <c r="K2089" i="4" s="1"/>
  <c r="K2090" i="4" s="1"/>
  <c r="K2091" i="4" s="1"/>
  <c r="K2092" i="4" s="1"/>
  <c r="K2093" i="4" s="1"/>
  <c r="K2094" i="4" s="1"/>
  <c r="K2095" i="4" s="1"/>
  <c r="K2096" i="4" s="1"/>
  <c r="K2097" i="4" s="1"/>
  <c r="K2098" i="4" s="1"/>
  <c r="K2099" i="4" s="1"/>
  <c r="K2100" i="4" s="1"/>
  <c r="K2101" i="4" s="1"/>
  <c r="K2102" i="4" s="1"/>
  <c r="K2103" i="4" s="1"/>
  <c r="K2104" i="4" s="1"/>
  <c r="K2105" i="4" s="1"/>
  <c r="K2106" i="4" s="1"/>
  <c r="K2107" i="4" s="1"/>
  <c r="K2108" i="4" s="1"/>
  <c r="K2109" i="4" s="1"/>
  <c r="K2110" i="4" s="1"/>
  <c r="K2111" i="4" s="1"/>
  <c r="K2112" i="4" s="1"/>
  <c r="K2113" i="4" s="1"/>
  <c r="K2114" i="4" s="1"/>
  <c r="K2115" i="4" s="1"/>
  <c r="K2116" i="4" s="1"/>
  <c r="K2117" i="4" s="1"/>
  <c r="K2118" i="4" s="1"/>
  <c r="K2119" i="4" s="1"/>
  <c r="K2120" i="4" s="1"/>
  <c r="K2121" i="4" s="1"/>
  <c r="K2122" i="4" s="1"/>
  <c r="K2123" i="4" s="1"/>
  <c r="K2124" i="4" s="1"/>
  <c r="K2125" i="4" s="1"/>
  <c r="K2126" i="4" s="1"/>
  <c r="K2127" i="4" s="1"/>
  <c r="K2128" i="4" s="1"/>
  <c r="K2129" i="4" s="1"/>
  <c r="K2130" i="4" s="1"/>
  <c r="K2131" i="4" s="1"/>
  <c r="K2132" i="4" s="1"/>
  <c r="K2133" i="4" s="1"/>
  <c r="K2134" i="4" s="1"/>
  <c r="K2135" i="4" s="1"/>
  <c r="K2136" i="4" s="1"/>
  <c r="K2137" i="4" s="1"/>
  <c r="K2138" i="4" s="1"/>
  <c r="K2139" i="4" s="1"/>
  <c r="K2140" i="4" s="1"/>
  <c r="K2141" i="4" s="1"/>
  <c r="K2142" i="4" s="1"/>
  <c r="K2143" i="4" s="1"/>
  <c r="K2144" i="4" s="1"/>
  <c r="K2145" i="4" s="1"/>
  <c r="K2146" i="4" s="1"/>
  <c r="K2147" i="4" s="1"/>
  <c r="K2148" i="4" s="1"/>
  <c r="K2149" i="4" s="1"/>
  <c r="K2150" i="4" s="1"/>
  <c r="K2151" i="4" s="1"/>
  <c r="K2152" i="4" s="1"/>
  <c r="K2153" i="4" s="1"/>
  <c r="K2154" i="4" s="1"/>
  <c r="K2155" i="4" s="1"/>
  <c r="K2156" i="4" s="1"/>
  <c r="K2157" i="4" s="1"/>
  <c r="K2158" i="4" s="1"/>
  <c r="K2159" i="4" s="1"/>
  <c r="K2160" i="4" s="1"/>
  <c r="K2161" i="4" s="1"/>
  <c r="K2162" i="4" s="1"/>
  <c r="K2163" i="4" s="1"/>
  <c r="K2164" i="4" s="1"/>
  <c r="K2165" i="4" s="1"/>
  <c r="K2166" i="4" s="1"/>
  <c r="K2167" i="4" s="1"/>
  <c r="K2168" i="4" s="1"/>
  <c r="K2169" i="4" s="1"/>
  <c r="K2170" i="4" s="1"/>
  <c r="K2171" i="4" s="1"/>
  <c r="K2172" i="4" s="1"/>
  <c r="K2173" i="4" s="1"/>
  <c r="K2174" i="4" s="1"/>
  <c r="K2175" i="4" s="1"/>
  <c r="K2176" i="4" s="1"/>
  <c r="K2177" i="4" s="1"/>
  <c r="K2178" i="4" s="1"/>
  <c r="K2179" i="4" s="1"/>
  <c r="K2180" i="4" s="1"/>
  <c r="K2181" i="4" s="1"/>
  <c r="K2182" i="4" s="1"/>
  <c r="K2183" i="4" s="1"/>
  <c r="K2184" i="4" s="1"/>
  <c r="K2185" i="4" s="1"/>
  <c r="K2186" i="4" s="1"/>
  <c r="K2187" i="4" s="1"/>
  <c r="K2188" i="4" s="1"/>
  <c r="K2189" i="4" s="1"/>
  <c r="K2190" i="4" s="1"/>
  <c r="K2191" i="4" s="1"/>
  <c r="K2192" i="4" s="1"/>
  <c r="K2193" i="4" s="1"/>
  <c r="K2194" i="4" s="1"/>
  <c r="K2195" i="4" s="1"/>
  <c r="K2196" i="4" s="1"/>
  <c r="K2197" i="4" s="1"/>
  <c r="K2198" i="4" s="1"/>
  <c r="K2199" i="4" s="1"/>
  <c r="K2200" i="4" s="1"/>
  <c r="K2201" i="4" s="1"/>
  <c r="K2202" i="4" s="1"/>
  <c r="K2203" i="4" s="1"/>
  <c r="K2204" i="4" s="1"/>
  <c r="K2205" i="4" s="1"/>
  <c r="K2206" i="4" s="1"/>
  <c r="K2207" i="4" s="1"/>
  <c r="K2208" i="4" s="1"/>
  <c r="K2209" i="4" s="1"/>
  <c r="K2210" i="4" s="1"/>
  <c r="K2211" i="4" s="1"/>
  <c r="K2212" i="4" s="1"/>
  <c r="K2213" i="4" s="1"/>
  <c r="K2214" i="4" s="1"/>
  <c r="K2215" i="4" s="1"/>
  <c r="K2216" i="4" s="1"/>
  <c r="K2217" i="4" s="1"/>
  <c r="K2218" i="4" s="1"/>
  <c r="K2219" i="4" s="1"/>
  <c r="K2220" i="4" s="1"/>
  <c r="K2221" i="4" s="1"/>
  <c r="K2222" i="4" s="1"/>
  <c r="K2223" i="4" s="1"/>
  <c r="K2224" i="4" s="1"/>
  <c r="K2225" i="4" s="1"/>
  <c r="K2226" i="4" s="1"/>
  <c r="K2227" i="4" s="1"/>
  <c r="K2228" i="4" s="1"/>
  <c r="K2229" i="4" s="1"/>
  <c r="K2230" i="4" s="1"/>
  <c r="K2231" i="4" s="1"/>
  <c r="K2232" i="4" s="1"/>
  <c r="K2233" i="4" s="1"/>
  <c r="K2234" i="4" s="1"/>
  <c r="K2235" i="4" s="1"/>
  <c r="K2236" i="4" s="1"/>
  <c r="K2237" i="4" s="1"/>
  <c r="K2238" i="4" s="1"/>
  <c r="K2239" i="4" s="1"/>
  <c r="K2240" i="4" s="1"/>
  <c r="K2241" i="4" s="1"/>
  <c r="K2242" i="4" s="1"/>
  <c r="K2243" i="4" s="1"/>
  <c r="K2244" i="4" s="1"/>
  <c r="K2245" i="4" s="1"/>
  <c r="K2246" i="4" s="1"/>
  <c r="K2247" i="4" s="1"/>
  <c r="K2248" i="4" s="1"/>
  <c r="K2249" i="4" s="1"/>
  <c r="K2250" i="4" s="1"/>
  <c r="K2251" i="4" s="1"/>
  <c r="K2252" i="4" s="1"/>
  <c r="K2253" i="4" s="1"/>
  <c r="K2254" i="4" s="1"/>
  <c r="K2255" i="4" s="1"/>
  <c r="K2256" i="4" s="1"/>
  <c r="K2257" i="4" s="1"/>
  <c r="K2258" i="4" s="1"/>
  <c r="K2259" i="4" s="1"/>
  <c r="K2260" i="4" s="1"/>
  <c r="K2261" i="4" s="1"/>
  <c r="K2262" i="4" s="1"/>
  <c r="K2263" i="4" s="1"/>
  <c r="K2264" i="4" s="1"/>
  <c r="K2265" i="4" s="1"/>
  <c r="K2266" i="4" s="1"/>
  <c r="K2267" i="4" s="1"/>
  <c r="K2268" i="4" s="1"/>
  <c r="K2269" i="4" s="1"/>
  <c r="K2270" i="4" s="1"/>
  <c r="K2271" i="4" s="1"/>
  <c r="K2272" i="4" s="1"/>
  <c r="K2273" i="4" s="1"/>
  <c r="K2274" i="4" s="1"/>
  <c r="K2275" i="4" s="1"/>
  <c r="K2276" i="4" s="1"/>
  <c r="K2277" i="4" s="1"/>
  <c r="K2278" i="4" s="1"/>
  <c r="K2279" i="4" s="1"/>
  <c r="K2280" i="4" s="1"/>
  <c r="K2281" i="4" s="1"/>
  <c r="K2282" i="4" s="1"/>
  <c r="K2283" i="4" s="1"/>
  <c r="K2284" i="4" s="1"/>
  <c r="K2285" i="4" s="1"/>
  <c r="K2286" i="4" s="1"/>
  <c r="K2287" i="4" s="1"/>
  <c r="K2288" i="4" s="1"/>
  <c r="K2289" i="4" s="1"/>
  <c r="K2290" i="4" s="1"/>
  <c r="K2291" i="4" s="1"/>
  <c r="K2292" i="4" s="1"/>
  <c r="K2293" i="4" s="1"/>
  <c r="K2294" i="4" s="1"/>
  <c r="K2295" i="4" s="1"/>
  <c r="K2296" i="4" s="1"/>
  <c r="K2297" i="4" s="1"/>
  <c r="K2298" i="4" s="1"/>
  <c r="K2299" i="4" s="1"/>
  <c r="K2300" i="4" s="1"/>
  <c r="K2301" i="4" s="1"/>
  <c r="K2302" i="4" s="1"/>
  <c r="K2303" i="4" s="1"/>
  <c r="K2304" i="4" s="1"/>
  <c r="K2305" i="4" s="1"/>
  <c r="K2306" i="4" s="1"/>
  <c r="K2307" i="4" s="1"/>
  <c r="K2308" i="4" s="1"/>
  <c r="K2309" i="4" s="1"/>
  <c r="K2310" i="4" s="1"/>
  <c r="K2311" i="4" s="1"/>
  <c r="K2312" i="4" s="1"/>
  <c r="K2313" i="4" s="1"/>
  <c r="K2314" i="4" s="1"/>
  <c r="K2315" i="4" s="1"/>
  <c r="K2316" i="4" s="1"/>
  <c r="K2317" i="4" s="1"/>
  <c r="K2318" i="4" s="1"/>
  <c r="K2319" i="4" s="1"/>
  <c r="K2320" i="4" s="1"/>
  <c r="K2321" i="4" s="1"/>
  <c r="K2322" i="4" s="1"/>
  <c r="K2323" i="4" s="1"/>
  <c r="K2324" i="4" s="1"/>
  <c r="K2325" i="4" s="1"/>
  <c r="K2326" i="4" s="1"/>
  <c r="K2327" i="4" s="1"/>
  <c r="K2328" i="4" s="1"/>
  <c r="K2329" i="4" s="1"/>
  <c r="K2330" i="4" s="1"/>
  <c r="K2331" i="4" s="1"/>
  <c r="K2332" i="4" s="1"/>
  <c r="K2333" i="4" s="1"/>
  <c r="K2334" i="4" s="1"/>
  <c r="K2335" i="4" s="1"/>
  <c r="K2336" i="4" s="1"/>
  <c r="K2337" i="4" s="1"/>
  <c r="K2338" i="4" s="1"/>
  <c r="K2339" i="4" s="1"/>
  <c r="K2340" i="4" s="1"/>
  <c r="K2341" i="4" s="1"/>
  <c r="K2342" i="4" s="1"/>
  <c r="K2343" i="4" s="1"/>
  <c r="K2344" i="4" s="1"/>
  <c r="K2345" i="4" s="1"/>
  <c r="K2346" i="4" s="1"/>
  <c r="K2347" i="4" s="1"/>
  <c r="K2348" i="4" s="1"/>
  <c r="K2349" i="4" s="1"/>
  <c r="K2350" i="4" s="1"/>
  <c r="K2351" i="4" s="1"/>
  <c r="K2352" i="4" s="1"/>
  <c r="K2353" i="4" s="1"/>
  <c r="K2354" i="4" s="1"/>
  <c r="K2355" i="4" s="1"/>
  <c r="K2356" i="4" s="1"/>
  <c r="K2357" i="4" s="1"/>
  <c r="K2358" i="4" s="1"/>
  <c r="K2359" i="4" s="1"/>
  <c r="K2360" i="4" s="1"/>
  <c r="K2361" i="4" s="1"/>
  <c r="K2362" i="4" s="1"/>
  <c r="K2363" i="4" s="1"/>
  <c r="K2364" i="4" s="1"/>
  <c r="K2365" i="4" s="1"/>
  <c r="K2366" i="4" s="1"/>
  <c r="K2367" i="4" s="1"/>
  <c r="K2368" i="4" s="1"/>
  <c r="K2369" i="4" s="1"/>
  <c r="K2370" i="4" s="1"/>
  <c r="K2371" i="4" s="1"/>
  <c r="K2372" i="4" s="1"/>
  <c r="K2373" i="4" s="1"/>
  <c r="K2374" i="4" s="1"/>
  <c r="K2375" i="4" s="1"/>
  <c r="K2376" i="4" s="1"/>
  <c r="K2377" i="4" s="1"/>
  <c r="K2378" i="4" s="1"/>
  <c r="K2379" i="4" s="1"/>
  <c r="K2380" i="4" s="1"/>
  <c r="K2381" i="4" s="1"/>
  <c r="K2382" i="4" s="1"/>
  <c r="K2383" i="4" s="1"/>
  <c r="K2384" i="4" s="1"/>
  <c r="K2385" i="4" s="1"/>
  <c r="K2386" i="4" s="1"/>
  <c r="K2387" i="4" s="1"/>
  <c r="K2388" i="4" s="1"/>
  <c r="K2389" i="4" s="1"/>
  <c r="K2390" i="4" s="1"/>
  <c r="K2391" i="4" s="1"/>
  <c r="K2392" i="4" s="1"/>
  <c r="K2393" i="4" s="1"/>
  <c r="K2394" i="4" s="1"/>
  <c r="K2395" i="4" s="1"/>
  <c r="K2396" i="4" s="1"/>
  <c r="K2397" i="4" s="1"/>
  <c r="K2398" i="4" s="1"/>
  <c r="K2399" i="4" s="1"/>
  <c r="K2400" i="4" s="1"/>
  <c r="K2401" i="4" s="1"/>
  <c r="K2402" i="4" s="1"/>
  <c r="K2403" i="4" s="1"/>
  <c r="K2404" i="4" s="1"/>
  <c r="K2405" i="4" s="1"/>
  <c r="K2406" i="4" s="1"/>
  <c r="K2407" i="4" s="1"/>
  <c r="K2408" i="4" s="1"/>
  <c r="K2409" i="4" s="1"/>
  <c r="K2410" i="4" s="1"/>
  <c r="K2411" i="4" s="1"/>
  <c r="K2412" i="4" s="1"/>
  <c r="K2413" i="4" s="1"/>
  <c r="K2414" i="4" s="1"/>
  <c r="K2415" i="4" s="1"/>
  <c r="K2416" i="4" s="1"/>
  <c r="K2417" i="4" s="1"/>
  <c r="K2418" i="4" s="1"/>
  <c r="K2419" i="4" s="1"/>
  <c r="K2420" i="4" s="1"/>
  <c r="K2421" i="4" s="1"/>
  <c r="K2422" i="4" s="1"/>
  <c r="K2423" i="4" s="1"/>
  <c r="K2424" i="4" s="1"/>
  <c r="K2425" i="4" s="1"/>
  <c r="K2426" i="4" s="1"/>
  <c r="K2427" i="4" s="1"/>
  <c r="K2428" i="4" s="1"/>
  <c r="K2429" i="4" s="1"/>
  <c r="K2430" i="4" s="1"/>
  <c r="K2431" i="4" s="1"/>
  <c r="K2432" i="4" s="1"/>
  <c r="K2433" i="4" s="1"/>
  <c r="K2434" i="4" s="1"/>
  <c r="K2435" i="4" s="1"/>
  <c r="K2436" i="4" s="1"/>
  <c r="K2437" i="4" s="1"/>
  <c r="K2438" i="4" s="1"/>
  <c r="K2439" i="4" s="1"/>
  <c r="K2440" i="4" s="1"/>
  <c r="K2441" i="4" s="1"/>
  <c r="K2442" i="4" s="1"/>
  <c r="K2443" i="4" s="1"/>
  <c r="K2444" i="4" s="1"/>
  <c r="K2445" i="4" s="1"/>
  <c r="K2446" i="4" s="1"/>
  <c r="K2447" i="4" s="1"/>
  <c r="K2448" i="4" s="1"/>
  <c r="K2449" i="4" s="1"/>
  <c r="K2450" i="4" s="1"/>
  <c r="K2451" i="4" s="1"/>
  <c r="K2452" i="4" s="1"/>
  <c r="K2453" i="4" s="1"/>
  <c r="K2454" i="4" s="1"/>
  <c r="K2455" i="4" s="1"/>
  <c r="K2456" i="4" s="1"/>
  <c r="K2457" i="4" s="1"/>
  <c r="K2458" i="4" s="1"/>
  <c r="K2459" i="4" s="1"/>
  <c r="K2460" i="4" s="1"/>
  <c r="K2461" i="4" s="1"/>
  <c r="K2462" i="4" s="1"/>
  <c r="K2463" i="4" s="1"/>
  <c r="K2464" i="4" s="1"/>
  <c r="K2465" i="4" s="1"/>
  <c r="K2466" i="4" s="1"/>
  <c r="K2467" i="4" s="1"/>
  <c r="K2468" i="4" s="1"/>
  <c r="K2469" i="4" s="1"/>
  <c r="K2470" i="4" s="1"/>
  <c r="K2471" i="4" s="1"/>
  <c r="K2472" i="4" s="1"/>
  <c r="K2473" i="4" s="1"/>
  <c r="K2474" i="4" s="1"/>
  <c r="K2475" i="4" s="1"/>
  <c r="K2476" i="4" s="1"/>
  <c r="K2477" i="4" s="1"/>
  <c r="K2478" i="4" s="1"/>
  <c r="K2479" i="4" s="1"/>
  <c r="K2480" i="4" s="1"/>
  <c r="K2481" i="4" s="1"/>
  <c r="K2482" i="4" s="1"/>
  <c r="K2483" i="4" s="1"/>
  <c r="K2484" i="4" s="1"/>
  <c r="K2485" i="4" s="1"/>
  <c r="K2486" i="4" s="1"/>
  <c r="K2487" i="4" s="1"/>
  <c r="K2488" i="4" s="1"/>
  <c r="K2489" i="4" s="1"/>
  <c r="K2490" i="4" s="1"/>
  <c r="K2491" i="4" s="1"/>
  <c r="K2492" i="4" s="1"/>
  <c r="K2493" i="4" s="1"/>
  <c r="K2494" i="4" s="1"/>
  <c r="K2495" i="4" s="1"/>
  <c r="K2496" i="4" s="1"/>
  <c r="K2497" i="4" s="1"/>
  <c r="K2498" i="4" s="1"/>
  <c r="K2499" i="4" s="1"/>
  <c r="K2500" i="4" s="1"/>
  <c r="K2501" i="4" s="1"/>
  <c r="K2502" i="4" s="1"/>
  <c r="K2503" i="4" s="1"/>
  <c r="K2504" i="4" s="1"/>
  <c r="K2505" i="4" s="1"/>
  <c r="K2506" i="4" s="1"/>
  <c r="K2507" i="4" s="1"/>
  <c r="K2508" i="4" s="1"/>
  <c r="K2509" i="4" s="1"/>
  <c r="K2510" i="4" s="1"/>
  <c r="K2511" i="4" s="1"/>
  <c r="F15" i="4"/>
  <c r="G15" i="4" s="1"/>
  <c r="K2512" i="4" l="1"/>
  <c r="K2513" i="4" s="1"/>
  <c r="K2514" i="4" s="1"/>
  <c r="K2515" i="4" s="1"/>
  <c r="K2516" i="4" s="1"/>
  <c r="K2517" i="4" s="1"/>
  <c r="K2518" i="4" s="1"/>
  <c r="K2519" i="4" s="1"/>
  <c r="K2520" i="4" s="1"/>
  <c r="K2521" i="4" s="1"/>
  <c r="K2522" i="4" s="1"/>
  <c r="K2523" i="4" s="1"/>
  <c r="K2524" i="4" s="1"/>
  <c r="K2525" i="4" s="1"/>
  <c r="K2526" i="4" s="1"/>
  <c r="K2527" i="4" s="1"/>
  <c r="K2528" i="4" s="1"/>
  <c r="K2529" i="4" s="1"/>
  <c r="K2530" i="4" s="1"/>
  <c r="K2531" i="4" s="1"/>
  <c r="K2532" i="4" s="1"/>
  <c r="K2533" i="4" s="1"/>
  <c r="K2534" i="4" s="1"/>
  <c r="K2535" i="4" s="1"/>
  <c r="K2536" i="4" s="1"/>
  <c r="K2537" i="4" s="1"/>
  <c r="K2538" i="4" s="1"/>
  <c r="K2539" i="4" s="1"/>
  <c r="K2540" i="4" s="1"/>
  <c r="K2541" i="4" s="1"/>
  <c r="K2542" i="4" s="1"/>
  <c r="K2543" i="4" s="1"/>
  <c r="K2544" i="4" s="1"/>
  <c r="K2545" i="4" s="1"/>
  <c r="K2546" i="4" s="1"/>
  <c r="K2547" i="4" s="1"/>
  <c r="K2548" i="4" s="1"/>
  <c r="K2549" i="4" s="1"/>
  <c r="K2550" i="4" s="1"/>
  <c r="K2551" i="4" s="1"/>
  <c r="K2552" i="4" s="1"/>
  <c r="K2553" i="4" s="1"/>
  <c r="K2554" i="4" s="1"/>
  <c r="K2555" i="4" s="1"/>
  <c r="K2556" i="4" s="1"/>
  <c r="K2557" i="4" s="1"/>
  <c r="K2558" i="4" s="1"/>
  <c r="K2559" i="4" s="1"/>
  <c r="K2560" i="4" s="1"/>
  <c r="K2561" i="4" s="1"/>
  <c r="K2562" i="4" s="1"/>
  <c r="K2563" i="4" s="1"/>
  <c r="K2564" i="4" s="1"/>
  <c r="K2565" i="4" s="1"/>
  <c r="K2566" i="4" s="1"/>
  <c r="K2567" i="4" s="1"/>
  <c r="K2568" i="4" s="1"/>
  <c r="K2569" i="4" s="1"/>
  <c r="K2570" i="4" s="1"/>
  <c r="K2571" i="4" s="1"/>
  <c r="K2572" i="4" s="1"/>
  <c r="K2573" i="4" s="1"/>
  <c r="K2574" i="4" s="1"/>
  <c r="K2575" i="4" s="1"/>
  <c r="K2576" i="4" s="1"/>
  <c r="K2577" i="4" s="1"/>
  <c r="K2578" i="4" s="1"/>
  <c r="K2579" i="4" s="1"/>
  <c r="K2580" i="4" s="1"/>
  <c r="K2581" i="4" s="1"/>
  <c r="K2582" i="4" s="1"/>
  <c r="K2583" i="4" s="1"/>
  <c r="K2584" i="4" s="1"/>
  <c r="K2585" i="4" s="1"/>
  <c r="K2586" i="4" s="1"/>
  <c r="K2587" i="4" s="1"/>
  <c r="K2588" i="4" s="1"/>
  <c r="K2589" i="4" s="1"/>
  <c r="K2590" i="4" s="1"/>
  <c r="K2591" i="4" s="1"/>
  <c r="K2592" i="4" s="1"/>
  <c r="K2593" i="4" s="1"/>
  <c r="K2594" i="4" s="1"/>
  <c r="K2595" i="4" s="1"/>
  <c r="K2596" i="4" s="1"/>
  <c r="K2597" i="4" s="1"/>
  <c r="K2598" i="4" s="1"/>
  <c r="K2599" i="4" s="1"/>
  <c r="K2600" i="4" s="1"/>
  <c r="K2601" i="4" s="1"/>
  <c r="K2602" i="4" s="1"/>
  <c r="K2603" i="4" s="1"/>
  <c r="K2604" i="4" s="1"/>
  <c r="K2605" i="4" s="1"/>
  <c r="K2606" i="4" s="1"/>
  <c r="K2607" i="4" s="1"/>
  <c r="K2608" i="4" s="1"/>
  <c r="K2609" i="4" s="1"/>
  <c r="K2610" i="4" s="1"/>
  <c r="K2611" i="4" s="1"/>
  <c r="K2612" i="4" s="1"/>
  <c r="K2613" i="4" s="1"/>
  <c r="K2614" i="4" s="1"/>
  <c r="K2615" i="4" s="1"/>
  <c r="K2616" i="4" s="1"/>
  <c r="K2617" i="4" s="1"/>
  <c r="K2618" i="4" s="1"/>
  <c r="K2619" i="4" s="1"/>
  <c r="K2620" i="4" s="1"/>
  <c r="K2621" i="4" s="1"/>
  <c r="K2622" i="4" s="1"/>
  <c r="K2623" i="4" s="1"/>
  <c r="K2624" i="4" s="1"/>
  <c r="K2625" i="4" s="1"/>
  <c r="K2626" i="4" s="1"/>
  <c r="K2627" i="4" s="1"/>
  <c r="K2628" i="4" s="1"/>
  <c r="K2629" i="4" s="1"/>
  <c r="K2630" i="4" s="1"/>
  <c r="K2631" i="4" s="1"/>
  <c r="K2632" i="4" s="1"/>
  <c r="K2633" i="4" s="1"/>
  <c r="K2634" i="4" s="1"/>
  <c r="K2635" i="4" s="1"/>
  <c r="K2636" i="4" s="1"/>
  <c r="K2637" i="4" s="1"/>
  <c r="K2638" i="4" s="1"/>
  <c r="K2639" i="4" s="1"/>
  <c r="K2640" i="4" s="1"/>
  <c r="K2641" i="4" s="1"/>
  <c r="K2642" i="4" s="1"/>
  <c r="K2643" i="4" s="1"/>
  <c r="K2644" i="4" s="1"/>
  <c r="K2645" i="4" s="1"/>
  <c r="K2646" i="4" s="1"/>
  <c r="K2647" i="4" s="1"/>
  <c r="K2648" i="4" s="1"/>
  <c r="K2649" i="4" s="1"/>
  <c r="K2650" i="4" s="1"/>
  <c r="K2651" i="4" s="1"/>
  <c r="K2652" i="4" s="1"/>
  <c r="K2653" i="4" s="1"/>
  <c r="K2654" i="4" s="1"/>
  <c r="K2655" i="4" s="1"/>
  <c r="K2656" i="4" s="1"/>
  <c r="K2657" i="4" s="1"/>
  <c r="K2658" i="4" s="1"/>
  <c r="K2659" i="4" s="1"/>
  <c r="K2660" i="4" s="1"/>
  <c r="K2661" i="4" s="1"/>
  <c r="K2662" i="4" s="1"/>
  <c r="K2663" i="4" s="1"/>
  <c r="K2664" i="4" s="1"/>
  <c r="K2665" i="4" s="1"/>
  <c r="K2666" i="4" s="1"/>
  <c r="K2667" i="4" s="1"/>
  <c r="K2668" i="4" s="1"/>
  <c r="K2669" i="4" s="1"/>
  <c r="K2670" i="4" s="1"/>
  <c r="K2671" i="4" s="1"/>
  <c r="K2672" i="4" s="1"/>
  <c r="K2673" i="4" s="1"/>
  <c r="K2674" i="4" s="1"/>
  <c r="K2675" i="4" s="1"/>
  <c r="K2676" i="4" s="1"/>
  <c r="K2677" i="4" s="1"/>
  <c r="K2678" i="4" s="1"/>
  <c r="K2679" i="4" s="1"/>
  <c r="K2680" i="4" s="1"/>
  <c r="K2681" i="4" s="1"/>
  <c r="K2682" i="4" s="1"/>
  <c r="K2683" i="4" s="1"/>
  <c r="K2684" i="4" s="1"/>
  <c r="K2685" i="4" s="1"/>
  <c r="K2686" i="4" s="1"/>
  <c r="K2687" i="4" s="1"/>
  <c r="K2688" i="4" s="1"/>
  <c r="K2689" i="4" s="1"/>
  <c r="K2690" i="4" s="1"/>
  <c r="K2691" i="4" s="1"/>
  <c r="K2692" i="4" s="1"/>
  <c r="K2693" i="4" s="1"/>
  <c r="K2694" i="4" s="1"/>
  <c r="K2695" i="4" s="1"/>
  <c r="K2696" i="4" s="1"/>
  <c r="K2697" i="4" s="1"/>
  <c r="K2698" i="4" s="1"/>
  <c r="K2699" i="4" s="1"/>
  <c r="K2700" i="4" s="1"/>
  <c r="K2701" i="4" s="1"/>
  <c r="K2702" i="4" s="1"/>
  <c r="K2703" i="4" s="1"/>
  <c r="K2704" i="4" s="1"/>
  <c r="K2705" i="4" s="1"/>
  <c r="K2706" i="4" s="1"/>
  <c r="K2707" i="4" s="1"/>
  <c r="K2708" i="4" s="1"/>
  <c r="K2709" i="4" s="1"/>
  <c r="K2710" i="4" s="1"/>
  <c r="K2711" i="4" s="1"/>
  <c r="K2712" i="4" s="1"/>
  <c r="K2713" i="4" s="1"/>
  <c r="K2714" i="4" s="1"/>
  <c r="K2715" i="4" s="1"/>
  <c r="K2716" i="4" s="1"/>
  <c r="K2717" i="4" s="1"/>
  <c r="K2718" i="4" s="1"/>
  <c r="K2719" i="4" s="1"/>
  <c r="K2720" i="4" s="1"/>
  <c r="K2721" i="4" s="1"/>
  <c r="K2722" i="4" s="1"/>
  <c r="K2723" i="4" s="1"/>
  <c r="K2724" i="4" s="1"/>
  <c r="K2725" i="4" s="1"/>
  <c r="K2726" i="4" s="1"/>
  <c r="K2727" i="4" s="1"/>
  <c r="K2728" i="4" s="1"/>
  <c r="K2729" i="4" s="1"/>
  <c r="K2730" i="4" s="1"/>
  <c r="K2731" i="4" s="1"/>
  <c r="K2732" i="4" s="1"/>
  <c r="K2733" i="4" s="1"/>
  <c r="K2734" i="4" s="1"/>
  <c r="K2735" i="4" s="1"/>
  <c r="K2736" i="4" s="1"/>
  <c r="K2737" i="4" s="1"/>
  <c r="K2738" i="4" s="1"/>
  <c r="K2739" i="4" s="1"/>
  <c r="K2740" i="4" s="1"/>
  <c r="K2741" i="4" s="1"/>
  <c r="K2742" i="4" s="1"/>
  <c r="K2743" i="4" s="1"/>
  <c r="K2744" i="4" s="1"/>
  <c r="K2745" i="4" s="1"/>
  <c r="K2746" i="4" s="1"/>
  <c r="K2747" i="4" s="1"/>
  <c r="K2748" i="4" s="1"/>
  <c r="K2749" i="4" s="1"/>
  <c r="K2750" i="4" s="1"/>
  <c r="K2751" i="4" s="1"/>
  <c r="K2752" i="4" s="1"/>
  <c r="K2753" i="4" s="1"/>
  <c r="K2754" i="4" s="1"/>
  <c r="K2755" i="4" s="1"/>
  <c r="K2756" i="4" s="1"/>
  <c r="K2757" i="4" s="1"/>
  <c r="K2758" i="4" s="1"/>
  <c r="K2759" i="4" s="1"/>
  <c r="K2760" i="4" s="1"/>
  <c r="K2761" i="4" s="1"/>
  <c r="K2762" i="4" s="1"/>
  <c r="K2763" i="4" s="1"/>
  <c r="K2764" i="4" s="1"/>
  <c r="K2765" i="4" s="1"/>
  <c r="K2766" i="4" s="1"/>
  <c r="K2767" i="4" s="1"/>
  <c r="K2768" i="4" s="1"/>
  <c r="K2769" i="4" s="1"/>
  <c r="K2770" i="4" s="1"/>
  <c r="K2771" i="4" s="1"/>
  <c r="K2772" i="4" s="1"/>
  <c r="K2773" i="4" s="1"/>
  <c r="K2774" i="4" s="1"/>
  <c r="K2775" i="4" s="1"/>
  <c r="K2776" i="4" s="1"/>
  <c r="K2777" i="4" s="1"/>
  <c r="K2778" i="4" s="1"/>
  <c r="K2779" i="4" s="1"/>
  <c r="K2780" i="4" s="1"/>
  <c r="K2781" i="4" s="1"/>
  <c r="K2782" i="4" s="1"/>
  <c r="K2783" i="4" s="1"/>
  <c r="K2784" i="4" s="1"/>
  <c r="K2785" i="4" s="1"/>
  <c r="K2786" i="4" s="1"/>
  <c r="K2787" i="4" s="1"/>
  <c r="K2788" i="4" s="1"/>
  <c r="K2789" i="4" s="1"/>
  <c r="K2790" i="4" s="1"/>
  <c r="K2791" i="4" s="1"/>
  <c r="K2792" i="4" s="1"/>
  <c r="K2793" i="4" s="1"/>
  <c r="K2794" i="4" s="1"/>
  <c r="K2795" i="4" s="1"/>
  <c r="K2796" i="4" s="1"/>
  <c r="K2797" i="4" s="1"/>
  <c r="K2798" i="4" s="1"/>
  <c r="K2799" i="4" s="1"/>
  <c r="K2800" i="4" s="1"/>
  <c r="K2801" i="4" s="1"/>
  <c r="K2802" i="4" s="1"/>
  <c r="K2803" i="4" s="1"/>
  <c r="K2804" i="4" s="1"/>
  <c r="K2805" i="4" s="1"/>
  <c r="K2806" i="4" s="1"/>
  <c r="K2807" i="4" s="1"/>
  <c r="K2808" i="4" s="1"/>
  <c r="K2809" i="4" s="1"/>
  <c r="K2810" i="4" s="1"/>
  <c r="K2811" i="4" s="1"/>
  <c r="K2812" i="4" s="1"/>
  <c r="K2813" i="4" s="1"/>
  <c r="K2814" i="4" s="1"/>
  <c r="K2815" i="4" s="1"/>
  <c r="K2816" i="4" s="1"/>
  <c r="K2817" i="4" s="1"/>
  <c r="K2818" i="4" s="1"/>
  <c r="K2819" i="4" s="1"/>
  <c r="K2820" i="4" s="1"/>
  <c r="K2821" i="4" s="1"/>
  <c r="K2822" i="4" s="1"/>
  <c r="K2823" i="4" s="1"/>
  <c r="K2824" i="4" s="1"/>
  <c r="K2825" i="4" s="1"/>
  <c r="K2826" i="4" s="1"/>
  <c r="K2827" i="4" s="1"/>
  <c r="K2828" i="4" s="1"/>
  <c r="K2829" i="4" s="1"/>
  <c r="K2830" i="4" s="1"/>
  <c r="K2831" i="4" s="1"/>
  <c r="K2832" i="4" s="1"/>
  <c r="K2833" i="4" s="1"/>
  <c r="K2834" i="4" s="1"/>
  <c r="K2835" i="4" s="1"/>
  <c r="K2836" i="4" s="1"/>
  <c r="K2837" i="4" s="1"/>
  <c r="K2838" i="4" s="1"/>
  <c r="K2839" i="4" s="1"/>
  <c r="K2840" i="4" s="1"/>
  <c r="K2841" i="4" s="1"/>
  <c r="K2842" i="4" s="1"/>
  <c r="K2843" i="4" s="1"/>
  <c r="K2844" i="4" s="1"/>
  <c r="K2845" i="4" s="1"/>
  <c r="K2846" i="4" s="1"/>
  <c r="K2847" i="4" s="1"/>
  <c r="K2848" i="4" s="1"/>
  <c r="K2849" i="4" s="1"/>
  <c r="K2850" i="4" s="1"/>
  <c r="K2851" i="4" s="1"/>
  <c r="K2852" i="4" s="1"/>
  <c r="K2853" i="4" s="1"/>
  <c r="K2854" i="4" s="1"/>
  <c r="K2855" i="4" s="1"/>
  <c r="K2856" i="4" s="1"/>
  <c r="K2857" i="4" s="1"/>
  <c r="K2858" i="4" s="1"/>
  <c r="K2859" i="4" s="1"/>
  <c r="K2860" i="4" s="1"/>
  <c r="K2861" i="4" s="1"/>
  <c r="K2862" i="4" s="1"/>
  <c r="K2863" i="4" s="1"/>
  <c r="K2864" i="4" s="1"/>
  <c r="K2865" i="4" s="1"/>
  <c r="K2866" i="4" s="1"/>
  <c r="K2867" i="4" s="1"/>
  <c r="K2868" i="4" s="1"/>
  <c r="K2869" i="4" s="1"/>
  <c r="K2870" i="4" s="1"/>
  <c r="K2871" i="4" s="1"/>
  <c r="K2872" i="4" s="1"/>
  <c r="K2873" i="4" s="1"/>
  <c r="K2874" i="4" s="1"/>
  <c r="K2875" i="4" s="1"/>
  <c r="K2876" i="4" s="1"/>
  <c r="K2877" i="4" s="1"/>
  <c r="K2878" i="4" s="1"/>
  <c r="K2879" i="4" s="1"/>
  <c r="K2880" i="4" s="1"/>
  <c r="K2881" i="4" s="1"/>
  <c r="K2882" i="4" s="1"/>
  <c r="K2883" i="4" s="1"/>
  <c r="K2884" i="4" s="1"/>
  <c r="K2885" i="4" s="1"/>
  <c r="K2886" i="4" s="1"/>
  <c r="K2887" i="4" s="1"/>
  <c r="K2888" i="4" s="1"/>
  <c r="K2889" i="4" s="1"/>
  <c r="K2890" i="4" s="1"/>
  <c r="K2891" i="4" s="1"/>
  <c r="K2892" i="4" s="1"/>
  <c r="K2893" i="4" s="1"/>
  <c r="K2894" i="4" s="1"/>
  <c r="K2895" i="4" s="1"/>
  <c r="K2896" i="4" s="1"/>
  <c r="K2897" i="4" s="1"/>
  <c r="K2898" i="4" s="1"/>
  <c r="K2899" i="4" s="1"/>
  <c r="K2900" i="4" s="1"/>
  <c r="K2901" i="4" s="1"/>
  <c r="K2902" i="4" s="1"/>
  <c r="K2903" i="4" s="1"/>
  <c r="K2904" i="4" s="1"/>
  <c r="K2905" i="4" s="1"/>
  <c r="K2906" i="4" s="1"/>
  <c r="K2907" i="4" s="1"/>
  <c r="K2908" i="4" s="1"/>
  <c r="K2909" i="4" s="1"/>
  <c r="K2910" i="4" s="1"/>
  <c r="K2911" i="4" s="1"/>
  <c r="K2912" i="4" s="1"/>
  <c r="K2913" i="4" s="1"/>
  <c r="K2914" i="4" s="1"/>
  <c r="K2915" i="4" s="1"/>
  <c r="K2916" i="4" s="1"/>
  <c r="K2917" i="4" s="1"/>
  <c r="K2918" i="4" s="1"/>
  <c r="K2919" i="4" s="1"/>
  <c r="K2920" i="4" s="1"/>
  <c r="K2921" i="4" s="1"/>
  <c r="K2922" i="4" s="1"/>
  <c r="K2923" i="4" s="1"/>
  <c r="K2924" i="4" s="1"/>
  <c r="K2925" i="4" s="1"/>
  <c r="K2926" i="4" s="1"/>
  <c r="K2927" i="4" s="1"/>
  <c r="K2928" i="4" s="1"/>
  <c r="K2929" i="4" s="1"/>
  <c r="K2930" i="4" s="1"/>
  <c r="K2931" i="4" s="1"/>
  <c r="K2932" i="4" s="1"/>
  <c r="K2933" i="4" s="1"/>
  <c r="K2934" i="4" s="1"/>
  <c r="K2935" i="4" s="1"/>
  <c r="K2936" i="4" s="1"/>
  <c r="K2937" i="4" s="1"/>
  <c r="K2938" i="4" s="1"/>
  <c r="K2939" i="4" s="1"/>
  <c r="K2940" i="4" s="1"/>
  <c r="K2941" i="4" s="1"/>
  <c r="K2942" i="4" s="1"/>
  <c r="K2943" i="4" s="1"/>
  <c r="K2944" i="4" s="1"/>
  <c r="K2945" i="4" s="1"/>
  <c r="K2946" i="4" s="1"/>
  <c r="K2947" i="4" s="1"/>
  <c r="K2948" i="4" s="1"/>
  <c r="K2949" i="4" s="1"/>
  <c r="K2950" i="4" s="1"/>
  <c r="K2951" i="4" s="1"/>
  <c r="K2952" i="4" s="1"/>
  <c r="K2953" i="4" s="1"/>
  <c r="K2954" i="4" s="1"/>
  <c r="K2955" i="4" s="1"/>
  <c r="K2956" i="4" s="1"/>
  <c r="K2957" i="4" s="1"/>
  <c r="K2958" i="4" s="1"/>
  <c r="K2959" i="4" s="1"/>
  <c r="K2960" i="4" s="1"/>
  <c r="K2961" i="4" s="1"/>
  <c r="K2962" i="4" s="1"/>
  <c r="K2963" i="4" s="1"/>
  <c r="K2964" i="4" s="1"/>
  <c r="K2965" i="4" s="1"/>
  <c r="K2966" i="4" s="1"/>
  <c r="K2967" i="4" s="1"/>
  <c r="K2968" i="4" s="1"/>
  <c r="K2969" i="4" s="1"/>
  <c r="K2970" i="4" s="1"/>
  <c r="K2971" i="4" s="1"/>
  <c r="K2972" i="4" s="1"/>
  <c r="K2973" i="4" s="1"/>
  <c r="K2974" i="4" s="1"/>
  <c r="K2975" i="4" s="1"/>
  <c r="K2976" i="4" s="1"/>
  <c r="K2977" i="4" s="1"/>
  <c r="K2978" i="4" s="1"/>
  <c r="K2979" i="4" s="1"/>
  <c r="K2980" i="4" s="1"/>
  <c r="K2981" i="4" s="1"/>
  <c r="K2982" i="4" s="1"/>
  <c r="K2983" i="4" s="1"/>
  <c r="K2984" i="4" s="1"/>
  <c r="K2985" i="4" s="1"/>
  <c r="K2986" i="4" s="1"/>
  <c r="K2987" i="4" s="1"/>
  <c r="K2988" i="4" s="1"/>
  <c r="K2989" i="4" s="1"/>
  <c r="K2990" i="4" s="1"/>
  <c r="K2991" i="4" s="1"/>
  <c r="K2992" i="4" s="1"/>
  <c r="K2993" i="4" s="1"/>
  <c r="K2994" i="4" s="1"/>
  <c r="K2995" i="4" s="1"/>
  <c r="K2996" i="4" s="1"/>
  <c r="K2997" i="4" s="1"/>
  <c r="K2998" i="4" s="1"/>
  <c r="K2999" i="4" s="1"/>
  <c r="K3000" i="4" s="1"/>
  <c r="K3001" i="4" s="1"/>
  <c r="K3002" i="4" s="1"/>
  <c r="K3003" i="4" s="1"/>
  <c r="K3004" i="4" s="1"/>
  <c r="K3005" i="4" s="1"/>
  <c r="K3006" i="4" s="1"/>
  <c r="K3007" i="4" s="1"/>
  <c r="K3008" i="4" s="1"/>
  <c r="K3009" i="4" s="1"/>
  <c r="K3010" i="4" s="1"/>
  <c r="K3011" i="4" s="1"/>
  <c r="F16" i="4"/>
  <c r="G16" i="4" s="1"/>
  <c r="K3012" i="4" l="1"/>
  <c r="K3013" i="4" s="1"/>
  <c r="K3014" i="4" s="1"/>
  <c r="K3015" i="4" s="1"/>
  <c r="K3016" i="4" s="1"/>
  <c r="K3017" i="4" s="1"/>
  <c r="K3018" i="4" s="1"/>
  <c r="K3019" i="4" s="1"/>
  <c r="K3020" i="4" s="1"/>
  <c r="K3021" i="4" s="1"/>
  <c r="K3022" i="4" s="1"/>
  <c r="K3023" i="4" s="1"/>
  <c r="K3024" i="4" s="1"/>
  <c r="K3025" i="4" s="1"/>
  <c r="K3026" i="4" s="1"/>
  <c r="K3027" i="4" s="1"/>
  <c r="K3028" i="4" s="1"/>
  <c r="K3029" i="4" s="1"/>
  <c r="K3030" i="4" s="1"/>
  <c r="K3031" i="4" s="1"/>
  <c r="K3032" i="4" s="1"/>
  <c r="K3033" i="4" s="1"/>
  <c r="K3034" i="4" s="1"/>
  <c r="K3035" i="4" s="1"/>
  <c r="K3036" i="4" s="1"/>
  <c r="K3037" i="4" s="1"/>
  <c r="K3038" i="4" s="1"/>
  <c r="K3039" i="4" s="1"/>
  <c r="K3040" i="4" s="1"/>
  <c r="K3041" i="4" s="1"/>
  <c r="K3042" i="4" s="1"/>
  <c r="K3043" i="4" s="1"/>
  <c r="K3044" i="4" s="1"/>
  <c r="K3045" i="4" s="1"/>
  <c r="K3046" i="4" s="1"/>
  <c r="K3047" i="4" s="1"/>
  <c r="K3048" i="4" s="1"/>
  <c r="K3049" i="4" s="1"/>
  <c r="K3050" i="4" s="1"/>
  <c r="K3051" i="4" s="1"/>
  <c r="K3052" i="4" s="1"/>
  <c r="K3053" i="4" s="1"/>
  <c r="K3054" i="4" s="1"/>
  <c r="K3055" i="4" s="1"/>
  <c r="K3056" i="4" s="1"/>
  <c r="K3057" i="4" s="1"/>
  <c r="K3058" i="4" s="1"/>
  <c r="K3059" i="4" s="1"/>
  <c r="K3060" i="4" s="1"/>
  <c r="K3061" i="4" s="1"/>
  <c r="K3062" i="4" s="1"/>
  <c r="K3063" i="4" s="1"/>
  <c r="K3064" i="4" s="1"/>
  <c r="K3065" i="4" s="1"/>
  <c r="K3066" i="4" s="1"/>
  <c r="K3067" i="4" s="1"/>
  <c r="K3068" i="4" s="1"/>
  <c r="K3069" i="4" s="1"/>
  <c r="K3070" i="4" s="1"/>
  <c r="K3071" i="4" s="1"/>
  <c r="K3072" i="4" s="1"/>
  <c r="K3073" i="4" s="1"/>
  <c r="K3074" i="4" s="1"/>
  <c r="K3075" i="4" s="1"/>
  <c r="K3076" i="4" s="1"/>
  <c r="K3077" i="4" s="1"/>
  <c r="K3078" i="4" s="1"/>
  <c r="K3079" i="4" s="1"/>
  <c r="K3080" i="4" s="1"/>
  <c r="K3081" i="4" s="1"/>
  <c r="K3082" i="4" s="1"/>
  <c r="K3083" i="4" s="1"/>
  <c r="K3084" i="4" s="1"/>
  <c r="K3085" i="4" s="1"/>
  <c r="K3086" i="4" s="1"/>
  <c r="K3087" i="4" s="1"/>
  <c r="K3088" i="4" s="1"/>
  <c r="K3089" i="4" s="1"/>
  <c r="K3090" i="4" s="1"/>
  <c r="K3091" i="4" s="1"/>
  <c r="K3092" i="4" s="1"/>
  <c r="K3093" i="4" s="1"/>
  <c r="K3094" i="4" s="1"/>
  <c r="K3095" i="4" s="1"/>
  <c r="K3096" i="4" s="1"/>
  <c r="K3097" i="4" s="1"/>
  <c r="K3098" i="4" s="1"/>
  <c r="K3099" i="4" s="1"/>
  <c r="K3100" i="4" s="1"/>
  <c r="K3101" i="4" s="1"/>
  <c r="K3102" i="4" s="1"/>
  <c r="K3103" i="4" s="1"/>
  <c r="K3104" i="4" s="1"/>
  <c r="K3105" i="4" s="1"/>
  <c r="K3106" i="4" s="1"/>
  <c r="K3107" i="4" s="1"/>
  <c r="K3108" i="4" s="1"/>
  <c r="K3109" i="4" s="1"/>
  <c r="K3110" i="4" s="1"/>
  <c r="K3111" i="4" s="1"/>
  <c r="K3112" i="4" s="1"/>
  <c r="K3113" i="4" s="1"/>
  <c r="K3114" i="4" s="1"/>
  <c r="K3115" i="4" s="1"/>
  <c r="K3116" i="4" s="1"/>
  <c r="K3117" i="4" s="1"/>
  <c r="K3118" i="4" s="1"/>
  <c r="K3119" i="4" s="1"/>
  <c r="K3120" i="4" s="1"/>
  <c r="K3121" i="4" s="1"/>
  <c r="K3122" i="4" s="1"/>
  <c r="K3123" i="4" s="1"/>
  <c r="K3124" i="4" s="1"/>
  <c r="K3125" i="4" s="1"/>
  <c r="K3126" i="4" s="1"/>
  <c r="K3127" i="4" s="1"/>
  <c r="K3128" i="4" s="1"/>
  <c r="K3129" i="4" s="1"/>
  <c r="K3130" i="4" s="1"/>
  <c r="K3131" i="4" s="1"/>
  <c r="K3132" i="4" s="1"/>
  <c r="K3133" i="4" s="1"/>
  <c r="K3134" i="4" s="1"/>
  <c r="K3135" i="4" s="1"/>
  <c r="K3136" i="4" s="1"/>
  <c r="K3137" i="4" s="1"/>
  <c r="K3138" i="4" s="1"/>
  <c r="K3139" i="4" s="1"/>
  <c r="K3140" i="4" s="1"/>
  <c r="K3141" i="4" s="1"/>
  <c r="K3142" i="4" s="1"/>
  <c r="K3143" i="4" s="1"/>
  <c r="K3144" i="4" s="1"/>
  <c r="K3145" i="4" s="1"/>
  <c r="K3146" i="4" s="1"/>
  <c r="K3147" i="4" s="1"/>
  <c r="K3148" i="4" s="1"/>
  <c r="K3149" i="4" s="1"/>
  <c r="K3150" i="4" s="1"/>
  <c r="K3151" i="4" s="1"/>
  <c r="K3152" i="4" s="1"/>
  <c r="K3153" i="4" s="1"/>
  <c r="K3154" i="4" s="1"/>
  <c r="K3155" i="4" s="1"/>
  <c r="K3156" i="4" s="1"/>
  <c r="K3157" i="4" s="1"/>
  <c r="K3158" i="4" s="1"/>
  <c r="K3159" i="4" s="1"/>
  <c r="K3160" i="4" s="1"/>
  <c r="K3161" i="4" s="1"/>
  <c r="K3162" i="4" s="1"/>
  <c r="K3163" i="4" s="1"/>
  <c r="K3164" i="4" s="1"/>
  <c r="K3165" i="4" s="1"/>
  <c r="K3166" i="4" s="1"/>
  <c r="K3167" i="4" s="1"/>
  <c r="K3168" i="4" s="1"/>
  <c r="K3169" i="4" s="1"/>
  <c r="K3170" i="4" s="1"/>
  <c r="K3171" i="4" s="1"/>
  <c r="K3172" i="4" s="1"/>
  <c r="K3173" i="4" s="1"/>
  <c r="K3174" i="4" s="1"/>
  <c r="K3175" i="4" s="1"/>
  <c r="K3176" i="4" s="1"/>
  <c r="K3177" i="4" s="1"/>
  <c r="K3178" i="4" s="1"/>
  <c r="K3179" i="4" s="1"/>
  <c r="K3180" i="4" s="1"/>
  <c r="K3181" i="4" s="1"/>
  <c r="K3182" i="4" s="1"/>
  <c r="K3183" i="4" s="1"/>
  <c r="K3184" i="4" s="1"/>
  <c r="K3185" i="4" s="1"/>
  <c r="K3186" i="4" s="1"/>
  <c r="K3187" i="4" s="1"/>
  <c r="K3188" i="4" s="1"/>
  <c r="K3189" i="4" s="1"/>
  <c r="K3190" i="4" s="1"/>
  <c r="K3191" i="4" s="1"/>
  <c r="K3192" i="4" s="1"/>
  <c r="K3193" i="4" s="1"/>
  <c r="K3194" i="4" s="1"/>
  <c r="K3195" i="4" s="1"/>
  <c r="K3196" i="4" s="1"/>
  <c r="K3197" i="4" s="1"/>
  <c r="K3198" i="4" s="1"/>
  <c r="K3199" i="4" s="1"/>
  <c r="K3200" i="4" s="1"/>
  <c r="K3201" i="4" s="1"/>
  <c r="K3202" i="4" s="1"/>
  <c r="K3203" i="4" s="1"/>
  <c r="K3204" i="4" s="1"/>
  <c r="K3205" i="4" s="1"/>
  <c r="K3206" i="4" s="1"/>
  <c r="K3207" i="4" s="1"/>
  <c r="K3208" i="4" s="1"/>
  <c r="K3209" i="4" s="1"/>
  <c r="K3210" i="4" s="1"/>
  <c r="K3211" i="4" s="1"/>
  <c r="K3212" i="4" s="1"/>
  <c r="K3213" i="4" s="1"/>
  <c r="K3214" i="4" s="1"/>
  <c r="K3215" i="4" s="1"/>
  <c r="K3216" i="4" s="1"/>
  <c r="K3217" i="4" s="1"/>
  <c r="K3218" i="4" s="1"/>
  <c r="K3219" i="4" s="1"/>
  <c r="K3220" i="4" s="1"/>
  <c r="K3221" i="4" s="1"/>
  <c r="K3222" i="4" s="1"/>
  <c r="K3223" i="4" s="1"/>
  <c r="K3224" i="4" s="1"/>
  <c r="K3225" i="4" s="1"/>
  <c r="K3226" i="4" s="1"/>
  <c r="K3227" i="4" s="1"/>
  <c r="K3228" i="4" s="1"/>
  <c r="K3229" i="4" s="1"/>
  <c r="K3230" i="4" s="1"/>
  <c r="K3231" i="4" s="1"/>
  <c r="K3232" i="4" s="1"/>
  <c r="K3233" i="4" s="1"/>
  <c r="K3234" i="4" s="1"/>
  <c r="K3235" i="4" s="1"/>
  <c r="K3236" i="4" s="1"/>
  <c r="K3237" i="4" s="1"/>
  <c r="K3238" i="4" s="1"/>
  <c r="K3239" i="4" s="1"/>
  <c r="K3240" i="4" s="1"/>
  <c r="K3241" i="4" s="1"/>
  <c r="K3242" i="4" s="1"/>
  <c r="K3243" i="4" s="1"/>
  <c r="K3244" i="4" s="1"/>
  <c r="K3245" i="4" s="1"/>
  <c r="K3246" i="4" s="1"/>
  <c r="K3247" i="4" s="1"/>
  <c r="K3248" i="4" s="1"/>
  <c r="K3249" i="4" s="1"/>
  <c r="K3250" i="4" s="1"/>
  <c r="K3251" i="4" s="1"/>
  <c r="K3252" i="4" s="1"/>
  <c r="K3253" i="4" s="1"/>
  <c r="K3254" i="4" s="1"/>
  <c r="K3255" i="4" s="1"/>
  <c r="K3256" i="4" s="1"/>
  <c r="K3257" i="4" s="1"/>
  <c r="K3258" i="4" s="1"/>
  <c r="K3259" i="4" s="1"/>
  <c r="K3260" i="4" s="1"/>
  <c r="K3261" i="4" s="1"/>
  <c r="K3262" i="4" s="1"/>
  <c r="K3263" i="4" s="1"/>
  <c r="K3264" i="4" s="1"/>
  <c r="K3265" i="4" s="1"/>
  <c r="K3266" i="4" s="1"/>
  <c r="K3267" i="4" s="1"/>
  <c r="K3268" i="4" s="1"/>
  <c r="K3269" i="4" s="1"/>
  <c r="K3270" i="4" s="1"/>
  <c r="K3271" i="4" s="1"/>
  <c r="K3272" i="4" s="1"/>
  <c r="K3273" i="4" s="1"/>
  <c r="K3274" i="4" s="1"/>
  <c r="K3275" i="4" s="1"/>
  <c r="K3276" i="4" s="1"/>
  <c r="K3277" i="4" s="1"/>
  <c r="K3278" i="4" s="1"/>
  <c r="K3279" i="4" s="1"/>
  <c r="K3280" i="4" s="1"/>
  <c r="K3281" i="4" s="1"/>
  <c r="K3282" i="4" s="1"/>
  <c r="K3283" i="4" s="1"/>
  <c r="K3284" i="4" s="1"/>
  <c r="K3285" i="4" s="1"/>
  <c r="K3286" i="4" s="1"/>
  <c r="K3287" i="4" s="1"/>
  <c r="K3288" i="4" s="1"/>
  <c r="K3289" i="4" s="1"/>
  <c r="K3290" i="4" s="1"/>
  <c r="K3291" i="4" s="1"/>
  <c r="K3292" i="4" s="1"/>
  <c r="K3293" i="4" s="1"/>
  <c r="K3294" i="4" s="1"/>
  <c r="K3295" i="4" s="1"/>
  <c r="K3296" i="4" s="1"/>
  <c r="K3297" i="4" s="1"/>
  <c r="K3298" i="4" s="1"/>
  <c r="K3299" i="4" s="1"/>
  <c r="K3300" i="4" s="1"/>
  <c r="K3301" i="4" s="1"/>
  <c r="K3302" i="4" s="1"/>
  <c r="K3303" i="4" s="1"/>
  <c r="K3304" i="4" s="1"/>
  <c r="K3305" i="4" s="1"/>
  <c r="K3306" i="4" s="1"/>
  <c r="K3307" i="4" s="1"/>
  <c r="K3308" i="4" s="1"/>
  <c r="K3309" i="4" s="1"/>
  <c r="K3310" i="4" s="1"/>
  <c r="K3311" i="4" s="1"/>
  <c r="K3312" i="4" s="1"/>
  <c r="K3313" i="4" s="1"/>
  <c r="K3314" i="4" s="1"/>
  <c r="K3315" i="4" s="1"/>
  <c r="K3316" i="4" s="1"/>
  <c r="K3317" i="4" s="1"/>
  <c r="K3318" i="4" s="1"/>
  <c r="K3319" i="4" s="1"/>
  <c r="K3320" i="4" s="1"/>
  <c r="K3321" i="4" s="1"/>
  <c r="K3322" i="4" s="1"/>
  <c r="K3323" i="4" s="1"/>
  <c r="K3324" i="4" s="1"/>
  <c r="K3325" i="4" s="1"/>
  <c r="K3326" i="4" s="1"/>
  <c r="K3327" i="4" s="1"/>
  <c r="K3328" i="4" s="1"/>
  <c r="K3329" i="4" s="1"/>
  <c r="K3330" i="4" s="1"/>
  <c r="K3331" i="4" s="1"/>
  <c r="K3332" i="4" s="1"/>
  <c r="K3333" i="4" s="1"/>
  <c r="K3334" i="4" s="1"/>
  <c r="K3335" i="4" s="1"/>
  <c r="K3336" i="4" s="1"/>
  <c r="K3337" i="4" s="1"/>
  <c r="K3338" i="4" s="1"/>
  <c r="K3339" i="4" s="1"/>
  <c r="K3340" i="4" s="1"/>
  <c r="K3341" i="4" s="1"/>
  <c r="K3342" i="4" s="1"/>
  <c r="K3343" i="4" s="1"/>
  <c r="K3344" i="4" s="1"/>
  <c r="K3345" i="4" s="1"/>
  <c r="K3346" i="4" s="1"/>
  <c r="K3347" i="4" s="1"/>
  <c r="K3348" i="4" s="1"/>
  <c r="K3349" i="4" s="1"/>
  <c r="K3350" i="4" s="1"/>
  <c r="K3351" i="4" s="1"/>
  <c r="K3352" i="4" s="1"/>
  <c r="K3353" i="4" s="1"/>
  <c r="K3354" i="4" s="1"/>
  <c r="K3355" i="4" s="1"/>
  <c r="K3356" i="4" s="1"/>
  <c r="K3357" i="4" s="1"/>
  <c r="K3358" i="4" s="1"/>
  <c r="K3359" i="4" s="1"/>
  <c r="K3360" i="4" s="1"/>
  <c r="K3361" i="4" s="1"/>
  <c r="K3362" i="4" s="1"/>
  <c r="K3363" i="4" s="1"/>
  <c r="K3364" i="4" s="1"/>
  <c r="K3365" i="4" s="1"/>
  <c r="K3366" i="4" s="1"/>
  <c r="K3367" i="4" s="1"/>
  <c r="K3368" i="4" s="1"/>
  <c r="K3369" i="4" s="1"/>
  <c r="K3370" i="4" s="1"/>
  <c r="K3371" i="4" s="1"/>
  <c r="K3372" i="4" s="1"/>
  <c r="K3373" i="4" s="1"/>
  <c r="K3374" i="4" s="1"/>
  <c r="K3375" i="4" s="1"/>
  <c r="K3376" i="4" s="1"/>
  <c r="K3377" i="4" s="1"/>
  <c r="K3378" i="4" s="1"/>
  <c r="K3379" i="4" s="1"/>
  <c r="K3380" i="4" s="1"/>
  <c r="K3381" i="4" s="1"/>
  <c r="K3382" i="4" s="1"/>
  <c r="K3383" i="4" s="1"/>
  <c r="K3384" i="4" s="1"/>
  <c r="K3385" i="4" s="1"/>
  <c r="K3386" i="4" s="1"/>
  <c r="K3387" i="4" s="1"/>
  <c r="K3388" i="4" s="1"/>
  <c r="K3389" i="4" s="1"/>
  <c r="K3390" i="4" s="1"/>
  <c r="K3391" i="4" s="1"/>
  <c r="K3392" i="4" s="1"/>
  <c r="K3393" i="4" s="1"/>
  <c r="K3394" i="4" s="1"/>
  <c r="K3395" i="4" s="1"/>
  <c r="K3396" i="4" s="1"/>
  <c r="K3397" i="4" s="1"/>
  <c r="K3398" i="4" s="1"/>
  <c r="K3399" i="4" s="1"/>
  <c r="K3400" i="4" s="1"/>
  <c r="K3401" i="4" s="1"/>
  <c r="K3402" i="4" s="1"/>
  <c r="K3403" i="4" s="1"/>
  <c r="K3404" i="4" s="1"/>
  <c r="K3405" i="4" s="1"/>
  <c r="K3406" i="4" s="1"/>
  <c r="K3407" i="4" s="1"/>
  <c r="K3408" i="4" s="1"/>
  <c r="K3409" i="4" s="1"/>
  <c r="K3410" i="4" s="1"/>
  <c r="K3411" i="4" s="1"/>
  <c r="K3412" i="4" s="1"/>
  <c r="K3413" i="4" s="1"/>
  <c r="K3414" i="4" s="1"/>
  <c r="K3415" i="4" s="1"/>
  <c r="K3416" i="4" s="1"/>
  <c r="K3417" i="4" s="1"/>
  <c r="K3418" i="4" s="1"/>
  <c r="K3419" i="4" s="1"/>
  <c r="K3420" i="4" s="1"/>
  <c r="K3421" i="4" s="1"/>
  <c r="K3422" i="4" s="1"/>
  <c r="K3423" i="4" s="1"/>
  <c r="K3424" i="4" s="1"/>
  <c r="K3425" i="4" s="1"/>
  <c r="K3426" i="4" s="1"/>
  <c r="K3427" i="4" s="1"/>
  <c r="K3428" i="4" s="1"/>
  <c r="K3429" i="4" s="1"/>
  <c r="K3430" i="4" s="1"/>
  <c r="K3431" i="4" s="1"/>
  <c r="K3432" i="4" s="1"/>
  <c r="K3433" i="4" s="1"/>
  <c r="K3434" i="4" s="1"/>
  <c r="K3435" i="4" s="1"/>
  <c r="K3436" i="4" s="1"/>
  <c r="K3437" i="4" s="1"/>
  <c r="K3438" i="4" s="1"/>
  <c r="K3439" i="4" s="1"/>
  <c r="K3440" i="4" s="1"/>
  <c r="K3441" i="4" s="1"/>
  <c r="K3442" i="4" s="1"/>
  <c r="K3443" i="4" s="1"/>
  <c r="K3444" i="4" s="1"/>
  <c r="K3445" i="4" s="1"/>
  <c r="K3446" i="4" s="1"/>
  <c r="K3447" i="4" s="1"/>
  <c r="K3448" i="4" s="1"/>
  <c r="K3449" i="4" s="1"/>
  <c r="K3450" i="4" s="1"/>
  <c r="K3451" i="4" s="1"/>
  <c r="K3452" i="4" s="1"/>
  <c r="K3453" i="4" s="1"/>
  <c r="K3454" i="4" s="1"/>
  <c r="K3455" i="4" s="1"/>
  <c r="K3456" i="4" s="1"/>
  <c r="K3457" i="4" s="1"/>
  <c r="K3458" i="4" s="1"/>
  <c r="K3459" i="4" s="1"/>
  <c r="K3460" i="4" s="1"/>
  <c r="K3461" i="4" s="1"/>
  <c r="K3462" i="4" s="1"/>
  <c r="K3463" i="4" s="1"/>
  <c r="K3464" i="4" s="1"/>
  <c r="K3465" i="4" s="1"/>
  <c r="K3466" i="4" s="1"/>
  <c r="K3467" i="4" s="1"/>
  <c r="K3468" i="4" s="1"/>
  <c r="K3469" i="4" s="1"/>
  <c r="K3470" i="4" s="1"/>
  <c r="K3471" i="4" s="1"/>
  <c r="K3472" i="4" s="1"/>
  <c r="K3473" i="4" s="1"/>
  <c r="K3474" i="4" s="1"/>
  <c r="K3475" i="4" s="1"/>
  <c r="K3476" i="4" s="1"/>
  <c r="K3477" i="4" s="1"/>
  <c r="K3478" i="4" s="1"/>
  <c r="K3479" i="4" s="1"/>
  <c r="K3480" i="4" s="1"/>
  <c r="K3481" i="4" s="1"/>
  <c r="K3482" i="4" s="1"/>
  <c r="K3483" i="4" s="1"/>
  <c r="K3484" i="4" s="1"/>
  <c r="K3485" i="4" s="1"/>
  <c r="K3486" i="4" s="1"/>
  <c r="K3487" i="4" s="1"/>
  <c r="K3488" i="4" s="1"/>
  <c r="K3489" i="4" s="1"/>
  <c r="K3490" i="4" s="1"/>
  <c r="K3491" i="4" s="1"/>
  <c r="K3492" i="4" s="1"/>
  <c r="K3493" i="4" s="1"/>
  <c r="K3494" i="4" s="1"/>
  <c r="K3495" i="4" s="1"/>
  <c r="K3496" i="4" s="1"/>
  <c r="K3497" i="4" s="1"/>
  <c r="K3498" i="4" s="1"/>
  <c r="K3499" i="4" s="1"/>
  <c r="K3500" i="4" s="1"/>
  <c r="K3501" i="4" s="1"/>
  <c r="K3502" i="4" s="1"/>
  <c r="K3503" i="4" s="1"/>
  <c r="K3504" i="4" s="1"/>
  <c r="K3505" i="4" s="1"/>
  <c r="K3506" i="4" s="1"/>
  <c r="K3507" i="4" s="1"/>
  <c r="K3508" i="4" s="1"/>
  <c r="K3509" i="4" s="1"/>
  <c r="K3510" i="4" s="1"/>
  <c r="K3511" i="4" s="1"/>
  <c r="F17" i="4"/>
  <c r="G17" i="4" s="1"/>
  <c r="K3512" i="4" l="1"/>
  <c r="K3513" i="4" s="1"/>
  <c r="K3514" i="4" s="1"/>
  <c r="K3515" i="4" s="1"/>
  <c r="K3516" i="4" s="1"/>
  <c r="K3517" i="4" s="1"/>
  <c r="K3518" i="4" s="1"/>
  <c r="K3519" i="4" s="1"/>
  <c r="K3520" i="4" s="1"/>
  <c r="K3521" i="4" s="1"/>
  <c r="K3522" i="4" s="1"/>
  <c r="K3523" i="4" s="1"/>
  <c r="K3524" i="4" s="1"/>
  <c r="K3525" i="4" s="1"/>
  <c r="K3526" i="4" s="1"/>
  <c r="K3527" i="4" s="1"/>
  <c r="K3528" i="4" s="1"/>
  <c r="K3529" i="4" s="1"/>
  <c r="K3530" i="4" s="1"/>
  <c r="K3531" i="4" s="1"/>
  <c r="K3532" i="4" s="1"/>
  <c r="K3533" i="4" s="1"/>
  <c r="K3534" i="4" s="1"/>
  <c r="K3535" i="4" s="1"/>
  <c r="K3536" i="4" s="1"/>
  <c r="K3537" i="4" s="1"/>
  <c r="K3538" i="4" s="1"/>
  <c r="K3539" i="4" s="1"/>
  <c r="K3540" i="4" s="1"/>
  <c r="K3541" i="4" s="1"/>
  <c r="K3542" i="4" s="1"/>
  <c r="K3543" i="4" s="1"/>
  <c r="K3544" i="4" s="1"/>
  <c r="K3545" i="4" s="1"/>
  <c r="K3546" i="4" s="1"/>
  <c r="K3547" i="4" s="1"/>
  <c r="K3548" i="4" s="1"/>
  <c r="K3549" i="4" s="1"/>
  <c r="K3550" i="4" s="1"/>
  <c r="K3551" i="4" s="1"/>
  <c r="K3552" i="4" s="1"/>
  <c r="K3553" i="4" s="1"/>
  <c r="K3554" i="4" s="1"/>
  <c r="K3555" i="4" s="1"/>
  <c r="K3556" i="4" s="1"/>
  <c r="K3557" i="4" s="1"/>
  <c r="K3558" i="4" s="1"/>
  <c r="K3559" i="4" s="1"/>
  <c r="K3560" i="4" s="1"/>
  <c r="K3561" i="4" s="1"/>
  <c r="K3562" i="4" s="1"/>
  <c r="K3563" i="4" s="1"/>
  <c r="K3564" i="4" s="1"/>
  <c r="K3565" i="4" s="1"/>
  <c r="K3566" i="4" s="1"/>
  <c r="K3567" i="4" s="1"/>
  <c r="K3568" i="4" s="1"/>
  <c r="K3569" i="4" s="1"/>
  <c r="K3570" i="4" s="1"/>
  <c r="K3571" i="4" s="1"/>
  <c r="K3572" i="4" s="1"/>
  <c r="K3573" i="4" s="1"/>
  <c r="K3574" i="4" s="1"/>
  <c r="K3575" i="4" s="1"/>
  <c r="K3576" i="4" s="1"/>
  <c r="K3577" i="4" s="1"/>
  <c r="K3578" i="4" s="1"/>
  <c r="K3579" i="4" s="1"/>
  <c r="K3580" i="4" s="1"/>
  <c r="K3581" i="4" s="1"/>
  <c r="K3582" i="4" s="1"/>
  <c r="K3583" i="4" s="1"/>
  <c r="K3584" i="4" s="1"/>
  <c r="K3585" i="4" s="1"/>
  <c r="K3586" i="4" s="1"/>
  <c r="K3587" i="4" s="1"/>
  <c r="K3588" i="4" s="1"/>
  <c r="K3589" i="4" s="1"/>
  <c r="K3590" i="4" s="1"/>
  <c r="K3591" i="4" s="1"/>
  <c r="K3592" i="4" s="1"/>
  <c r="K3593" i="4" s="1"/>
  <c r="K3594" i="4" s="1"/>
  <c r="K3595" i="4" s="1"/>
  <c r="K3596" i="4" s="1"/>
  <c r="K3597" i="4" s="1"/>
  <c r="K3598" i="4" s="1"/>
  <c r="K3599" i="4" s="1"/>
  <c r="K3600" i="4" s="1"/>
  <c r="K3601" i="4" s="1"/>
  <c r="K3602" i="4" s="1"/>
  <c r="K3603" i="4" s="1"/>
  <c r="K3604" i="4" s="1"/>
  <c r="K3605" i="4" s="1"/>
  <c r="K3606" i="4" s="1"/>
  <c r="K3607" i="4" s="1"/>
  <c r="K3608" i="4" s="1"/>
  <c r="K3609" i="4" s="1"/>
  <c r="K3610" i="4" s="1"/>
  <c r="K3611" i="4" s="1"/>
  <c r="K3612" i="4" s="1"/>
  <c r="K3613" i="4" s="1"/>
  <c r="K3614" i="4" s="1"/>
  <c r="K3615" i="4" s="1"/>
  <c r="K3616" i="4" s="1"/>
  <c r="K3617" i="4" s="1"/>
  <c r="K3618" i="4" s="1"/>
  <c r="K3619" i="4" s="1"/>
  <c r="K3620" i="4" s="1"/>
  <c r="K3621" i="4" s="1"/>
  <c r="K3622" i="4" s="1"/>
  <c r="K3623" i="4" s="1"/>
  <c r="K3624" i="4" s="1"/>
  <c r="K3625" i="4" s="1"/>
  <c r="K3626" i="4" s="1"/>
  <c r="K3627" i="4" s="1"/>
  <c r="K3628" i="4" s="1"/>
  <c r="K3629" i="4" s="1"/>
  <c r="K3630" i="4" s="1"/>
  <c r="K3631" i="4" s="1"/>
  <c r="K3632" i="4" s="1"/>
  <c r="K3633" i="4" s="1"/>
  <c r="K3634" i="4" s="1"/>
  <c r="K3635" i="4" s="1"/>
  <c r="K3636" i="4" s="1"/>
  <c r="K3637" i="4" s="1"/>
  <c r="K3638" i="4" s="1"/>
  <c r="K3639" i="4" s="1"/>
  <c r="K3640" i="4" s="1"/>
  <c r="K3641" i="4" s="1"/>
  <c r="K3642" i="4" s="1"/>
  <c r="K3643" i="4" s="1"/>
  <c r="K3644" i="4" s="1"/>
  <c r="K3645" i="4" s="1"/>
  <c r="K3646" i="4" s="1"/>
  <c r="K3647" i="4" s="1"/>
  <c r="K3648" i="4" s="1"/>
  <c r="K3649" i="4" s="1"/>
  <c r="K3650" i="4" s="1"/>
  <c r="K3651" i="4" s="1"/>
  <c r="K3652" i="4" s="1"/>
  <c r="K3653" i="4" s="1"/>
  <c r="K3654" i="4" s="1"/>
  <c r="K3655" i="4" s="1"/>
  <c r="K3656" i="4" s="1"/>
  <c r="K3657" i="4" s="1"/>
  <c r="K3658" i="4" s="1"/>
  <c r="K3659" i="4" s="1"/>
  <c r="K3660" i="4" s="1"/>
  <c r="K3661" i="4" s="1"/>
  <c r="K3662" i="4" s="1"/>
  <c r="K3663" i="4" s="1"/>
  <c r="K3664" i="4" s="1"/>
  <c r="K3665" i="4" s="1"/>
  <c r="K3666" i="4" s="1"/>
  <c r="K3667" i="4" s="1"/>
  <c r="K3668" i="4" s="1"/>
  <c r="K3669" i="4" s="1"/>
  <c r="K3670" i="4" s="1"/>
  <c r="K3671" i="4" s="1"/>
  <c r="K3672" i="4" s="1"/>
  <c r="K3673" i="4" s="1"/>
  <c r="K3674" i="4" s="1"/>
  <c r="K3675" i="4" s="1"/>
  <c r="K3676" i="4" s="1"/>
  <c r="K3677" i="4" s="1"/>
  <c r="K3678" i="4" s="1"/>
  <c r="K3679" i="4" s="1"/>
  <c r="K3680" i="4" s="1"/>
  <c r="K3681" i="4" s="1"/>
  <c r="K3682" i="4" s="1"/>
  <c r="K3683" i="4" s="1"/>
  <c r="K3684" i="4" s="1"/>
  <c r="K3685" i="4" s="1"/>
  <c r="K3686" i="4" s="1"/>
  <c r="K3687" i="4" s="1"/>
  <c r="K3688" i="4" s="1"/>
  <c r="K3689" i="4" s="1"/>
  <c r="K3690" i="4" s="1"/>
  <c r="K3691" i="4" s="1"/>
  <c r="K3692" i="4" s="1"/>
  <c r="K3693" i="4" s="1"/>
  <c r="K3694" i="4" s="1"/>
  <c r="K3695" i="4" s="1"/>
  <c r="K3696" i="4" s="1"/>
  <c r="K3697" i="4" s="1"/>
  <c r="K3698" i="4" s="1"/>
  <c r="K3699" i="4" s="1"/>
  <c r="K3700" i="4" s="1"/>
  <c r="K3701" i="4" s="1"/>
  <c r="K3702" i="4" s="1"/>
  <c r="K3703" i="4" s="1"/>
  <c r="K3704" i="4" s="1"/>
  <c r="K3705" i="4" s="1"/>
  <c r="K3706" i="4" s="1"/>
  <c r="K3707" i="4" s="1"/>
  <c r="K3708" i="4" s="1"/>
  <c r="K3709" i="4" s="1"/>
  <c r="K3710" i="4" s="1"/>
  <c r="K3711" i="4" s="1"/>
  <c r="K3712" i="4" s="1"/>
  <c r="K3713" i="4" s="1"/>
  <c r="K3714" i="4" s="1"/>
  <c r="K3715" i="4" s="1"/>
  <c r="K3716" i="4" s="1"/>
  <c r="K3717" i="4" s="1"/>
  <c r="K3718" i="4" s="1"/>
  <c r="K3719" i="4" s="1"/>
  <c r="K3720" i="4" s="1"/>
  <c r="K3721" i="4" s="1"/>
  <c r="K3722" i="4" s="1"/>
  <c r="K3723" i="4" s="1"/>
  <c r="K3724" i="4" s="1"/>
  <c r="K3725" i="4" s="1"/>
  <c r="K3726" i="4" s="1"/>
  <c r="K3727" i="4" s="1"/>
  <c r="K3728" i="4" s="1"/>
  <c r="K3729" i="4" s="1"/>
  <c r="K3730" i="4" s="1"/>
  <c r="K3731" i="4" s="1"/>
  <c r="K3732" i="4" s="1"/>
  <c r="K3733" i="4" s="1"/>
  <c r="K3734" i="4" s="1"/>
  <c r="K3735" i="4" s="1"/>
  <c r="K3736" i="4" s="1"/>
  <c r="K3737" i="4" s="1"/>
  <c r="K3738" i="4" s="1"/>
  <c r="K3739" i="4" s="1"/>
  <c r="K3740" i="4" s="1"/>
  <c r="K3741" i="4" s="1"/>
  <c r="K3742" i="4" s="1"/>
  <c r="K3743" i="4" s="1"/>
  <c r="K3744" i="4" s="1"/>
  <c r="K3745" i="4" s="1"/>
  <c r="K3746" i="4" s="1"/>
  <c r="K3747" i="4" s="1"/>
  <c r="K3748" i="4" s="1"/>
  <c r="K3749" i="4" s="1"/>
  <c r="K3750" i="4" s="1"/>
  <c r="K3751" i="4" s="1"/>
  <c r="K3752" i="4" s="1"/>
  <c r="K3753" i="4" s="1"/>
  <c r="K3754" i="4" s="1"/>
  <c r="K3755" i="4" s="1"/>
  <c r="K3756" i="4" s="1"/>
  <c r="K3757" i="4" s="1"/>
  <c r="K3758" i="4" s="1"/>
  <c r="K3759" i="4" s="1"/>
  <c r="K3760" i="4" s="1"/>
  <c r="K3761" i="4" s="1"/>
  <c r="K3762" i="4" s="1"/>
  <c r="K3763" i="4" s="1"/>
  <c r="K3764" i="4" s="1"/>
  <c r="K3765" i="4" s="1"/>
  <c r="K3766" i="4" s="1"/>
  <c r="K3767" i="4" s="1"/>
  <c r="K3768" i="4" s="1"/>
  <c r="K3769" i="4" s="1"/>
  <c r="K3770" i="4" s="1"/>
  <c r="K3771" i="4" s="1"/>
  <c r="K3772" i="4" s="1"/>
  <c r="K3773" i="4" s="1"/>
  <c r="K3774" i="4" s="1"/>
  <c r="K3775" i="4" s="1"/>
  <c r="K3776" i="4" s="1"/>
  <c r="K3777" i="4" s="1"/>
  <c r="K3778" i="4" s="1"/>
  <c r="K3779" i="4" s="1"/>
  <c r="K3780" i="4" s="1"/>
  <c r="K3781" i="4" s="1"/>
  <c r="K3782" i="4" s="1"/>
  <c r="K3783" i="4" s="1"/>
  <c r="K3784" i="4" s="1"/>
  <c r="K3785" i="4" s="1"/>
  <c r="K3786" i="4" s="1"/>
  <c r="K3787" i="4" s="1"/>
  <c r="K3788" i="4" s="1"/>
  <c r="K3789" i="4" s="1"/>
  <c r="K3790" i="4" s="1"/>
  <c r="K3791" i="4" s="1"/>
  <c r="K3792" i="4" s="1"/>
  <c r="K3793" i="4" s="1"/>
  <c r="K3794" i="4" s="1"/>
  <c r="K3795" i="4" s="1"/>
  <c r="K3796" i="4" s="1"/>
  <c r="K3797" i="4" s="1"/>
  <c r="K3798" i="4" s="1"/>
  <c r="K3799" i="4" s="1"/>
  <c r="K3800" i="4" s="1"/>
  <c r="K3801" i="4" s="1"/>
  <c r="K3802" i="4" s="1"/>
  <c r="K3803" i="4" s="1"/>
  <c r="K3804" i="4" s="1"/>
  <c r="K3805" i="4" s="1"/>
  <c r="K3806" i="4" s="1"/>
  <c r="K3807" i="4" s="1"/>
  <c r="K3808" i="4" s="1"/>
  <c r="K3809" i="4" s="1"/>
  <c r="K3810" i="4" s="1"/>
  <c r="K3811" i="4" s="1"/>
  <c r="K3812" i="4" s="1"/>
  <c r="K3813" i="4" s="1"/>
  <c r="K3814" i="4" s="1"/>
  <c r="K3815" i="4" s="1"/>
  <c r="K3816" i="4" s="1"/>
  <c r="K3817" i="4" s="1"/>
  <c r="K3818" i="4" s="1"/>
  <c r="K3819" i="4" s="1"/>
  <c r="K3820" i="4" s="1"/>
  <c r="K3821" i="4" s="1"/>
  <c r="K3822" i="4" s="1"/>
  <c r="K3823" i="4" s="1"/>
  <c r="K3824" i="4" s="1"/>
  <c r="K3825" i="4" s="1"/>
  <c r="K3826" i="4" s="1"/>
  <c r="K3827" i="4" s="1"/>
  <c r="K3828" i="4" s="1"/>
  <c r="K3829" i="4" s="1"/>
  <c r="K3830" i="4" s="1"/>
  <c r="K3831" i="4" s="1"/>
  <c r="K3832" i="4" s="1"/>
  <c r="K3833" i="4" s="1"/>
  <c r="K3834" i="4" s="1"/>
  <c r="K3835" i="4" s="1"/>
  <c r="K3836" i="4" s="1"/>
  <c r="K3837" i="4" s="1"/>
  <c r="K3838" i="4" s="1"/>
  <c r="K3839" i="4" s="1"/>
  <c r="K3840" i="4" s="1"/>
  <c r="K3841" i="4" s="1"/>
  <c r="K3842" i="4" s="1"/>
  <c r="K3843" i="4" s="1"/>
  <c r="K3844" i="4" s="1"/>
  <c r="K3845" i="4" s="1"/>
  <c r="K3846" i="4" s="1"/>
  <c r="K3847" i="4" s="1"/>
  <c r="K3848" i="4" s="1"/>
  <c r="K3849" i="4" s="1"/>
  <c r="K3850" i="4" s="1"/>
  <c r="K3851" i="4" s="1"/>
  <c r="K3852" i="4" s="1"/>
  <c r="K3853" i="4" s="1"/>
  <c r="K3854" i="4" s="1"/>
  <c r="K3855" i="4" s="1"/>
  <c r="K3856" i="4" s="1"/>
  <c r="K3857" i="4" s="1"/>
  <c r="K3858" i="4" s="1"/>
  <c r="K3859" i="4" s="1"/>
  <c r="K3860" i="4" s="1"/>
  <c r="K3861" i="4" s="1"/>
  <c r="K3862" i="4" s="1"/>
  <c r="K3863" i="4" s="1"/>
  <c r="K3864" i="4" s="1"/>
  <c r="K3865" i="4" s="1"/>
  <c r="K3866" i="4" s="1"/>
  <c r="K3867" i="4" s="1"/>
  <c r="K3868" i="4" s="1"/>
  <c r="K3869" i="4" s="1"/>
  <c r="K3870" i="4" s="1"/>
  <c r="K3871" i="4" s="1"/>
  <c r="K3872" i="4" s="1"/>
  <c r="K3873" i="4" s="1"/>
  <c r="K3874" i="4" s="1"/>
  <c r="K3875" i="4" s="1"/>
  <c r="K3876" i="4" s="1"/>
  <c r="K3877" i="4" s="1"/>
  <c r="K3878" i="4" s="1"/>
  <c r="K3879" i="4" s="1"/>
  <c r="K3880" i="4" s="1"/>
  <c r="K3881" i="4" s="1"/>
  <c r="K3882" i="4" s="1"/>
  <c r="K3883" i="4" s="1"/>
  <c r="K3884" i="4" s="1"/>
  <c r="K3885" i="4" s="1"/>
  <c r="K3886" i="4" s="1"/>
  <c r="K3887" i="4" s="1"/>
  <c r="K3888" i="4" s="1"/>
  <c r="K3889" i="4" s="1"/>
  <c r="K3890" i="4" s="1"/>
  <c r="K3891" i="4" s="1"/>
  <c r="K3892" i="4" s="1"/>
  <c r="K3893" i="4" s="1"/>
  <c r="K3894" i="4" s="1"/>
  <c r="K3895" i="4" s="1"/>
  <c r="K3896" i="4" s="1"/>
  <c r="K3897" i="4" s="1"/>
  <c r="K3898" i="4" s="1"/>
  <c r="K3899" i="4" s="1"/>
  <c r="K3900" i="4" s="1"/>
  <c r="K3901" i="4" s="1"/>
  <c r="K3902" i="4" s="1"/>
  <c r="K3903" i="4" s="1"/>
  <c r="K3904" i="4" s="1"/>
  <c r="K3905" i="4" s="1"/>
  <c r="K3906" i="4" s="1"/>
  <c r="K3907" i="4" s="1"/>
  <c r="K3908" i="4" s="1"/>
  <c r="K3909" i="4" s="1"/>
  <c r="K3910" i="4" s="1"/>
  <c r="K3911" i="4" s="1"/>
  <c r="K3912" i="4" s="1"/>
  <c r="K3913" i="4" s="1"/>
  <c r="K3914" i="4" s="1"/>
  <c r="K3915" i="4" s="1"/>
  <c r="K3916" i="4" s="1"/>
  <c r="K3917" i="4" s="1"/>
  <c r="K3918" i="4" s="1"/>
  <c r="K3919" i="4" s="1"/>
  <c r="K3920" i="4" s="1"/>
  <c r="K3921" i="4" s="1"/>
  <c r="K3922" i="4" s="1"/>
  <c r="K3923" i="4" s="1"/>
  <c r="K3924" i="4" s="1"/>
  <c r="K3925" i="4" s="1"/>
  <c r="K3926" i="4" s="1"/>
  <c r="K3927" i="4" s="1"/>
  <c r="K3928" i="4" s="1"/>
  <c r="K3929" i="4" s="1"/>
  <c r="K3930" i="4" s="1"/>
  <c r="K3931" i="4" s="1"/>
  <c r="K3932" i="4" s="1"/>
  <c r="K3933" i="4" s="1"/>
  <c r="K3934" i="4" s="1"/>
  <c r="K3935" i="4" s="1"/>
  <c r="K3936" i="4" s="1"/>
  <c r="K3937" i="4" s="1"/>
  <c r="K3938" i="4" s="1"/>
  <c r="K3939" i="4" s="1"/>
  <c r="K3940" i="4" s="1"/>
  <c r="K3941" i="4" s="1"/>
  <c r="K3942" i="4" s="1"/>
  <c r="K3943" i="4" s="1"/>
  <c r="K3944" i="4" s="1"/>
  <c r="K3945" i="4" s="1"/>
  <c r="K3946" i="4" s="1"/>
  <c r="K3947" i="4" s="1"/>
  <c r="K3948" i="4" s="1"/>
  <c r="K3949" i="4" s="1"/>
  <c r="K3950" i="4" s="1"/>
  <c r="K3951" i="4" s="1"/>
  <c r="K3952" i="4" s="1"/>
  <c r="K3953" i="4" s="1"/>
  <c r="K3954" i="4" s="1"/>
  <c r="K3955" i="4" s="1"/>
  <c r="K3956" i="4" s="1"/>
  <c r="K3957" i="4" s="1"/>
  <c r="K3958" i="4" s="1"/>
  <c r="K3959" i="4" s="1"/>
  <c r="K3960" i="4" s="1"/>
  <c r="K3961" i="4" s="1"/>
  <c r="K3962" i="4" s="1"/>
  <c r="K3963" i="4" s="1"/>
  <c r="K3964" i="4" s="1"/>
  <c r="K3965" i="4" s="1"/>
  <c r="K3966" i="4" s="1"/>
  <c r="K3967" i="4" s="1"/>
  <c r="K3968" i="4" s="1"/>
  <c r="K3969" i="4" s="1"/>
  <c r="K3970" i="4" s="1"/>
  <c r="K3971" i="4" s="1"/>
  <c r="K3972" i="4" s="1"/>
  <c r="K3973" i="4" s="1"/>
  <c r="K3974" i="4" s="1"/>
  <c r="K3975" i="4" s="1"/>
  <c r="K3976" i="4" s="1"/>
  <c r="K3977" i="4" s="1"/>
  <c r="K3978" i="4" s="1"/>
  <c r="K3979" i="4" s="1"/>
  <c r="K3980" i="4" s="1"/>
  <c r="K3981" i="4" s="1"/>
  <c r="K3982" i="4" s="1"/>
  <c r="K3983" i="4" s="1"/>
  <c r="K3984" i="4" s="1"/>
  <c r="K3985" i="4" s="1"/>
  <c r="K3986" i="4" s="1"/>
  <c r="K3987" i="4" s="1"/>
  <c r="K3988" i="4" s="1"/>
  <c r="K3989" i="4" s="1"/>
  <c r="K3990" i="4" s="1"/>
  <c r="K3991" i="4" s="1"/>
  <c r="K3992" i="4" s="1"/>
  <c r="K3993" i="4" s="1"/>
  <c r="K3994" i="4" s="1"/>
  <c r="K3995" i="4" s="1"/>
  <c r="K3996" i="4" s="1"/>
  <c r="K3997" i="4" s="1"/>
  <c r="K3998" i="4" s="1"/>
  <c r="K3999" i="4" s="1"/>
  <c r="K4000" i="4" s="1"/>
  <c r="K4001" i="4" s="1"/>
  <c r="K4002" i="4" s="1"/>
  <c r="K4003" i="4" s="1"/>
  <c r="K4004" i="4" s="1"/>
  <c r="K4005" i="4" s="1"/>
  <c r="K4006" i="4" s="1"/>
  <c r="K4007" i="4" s="1"/>
  <c r="K4008" i="4" s="1"/>
  <c r="K4009" i="4" s="1"/>
  <c r="K4010" i="4" s="1"/>
  <c r="K4011" i="4" s="1"/>
  <c r="F19" i="4" s="1"/>
  <c r="G19" i="4" s="1"/>
  <c r="G21" i="4" s="1"/>
  <c r="G8" i="4" s="1"/>
  <c r="F18" i="4"/>
  <c r="G18" i="4" s="1"/>
  <c r="F9" i="3" l="1"/>
  <c r="F7" i="3"/>
  <c r="H1" i="3"/>
  <c r="F10" i="3"/>
  <c r="F11" i="3"/>
  <c r="F12" i="3"/>
  <c r="T38" i="2"/>
  <c r="Z38" i="2" s="1"/>
  <c r="T39" i="2"/>
  <c r="Z39" i="2" s="1"/>
  <c r="T40" i="2"/>
  <c r="Z40" i="2" s="1"/>
  <c r="T41" i="2"/>
  <c r="Z41" i="2" s="1"/>
  <c r="T42" i="2"/>
  <c r="Z42" i="2" s="1"/>
  <c r="T43" i="2"/>
  <c r="Z43" i="2" s="1"/>
  <c r="T44" i="2"/>
  <c r="Z44" i="2" s="1"/>
  <c r="T45" i="2"/>
  <c r="Z45" i="2" s="1"/>
  <c r="T46" i="2"/>
  <c r="Z46" i="2" s="1"/>
  <c r="S38" i="2"/>
  <c r="Y38" i="2" s="1"/>
  <c r="S39" i="2"/>
  <c r="Y39" i="2" s="1"/>
  <c r="S40" i="2"/>
  <c r="Y40" i="2" s="1"/>
  <c r="S41" i="2"/>
  <c r="Y41" i="2" s="1"/>
  <c r="S42" i="2"/>
  <c r="Y42" i="2" s="1"/>
  <c r="S43" i="2"/>
  <c r="Y43" i="2" s="1"/>
  <c r="S44" i="2"/>
  <c r="Y44" i="2" s="1"/>
  <c r="S45" i="2"/>
  <c r="Y45" i="2" s="1"/>
  <c r="S46" i="2"/>
  <c r="Y46" i="2" s="1"/>
  <c r="R38" i="2"/>
  <c r="X38" i="2" s="1"/>
  <c r="R39" i="2"/>
  <c r="X39" i="2" s="1"/>
  <c r="R40" i="2"/>
  <c r="X40" i="2" s="1"/>
  <c r="R41" i="2"/>
  <c r="X41" i="2" s="1"/>
  <c r="R42" i="2"/>
  <c r="X42" i="2" s="1"/>
  <c r="R43" i="2"/>
  <c r="X43" i="2" s="1"/>
  <c r="R44" i="2"/>
  <c r="X44" i="2" s="1"/>
  <c r="R45" i="2"/>
  <c r="X45" i="2" s="1"/>
  <c r="R46" i="2"/>
  <c r="X46" i="2" s="1"/>
  <c r="T37" i="2"/>
  <c r="Z37" i="2" s="1"/>
  <c r="S37" i="2"/>
  <c r="Y37" i="2" s="1"/>
  <c r="R37" i="2"/>
  <c r="X37" i="2" s="1"/>
  <c r="Q38" i="2"/>
  <c r="W38" i="2" s="1"/>
  <c r="Q39" i="2"/>
  <c r="W39" i="2" s="1"/>
  <c r="Q40" i="2"/>
  <c r="W40" i="2" s="1"/>
  <c r="Q41" i="2"/>
  <c r="W41" i="2" s="1"/>
  <c r="Q42" i="2"/>
  <c r="W42" i="2" s="1"/>
  <c r="Q43" i="2"/>
  <c r="W43" i="2" s="1"/>
  <c r="Q44" i="2"/>
  <c r="W44" i="2" s="1"/>
  <c r="Q45" i="2"/>
  <c r="W45" i="2" s="1"/>
  <c r="Q46" i="2"/>
  <c r="W46" i="2" s="1"/>
  <c r="Q37" i="2"/>
  <c r="W37" i="2" s="1"/>
  <c r="P38" i="2"/>
  <c r="V38" i="2" s="1"/>
  <c r="P39" i="2"/>
  <c r="V39" i="2" s="1"/>
  <c r="P40" i="2"/>
  <c r="V40" i="2" s="1"/>
  <c r="P41" i="2"/>
  <c r="V41" i="2" s="1"/>
  <c r="P42" i="2"/>
  <c r="V42" i="2" s="1"/>
  <c r="P43" i="2"/>
  <c r="V43" i="2" s="1"/>
  <c r="P44" i="2"/>
  <c r="V44" i="2" s="1"/>
  <c r="P45" i="2"/>
  <c r="V45" i="2" s="1"/>
  <c r="P46" i="2"/>
  <c r="V46" i="2" s="1"/>
  <c r="P37" i="2"/>
  <c r="V37" i="2" s="1"/>
  <c r="D48" i="2"/>
  <c r="E48" i="2"/>
  <c r="F48" i="2"/>
  <c r="G48" i="2"/>
  <c r="H48" i="2"/>
  <c r="T32" i="2"/>
  <c r="Z32" i="2" s="1"/>
  <c r="AG32" i="2" s="1"/>
  <c r="S32" i="2"/>
  <c r="Y32" i="2" s="1"/>
  <c r="AF32" i="2" s="1"/>
  <c r="R32" i="2"/>
  <c r="X32" i="2" s="1"/>
  <c r="AE32" i="2" s="1"/>
  <c r="Q32" i="2"/>
  <c r="W32" i="2" s="1"/>
  <c r="AD32" i="2" s="1"/>
  <c r="P32" i="2"/>
  <c r="V32" i="2" s="1"/>
  <c r="AC32" i="2" s="1"/>
  <c r="N32" i="2"/>
  <c r="M32" i="2"/>
  <c r="L32" i="2"/>
  <c r="K32" i="2"/>
  <c r="J32" i="2"/>
  <c r="Q12" i="2"/>
  <c r="W12" i="2" s="1"/>
  <c r="R12" i="2"/>
  <c r="X12" i="2" s="1"/>
  <c r="S12" i="2"/>
  <c r="Y12" i="2" s="1"/>
  <c r="T12" i="2"/>
  <c r="Z12" i="2" s="1"/>
  <c r="P12" i="2"/>
  <c r="V12" i="2" s="1"/>
  <c r="T18" i="2"/>
  <c r="Z18" i="2" s="1"/>
  <c r="S20" i="2"/>
  <c r="Y20" i="2" s="1"/>
  <c r="T21" i="2"/>
  <c r="Z21" i="2" s="1"/>
  <c r="T22" i="2"/>
  <c r="Z22" i="2" s="1"/>
  <c r="T23" i="2"/>
  <c r="Z23" i="2" s="1"/>
  <c r="T24" i="2"/>
  <c r="Z24" i="2" s="1"/>
  <c r="S18" i="2"/>
  <c r="Y18" i="2" s="1"/>
  <c r="S19" i="2"/>
  <c r="Y19" i="2" s="1"/>
  <c r="S22" i="2"/>
  <c r="Y22" i="2" s="1"/>
  <c r="S23" i="2"/>
  <c r="Y23" i="2" s="1"/>
  <c r="S24" i="2"/>
  <c r="Y24" i="2" s="1"/>
  <c r="T17" i="2"/>
  <c r="Z17" i="2" s="1"/>
  <c r="S17" i="2"/>
  <c r="Y17" i="2" s="1"/>
  <c r="R17" i="2"/>
  <c r="X17" i="2" s="1"/>
  <c r="R19" i="2"/>
  <c r="X19" i="2" s="1"/>
  <c r="R18" i="2"/>
  <c r="X18" i="2" s="1"/>
  <c r="R20" i="2"/>
  <c r="X20" i="2" s="1"/>
  <c r="R21" i="2"/>
  <c r="X21" i="2" s="1"/>
  <c r="R22" i="2"/>
  <c r="X22" i="2" s="1"/>
  <c r="R23" i="2"/>
  <c r="X23" i="2" s="1"/>
  <c r="R24" i="2"/>
  <c r="X24" i="2" s="1"/>
  <c r="Q18" i="2"/>
  <c r="W18" i="2" s="1"/>
  <c r="Q19" i="2"/>
  <c r="W19" i="2" s="1"/>
  <c r="Q20" i="2"/>
  <c r="W20" i="2" s="1"/>
  <c r="Q21" i="2"/>
  <c r="W21" i="2" s="1"/>
  <c r="Q22" i="2"/>
  <c r="W22" i="2" s="1"/>
  <c r="Q23" i="2"/>
  <c r="W23" i="2" s="1"/>
  <c r="Q24" i="2"/>
  <c r="W24" i="2" s="1"/>
  <c r="Q17" i="2"/>
  <c r="W17" i="2" s="1"/>
  <c r="P17" i="2"/>
  <c r="V17" i="2" s="1"/>
  <c r="P21" i="2"/>
  <c r="V21" i="2" s="1"/>
  <c r="P22" i="2"/>
  <c r="V22" i="2" s="1"/>
  <c r="P23" i="2"/>
  <c r="V23" i="2" s="1"/>
  <c r="P24" i="2"/>
  <c r="V24" i="2" s="1"/>
  <c r="K12" i="2"/>
  <c r="L12" i="2"/>
  <c r="M12" i="2"/>
  <c r="N12" i="2"/>
  <c r="J12" i="2"/>
  <c r="G26" i="2"/>
  <c r="E26" i="2"/>
  <c r="F26" i="2"/>
  <c r="H26" i="2"/>
  <c r="D26" i="2"/>
  <c r="M90" i="1"/>
  <c r="L90" i="1"/>
  <c r="K90" i="1"/>
  <c r="J90" i="1"/>
  <c r="M89" i="1"/>
  <c r="L89" i="1"/>
  <c r="K89" i="1"/>
  <c r="J89" i="1"/>
  <c r="M88" i="1"/>
  <c r="L88" i="1"/>
  <c r="K88" i="1"/>
  <c r="J88" i="1"/>
  <c r="M87" i="1"/>
  <c r="L87" i="1"/>
  <c r="K87" i="1"/>
  <c r="J87" i="1"/>
  <c r="M86" i="1"/>
  <c r="L86" i="1"/>
  <c r="K86" i="1"/>
  <c r="J86" i="1"/>
  <c r="M85" i="1"/>
  <c r="L85" i="1"/>
  <c r="K85" i="1"/>
  <c r="J85" i="1"/>
  <c r="M84" i="1"/>
  <c r="L84" i="1"/>
  <c r="K84" i="1"/>
  <c r="J84" i="1"/>
  <c r="M83" i="1"/>
  <c r="L83" i="1"/>
  <c r="K83" i="1"/>
  <c r="J83" i="1"/>
  <c r="M82" i="1"/>
  <c r="L82" i="1"/>
  <c r="K82" i="1"/>
  <c r="Y81" i="1" s="1" a="1"/>
  <c r="Y81" i="1" s="1"/>
  <c r="Y77" i="1" s="1"/>
  <c r="J82" i="1"/>
  <c r="W81" i="1" s="1" a="1"/>
  <c r="W81" i="1" s="1"/>
  <c r="W77" i="1" s="1"/>
  <c r="M81" i="1"/>
  <c r="L81" i="1"/>
  <c r="K81" i="1"/>
  <c r="J81" i="1"/>
  <c r="L69" i="1"/>
  <c r="K69" i="1"/>
  <c r="J69" i="1"/>
  <c r="L68" i="1"/>
  <c r="K68" i="1"/>
  <c r="J68" i="1"/>
  <c r="L67" i="1"/>
  <c r="K67" i="1"/>
  <c r="J67" i="1"/>
  <c r="L66" i="1"/>
  <c r="K66" i="1"/>
  <c r="J66" i="1"/>
  <c r="L65" i="1"/>
  <c r="K65" i="1"/>
  <c r="J65" i="1"/>
  <c r="L64" i="1"/>
  <c r="K64" i="1"/>
  <c r="J64" i="1"/>
  <c r="L63" i="1"/>
  <c r="K63" i="1"/>
  <c r="J63" i="1"/>
  <c r="L62" i="1"/>
  <c r="K62" i="1"/>
  <c r="J62" i="1"/>
  <c r="L61" i="1"/>
  <c r="K61" i="1"/>
  <c r="J61" i="1"/>
  <c r="L60" i="1"/>
  <c r="K60" i="1"/>
  <c r="J60" i="1"/>
  <c r="L59" i="1"/>
  <c r="K59" i="1"/>
  <c r="J59" i="1"/>
  <c r="L58" i="1"/>
  <c r="K58" i="1"/>
  <c r="J58" i="1"/>
  <c r="K41" i="1"/>
  <c r="N38" i="1"/>
  <c r="N39" i="1"/>
  <c r="N40" i="1"/>
  <c r="N41" i="1"/>
  <c r="N42" i="1"/>
  <c r="N43" i="1"/>
  <c r="N44" i="1"/>
  <c r="N45" i="1"/>
  <c r="N46" i="1"/>
  <c r="M38" i="1"/>
  <c r="M39" i="1"/>
  <c r="M40" i="1"/>
  <c r="M41" i="1"/>
  <c r="M42" i="1"/>
  <c r="M43" i="1"/>
  <c r="M44" i="1"/>
  <c r="M45" i="1"/>
  <c r="M46" i="1"/>
  <c r="L38" i="1"/>
  <c r="L39" i="1"/>
  <c r="L40" i="1"/>
  <c r="L41" i="1"/>
  <c r="L42" i="1"/>
  <c r="L43" i="1"/>
  <c r="L44" i="1"/>
  <c r="L45" i="1"/>
  <c r="L46" i="1"/>
  <c r="K38" i="1"/>
  <c r="K39" i="1"/>
  <c r="K40" i="1"/>
  <c r="K42" i="1"/>
  <c r="K43" i="1"/>
  <c r="K44" i="1"/>
  <c r="K45" i="1"/>
  <c r="K46" i="1"/>
  <c r="J38" i="1"/>
  <c r="J39" i="1"/>
  <c r="J40" i="1"/>
  <c r="J41" i="1"/>
  <c r="J42" i="1"/>
  <c r="J43" i="1"/>
  <c r="J44" i="1"/>
  <c r="J45" i="1"/>
  <c r="J46" i="1"/>
  <c r="J37" i="1"/>
  <c r="N37" i="1"/>
  <c r="M37" i="1"/>
  <c r="L37" i="1"/>
  <c r="K37" i="1"/>
  <c r="Y36" i="1" s="1" a="1"/>
  <c r="Y36" i="1" s="1"/>
  <c r="N36" i="1"/>
  <c r="M36" i="1"/>
  <c r="L36" i="1"/>
  <c r="K36" i="1"/>
  <c r="J36" i="1"/>
  <c r="N17" i="1"/>
  <c r="N18" i="1"/>
  <c r="N19" i="1"/>
  <c r="N20" i="1"/>
  <c r="N21" i="1"/>
  <c r="N22" i="1"/>
  <c r="N23" i="1"/>
  <c r="N24" i="1"/>
  <c r="N16" i="1"/>
  <c r="M17" i="1"/>
  <c r="M18" i="1"/>
  <c r="M19" i="1"/>
  <c r="M20" i="1"/>
  <c r="M21" i="1"/>
  <c r="M22" i="1"/>
  <c r="M23" i="1"/>
  <c r="M24" i="1"/>
  <c r="M16" i="1"/>
  <c r="L17" i="1"/>
  <c r="L18" i="1"/>
  <c r="L19" i="1"/>
  <c r="L20" i="1"/>
  <c r="L21" i="1"/>
  <c r="L22" i="1"/>
  <c r="L23" i="1"/>
  <c r="L24" i="1"/>
  <c r="L16" i="1"/>
  <c r="K17" i="1"/>
  <c r="K18" i="1"/>
  <c r="K19" i="1"/>
  <c r="K20" i="1"/>
  <c r="K21" i="1"/>
  <c r="K22" i="1"/>
  <c r="K23" i="1"/>
  <c r="K24" i="1"/>
  <c r="J17" i="1"/>
  <c r="J18" i="1"/>
  <c r="J19" i="1"/>
  <c r="J20" i="1"/>
  <c r="J21" i="1"/>
  <c r="J22" i="1"/>
  <c r="J23" i="1"/>
  <c r="J24" i="1"/>
  <c r="J16" i="1"/>
  <c r="K16" i="1"/>
  <c r="W36" i="1" l="1" a="1"/>
  <c r="W36" i="1" s="1"/>
  <c r="W32" i="1" s="1"/>
  <c r="AA81" i="1" a="1"/>
  <c r="AA81" i="1" s="1"/>
  <c r="AA77" i="1" s="1"/>
  <c r="W58" i="1" a="1"/>
  <c r="W58" i="1" s="1"/>
  <c r="W54" i="1" s="1"/>
  <c r="AC81" i="1" a="1"/>
  <c r="AC81" i="1" s="1"/>
  <c r="AC36" i="1" a="1"/>
  <c r="AC36" i="1" s="1"/>
  <c r="AC32" i="1" s="1"/>
  <c r="Y58" i="1" a="1"/>
  <c r="Y58" i="1" s="1"/>
  <c r="Y54" i="1" s="1"/>
  <c r="AA36" i="1" a="1"/>
  <c r="AA36" i="1" s="1"/>
  <c r="AA32" i="1" s="1"/>
  <c r="AE36" i="1" a="1"/>
  <c r="AE36" i="1" s="1"/>
  <c r="AA58" i="1" a="1"/>
  <c r="W16" i="1" a="1"/>
  <c r="W16" i="1" s="1"/>
  <c r="W12" i="1" s="1"/>
  <c r="W13" i="1" s="1"/>
  <c r="P24" i="1" s="1"/>
  <c r="AA58" i="1"/>
  <c r="AA54" i="1" s="1"/>
  <c r="J18" i="2"/>
  <c r="J19" i="2"/>
  <c r="J20" i="2"/>
  <c r="J21" i="2"/>
  <c r="J23" i="2"/>
  <c r="J24" i="2"/>
  <c r="J17" i="2"/>
  <c r="N24" i="2"/>
  <c r="N22" i="2"/>
  <c r="N18" i="2"/>
  <c r="N19" i="2"/>
  <c r="N20" i="2"/>
  <c r="N21" i="2"/>
  <c r="N23" i="2"/>
  <c r="N17" i="2"/>
  <c r="L18" i="2"/>
  <c r="L19" i="2"/>
  <c r="L20" i="2"/>
  <c r="L21" i="2"/>
  <c r="L22" i="2"/>
  <c r="L23" i="2"/>
  <c r="L24" i="2"/>
  <c r="L17" i="2"/>
  <c r="K18" i="2"/>
  <c r="K19" i="2"/>
  <c r="K20" i="2"/>
  <c r="K21" i="2"/>
  <c r="K22" i="2"/>
  <c r="K23" i="2"/>
  <c r="K24" i="2"/>
  <c r="K17" i="2"/>
  <c r="M24" i="2"/>
  <c r="M18" i="2"/>
  <c r="M19" i="2"/>
  <c r="M20" i="2"/>
  <c r="M21" i="2"/>
  <c r="M22" i="2"/>
  <c r="M23" i="2"/>
  <c r="M17" i="2"/>
  <c r="N45" i="2"/>
  <c r="N37" i="2"/>
  <c r="N43" i="2"/>
  <c r="N38" i="2"/>
  <c r="N39" i="2"/>
  <c r="N40" i="2"/>
  <c r="N41" i="2"/>
  <c r="N42" i="2"/>
  <c r="N44" i="2"/>
  <c r="N46" i="2"/>
  <c r="M38" i="2"/>
  <c r="M39" i="2"/>
  <c r="M40" i="2"/>
  <c r="M41" i="2"/>
  <c r="M42" i="2"/>
  <c r="M43" i="2"/>
  <c r="M44" i="2"/>
  <c r="M45" i="2"/>
  <c r="M46" i="2"/>
  <c r="M37" i="2"/>
  <c r="L38" i="2"/>
  <c r="L39" i="2"/>
  <c r="L40" i="2"/>
  <c r="L41" i="2"/>
  <c r="L42" i="2"/>
  <c r="L43" i="2"/>
  <c r="L44" i="2"/>
  <c r="L45" i="2"/>
  <c r="L46" i="2"/>
  <c r="L37" i="2"/>
  <c r="K38" i="2"/>
  <c r="K39" i="2"/>
  <c r="K40" i="2"/>
  <c r="K41" i="2"/>
  <c r="K42" i="2"/>
  <c r="K43" i="2"/>
  <c r="K44" i="2"/>
  <c r="K45" i="2"/>
  <c r="K46" i="2"/>
  <c r="K37" i="2"/>
  <c r="J38" i="2"/>
  <c r="J39" i="2"/>
  <c r="J40" i="2"/>
  <c r="J41" i="2"/>
  <c r="J42" i="2"/>
  <c r="J43" i="2"/>
  <c r="J44" i="2"/>
  <c r="J45" i="2"/>
  <c r="J46" i="2"/>
  <c r="J37" i="2"/>
  <c r="W48" i="2"/>
  <c r="Z48" i="2"/>
  <c r="Y48" i="2"/>
  <c r="X48" i="2"/>
  <c r="V48" i="2"/>
  <c r="T20" i="2"/>
  <c r="Z20" i="2" s="1"/>
  <c r="T19" i="2"/>
  <c r="Z19" i="2" s="1"/>
  <c r="S21" i="2"/>
  <c r="Y21" i="2" s="1"/>
  <c r="Y26" i="2" s="1"/>
  <c r="X26" i="2"/>
  <c r="W26" i="2"/>
  <c r="P20" i="2"/>
  <c r="V20" i="2" s="1"/>
  <c r="P19" i="2"/>
  <c r="P18" i="2"/>
  <c r="V18" i="2" s="1"/>
  <c r="AC77" i="1"/>
  <c r="W78" i="1"/>
  <c r="Y78" i="1"/>
  <c r="AA78" i="1"/>
  <c r="W55" i="1"/>
  <c r="AE32" i="1"/>
  <c r="Y32" i="1"/>
  <c r="Y16" i="1" a="1"/>
  <c r="AA16" i="1" a="1"/>
  <c r="AC16" i="1" a="1"/>
  <c r="AE16" i="1" a="1"/>
  <c r="P19" i="1" l="1"/>
  <c r="K48" i="2"/>
  <c r="K26" i="2"/>
  <c r="L26" i="2"/>
  <c r="J26" i="2"/>
  <c r="AA55" i="1"/>
  <c r="P18" i="1"/>
  <c r="P23" i="1"/>
  <c r="AD19" i="2"/>
  <c r="M48" i="2"/>
  <c r="AF39" i="2" s="1"/>
  <c r="P22" i="1"/>
  <c r="P21" i="1"/>
  <c r="P17" i="1"/>
  <c r="AE19" i="2"/>
  <c r="AD39" i="2"/>
  <c r="L48" i="2"/>
  <c r="AE39" i="2" s="1"/>
  <c r="W33" i="1"/>
  <c r="P44" i="1" s="1"/>
  <c r="J48" i="2"/>
  <c r="AC39" i="2" s="1"/>
  <c r="P16" i="1"/>
  <c r="R67" i="1"/>
  <c r="P20" i="1"/>
  <c r="Y33" i="1"/>
  <c r="Q42" i="1" s="1"/>
  <c r="Q46" i="1"/>
  <c r="Q37" i="1"/>
  <c r="Q38" i="1"/>
  <c r="Q39" i="1"/>
  <c r="Q40" i="1"/>
  <c r="Q41" i="1"/>
  <c r="Q43" i="1"/>
  <c r="Q44" i="1"/>
  <c r="Q45" i="1"/>
  <c r="Q36" i="1"/>
  <c r="AC33" i="1"/>
  <c r="S39" i="1" s="1"/>
  <c r="S37" i="1"/>
  <c r="S38" i="1"/>
  <c r="S44" i="1"/>
  <c r="S45" i="1"/>
  <c r="S46" i="1"/>
  <c r="P40" i="1"/>
  <c r="P41" i="1"/>
  <c r="P42" i="1"/>
  <c r="P43" i="1"/>
  <c r="AA33" i="1"/>
  <c r="R40" i="1" s="1"/>
  <c r="R37" i="1"/>
  <c r="R38" i="1"/>
  <c r="R39" i="1"/>
  <c r="R44" i="1"/>
  <c r="R45" i="1"/>
  <c r="R46" i="1"/>
  <c r="R36" i="1"/>
  <c r="AE33" i="1"/>
  <c r="T37" i="1"/>
  <c r="T38" i="1"/>
  <c r="T39" i="1"/>
  <c r="T40" i="1"/>
  <c r="T41" i="1"/>
  <c r="T42" i="1"/>
  <c r="T43" i="1"/>
  <c r="T44" i="1"/>
  <c r="T45" i="1"/>
  <c r="T46" i="1"/>
  <c r="T36" i="1"/>
  <c r="Y55" i="1"/>
  <c r="Q62" i="1" s="1"/>
  <c r="Q59" i="1"/>
  <c r="Q60" i="1"/>
  <c r="Q61" i="1"/>
  <c r="Q66" i="1"/>
  <c r="Q67" i="1"/>
  <c r="Q68" i="1"/>
  <c r="Q69" i="1"/>
  <c r="P58" i="1"/>
  <c r="P60" i="1"/>
  <c r="P61" i="1"/>
  <c r="P62" i="1"/>
  <c r="P63" i="1"/>
  <c r="P64" i="1"/>
  <c r="P65" i="1"/>
  <c r="P66" i="1"/>
  <c r="P67" i="1"/>
  <c r="P68" i="1"/>
  <c r="P69" i="1"/>
  <c r="P59" i="1"/>
  <c r="R82" i="1"/>
  <c r="R83" i="1"/>
  <c r="R84" i="1"/>
  <c r="R85" i="1"/>
  <c r="R86" i="1"/>
  <c r="R87" i="1"/>
  <c r="R88" i="1"/>
  <c r="R89" i="1"/>
  <c r="R90" i="1"/>
  <c r="R81" i="1"/>
  <c r="Q82" i="1"/>
  <c r="Q83" i="1"/>
  <c r="Q84" i="1"/>
  <c r="Q85" i="1"/>
  <c r="Q86" i="1"/>
  <c r="Q87" i="1"/>
  <c r="Q88" i="1"/>
  <c r="Q89" i="1"/>
  <c r="Q90" i="1"/>
  <c r="Q81" i="1"/>
  <c r="P88" i="1"/>
  <c r="P87" i="1"/>
  <c r="P90" i="1"/>
  <c r="P83" i="1"/>
  <c r="P81" i="1"/>
  <c r="P84" i="1"/>
  <c r="P85" i="1"/>
  <c r="AC78" i="1"/>
  <c r="S82" i="1"/>
  <c r="S83" i="1"/>
  <c r="S84" i="1"/>
  <c r="S85" i="1"/>
  <c r="S86" i="1"/>
  <c r="S87" i="1"/>
  <c r="S88" i="1"/>
  <c r="S89" i="1"/>
  <c r="S90" i="1"/>
  <c r="S81" i="1"/>
  <c r="N48" i="2"/>
  <c r="AG39" i="2" s="1"/>
  <c r="M26" i="2"/>
  <c r="AF19" i="2" s="1"/>
  <c r="N26" i="2"/>
  <c r="Z26" i="2"/>
  <c r="AG19" i="2" s="1"/>
  <c r="P82" i="1"/>
  <c r="P89" i="1"/>
  <c r="P86" i="1"/>
  <c r="AE16" i="1"/>
  <c r="AE12" i="1" s="1"/>
  <c r="AC16" i="1"/>
  <c r="AC12" i="1" s="1"/>
  <c r="AA16" i="1"/>
  <c r="AA12" i="1" s="1"/>
  <c r="Y16" i="1"/>
  <c r="Y12" i="1" s="1"/>
  <c r="R61" i="1" l="1"/>
  <c r="R65" i="1"/>
  <c r="R69" i="1"/>
  <c r="S43" i="1"/>
  <c r="Q65" i="1"/>
  <c r="R43" i="1"/>
  <c r="P36" i="1"/>
  <c r="P39" i="1"/>
  <c r="S42" i="1"/>
  <c r="R58" i="1"/>
  <c r="R63" i="1"/>
  <c r="R64" i="1"/>
  <c r="Q64" i="1"/>
  <c r="R42" i="1"/>
  <c r="P46" i="1"/>
  <c r="P38" i="1"/>
  <c r="S41" i="1"/>
  <c r="R66" i="1"/>
  <c r="Q63" i="1"/>
  <c r="R41" i="1"/>
  <c r="P45" i="1"/>
  <c r="P37" i="1"/>
  <c r="S40" i="1"/>
  <c r="R60" i="1"/>
  <c r="R62" i="1"/>
  <c r="Q58" i="1"/>
  <c r="S36" i="1"/>
  <c r="R68" i="1"/>
  <c r="R59" i="1"/>
  <c r="Y13" i="1"/>
  <c r="AA13" i="1"/>
  <c r="AC13" i="1"/>
  <c r="AE13" i="1"/>
  <c r="T18" i="1" l="1"/>
  <c r="T17" i="1"/>
  <c r="T20" i="1"/>
  <c r="T23" i="1"/>
  <c r="T24" i="1"/>
  <c r="T16" i="1"/>
  <c r="T22" i="1"/>
  <c r="T21" i="1"/>
  <c r="T19" i="1"/>
  <c r="S17" i="1"/>
  <c r="S24" i="1"/>
  <c r="S23" i="1"/>
  <c r="S22" i="1"/>
  <c r="S21" i="1"/>
  <c r="S20" i="1"/>
  <c r="S19" i="1"/>
  <c r="S16" i="1"/>
  <c r="S18" i="1"/>
  <c r="R23" i="1"/>
  <c r="R17" i="1"/>
  <c r="R20" i="1"/>
  <c r="R24" i="1"/>
  <c r="R18" i="1"/>
  <c r="R22" i="1"/>
  <c r="R21" i="1"/>
  <c r="R16" i="1"/>
  <c r="R19" i="1"/>
  <c r="Q18" i="1"/>
  <c r="Q24" i="1"/>
  <c r="Q23" i="1"/>
  <c r="Q17" i="1"/>
  <c r="Q22" i="1"/>
  <c r="Q21" i="1"/>
  <c r="Q16" i="1"/>
  <c r="Q20" i="1"/>
  <c r="Q1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<sst xmlns="http://schemas.openxmlformats.org/spreadsheetml/2006/main" count="183" uniqueCount="66">
  <si>
    <t>Assessing the influence of initial adsorbate concentration (C0) on the initial rate of adsorption</t>
  </si>
  <si>
    <t>literature sources</t>
  </si>
  <si>
    <t>kinetic experiments</t>
  </si>
  <si>
    <t>data set</t>
  </si>
  <si>
    <t>title</t>
  </si>
  <si>
    <t>Adsorption technique for the treatment of As(V)-rich effluents</t>
  </si>
  <si>
    <t>authors</t>
  </si>
  <si>
    <t>Singh et al., 1996</t>
  </si>
  <si>
    <t>system</t>
  </si>
  <si>
    <t>As(V)/Fe2O3</t>
  </si>
  <si>
    <t>C0 (mg L-1)</t>
  </si>
  <si>
    <t>qe(mg g-1)</t>
  </si>
  <si>
    <t>Cs (g L-1)</t>
  </si>
  <si>
    <t>k2(g mg min-1)</t>
  </si>
  <si>
    <t>linearized</t>
  </si>
  <si>
    <t>model</t>
  </si>
  <si>
    <t>time (min)</t>
  </si>
  <si>
    <t>qt (mg g-1)</t>
  </si>
  <si>
    <t>t/qt(min g mg-1)</t>
  </si>
  <si>
    <t>R^2</t>
  </si>
  <si>
    <t>Desorption kinetics and leaching study of arsenic from arsenite/arsenate-loaded Natural Laterite</t>
  </si>
  <si>
    <t>Maiti et al., 2010</t>
  </si>
  <si>
    <t>As(V)/laterite</t>
  </si>
  <si>
    <t>Removal of Arsenic from Groundwater using Crystalline Hydrous Ferric Oxide (CHFO)</t>
  </si>
  <si>
    <t>Manna et al., 2003</t>
  </si>
  <si>
    <t>As(III)/HFO</t>
  </si>
  <si>
    <t>Kinetics and thermodynamic study of phosphate adsorption on iron hydroxide-eggshell waste</t>
  </si>
  <si>
    <t>Mezenner and Bensmaili, 2008</t>
  </si>
  <si>
    <t>HPO4-2/iron hydroxide</t>
  </si>
  <si>
    <t>Square Differences</t>
  </si>
  <si>
    <t>Model</t>
  </si>
  <si>
    <t>Square difference</t>
  </si>
  <si>
    <t>qe</t>
  </si>
  <si>
    <t>k2</t>
  </si>
  <si>
    <t>Average</t>
  </si>
  <si>
    <t>Sum</t>
  </si>
  <si>
    <t>qe=</t>
  </si>
  <si>
    <t>k2=</t>
  </si>
  <si>
    <t>C0=</t>
  </si>
  <si>
    <t>Cs=</t>
  </si>
  <si>
    <t>SSE=</t>
  </si>
  <si>
    <t>k=</t>
  </si>
  <si>
    <t>SSE100</t>
  </si>
  <si>
    <t>kprime=</t>
  </si>
  <si>
    <t>R^2=</t>
  </si>
  <si>
    <t>square diff</t>
  </si>
  <si>
    <t>ave=</t>
  </si>
  <si>
    <t>sum</t>
  </si>
  <si>
    <t>sq diff</t>
  </si>
  <si>
    <t>Manna: rPSO</t>
  </si>
  <si>
    <t>c0</t>
  </si>
  <si>
    <t>cs</t>
  </si>
  <si>
    <t>k</t>
  </si>
  <si>
    <t>ct</t>
  </si>
  <si>
    <t>ave</t>
  </si>
  <si>
    <t>c1</t>
  </si>
  <si>
    <t>R^3</t>
  </si>
  <si>
    <t>c2</t>
  </si>
  <si>
    <t>R^4</t>
  </si>
  <si>
    <t>c3</t>
  </si>
  <si>
    <t>R^5</t>
  </si>
  <si>
    <t>SSE2</t>
  </si>
  <si>
    <t xml:space="preserve">SSE = </t>
  </si>
  <si>
    <t>Uncertainties</t>
  </si>
  <si>
    <t>of k</t>
  </si>
  <si>
    <t>of qe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</si>
</sst>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0" xfId="0" applyFont="1"/>
    <xf numFmtId="0" fontId="0" fillId="0" borderId="2" xfId="0" applyBorder="1"/>
    <xf numFmtId="0" fontId="0" fillId="0" borderId="3" xfId="0" applyBorder="1"/>
    <xf numFmtId="164" fontId="0" fillId="0" borderId="0" xfId="0" applyNumberFormat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5" xfId="0" applyFill="1" applyBorder="1"/>
    <xf numFmtId="0" fontId="3" fillId="0" borderId="0" xfId="0" applyFont="1"/>
    <xf numFmtId="11" fontId="3" fillId="0" borderId="0" xfId="0" applyNumberFormat="1" applyFont="1"/>
    <xf numFmtId="11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F2552-9209-9249-B4A3-E1A6754E84A0}">
  <dimension ref="B2:AF90"/>
  <sheetViews>
    <sheetView zoomScale="93" workbookViewId="0">
      <selection activeCell="H16" sqref="H16:H24"/>
    </sheetView>
  </sheetViews>
  <sheetFormatPr baseColWidth="10" defaultColWidth="11" defaultRowHeight="16" x14ac:dyDescent="0.2"/>
  <cols>
    <col min="14" max="21" width="10.83203125"/>
    <col min="22" max="22" width="13" style="3" customWidth="1"/>
    <col min="23" max="23" width="11.83203125" customWidth="1"/>
    <col min="24" max="24" width="10.83203125" style="2"/>
    <col min="25" max="25" width="10.83203125"/>
    <col min="26" max="26" width="10.83203125" style="2"/>
    <col min="27" max="27" width="10.83203125"/>
    <col min="28" max="28" width="10.83203125" style="2"/>
    <col min="29" max="29" width="10.83203125"/>
    <col min="30" max="30" width="10.83203125" style="2"/>
  </cols>
  <sheetData>
    <row r="2" spans="2:32" x14ac:dyDescent="0.2">
      <c r="B2" t="s">
        <v>0</v>
      </c>
    </row>
    <row r="4" spans="2:32" x14ac:dyDescent="0.2">
      <c r="B4">
        <v>8</v>
      </c>
      <c r="C4" t="s">
        <v>1</v>
      </c>
    </row>
    <row r="5" spans="2:32" x14ac:dyDescent="0.2">
      <c r="B5">
        <v>9</v>
      </c>
      <c r="C5" t="s">
        <v>2</v>
      </c>
    </row>
    <row r="8" spans="2:32" x14ac:dyDescent="0.2">
      <c r="B8" t="s">
        <v>3</v>
      </c>
      <c r="C8">
        <v>1</v>
      </c>
      <c r="J8" s="14"/>
      <c r="K8" s="14"/>
      <c r="L8" s="14"/>
      <c r="M8" s="14"/>
    </row>
    <row r="9" spans="2:32" x14ac:dyDescent="0.2">
      <c r="B9" t="s">
        <v>4</v>
      </c>
      <c r="C9" t="s">
        <v>5</v>
      </c>
    </row>
    <row r="10" spans="2:32" x14ac:dyDescent="0.2">
      <c r="B10" t="s">
        <v>6</v>
      </c>
      <c r="C10" t="s">
        <v>7</v>
      </c>
    </row>
    <row r="11" spans="2:32" x14ac:dyDescent="0.2">
      <c r="B11" t="s">
        <v>8</v>
      </c>
      <c r="C11" t="s">
        <v>9</v>
      </c>
    </row>
    <row r="12" spans="2:32" x14ac:dyDescent="0.2">
      <c r="B12" t="s">
        <v>10</v>
      </c>
      <c r="D12">
        <v>1</v>
      </c>
      <c r="E12">
        <v>2</v>
      </c>
      <c r="F12">
        <v>4</v>
      </c>
      <c r="G12">
        <v>8</v>
      </c>
      <c r="H12">
        <v>10</v>
      </c>
      <c r="J12">
        <v>1</v>
      </c>
      <c r="K12">
        <v>2</v>
      </c>
      <c r="L12">
        <v>4</v>
      </c>
      <c r="M12">
        <v>8</v>
      </c>
      <c r="N12">
        <v>10</v>
      </c>
      <c r="P12">
        <v>1</v>
      </c>
      <c r="Q12">
        <v>2</v>
      </c>
      <c r="R12">
        <v>4</v>
      </c>
      <c r="S12">
        <v>8</v>
      </c>
      <c r="T12">
        <v>10</v>
      </c>
      <c r="V12" s="3" t="s">
        <v>11</v>
      </c>
      <c r="W12">
        <f>1/W16</f>
        <v>2.993236623067776E-2</v>
      </c>
      <c r="Y12">
        <f>1/Y16</f>
        <v>6.206019603155629E-2</v>
      </c>
      <c r="AA12">
        <f>1/AA16</f>
        <v>0.1292758628115811</v>
      </c>
      <c r="AC12">
        <f>1/AC16</f>
        <v>0.23439896196342652</v>
      </c>
      <c r="AE12">
        <f>1/AE16</f>
        <v>0.25591169213443088</v>
      </c>
    </row>
    <row r="13" spans="2:32" x14ac:dyDescent="0.2">
      <c r="B13" t="s">
        <v>12</v>
      </c>
      <c r="C13">
        <v>40</v>
      </c>
      <c r="V13" s="3" t="s">
        <v>13</v>
      </c>
      <c r="W13">
        <f>1/(X16*(W12^2))</f>
        <v>4.0368787553284387</v>
      </c>
      <c r="Y13">
        <f>1/(Z16*(Y12^2))</f>
        <v>1.5994011308210268</v>
      </c>
      <c r="AA13">
        <f>1/(AB16*(AA12^2))</f>
        <v>0.68825512706623881</v>
      </c>
      <c r="AC13">
        <f>1/(AD16*(AC12^2))</f>
        <v>0.45301033006543806</v>
      </c>
      <c r="AE13">
        <f>1/(AF16*(AE12^2))</f>
        <v>0.44542389919393832</v>
      </c>
    </row>
    <row r="14" spans="2:32" x14ac:dyDescent="0.2">
      <c r="J14" s="3" t="s">
        <v>14</v>
      </c>
      <c r="P14" s="3" t="s">
        <v>15</v>
      </c>
    </row>
    <row r="15" spans="2:32" x14ac:dyDescent="0.2">
      <c r="C15" s="1" t="s">
        <v>16</v>
      </c>
      <c r="D15" t="s">
        <v>17</v>
      </c>
      <c r="J15" t="s">
        <v>18</v>
      </c>
      <c r="P15" t="s">
        <v>17</v>
      </c>
    </row>
    <row r="16" spans="2:32" x14ac:dyDescent="0.2">
      <c r="C16" s="1">
        <v>0</v>
      </c>
      <c r="D16">
        <v>0</v>
      </c>
      <c r="E16">
        <v>0</v>
      </c>
      <c r="F16">
        <v>0</v>
      </c>
      <c r="G16">
        <v>0</v>
      </c>
      <c r="H16">
        <v>0</v>
      </c>
      <c r="J16" t="e">
        <f>C16/D16</f>
        <v>#DIV/0!</v>
      </c>
      <c r="K16" t="e">
        <f>C16/E16</f>
        <v>#DIV/0!</v>
      </c>
      <c r="L16" t="e">
        <f>C16/F16</f>
        <v>#DIV/0!</v>
      </c>
      <c r="M16" t="e">
        <f>C16/G16</f>
        <v>#DIV/0!</v>
      </c>
      <c r="N16" t="e">
        <f>C16/H16</f>
        <v>#DIV/0!</v>
      </c>
      <c r="P16">
        <f>C16/((C16/W$12)+(1/(W$13*W$12^2)))</f>
        <v>0</v>
      </c>
      <c r="Q16">
        <f>C16/((C16/Y$12)+(1/(Y$13*Y$12^2)))</f>
        <v>0</v>
      </c>
      <c r="R16">
        <f>C16/((C16/AA$12)+(1/(AA$13*AA$12^2)))</f>
        <v>0</v>
      </c>
      <c r="S16">
        <f>C16/((C16/AC$12)+(1/(AC$13*AC$12^2)))</f>
        <v>0</v>
      </c>
      <c r="T16">
        <f>C16/((C16/AE$12)+(1/(AE$13*AE$12^2)))</f>
        <v>0</v>
      </c>
      <c r="W16" s="6" cm="1">
        <f t="array" ref="W16:X20">LINEST(J17:J24,C17:C24,TRUE,TRUE)</f>
        <v>33.40865176823533</v>
      </c>
      <c r="X16" s="2">
        <v>276.48539394401632</v>
      </c>
      <c r="Y16" cm="1">
        <f t="array" ref="Y16:Z20">LINEST(K17:K24,C17:C24,TRUE,TRUE)</f>
        <v>16.113387709757173</v>
      </c>
      <c r="Z16" s="2">
        <v>162.33655115128676</v>
      </c>
      <c r="AA16" cm="1">
        <f t="array" ref="AA16:AB20">LINEST(L17:L24,C17:C24,TRUE,TRUE)</f>
        <v>7.735396061192759</v>
      </c>
      <c r="AB16" s="2">
        <v>86.939203022831549</v>
      </c>
      <c r="AC16" cm="1">
        <f t="array" ref="AC16:AD20">LINEST(M17:M24,C17:C24,TRUE,TRUE)</f>
        <v>4.2662304970276743</v>
      </c>
      <c r="AD16" s="2">
        <v>40.177279514001086</v>
      </c>
      <c r="AE16" cm="1">
        <f t="array" ref="AE16:AF20">LINEST(N17:N24,C17:C24,TRUE,TRUE)</f>
        <v>3.9075979360673299</v>
      </c>
      <c r="AF16">
        <v>34.280427380726081</v>
      </c>
    </row>
    <row r="17" spans="3:32" x14ac:dyDescent="0.2">
      <c r="C17" s="1">
        <v>5</v>
      </c>
      <c r="D17">
        <v>1.1238E-2</v>
      </c>
      <c r="E17">
        <v>2.0603000000000003E-2</v>
      </c>
      <c r="F17">
        <v>3.746E-2</v>
      </c>
      <c r="G17">
        <v>8.9903999999999998E-2</v>
      </c>
      <c r="H17">
        <v>0.10114200000000001</v>
      </c>
      <c r="J17">
        <f t="shared" ref="J17:J24" si="0">C17/D17</f>
        <v>444.91902473749781</v>
      </c>
      <c r="K17">
        <f t="shared" ref="K17:K24" si="1">C17/E17</f>
        <v>242.68310440227148</v>
      </c>
      <c r="L17">
        <f t="shared" ref="L17:L24" si="2">C17/F17</f>
        <v>133.47570742124933</v>
      </c>
      <c r="M17">
        <f t="shared" ref="M17:M24" si="3">C17/G17</f>
        <v>55.614878092187226</v>
      </c>
      <c r="N17">
        <f t="shared" ref="N17:N24" si="4">C17/H17</f>
        <v>49.435447193055303</v>
      </c>
      <c r="P17">
        <f>C17/((C17/W$12)+(1/(W$13*W$12^2)))</f>
        <v>1.1273228840125398E-2</v>
      </c>
      <c r="Q17">
        <f t="shared" ref="Q17:Q24" si="5">C17/((C17/Y$12)+(1/(Y$13*Y$12^2)))</f>
        <v>2.0584306986177088E-2</v>
      </c>
      <c r="R17">
        <f t="shared" ref="R17:R24" si="6">C17/((C17/AA$12)+(1/(AA$13*AA$12^2)))</f>
        <v>3.9803788552568102E-2</v>
      </c>
      <c r="S17">
        <f t="shared" ref="S17:S24" si="7">C17/((C17/AC$12)+(1/(AC$13*AC$12^2)))</f>
        <v>8.128966773319718E-2</v>
      </c>
      <c r="T17">
        <f t="shared" ref="T17:T24" si="8">C17/((C17/AE$12)+(1/(AE$13*AE$12^2)))</f>
        <v>9.2904999311424721E-2</v>
      </c>
      <c r="W17">
        <v>1.571967001494045</v>
      </c>
      <c r="X17" s="2">
        <v>39.690221236328334</v>
      </c>
      <c r="Y17">
        <v>0.27984934990435523</v>
      </c>
      <c r="Z17" s="2">
        <v>7.0658497283911315</v>
      </c>
      <c r="AA17">
        <v>0.320753657981248</v>
      </c>
      <c r="AB17" s="2">
        <v>8.0986328819482871</v>
      </c>
      <c r="AC17">
        <v>0.13207754532989938</v>
      </c>
      <c r="AD17" s="2">
        <v>3.3347945532651502</v>
      </c>
      <c r="AE17">
        <v>0.123888593899928</v>
      </c>
      <c r="AF17">
        <v>3.1280336647476421</v>
      </c>
    </row>
    <row r="18" spans="3:32" x14ac:dyDescent="0.2">
      <c r="C18" s="1">
        <v>10</v>
      </c>
      <c r="D18">
        <v>1.4984000000000003E-2</v>
      </c>
      <c r="E18">
        <v>2.9968000000000005E-2</v>
      </c>
      <c r="F18">
        <v>5.8063000000000003E-2</v>
      </c>
      <c r="G18">
        <v>0.11237999999999999</v>
      </c>
      <c r="H18">
        <v>0.12549099999999999</v>
      </c>
      <c r="J18">
        <f t="shared" si="0"/>
        <v>667.37853710624654</v>
      </c>
      <c r="K18">
        <f t="shared" si="1"/>
        <v>333.68926855312327</v>
      </c>
      <c r="L18">
        <f t="shared" si="2"/>
        <v>172.22671925322493</v>
      </c>
      <c r="M18">
        <f t="shared" si="3"/>
        <v>88.983804947499564</v>
      </c>
      <c r="N18">
        <f t="shared" si="4"/>
        <v>79.686989505223494</v>
      </c>
      <c r="P18">
        <f t="shared" ref="P18:P24" si="9">C18/((C18/W$12)+(1/(W$13*W$12^2)))</f>
        <v>1.6378087182823686E-2</v>
      </c>
      <c r="Q18">
        <f t="shared" si="5"/>
        <v>3.0914727055997238E-2</v>
      </c>
      <c r="R18">
        <f t="shared" si="6"/>
        <v>6.0866805281265653E-2</v>
      </c>
      <c r="S18">
        <f t="shared" si="7"/>
        <v>0.12071523610669373</v>
      </c>
      <c r="T18">
        <f t="shared" si="8"/>
        <v>0.13632074476129441</v>
      </c>
      <c r="V18" s="3" t="s">
        <v>19</v>
      </c>
      <c r="W18" s="4">
        <v>0.9868904093851758</v>
      </c>
      <c r="X18" s="2">
        <v>50.937552615683138</v>
      </c>
      <c r="Y18" s="5">
        <v>0.99819348790539475</v>
      </c>
      <c r="Z18" s="2">
        <v>9.0681553567406841</v>
      </c>
      <c r="AA18" s="5">
        <v>0.98978891335864128</v>
      </c>
      <c r="AB18" s="2">
        <v>10.393606427211344</v>
      </c>
      <c r="AC18" s="5">
        <v>0.99428218297357551</v>
      </c>
      <c r="AD18" s="2">
        <v>4.2798016168264397</v>
      </c>
      <c r="AE18" s="5">
        <v>0.9940050886860029</v>
      </c>
      <c r="AF18">
        <v>4.0144492627789354</v>
      </c>
    </row>
    <row r="19" spans="3:32" x14ac:dyDescent="0.2">
      <c r="C19" s="1">
        <v>15</v>
      </c>
      <c r="D19">
        <v>1.873E-2</v>
      </c>
      <c r="E19">
        <v>3.746E-2</v>
      </c>
      <c r="F19">
        <v>7.492E-2</v>
      </c>
      <c r="G19">
        <v>0.138602</v>
      </c>
      <c r="H19">
        <v>0.15733200000000003</v>
      </c>
      <c r="J19">
        <f t="shared" si="0"/>
        <v>800.85424452749601</v>
      </c>
      <c r="K19">
        <f t="shared" si="1"/>
        <v>400.427122263748</v>
      </c>
      <c r="L19">
        <f t="shared" si="2"/>
        <v>200.213561131874</v>
      </c>
      <c r="M19">
        <f t="shared" si="3"/>
        <v>108.22354655776972</v>
      </c>
      <c r="N19">
        <f t="shared" si="4"/>
        <v>95.339791015178079</v>
      </c>
      <c r="P19">
        <f t="shared" si="9"/>
        <v>1.9289747126436784E-2</v>
      </c>
      <c r="Q19">
        <f t="shared" si="5"/>
        <v>3.7125279077250564E-2</v>
      </c>
      <c r="R19">
        <f t="shared" si="6"/>
        <v>7.3902494764849364E-2</v>
      </c>
      <c r="S19">
        <f t="shared" si="7"/>
        <v>0.14399437343333663</v>
      </c>
      <c r="T19">
        <f t="shared" si="8"/>
        <v>0.16147367955221684</v>
      </c>
      <c r="W19">
        <v>451.68019584190779</v>
      </c>
      <c r="X19" s="2">
        <v>6</v>
      </c>
      <c r="Y19">
        <v>3315.3173705938043</v>
      </c>
      <c r="Z19" s="2">
        <v>6</v>
      </c>
      <c r="AA19">
        <v>581.59662029482138</v>
      </c>
      <c r="AB19" s="2">
        <v>6</v>
      </c>
      <c r="AC19">
        <v>1043.3515221406044</v>
      </c>
      <c r="AD19" s="2">
        <v>6</v>
      </c>
      <c r="AE19">
        <v>994.84883424230975</v>
      </c>
      <c r="AF19">
        <v>6</v>
      </c>
    </row>
    <row r="20" spans="3:32" x14ac:dyDescent="0.2">
      <c r="C20" s="1">
        <v>20</v>
      </c>
      <c r="D20">
        <v>2.2475999999999999E-2</v>
      </c>
      <c r="E20">
        <v>4.1206000000000007E-2</v>
      </c>
      <c r="F20">
        <v>8.6157999999999998E-2</v>
      </c>
      <c r="G20">
        <v>0.161078</v>
      </c>
      <c r="H20">
        <v>0.179808</v>
      </c>
      <c r="J20">
        <f t="shared" si="0"/>
        <v>889.83804947499561</v>
      </c>
      <c r="K20">
        <f t="shared" si="1"/>
        <v>485.36620880454296</v>
      </c>
      <c r="L20">
        <f t="shared" si="2"/>
        <v>232.13166508043363</v>
      </c>
      <c r="M20">
        <f t="shared" si="3"/>
        <v>124.16344876395287</v>
      </c>
      <c r="N20">
        <f t="shared" si="4"/>
        <v>111.22975618437445</v>
      </c>
      <c r="P20">
        <f t="shared" si="9"/>
        <v>2.1171673675357446E-2</v>
      </c>
      <c r="Q20">
        <f t="shared" si="5"/>
        <v>4.1270784801844783E-2</v>
      </c>
      <c r="R20">
        <f t="shared" si="6"/>
        <v>8.2765313522137743E-2</v>
      </c>
      <c r="S20">
        <f t="shared" si="7"/>
        <v>0.159360150567631</v>
      </c>
      <c r="T20">
        <f t="shared" si="8"/>
        <v>0.17788468868607696</v>
      </c>
      <c r="W20">
        <v>1171944.9136197732</v>
      </c>
      <c r="X20" s="2">
        <v>15567.805598852927</v>
      </c>
      <c r="Y20">
        <v>272623.32665920118</v>
      </c>
      <c r="Z20" s="2">
        <v>493.38864944390849</v>
      </c>
      <c r="AA20">
        <v>62828.169834692293</v>
      </c>
      <c r="AB20" s="2">
        <v>648.16232738261385</v>
      </c>
      <c r="AC20">
        <v>19110.758786457442</v>
      </c>
      <c r="AD20" s="2">
        <v>109.90021127634125</v>
      </c>
      <c r="AE20">
        <v>16032.787711455549</v>
      </c>
      <c r="AF20">
        <v>96.694817300558043</v>
      </c>
    </row>
    <row r="21" spans="3:32" x14ac:dyDescent="0.2">
      <c r="C21" s="1">
        <v>25</v>
      </c>
      <c r="D21">
        <v>2.3974400000000003E-2</v>
      </c>
      <c r="E21">
        <v>4.4951999999999999E-2</v>
      </c>
      <c r="F21">
        <v>9.3650000000000011E-2</v>
      </c>
      <c r="G21">
        <v>0.172316</v>
      </c>
      <c r="H21">
        <v>0.19291900000000001</v>
      </c>
      <c r="J21">
        <f t="shared" si="0"/>
        <v>1042.7789642285102</v>
      </c>
      <c r="K21">
        <f t="shared" si="1"/>
        <v>556.14878092187223</v>
      </c>
      <c r="L21">
        <f t="shared" si="2"/>
        <v>266.95141484249865</v>
      </c>
      <c r="M21">
        <f t="shared" si="3"/>
        <v>145.08229067527103</v>
      </c>
      <c r="N21">
        <f t="shared" si="4"/>
        <v>129.58806545752361</v>
      </c>
      <c r="P21">
        <f t="shared" si="9"/>
        <v>2.2488047168125785E-2</v>
      </c>
      <c r="Q21">
        <f t="shared" si="5"/>
        <v>4.4234380765195216E-2</v>
      </c>
      <c r="R21">
        <f t="shared" si="6"/>
        <v>8.9182484110297042E-2</v>
      </c>
      <c r="S21">
        <f t="shared" si="7"/>
        <v>0.17026140485646254</v>
      </c>
      <c r="T21">
        <f t="shared" si="8"/>
        <v>0.18943645383884947</v>
      </c>
    </row>
    <row r="22" spans="3:32" x14ac:dyDescent="0.2">
      <c r="C22" s="1">
        <v>30</v>
      </c>
      <c r="D22">
        <v>2.3974400000000003E-2</v>
      </c>
      <c r="E22">
        <v>4.6825000000000006E-2</v>
      </c>
      <c r="F22">
        <v>9.5897600000000013E-2</v>
      </c>
      <c r="G22">
        <v>0.179808</v>
      </c>
      <c r="H22">
        <v>0.20228400000000002</v>
      </c>
      <c r="J22">
        <f t="shared" si="0"/>
        <v>1251.3347570742123</v>
      </c>
      <c r="K22">
        <f t="shared" si="1"/>
        <v>640.68339562199674</v>
      </c>
      <c r="L22">
        <f t="shared" si="2"/>
        <v>312.83368926855309</v>
      </c>
      <c r="M22">
        <f t="shared" si="3"/>
        <v>166.84463427656166</v>
      </c>
      <c r="N22">
        <f t="shared" si="4"/>
        <v>148.30634157916592</v>
      </c>
      <c r="P22">
        <f t="shared" si="9"/>
        <v>2.3460503261882572E-2</v>
      </c>
      <c r="Q22">
        <f t="shared" si="5"/>
        <v>4.645845764680577E-2</v>
      </c>
      <c r="R22">
        <f t="shared" si="6"/>
        <v>9.4043567322965094E-2</v>
      </c>
      <c r="S22">
        <f t="shared" si="7"/>
        <v>0.17839707259091875</v>
      </c>
      <c r="T22">
        <f t="shared" si="8"/>
        <v>0.19800886841048146</v>
      </c>
    </row>
    <row r="23" spans="3:32" x14ac:dyDescent="0.2">
      <c r="C23" s="1">
        <v>35</v>
      </c>
      <c r="D23">
        <v>2.3974400000000003E-2</v>
      </c>
      <c r="E23">
        <v>4.8697999999999998E-2</v>
      </c>
      <c r="F23">
        <v>9.7395999999999996E-2</v>
      </c>
      <c r="G23">
        <v>0.18730000000000002</v>
      </c>
      <c r="H23">
        <v>0.20602999999999999</v>
      </c>
      <c r="J23">
        <f t="shared" si="0"/>
        <v>1459.8905499199143</v>
      </c>
      <c r="K23">
        <f t="shared" si="1"/>
        <v>718.71534765288106</v>
      </c>
      <c r="L23">
        <f t="shared" si="2"/>
        <v>359.35767382644053</v>
      </c>
      <c r="M23">
        <f t="shared" si="3"/>
        <v>186.86599038974904</v>
      </c>
      <c r="N23">
        <f t="shared" si="4"/>
        <v>169.87817308159006</v>
      </c>
      <c r="P23">
        <f t="shared" si="9"/>
        <v>2.4208248385767277E-2</v>
      </c>
      <c r="Q23">
        <f t="shared" si="5"/>
        <v>4.8189113622327813E-2</v>
      </c>
      <c r="R23">
        <f t="shared" si="6"/>
        <v>9.7853358672960494E-2</v>
      </c>
      <c r="S23">
        <f t="shared" si="7"/>
        <v>0.18470110517610072</v>
      </c>
      <c r="T23">
        <f t="shared" si="8"/>
        <v>0.20462289284517066</v>
      </c>
    </row>
    <row r="24" spans="3:32" x14ac:dyDescent="0.2">
      <c r="C24" s="1">
        <v>40</v>
      </c>
      <c r="D24">
        <v>2.3974400000000003E-2</v>
      </c>
      <c r="E24">
        <v>4.8697999999999998E-2</v>
      </c>
      <c r="F24">
        <v>9.7395999999999996E-2</v>
      </c>
      <c r="G24">
        <v>0.18730000000000002</v>
      </c>
      <c r="H24">
        <v>0.20602999999999999</v>
      </c>
      <c r="J24">
        <f t="shared" si="0"/>
        <v>1668.4463427656165</v>
      </c>
      <c r="K24">
        <f t="shared" si="1"/>
        <v>821.38896874614977</v>
      </c>
      <c r="L24">
        <f t="shared" si="2"/>
        <v>410.69448437307489</v>
      </c>
      <c r="M24">
        <f t="shared" si="3"/>
        <v>213.5611318739989</v>
      </c>
      <c r="N24">
        <f t="shared" si="4"/>
        <v>194.14648352181723</v>
      </c>
      <c r="P24">
        <f t="shared" si="9"/>
        <v>2.4801103448275859E-2</v>
      </c>
      <c r="Q24">
        <f t="shared" si="5"/>
        <v>4.9574154324696897E-2</v>
      </c>
      <c r="R24">
        <f t="shared" si="6"/>
        <v>0.10091961855187964</v>
      </c>
      <c r="S24">
        <f t="shared" si="7"/>
        <v>0.18972947003704863</v>
      </c>
      <c r="T24">
        <f t="shared" si="8"/>
        <v>0.20988082749955622</v>
      </c>
    </row>
    <row r="28" spans="3:32" x14ac:dyDescent="0.2">
      <c r="C28">
        <v>2</v>
      </c>
    </row>
    <row r="29" spans="3:32" x14ac:dyDescent="0.2">
      <c r="C29" t="s">
        <v>20</v>
      </c>
    </row>
    <row r="30" spans="3:32" x14ac:dyDescent="0.2">
      <c r="C30" t="s">
        <v>21</v>
      </c>
    </row>
    <row r="31" spans="3:32" x14ac:dyDescent="0.2">
      <c r="C31" t="s">
        <v>22</v>
      </c>
    </row>
    <row r="32" spans="3:32" x14ac:dyDescent="0.2">
      <c r="D32">
        <v>0.5</v>
      </c>
      <c r="E32">
        <v>2</v>
      </c>
      <c r="F32">
        <v>3.6</v>
      </c>
      <c r="G32">
        <v>4.3</v>
      </c>
      <c r="H32">
        <v>5.8</v>
      </c>
      <c r="J32">
        <v>0.5</v>
      </c>
      <c r="K32">
        <v>2</v>
      </c>
      <c r="L32">
        <v>3.6</v>
      </c>
      <c r="M32">
        <v>4.3</v>
      </c>
      <c r="N32">
        <v>5.8</v>
      </c>
      <c r="P32">
        <v>0.5</v>
      </c>
      <c r="Q32">
        <v>2</v>
      </c>
      <c r="R32">
        <v>3.6</v>
      </c>
      <c r="S32">
        <v>4.3</v>
      </c>
      <c r="T32">
        <v>5.8</v>
      </c>
      <c r="V32" s="3" t="s">
        <v>11</v>
      </c>
      <c r="W32">
        <f>1/W36</f>
        <v>0.27419916646999881</v>
      </c>
      <c r="Y32">
        <f>1/Y36</f>
        <v>0.74568326853857214</v>
      </c>
      <c r="AA32">
        <f>1/AA36</f>
        <v>0.90708702786363882</v>
      </c>
      <c r="AC32">
        <f>1/AC36</f>
        <v>1.0343782687741923</v>
      </c>
      <c r="AE32">
        <f>1/AE36</f>
        <v>1.0259320552461415</v>
      </c>
    </row>
    <row r="33" spans="3:32" x14ac:dyDescent="0.2">
      <c r="C33">
        <v>2</v>
      </c>
      <c r="V33" s="3" t="s">
        <v>13</v>
      </c>
      <c r="W33">
        <f>1/(X36*(W32^2))</f>
        <v>8.6438430368962538E-2</v>
      </c>
      <c r="Y33">
        <f>1/(Z36*(Y32^2))</f>
        <v>1.9210668507364921E-2</v>
      </c>
      <c r="AA33">
        <f>1/(AB36*(AA32^2))</f>
        <v>1.5446359804695936E-2</v>
      </c>
      <c r="AC33">
        <f>1/(AD36*(AC32^2))</f>
        <v>1.2637879269450408E-2</v>
      </c>
      <c r="AE33">
        <f>1/(AF36*(AE32^2))</f>
        <v>1.8539317947586249E-2</v>
      </c>
    </row>
    <row r="34" spans="3:32" x14ac:dyDescent="0.2">
      <c r="J34" s="3" t="s">
        <v>14</v>
      </c>
      <c r="P34" s="3" t="s">
        <v>15</v>
      </c>
    </row>
    <row r="35" spans="3:32" x14ac:dyDescent="0.2">
      <c r="C35" s="1" t="s">
        <v>16</v>
      </c>
      <c r="D35" t="s">
        <v>17</v>
      </c>
      <c r="J35" t="s">
        <v>18</v>
      </c>
      <c r="P35" t="s">
        <v>17</v>
      </c>
    </row>
    <row r="36" spans="3:32" x14ac:dyDescent="0.2">
      <c r="C36" s="1">
        <v>0</v>
      </c>
      <c r="D36">
        <v>0</v>
      </c>
      <c r="E36">
        <v>0</v>
      </c>
      <c r="F36">
        <v>0</v>
      </c>
      <c r="G36">
        <v>0</v>
      </c>
      <c r="H36">
        <v>0</v>
      </c>
      <c r="J36" t="e">
        <f>C36/D36</f>
        <v>#DIV/0!</v>
      </c>
      <c r="K36" t="e">
        <f>C36/E36</f>
        <v>#DIV/0!</v>
      </c>
      <c r="L36" t="e">
        <f>C36/F36</f>
        <v>#DIV/0!</v>
      </c>
      <c r="M36" t="e">
        <f>C36/G36</f>
        <v>#DIV/0!</v>
      </c>
      <c r="N36" t="e">
        <f>C36/H36</f>
        <v>#DIV/0!</v>
      </c>
      <c r="P36">
        <f>C36/((C36/W$32)+(1/(W$33*W$32^2)))</f>
        <v>0</v>
      </c>
      <c r="Q36">
        <f>C36/((C36/Y$32)+(1/(Y$33*Y$32^2)))</f>
        <v>0</v>
      </c>
      <c r="R36">
        <f>C36/((C36/AA$32)+(1/(AA$33*AA$32^2)))</f>
        <v>0</v>
      </c>
      <c r="S36">
        <f>C36/((C36/AC$32)+(1/(AC$33*AC$32^2)))</f>
        <v>0</v>
      </c>
      <c r="T36">
        <f>C36/((C36/AE$32)+(1/(AE$33*AE$32^2)))</f>
        <v>0</v>
      </c>
      <c r="W36" cm="1">
        <f t="array" ref="W36:X40">LINEST(J37:J46,C37:C46,TRUE,TRUE)</f>
        <v>3.6469840987259667</v>
      </c>
      <c r="X36" s="2">
        <v>153.87244955266868</v>
      </c>
      <c r="Y36" cm="1">
        <f t="array" ref="Y36:Z40">LINEST(K37:K46,C37:C46,TRUE,TRUE)</f>
        <v>1.3410519481814989</v>
      </c>
      <c r="Z36" s="2">
        <v>93.615707700745617</v>
      </c>
      <c r="AA36" cm="1">
        <f t="array" ref="AA36:AB40">LINEST(L37:L46,C37:C46,TRUE,TRUE)</f>
        <v>1.1024300527758497</v>
      </c>
      <c r="AB36" s="2">
        <v>78.682099642265001</v>
      </c>
      <c r="AC36" cm="1">
        <f t="array" ref="AC36:AD40">LINEST(M37:M46,C37:C46,TRUE,TRUE)</f>
        <v>0.96676431648652794</v>
      </c>
      <c r="AD36" s="2">
        <v>73.954911556320667</v>
      </c>
      <c r="AE36" cm="1">
        <f t="array" ref="AE36:AF40">LINEST(N37:N46,C37:C46,TRUE,TRUE)</f>
        <v>0.97472341846271682</v>
      </c>
      <c r="AF36">
        <v>51.24707096483786</v>
      </c>
    </row>
    <row r="37" spans="3:32" x14ac:dyDescent="0.2">
      <c r="C37" s="1">
        <v>15</v>
      </c>
      <c r="D37">
        <v>8.5000000000000006E-2</v>
      </c>
      <c r="E37">
        <v>0.13</v>
      </c>
      <c r="F37">
        <v>0.15</v>
      </c>
      <c r="G37">
        <v>0.21</v>
      </c>
      <c r="H37">
        <v>0.23</v>
      </c>
      <c r="J37">
        <f>C37/D37</f>
        <v>176.47058823529412</v>
      </c>
      <c r="K37">
        <f t="shared" ref="K37:K46" si="10">C37/E37</f>
        <v>115.38461538461539</v>
      </c>
      <c r="L37">
        <f t="shared" ref="L37:L46" si="11">C37/F37</f>
        <v>100</v>
      </c>
      <c r="M37">
        <f t="shared" ref="M37:M46" si="12">C37/G37</f>
        <v>71.428571428571431</v>
      </c>
      <c r="N37">
        <f t="shared" ref="N37:N46" si="13">C37/H37</f>
        <v>65.217391304347828</v>
      </c>
      <c r="P37">
        <f t="shared" ref="P37:P46" si="14">C37/((C37/W$32)+(1/(W$33*W$32^2)))</f>
        <v>7.1915814415538598E-2</v>
      </c>
      <c r="Q37">
        <f t="shared" ref="Q37:Q46" si="15">C37/((C37/Y$32)+(1/(Y$33*Y$32^2)))</f>
        <v>0.13188959720621396</v>
      </c>
      <c r="R37">
        <f t="shared" ref="R37:R46" si="16">C37/((C37/AA$32)+(1/(AA$33*AA$32^2)))</f>
        <v>0.15753232885447518</v>
      </c>
      <c r="S37">
        <f t="shared" ref="S37:S46" si="17">C37/((C37/AC$32)+(1/(AC$33*AC$32^2)))</f>
        <v>0.16957511291796357</v>
      </c>
      <c r="T37">
        <f t="shared" ref="T37:T46" si="18">C37/((C37/AE$32)+(1/(AE$33*AE$32^2)))</f>
        <v>0.22772845247706661</v>
      </c>
      <c r="W37">
        <v>8.4873751024275065E-2</v>
      </c>
      <c r="X37" s="2">
        <v>14.044618428639245</v>
      </c>
      <c r="Y37">
        <v>4.8262651739991967E-2</v>
      </c>
      <c r="Z37" s="2">
        <v>7.9863387662531862</v>
      </c>
      <c r="AA37">
        <v>4.7081101351709696E-2</v>
      </c>
      <c r="AB37" s="2">
        <v>7.7908198436490848</v>
      </c>
      <c r="AC37">
        <v>6.029196125624342E-2</v>
      </c>
      <c r="AD37" s="2">
        <v>9.9769078182493605</v>
      </c>
      <c r="AE37">
        <v>2.9111921311125392E-2</v>
      </c>
      <c r="AF37">
        <v>4.8173413052332981</v>
      </c>
    </row>
    <row r="38" spans="3:32" x14ac:dyDescent="0.2">
      <c r="C38" s="1">
        <v>30</v>
      </c>
      <c r="D38">
        <v>0.125</v>
      </c>
      <c r="E38">
        <v>0.25</v>
      </c>
      <c r="F38">
        <v>0.27500000000000002</v>
      </c>
      <c r="G38">
        <v>0.34</v>
      </c>
      <c r="H38">
        <v>0.4</v>
      </c>
      <c r="J38">
        <f t="shared" ref="J38:J46" si="19">C38/D38</f>
        <v>240</v>
      </c>
      <c r="K38">
        <f t="shared" si="10"/>
        <v>120</v>
      </c>
      <c r="L38">
        <f t="shared" si="11"/>
        <v>109.09090909090908</v>
      </c>
      <c r="M38">
        <f t="shared" si="12"/>
        <v>88.235294117647058</v>
      </c>
      <c r="N38">
        <f t="shared" si="13"/>
        <v>75</v>
      </c>
      <c r="P38">
        <f t="shared" si="14"/>
        <v>0.11394627483791636</v>
      </c>
      <c r="Q38">
        <f t="shared" si="15"/>
        <v>0.22413606839928588</v>
      </c>
      <c r="R38">
        <f t="shared" si="16"/>
        <v>0.26844436196152799</v>
      </c>
      <c r="S38">
        <f t="shared" si="17"/>
        <v>0.29138140129768142</v>
      </c>
      <c r="T38">
        <f t="shared" si="18"/>
        <v>0.37272278714773638</v>
      </c>
      <c r="V38" s="3" t="s">
        <v>19</v>
      </c>
      <c r="W38" s="4">
        <v>0.99568588823364246</v>
      </c>
      <c r="X38" s="2">
        <v>23.888983362638037</v>
      </c>
      <c r="Y38" s="5">
        <v>0.98974479442536423</v>
      </c>
      <c r="Z38" s="2">
        <v>13.58424330890835</v>
      </c>
      <c r="AA38" s="5">
        <v>0.98561896386472336</v>
      </c>
      <c r="AB38" s="2">
        <v>13.251678325893513</v>
      </c>
      <c r="AC38" s="5">
        <v>0.96982407804672499</v>
      </c>
      <c r="AD38" s="2">
        <v>16.970071924113107</v>
      </c>
      <c r="AE38" s="5">
        <v>0.992914333564625</v>
      </c>
      <c r="AF38">
        <v>8.1939845413099839</v>
      </c>
    </row>
    <row r="39" spans="3:32" x14ac:dyDescent="0.2">
      <c r="C39" s="1">
        <v>60</v>
      </c>
      <c r="D39">
        <v>0.15</v>
      </c>
      <c r="E39">
        <v>0.32500000000000001</v>
      </c>
      <c r="F39">
        <v>0.41</v>
      </c>
      <c r="G39">
        <v>0.41</v>
      </c>
      <c r="H39">
        <v>0.5</v>
      </c>
      <c r="J39">
        <f t="shared" si="19"/>
        <v>400</v>
      </c>
      <c r="K39">
        <f t="shared" si="10"/>
        <v>184.61538461538461</v>
      </c>
      <c r="L39">
        <f t="shared" si="11"/>
        <v>146.34146341463415</v>
      </c>
      <c r="M39">
        <f t="shared" si="12"/>
        <v>146.34146341463415</v>
      </c>
      <c r="N39">
        <f t="shared" si="13"/>
        <v>120</v>
      </c>
      <c r="P39">
        <f t="shared" si="14"/>
        <v>0.16099106292546805</v>
      </c>
      <c r="Q39">
        <f t="shared" si="15"/>
        <v>0.34467144490865881</v>
      </c>
      <c r="R39">
        <f t="shared" si="16"/>
        <v>0.41428480863390416</v>
      </c>
      <c r="S39">
        <f t="shared" si="17"/>
        <v>0.45468058235766678</v>
      </c>
      <c r="T39">
        <f t="shared" si="18"/>
        <v>0.54679431045484805</v>
      </c>
      <c r="W39">
        <v>1846.3794025889119</v>
      </c>
      <c r="X39" s="2">
        <v>8</v>
      </c>
      <c r="Y39">
        <v>772.09162681110377</v>
      </c>
      <c r="Z39" s="2">
        <v>8</v>
      </c>
      <c r="AA39">
        <v>548.28815091952902</v>
      </c>
      <c r="AB39" s="2">
        <v>8</v>
      </c>
      <c r="AC39">
        <v>257.11203244717279</v>
      </c>
      <c r="AD39" s="2">
        <v>8</v>
      </c>
      <c r="AE39">
        <v>1121.0398825522268</v>
      </c>
      <c r="AF39">
        <v>8</v>
      </c>
    </row>
    <row r="40" spans="3:32" x14ac:dyDescent="0.2">
      <c r="C40" s="1">
        <v>90</v>
      </c>
      <c r="D40">
        <v>0.17499999999999999</v>
      </c>
      <c r="E40">
        <v>0.38500000000000001</v>
      </c>
      <c r="F40">
        <v>0.46</v>
      </c>
      <c r="G40">
        <v>0.5</v>
      </c>
      <c r="H40">
        <v>0.61</v>
      </c>
      <c r="J40">
        <f t="shared" si="19"/>
        <v>514.28571428571433</v>
      </c>
      <c r="K40">
        <f t="shared" si="10"/>
        <v>233.76623376623377</v>
      </c>
      <c r="L40">
        <f t="shared" si="11"/>
        <v>195.65217391304347</v>
      </c>
      <c r="M40">
        <f t="shared" si="12"/>
        <v>180</v>
      </c>
      <c r="N40">
        <f t="shared" si="13"/>
        <v>147.54098360655738</v>
      </c>
      <c r="P40">
        <f t="shared" si="14"/>
        <v>0.18668286636605244</v>
      </c>
      <c r="Q40">
        <f t="shared" si="15"/>
        <v>0.41995165481286068</v>
      </c>
      <c r="R40">
        <f t="shared" si="16"/>
        <v>0.50589990476738345</v>
      </c>
      <c r="S40">
        <f t="shared" si="17"/>
        <v>0.55913227626834006</v>
      </c>
      <c r="T40">
        <f t="shared" si="18"/>
        <v>0.64761163629660257</v>
      </c>
      <c r="W40">
        <v>1053698.3079885847</v>
      </c>
      <c r="X40" s="2">
        <v>4565.4682088031759</v>
      </c>
      <c r="Y40">
        <v>142475.35441290814</v>
      </c>
      <c r="Z40" s="2">
        <v>1476.2533302049703</v>
      </c>
      <c r="AA40">
        <v>96283.225504536764</v>
      </c>
      <c r="AB40" s="2">
        <v>1404.8558276236472</v>
      </c>
      <c r="AC40">
        <v>74043.982143609479</v>
      </c>
      <c r="AD40" s="2">
        <v>2303.8667288765751</v>
      </c>
      <c r="AE40">
        <v>75268.167735178082</v>
      </c>
      <c r="AF40">
        <v>537.13106130581582</v>
      </c>
    </row>
    <row r="41" spans="3:32" x14ac:dyDescent="0.2">
      <c r="C41" s="1">
        <v>120</v>
      </c>
      <c r="D41">
        <v>0.2</v>
      </c>
      <c r="E41">
        <v>0.46</v>
      </c>
      <c r="F41">
        <v>0.56000000000000005</v>
      </c>
      <c r="G41">
        <v>0.55000000000000004</v>
      </c>
      <c r="H41">
        <v>0.7</v>
      </c>
      <c r="J41">
        <f t="shared" si="19"/>
        <v>600</v>
      </c>
      <c r="K41">
        <f>C41/E41</f>
        <v>260.86956521739131</v>
      </c>
      <c r="L41">
        <f t="shared" si="11"/>
        <v>214.28571428571428</v>
      </c>
      <c r="M41">
        <f t="shared" si="12"/>
        <v>218.18181818181816</v>
      </c>
      <c r="N41">
        <f t="shared" si="13"/>
        <v>171.42857142857144</v>
      </c>
      <c r="P41">
        <f t="shared" si="14"/>
        <v>0.20287043357845336</v>
      </c>
      <c r="Q41">
        <f t="shared" si="15"/>
        <v>0.47143507785430361</v>
      </c>
      <c r="R41">
        <f t="shared" si="16"/>
        <v>0.56879125976964662</v>
      </c>
      <c r="S41">
        <f t="shared" si="17"/>
        <v>0.63168989360880257</v>
      </c>
      <c r="T41">
        <f t="shared" si="18"/>
        <v>0.71337751176035502</v>
      </c>
    </row>
    <row r="42" spans="3:32" x14ac:dyDescent="0.2">
      <c r="C42" s="1">
        <v>150</v>
      </c>
      <c r="D42">
        <v>0.21</v>
      </c>
      <c r="E42">
        <v>0.52500000000000002</v>
      </c>
      <c r="F42">
        <v>0.65</v>
      </c>
      <c r="G42">
        <v>0.7</v>
      </c>
      <c r="H42">
        <v>0.8</v>
      </c>
      <c r="J42">
        <f t="shared" si="19"/>
        <v>714.28571428571433</v>
      </c>
      <c r="K42">
        <f t="shared" si="10"/>
        <v>285.71428571428572</v>
      </c>
      <c r="L42">
        <f t="shared" si="11"/>
        <v>230.76923076923077</v>
      </c>
      <c r="M42">
        <f t="shared" si="12"/>
        <v>214.28571428571431</v>
      </c>
      <c r="N42">
        <f t="shared" si="13"/>
        <v>187.5</v>
      </c>
      <c r="P42">
        <f t="shared" si="14"/>
        <v>0.21400443164175678</v>
      </c>
      <c r="Q42">
        <f t="shared" si="15"/>
        <v>0.50886528143355259</v>
      </c>
      <c r="R42">
        <f t="shared" si="16"/>
        <v>0.61463669378791175</v>
      </c>
      <c r="S42">
        <f t="shared" si="17"/>
        <v>0.68502672547250643</v>
      </c>
      <c r="T42">
        <f t="shared" si="18"/>
        <v>0.75966451372620758</v>
      </c>
    </row>
    <row r="43" spans="3:32" x14ac:dyDescent="0.2">
      <c r="C43" s="1">
        <v>180</v>
      </c>
      <c r="D43">
        <v>0.22</v>
      </c>
      <c r="E43">
        <v>0.56000000000000005</v>
      </c>
      <c r="F43">
        <v>0.7</v>
      </c>
      <c r="G43">
        <v>0.76</v>
      </c>
      <c r="H43">
        <v>0.83</v>
      </c>
      <c r="J43">
        <f t="shared" si="19"/>
        <v>818.18181818181813</v>
      </c>
      <c r="K43">
        <f t="shared" si="10"/>
        <v>321.42857142857139</v>
      </c>
      <c r="L43">
        <f t="shared" si="11"/>
        <v>257.14285714285717</v>
      </c>
      <c r="M43">
        <f t="shared" si="12"/>
        <v>236.84210526315789</v>
      </c>
      <c r="N43">
        <f t="shared" si="13"/>
        <v>216.86746987951807</v>
      </c>
      <c r="P43">
        <f t="shared" si="14"/>
        <v>0.22213183723745147</v>
      </c>
      <c r="Q43">
        <f t="shared" si="15"/>
        <v>0.53730531972852147</v>
      </c>
      <c r="R43">
        <f t="shared" si="16"/>
        <v>0.64953925675373048</v>
      </c>
      <c r="S43">
        <f t="shared" si="17"/>
        <v>0.72588697670247559</v>
      </c>
      <c r="T43">
        <f t="shared" si="18"/>
        <v>0.79401038692286874</v>
      </c>
    </row>
    <row r="44" spans="3:32" x14ac:dyDescent="0.2">
      <c r="C44" s="1">
        <v>210</v>
      </c>
      <c r="D44">
        <v>0.23</v>
      </c>
      <c r="E44">
        <v>0.57999999999999996</v>
      </c>
      <c r="F44">
        <v>0.7</v>
      </c>
      <c r="G44">
        <v>0.8</v>
      </c>
      <c r="H44">
        <v>0.84</v>
      </c>
      <c r="J44">
        <f t="shared" si="19"/>
        <v>913.04347826086951</v>
      </c>
      <c r="K44">
        <f t="shared" si="10"/>
        <v>362.06896551724139</v>
      </c>
      <c r="L44">
        <f t="shared" si="11"/>
        <v>300</v>
      </c>
      <c r="M44">
        <f t="shared" si="12"/>
        <v>262.5</v>
      </c>
      <c r="N44">
        <f t="shared" si="13"/>
        <v>250</v>
      </c>
      <c r="P44">
        <f t="shared" si="14"/>
        <v>0.22832561717952757</v>
      </c>
      <c r="Q44">
        <f t="shared" si="15"/>
        <v>0.55964687503131982</v>
      </c>
      <c r="R44">
        <f t="shared" si="16"/>
        <v>0.6769991551664486</v>
      </c>
      <c r="S44">
        <f t="shared" si="17"/>
        <v>0.75819002820669046</v>
      </c>
      <c r="T44">
        <f t="shared" si="18"/>
        <v>0.820508047445766</v>
      </c>
    </row>
    <row r="45" spans="3:32" x14ac:dyDescent="0.2">
      <c r="C45" s="1">
        <v>240</v>
      </c>
      <c r="D45">
        <v>0.24</v>
      </c>
      <c r="E45">
        <v>0.58499999999999996</v>
      </c>
      <c r="F45">
        <v>0.7</v>
      </c>
      <c r="G45">
        <v>0.8</v>
      </c>
      <c r="H45">
        <v>0.84</v>
      </c>
      <c r="J45">
        <f t="shared" si="19"/>
        <v>1000</v>
      </c>
      <c r="K45">
        <f t="shared" si="10"/>
        <v>410.25641025641028</v>
      </c>
      <c r="L45">
        <f t="shared" si="11"/>
        <v>342.85714285714289</v>
      </c>
      <c r="M45">
        <f t="shared" si="12"/>
        <v>300</v>
      </c>
      <c r="N45">
        <f t="shared" si="13"/>
        <v>285.71428571428572</v>
      </c>
      <c r="P45">
        <f t="shared" si="14"/>
        <v>0.23320246682232354</v>
      </c>
      <c r="Q45">
        <f t="shared" si="15"/>
        <v>0.57766157383130712</v>
      </c>
      <c r="R45">
        <f t="shared" si="16"/>
        <v>0.69916764495076189</v>
      </c>
      <c r="S45">
        <f t="shared" si="17"/>
        <v>0.78436922726937286</v>
      </c>
      <c r="T45">
        <f t="shared" si="18"/>
        <v>0.84157170257656133</v>
      </c>
    </row>
    <row r="46" spans="3:32" x14ac:dyDescent="0.2">
      <c r="C46" s="1">
        <v>300</v>
      </c>
      <c r="D46">
        <v>0.24</v>
      </c>
      <c r="E46">
        <v>0.58499999999999996</v>
      </c>
      <c r="F46">
        <v>0.7</v>
      </c>
      <c r="G46">
        <v>0.81</v>
      </c>
      <c r="H46">
        <v>0.85</v>
      </c>
      <c r="J46">
        <f t="shared" si="19"/>
        <v>1250</v>
      </c>
      <c r="K46">
        <f t="shared" si="10"/>
        <v>512.82051282051282</v>
      </c>
      <c r="L46">
        <f t="shared" si="11"/>
        <v>428.57142857142861</v>
      </c>
      <c r="M46">
        <f t="shared" si="12"/>
        <v>370.37037037037032</v>
      </c>
      <c r="N46">
        <f t="shared" si="13"/>
        <v>352.94117647058823</v>
      </c>
      <c r="P46">
        <f t="shared" si="14"/>
        <v>0.24039084105079878</v>
      </c>
      <c r="Q46">
        <f t="shared" si="15"/>
        <v>0.60492250589043062</v>
      </c>
      <c r="R46">
        <f t="shared" si="16"/>
        <v>0.73275978267449948</v>
      </c>
      <c r="S46">
        <f t="shared" si="17"/>
        <v>0.82421158566977981</v>
      </c>
      <c r="T46">
        <f t="shared" si="18"/>
        <v>0.87294542273144082</v>
      </c>
    </row>
    <row r="50" spans="3:31" x14ac:dyDescent="0.2">
      <c r="C50">
        <v>3</v>
      </c>
    </row>
    <row r="51" spans="3:31" x14ac:dyDescent="0.2">
      <c r="C51" t="s">
        <v>23</v>
      </c>
    </row>
    <row r="52" spans="3:31" x14ac:dyDescent="0.2">
      <c r="C52" t="s">
        <v>24</v>
      </c>
    </row>
    <row r="53" spans="3:31" x14ac:dyDescent="0.2">
      <c r="C53" t="s">
        <v>25</v>
      </c>
    </row>
    <row r="54" spans="3:31" x14ac:dyDescent="0.2">
      <c r="D54">
        <v>50</v>
      </c>
      <c r="E54">
        <v>75</v>
      </c>
      <c r="F54">
        <v>100</v>
      </c>
      <c r="J54">
        <v>50</v>
      </c>
      <c r="K54">
        <v>75</v>
      </c>
      <c r="L54">
        <v>100</v>
      </c>
      <c r="P54">
        <v>50</v>
      </c>
      <c r="Q54">
        <v>75</v>
      </c>
      <c r="R54">
        <v>100</v>
      </c>
      <c r="V54" s="3" t="s">
        <v>11</v>
      </c>
      <c r="W54">
        <f>1/W58</f>
        <v>16.710969518164113</v>
      </c>
      <c r="Y54">
        <f>1/Y58</f>
        <v>18.954026725016856</v>
      </c>
      <c r="AA54">
        <f>1/AA58</f>
        <v>29.107876713538069</v>
      </c>
    </row>
    <row r="55" spans="3:31" x14ac:dyDescent="0.2">
      <c r="C55">
        <v>2</v>
      </c>
      <c r="V55" s="3" t="s">
        <v>13</v>
      </c>
      <c r="W55">
        <f>1/(X58*(W54^2))</f>
        <v>7.4238720129591847E-4</v>
      </c>
      <c r="Y55">
        <f>1/(Z58*(Y54^2))</f>
        <v>8.3549228570932292E-4</v>
      </c>
      <c r="AA55">
        <f>1/(AB58*(AA54^2))</f>
        <v>3.9955595158880624E-4</v>
      </c>
    </row>
    <row r="56" spans="3:31" x14ac:dyDescent="0.2">
      <c r="J56" s="3" t="s">
        <v>14</v>
      </c>
      <c r="P56" s="3" t="s">
        <v>15</v>
      </c>
    </row>
    <row r="57" spans="3:31" x14ac:dyDescent="0.2">
      <c r="C57" s="1" t="s">
        <v>16</v>
      </c>
      <c r="D57" t="s">
        <v>17</v>
      </c>
      <c r="J57" t="s">
        <v>18</v>
      </c>
      <c r="P57" t="s">
        <v>17</v>
      </c>
    </row>
    <row r="58" spans="3:31" x14ac:dyDescent="0.2">
      <c r="C58" s="1">
        <v>0</v>
      </c>
      <c r="D58">
        <v>0</v>
      </c>
      <c r="E58">
        <v>0</v>
      </c>
      <c r="F58">
        <v>0</v>
      </c>
      <c r="J58" t="e">
        <f>C58/D58</f>
        <v>#DIV/0!</v>
      </c>
      <c r="K58" t="e">
        <f>C58/E58</f>
        <v>#DIV/0!</v>
      </c>
      <c r="L58" t="e">
        <f>C58/F58</f>
        <v>#DIV/0!</v>
      </c>
      <c r="P58">
        <f>C58/((C58/W$54)+(1/(W$55*W$54^2)))</f>
        <v>0</v>
      </c>
      <c r="Q58">
        <f>C58/((C58/Y$54)+(1/(Y$55*Y$54^2)))</f>
        <v>0</v>
      </c>
      <c r="R58">
        <f>C58/((C58/AA$54)+(1/(AA$55*AA$54^2)))</f>
        <v>0</v>
      </c>
      <c r="W58" cm="1">
        <f t="array" ref="W58:X62">LINEST(J59:J69,C59:C69,TRUE,TRUE)</f>
        <v>5.9840932563071374E-2</v>
      </c>
      <c r="X58" s="2">
        <v>4.8235438377266426</v>
      </c>
      <c r="Y58" cm="1">
        <f t="array" ref="Y58:Z62">LINEST(K59:K69,C59:C69,TRUE,TRUE)</f>
        <v>5.2759237628388994E-2</v>
      </c>
      <c r="Z58" s="2">
        <v>3.3316132329882953</v>
      </c>
      <c r="AA58" cm="1">
        <f t="array" ref="AA58:AB62">LINEST(L59:L69,C59:C69,TRUE,TRUE)</f>
        <v>3.4354962055164272E-2</v>
      </c>
      <c r="AB58" s="2">
        <v>2.9539377729665697</v>
      </c>
    </row>
    <row r="59" spans="3:31" x14ac:dyDescent="0.2">
      <c r="C59" s="1">
        <v>15</v>
      </c>
      <c r="D59">
        <v>2.0226443461741326</v>
      </c>
      <c r="E59">
        <v>3.5708993386624375</v>
      </c>
      <c r="F59">
        <v>3.596826794633099</v>
      </c>
      <c r="J59">
        <f>C59/D59</f>
        <v>7.4160343751845277</v>
      </c>
      <c r="K59">
        <f t="shared" ref="K59:K62" si="20">C59/E59</f>
        <v>4.2006224699737951</v>
      </c>
      <c r="L59">
        <f t="shared" ref="L59:L69" si="21">C59/F59</f>
        <v>4.1703425981984497</v>
      </c>
      <c r="P59">
        <f>C59/((C59/W$54)+(1/(W$55*W$54^2)))</f>
        <v>2.6218469155629922</v>
      </c>
      <c r="Q59">
        <f t="shared" ref="Q59:Q69" si="22">C59/((C59/Y$54)+(1/(Y$55*Y$54^2)))</f>
        <v>3.6381259909728203</v>
      </c>
      <c r="R59">
        <f t="shared" ref="R59:R69" si="23">C59/((C59/AA$54)+(1/(AA$55*AA$54^2)))</f>
        <v>4.3236858786850387</v>
      </c>
      <c r="W59">
        <v>3.6425478740614494E-3</v>
      </c>
      <c r="X59" s="2">
        <v>0.41806433407146654</v>
      </c>
      <c r="Y59">
        <v>7.7454002579488283E-4</v>
      </c>
      <c r="Z59" s="2">
        <v>8.8895896853261672E-2</v>
      </c>
      <c r="AA59">
        <v>1.5856588912399889E-3</v>
      </c>
      <c r="AB59" s="2">
        <v>0.18199003866258115</v>
      </c>
    </row>
    <row r="60" spans="3:31" x14ac:dyDescent="0.2">
      <c r="C60" s="1">
        <v>30</v>
      </c>
      <c r="D60">
        <v>4.6095419331649561</v>
      </c>
      <c r="E60">
        <v>5.8785745003446159</v>
      </c>
      <c r="F60">
        <v>7.8899920691057996</v>
      </c>
      <c r="J60">
        <f t="shared" ref="J60:J69" si="24">C60/D60</f>
        <v>6.5082388738357153</v>
      </c>
      <c r="K60">
        <f t="shared" si="20"/>
        <v>5.1032780137840099</v>
      </c>
      <c r="L60">
        <f t="shared" si="21"/>
        <v>3.8022851908138868</v>
      </c>
      <c r="P60">
        <f t="shared" ref="P60:P69" si="25">C60/((C60/W$54)+(1/(W$55*W$54^2)))</f>
        <v>4.53256296489017</v>
      </c>
      <c r="Q60">
        <f t="shared" si="22"/>
        <v>6.1045211696955821</v>
      </c>
      <c r="R60">
        <f t="shared" si="23"/>
        <v>7.5290118526560166</v>
      </c>
      <c r="V60" s="3" t="s">
        <v>19</v>
      </c>
      <c r="W60" s="4">
        <v>0.96772916734775827</v>
      </c>
      <c r="X60" s="2">
        <v>0.71808686919668374</v>
      </c>
      <c r="Y60" s="5">
        <v>0.99806406114853585</v>
      </c>
      <c r="Z60" s="2">
        <v>0.15269175352537404</v>
      </c>
      <c r="AA60" s="5">
        <v>0.98118798490012815</v>
      </c>
      <c r="AB60" s="2">
        <v>0.31259460910113485</v>
      </c>
      <c r="AC60" s="5"/>
      <c r="AE60" s="5"/>
    </row>
    <row r="61" spans="3:31" x14ac:dyDescent="0.2">
      <c r="C61" s="1">
        <v>45</v>
      </c>
      <c r="D61">
        <v>6.3992310942706405</v>
      </c>
      <c r="E61">
        <v>7.711626037840694</v>
      </c>
      <c r="F61">
        <v>10.664427842646266</v>
      </c>
      <c r="J61">
        <f t="shared" si="24"/>
        <v>7.0320948465651441</v>
      </c>
      <c r="K61">
        <f t="shared" si="20"/>
        <v>5.835345202060692</v>
      </c>
      <c r="L61">
        <f t="shared" si="21"/>
        <v>4.2196356582814785</v>
      </c>
      <c r="P61">
        <f t="shared" si="25"/>
        <v>5.9869199345316959</v>
      </c>
      <c r="Q61">
        <f t="shared" si="22"/>
        <v>7.886740895769452</v>
      </c>
      <c r="R61">
        <f t="shared" si="23"/>
        <v>10.000197636241573</v>
      </c>
      <c r="W61">
        <v>269.88961208364725</v>
      </c>
      <c r="X61" s="2">
        <v>9</v>
      </c>
      <c r="Y61">
        <v>4639.9071662535225</v>
      </c>
      <c r="Z61" s="2">
        <v>9</v>
      </c>
      <c r="AA61">
        <v>469.41764703140831</v>
      </c>
      <c r="AB61" s="2">
        <v>9</v>
      </c>
    </row>
    <row r="62" spans="3:31" x14ac:dyDescent="0.2">
      <c r="C62" s="1">
        <v>60</v>
      </c>
      <c r="D62">
        <v>7.2363434229477486</v>
      </c>
      <c r="E62">
        <v>9.4207659179795442</v>
      </c>
      <c r="F62">
        <v>12.467111513684877</v>
      </c>
      <c r="J62">
        <f t="shared" si="24"/>
        <v>8.2914804471176957</v>
      </c>
      <c r="K62">
        <f t="shared" si="20"/>
        <v>6.3689089106321939</v>
      </c>
      <c r="L62">
        <f t="shared" si="21"/>
        <v>4.8126624947678787</v>
      </c>
      <c r="P62">
        <f t="shared" si="25"/>
        <v>7.1309723659056141</v>
      </c>
      <c r="Q62">
        <f t="shared" si="22"/>
        <v>9.2347934828463067</v>
      </c>
      <c r="R62">
        <f t="shared" si="23"/>
        <v>11.963545888233396</v>
      </c>
      <c r="W62">
        <v>139.16824157115624</v>
      </c>
      <c r="X62" s="2">
        <v>4.6408387654142569</v>
      </c>
      <c r="Y62">
        <v>108.17837580159721</v>
      </c>
      <c r="Z62" s="2">
        <v>0.20983294435188221</v>
      </c>
      <c r="AA62">
        <v>45.869328283139495</v>
      </c>
      <c r="AB62" s="2">
        <v>0.87943850675182178</v>
      </c>
    </row>
    <row r="63" spans="3:31" x14ac:dyDescent="0.2">
      <c r="C63" s="1">
        <v>75</v>
      </c>
      <c r="D63">
        <v>8.4745104538383771</v>
      </c>
      <c r="E63">
        <v>10.525288693666147</v>
      </c>
      <c r="F63">
        <v>13.251315733381341</v>
      </c>
      <c r="J63">
        <f t="shared" si="24"/>
        <v>8.8500687335903994</v>
      </c>
      <c r="K63">
        <f>C63/E63</f>
        <v>7.1256952833163725</v>
      </c>
      <c r="L63">
        <f t="shared" si="21"/>
        <v>5.6598153352476368</v>
      </c>
      <c r="P63">
        <f t="shared" si="25"/>
        <v>8.0544577741653693</v>
      </c>
      <c r="Q63">
        <f t="shared" si="22"/>
        <v>10.290104025109432</v>
      </c>
      <c r="R63">
        <f t="shared" si="23"/>
        <v>13.561013891639396</v>
      </c>
    </row>
    <row r="64" spans="3:31" x14ac:dyDescent="0.2">
      <c r="C64" s="1">
        <v>90</v>
      </c>
      <c r="D64">
        <v>9.3923763542787508</v>
      </c>
      <c r="E64">
        <v>11.075731590710348</v>
      </c>
      <c r="F64">
        <v>14.923078604675776</v>
      </c>
      <c r="J64">
        <f t="shared" si="24"/>
        <v>9.5822395318518065</v>
      </c>
      <c r="K64">
        <f t="shared" ref="K64:K69" si="26">C64/E64</f>
        <v>8.1258740574289963</v>
      </c>
      <c r="L64">
        <f t="shared" si="21"/>
        <v>6.0309271554597812</v>
      </c>
      <c r="P64">
        <f t="shared" si="25"/>
        <v>8.8155541282509624</v>
      </c>
      <c r="Q64">
        <f t="shared" si="22"/>
        <v>11.138690206157253</v>
      </c>
      <c r="R64">
        <f t="shared" si="23"/>
        <v>14.886159686784715</v>
      </c>
    </row>
    <row r="65" spans="3:29" x14ac:dyDescent="0.2">
      <c r="C65" s="1">
        <v>105</v>
      </c>
      <c r="D65">
        <v>9.9333482153200929</v>
      </c>
      <c r="E65">
        <v>12.099549077755157</v>
      </c>
      <c r="F65">
        <v>16.912784973512704</v>
      </c>
      <c r="J65">
        <f t="shared" si="24"/>
        <v>10.570453962145379</v>
      </c>
      <c r="K65">
        <f t="shared" si="26"/>
        <v>8.6780093477236235</v>
      </c>
      <c r="L65">
        <f t="shared" si="21"/>
        <v>6.2083211111855112</v>
      </c>
      <c r="P65">
        <f t="shared" si="25"/>
        <v>9.453632481551363</v>
      </c>
      <c r="Q65">
        <f t="shared" si="22"/>
        <v>11.835876054090637</v>
      </c>
      <c r="R65">
        <f t="shared" si="23"/>
        <v>16.003148715507166</v>
      </c>
    </row>
    <row r="66" spans="3:29" x14ac:dyDescent="0.2">
      <c r="C66" s="1">
        <v>120</v>
      </c>
      <c r="D66">
        <v>10.244364936135209</v>
      </c>
      <c r="E66">
        <v>12.552362743113735</v>
      </c>
      <c r="F66">
        <v>17.398549189487362</v>
      </c>
      <c r="J66">
        <f t="shared" si="24"/>
        <v>11.713756855412377</v>
      </c>
      <c r="K66">
        <f t="shared" si="26"/>
        <v>9.559953170237403</v>
      </c>
      <c r="L66">
        <f t="shared" si="21"/>
        <v>6.8971268059814435</v>
      </c>
      <c r="P66">
        <f t="shared" si="25"/>
        <v>9.9962882571357277</v>
      </c>
      <c r="Q66">
        <f t="shared" si="22"/>
        <v>12.418861178521732</v>
      </c>
      <c r="R66">
        <f t="shared" si="23"/>
        <v>16.957455900562511</v>
      </c>
    </row>
    <row r="67" spans="3:29" x14ac:dyDescent="0.2">
      <c r="C67" s="1">
        <v>150</v>
      </c>
      <c r="D67">
        <v>10.87449072467725</v>
      </c>
      <c r="E67">
        <v>13.472827143125667</v>
      </c>
      <c r="F67">
        <v>18.359669174620318</v>
      </c>
      <c r="J67">
        <f t="shared" si="24"/>
        <v>13.793749408384542</v>
      </c>
      <c r="K67">
        <f t="shared" si="26"/>
        <v>11.133520708497736</v>
      </c>
      <c r="L67">
        <f t="shared" si="21"/>
        <v>8.1700818556880144</v>
      </c>
      <c r="P67">
        <f t="shared" si="25"/>
        <v>10.869814339210373</v>
      </c>
      <c r="Q67">
        <f t="shared" si="22"/>
        <v>13.338670132589627</v>
      </c>
      <c r="R67">
        <f t="shared" si="23"/>
        <v>18.502113125974716</v>
      </c>
    </row>
    <row r="68" spans="3:29" x14ac:dyDescent="0.2">
      <c r="C68" s="1">
        <v>180</v>
      </c>
      <c r="D68">
        <v>11.346561370782151</v>
      </c>
      <c r="E68">
        <v>13.978253365517974</v>
      </c>
      <c r="F68">
        <v>19.241658805520103</v>
      </c>
      <c r="J68">
        <f t="shared" si="24"/>
        <v>15.863836991487764</v>
      </c>
      <c r="K68">
        <f t="shared" si="26"/>
        <v>12.877145326613556</v>
      </c>
      <c r="L68">
        <f t="shared" si="21"/>
        <v>9.3547028257439564</v>
      </c>
      <c r="P68">
        <f t="shared" si="25"/>
        <v>11.542226302610276</v>
      </c>
      <c r="Q68">
        <f t="shared" si="22"/>
        <v>14.031503525059135</v>
      </c>
      <c r="R68">
        <f t="shared" si="23"/>
        <v>19.698328971596286</v>
      </c>
    </row>
    <row r="69" spans="3:29" x14ac:dyDescent="0.2">
      <c r="C69" s="1">
        <v>210</v>
      </c>
      <c r="D69">
        <v>11.624537175620635</v>
      </c>
      <c r="E69">
        <v>14.364504362880481</v>
      </c>
      <c r="F69">
        <v>20.446366594225342</v>
      </c>
      <c r="J69">
        <f t="shared" si="24"/>
        <v>18.065235357534835</v>
      </c>
      <c r="K69">
        <f t="shared" si="26"/>
        <v>14.619369711262991</v>
      </c>
      <c r="L69">
        <f t="shared" si="21"/>
        <v>10.270773490841654</v>
      </c>
      <c r="P69">
        <f t="shared" si="25"/>
        <v>12.075808700384506</v>
      </c>
      <c r="Q69">
        <f t="shared" si="22"/>
        <v>14.572148061178378</v>
      </c>
      <c r="R69">
        <f t="shared" si="23"/>
        <v>20.652054587944516</v>
      </c>
    </row>
    <row r="73" spans="3:29" x14ac:dyDescent="0.2">
      <c r="C73">
        <v>4</v>
      </c>
    </row>
    <row r="74" spans="3:29" x14ac:dyDescent="0.2">
      <c r="C74" t="s">
        <v>26</v>
      </c>
    </row>
    <row r="75" spans="3:29" x14ac:dyDescent="0.2">
      <c r="C75" t="s">
        <v>27</v>
      </c>
    </row>
    <row r="76" spans="3:29" x14ac:dyDescent="0.2">
      <c r="C76" t="s">
        <v>28</v>
      </c>
    </row>
    <row r="77" spans="3:29" x14ac:dyDescent="0.2">
      <c r="D77">
        <v>2.8</v>
      </c>
      <c r="E77">
        <v>14</v>
      </c>
      <c r="F77">
        <v>53</v>
      </c>
      <c r="G77">
        <v>110</v>
      </c>
      <c r="J77">
        <v>2.8</v>
      </c>
      <c r="K77">
        <v>14</v>
      </c>
      <c r="L77">
        <v>53</v>
      </c>
      <c r="M77">
        <v>110</v>
      </c>
      <c r="P77">
        <v>2.8</v>
      </c>
      <c r="Q77">
        <v>14</v>
      </c>
      <c r="R77">
        <v>53</v>
      </c>
      <c r="S77">
        <v>110</v>
      </c>
      <c r="V77" s="3" t="s">
        <v>11</v>
      </c>
      <c r="W77">
        <f>1/W81</f>
        <v>0.40783132530120481</v>
      </c>
      <c r="Y77">
        <f>1/Y81</f>
        <v>1.6438805095790163</v>
      </c>
      <c r="AA77">
        <f>1/AA81</f>
        <v>3.9312630053535877</v>
      </c>
      <c r="AC77">
        <f>1/AC81</f>
        <v>9.565544163986667</v>
      </c>
    </row>
    <row r="78" spans="3:29" x14ac:dyDescent="0.2">
      <c r="C78">
        <v>7.5</v>
      </c>
      <c r="V78" s="3" t="s">
        <v>13</v>
      </c>
      <c r="W78">
        <f>1/(X81*(W77^2))</f>
        <v>0.25073779416983361</v>
      </c>
      <c r="Y78">
        <f>1/(Z81*(Y77^2))</f>
        <v>2.2554838149660587E-2</v>
      </c>
      <c r="AA78">
        <f>1/(AB81*(AA77^2))</f>
        <v>1.2866820327962641E-2</v>
      </c>
      <c r="AC78">
        <f>1/(AD81*(AC77^2))</f>
        <v>4.8805710445954924E-3</v>
      </c>
    </row>
    <row r="79" spans="3:29" x14ac:dyDescent="0.2">
      <c r="J79" s="3" t="s">
        <v>14</v>
      </c>
      <c r="P79" s="3" t="s">
        <v>15</v>
      </c>
    </row>
    <row r="80" spans="3:29" x14ac:dyDescent="0.2">
      <c r="C80" s="1" t="s">
        <v>16</v>
      </c>
      <c r="D80" t="s">
        <v>17</v>
      </c>
      <c r="J80" t="s">
        <v>18</v>
      </c>
      <c r="P80" t="s">
        <v>17</v>
      </c>
    </row>
    <row r="81" spans="3:31" x14ac:dyDescent="0.2">
      <c r="C81" s="1">
        <v>0</v>
      </c>
      <c r="D81">
        <v>0</v>
      </c>
      <c r="E81">
        <v>0</v>
      </c>
      <c r="F81">
        <v>0</v>
      </c>
      <c r="G81">
        <v>0</v>
      </c>
      <c r="J81" t="e">
        <f>C81/D81</f>
        <v>#DIV/0!</v>
      </c>
      <c r="K81" t="e">
        <f>C81/E81</f>
        <v>#DIV/0!</v>
      </c>
      <c r="L81" t="e">
        <f>C81/F81</f>
        <v>#DIV/0!</v>
      </c>
      <c r="M81" t="e">
        <f>C81/G81</f>
        <v>#DIV/0!</v>
      </c>
      <c r="P81">
        <f>C81/((C81/W$77)+(1/(W$78*W$77^2)))</f>
        <v>0</v>
      </c>
      <c r="Q81">
        <f>C81/((C81/Y$77)+(1/(Y$78*Y$77^2)))</f>
        <v>0</v>
      </c>
      <c r="R81">
        <f>C81/((C81/AA$77)+(1/(AA$78*AA$77^2)))</f>
        <v>0</v>
      </c>
      <c r="S81">
        <f>C81/((C81/AC$77)+(1/(AC$78*AC$77^2)))</f>
        <v>0</v>
      </c>
      <c r="W81" cm="1">
        <f t="array" ref="W81:X85">LINEST(J82:J88,C82:C88,TRUE,TRUE)</f>
        <v>2.4519940915805023</v>
      </c>
      <c r="X81" s="2">
        <v>23.9783357951748</v>
      </c>
      <c r="Y81" cm="1">
        <f t="array" ref="Y81:Z85">LINEST(K82:K88,C82:C88,TRUE,TRUE)</f>
        <v>0.60831672020741423</v>
      </c>
      <c r="Z81" s="2">
        <v>16.406645422524306</v>
      </c>
      <c r="AA81" cm="1">
        <f t="array" ref="AA81:AB85">LINEST(L82:L90,C82:C90,TRUE,TRUE)</f>
        <v>0.25437117756766758</v>
      </c>
      <c r="AB81" s="2">
        <v>5.028802324731565</v>
      </c>
      <c r="AC81" cm="1">
        <f t="array" ref="AC81:AD85">LINEST(M82:M90,C82:C90,TRUE,TRUE)</f>
        <v>0.10454188312306388</v>
      </c>
      <c r="AD81" s="2">
        <v>2.2392882363670541</v>
      </c>
    </row>
    <row r="82" spans="3:31" x14ac:dyDescent="0.2">
      <c r="C82" s="1">
        <v>5</v>
      </c>
      <c r="D82">
        <v>0.15</v>
      </c>
      <c r="E82">
        <v>0.25</v>
      </c>
      <c r="F82">
        <v>0.9</v>
      </c>
      <c r="G82">
        <v>3.2</v>
      </c>
      <c r="J82">
        <f>C82/D82</f>
        <v>33.333333333333336</v>
      </c>
      <c r="K82">
        <f t="shared" ref="K82:K85" si="27">C82/E82</f>
        <v>20</v>
      </c>
      <c r="L82">
        <f t="shared" ref="L82:L90" si="28">C82/F82</f>
        <v>5.5555555555555554</v>
      </c>
      <c r="M82">
        <f t="shared" ref="M82:M90" si="29">C82/G82</f>
        <v>1.5625</v>
      </c>
      <c r="P82">
        <f t="shared" ref="P82:P90" si="30">C82/((C82/W$77)+(1/(W$78*W$77^2)))</f>
        <v>0.13797554347826083</v>
      </c>
      <c r="Q82">
        <f t="shared" ref="Q82:Q90" si="31">C82/((C82/Y$77)+(1/(Y$78*Y$77^2)))</f>
        <v>0.25709281775438469</v>
      </c>
      <c r="R82">
        <f t="shared" ref="R82:R90" si="32">C82/((C82/AA$77)+(1/(AA$78*AA$77^2)))</f>
        <v>0.79356788311813675</v>
      </c>
      <c r="S82">
        <f t="shared" ref="S82:S90" si="33">C82/((C82/AC$77)+(1/(AC$78*AC$77^2)))</f>
        <v>1.8102839430045647</v>
      </c>
      <c r="W82">
        <v>0.1914989865960133</v>
      </c>
      <c r="X82" s="2">
        <v>10.557284967715143</v>
      </c>
      <c r="Y82">
        <v>3.8952279532691293E-2</v>
      </c>
      <c r="Z82" s="2">
        <v>2.1474281534254409</v>
      </c>
      <c r="AA82">
        <v>4.0613872789127823E-3</v>
      </c>
      <c r="AB82" s="2">
        <v>0.42331831793334285</v>
      </c>
      <c r="AC82">
        <v>4.3038860650028684E-3</v>
      </c>
      <c r="AD82" s="2">
        <v>0.44859396174143906</v>
      </c>
    </row>
    <row r="83" spans="3:31" x14ac:dyDescent="0.2">
      <c r="C83" s="1">
        <v>10</v>
      </c>
      <c r="D83">
        <v>0.3</v>
      </c>
      <c r="E83">
        <v>0.4</v>
      </c>
      <c r="F83">
        <v>1.6</v>
      </c>
      <c r="G83">
        <v>3.9</v>
      </c>
      <c r="J83">
        <f t="shared" ref="J83:J90" si="34">C83/D83</f>
        <v>33.333333333333336</v>
      </c>
      <c r="K83">
        <f t="shared" si="27"/>
        <v>25</v>
      </c>
      <c r="L83">
        <f t="shared" si="28"/>
        <v>6.25</v>
      </c>
      <c r="M83">
        <f t="shared" si="29"/>
        <v>2.5641025641025643</v>
      </c>
      <c r="P83">
        <f t="shared" si="30"/>
        <v>0.20619289340101518</v>
      </c>
      <c r="Q83">
        <f t="shared" si="31"/>
        <v>0.44464576770472525</v>
      </c>
      <c r="R83">
        <f t="shared" si="32"/>
        <v>1.3205653852081825</v>
      </c>
      <c r="S83">
        <f t="shared" si="33"/>
        <v>3.0444115089123036</v>
      </c>
      <c r="V83" s="3" t="s">
        <v>19</v>
      </c>
      <c r="W83" s="4">
        <v>0.97040507889305172</v>
      </c>
      <c r="X83" s="2">
        <v>18.832665574232657</v>
      </c>
      <c r="Y83" s="5">
        <v>0.97991079296732342</v>
      </c>
      <c r="Z83" s="2">
        <v>3.8307004482522657</v>
      </c>
      <c r="AA83" s="5">
        <v>0.9982187013063899</v>
      </c>
      <c r="AB83" s="2">
        <v>0.8818916949218778</v>
      </c>
      <c r="AC83" s="5">
        <v>0.98827489615237241</v>
      </c>
      <c r="AD83" s="2">
        <v>0.93454800440308861</v>
      </c>
      <c r="AE83" s="5"/>
    </row>
    <row r="84" spans="3:31" x14ac:dyDescent="0.2">
      <c r="C84" s="1">
        <v>15</v>
      </c>
      <c r="D84">
        <v>0.3</v>
      </c>
      <c r="E84">
        <v>0.5</v>
      </c>
      <c r="F84">
        <v>1.7</v>
      </c>
      <c r="G84">
        <v>4.4000000000000004</v>
      </c>
      <c r="J84">
        <f t="shared" si="34"/>
        <v>50</v>
      </c>
      <c r="K84">
        <f t="shared" si="27"/>
        <v>30</v>
      </c>
      <c r="L84">
        <f t="shared" si="28"/>
        <v>8.8235294117647065</v>
      </c>
      <c r="M84">
        <f t="shared" si="29"/>
        <v>3.4090909090909087</v>
      </c>
      <c r="P84">
        <f t="shared" si="30"/>
        <v>0.24688006482982167</v>
      </c>
      <c r="Q84">
        <f t="shared" si="31"/>
        <v>0.58751193500881971</v>
      </c>
      <c r="R84">
        <f t="shared" si="32"/>
        <v>1.695994177079174</v>
      </c>
      <c r="S84">
        <f t="shared" si="33"/>
        <v>3.9396793248480564</v>
      </c>
      <c r="W84">
        <v>163.94790771468237</v>
      </c>
      <c r="X84" s="2">
        <v>5</v>
      </c>
      <c r="Y84">
        <v>243.88986368984715</v>
      </c>
      <c r="Z84" s="2">
        <v>5</v>
      </c>
      <c r="AA84">
        <v>3922.7171356553472</v>
      </c>
      <c r="AB84" s="2">
        <v>7</v>
      </c>
      <c r="AC84">
        <v>590.00963769428131</v>
      </c>
      <c r="AD84" s="2">
        <v>7</v>
      </c>
    </row>
    <row r="85" spans="3:31" x14ac:dyDescent="0.2">
      <c r="C85" s="1">
        <v>30</v>
      </c>
      <c r="D85">
        <v>0.3</v>
      </c>
      <c r="E85">
        <v>1</v>
      </c>
      <c r="F85">
        <v>2.2000000000000002</v>
      </c>
      <c r="G85">
        <v>5</v>
      </c>
      <c r="J85">
        <f t="shared" si="34"/>
        <v>100</v>
      </c>
      <c r="K85">
        <f t="shared" si="27"/>
        <v>30</v>
      </c>
      <c r="L85">
        <f t="shared" si="28"/>
        <v>13.636363636363635</v>
      </c>
      <c r="M85">
        <f t="shared" si="29"/>
        <v>6</v>
      </c>
      <c r="P85">
        <f t="shared" si="30"/>
        <v>0.30757193336698635</v>
      </c>
      <c r="Q85">
        <f t="shared" si="31"/>
        <v>0.86564729700377452</v>
      </c>
      <c r="R85">
        <f t="shared" si="32"/>
        <v>2.3696799166957661</v>
      </c>
      <c r="S85">
        <f t="shared" si="33"/>
        <v>5.5808297589351277</v>
      </c>
      <c r="W85">
        <v>58147.288457480478</v>
      </c>
      <c r="X85" s="2">
        <v>1773.3464631544393</v>
      </c>
      <c r="Y85">
        <v>3578.9047160114887</v>
      </c>
      <c r="Z85" s="2">
        <v>73.371329621200545</v>
      </c>
      <c r="AA85">
        <v>3050.8264153231817</v>
      </c>
      <c r="AB85" s="2">
        <v>5.4441307310052771</v>
      </c>
      <c r="AC85">
        <v>515.30260116410591</v>
      </c>
      <c r="AD85" s="2">
        <v>6.1136598077365667</v>
      </c>
    </row>
    <row r="86" spans="3:31" x14ac:dyDescent="0.2">
      <c r="C86" s="1">
        <v>45</v>
      </c>
      <c r="D86">
        <v>0.3</v>
      </c>
      <c r="E86">
        <v>1.1000000000000001</v>
      </c>
      <c r="F86">
        <v>2.6</v>
      </c>
      <c r="G86">
        <v>5.8</v>
      </c>
      <c r="J86">
        <f t="shared" si="34"/>
        <v>150</v>
      </c>
      <c r="K86">
        <f>C86/E86</f>
        <v>40.909090909090907</v>
      </c>
      <c r="L86">
        <f t="shared" si="28"/>
        <v>17.307692307692307</v>
      </c>
      <c r="M86">
        <f t="shared" si="29"/>
        <v>7.7586206896551726</v>
      </c>
      <c r="P86">
        <f t="shared" si="30"/>
        <v>0.33502565982404686</v>
      </c>
      <c r="Q86">
        <f t="shared" si="31"/>
        <v>1.0278455268967772</v>
      </c>
      <c r="R86">
        <f t="shared" si="32"/>
        <v>2.7313274548413751</v>
      </c>
      <c r="S86">
        <f t="shared" si="33"/>
        <v>6.4807199517708707</v>
      </c>
    </row>
    <row r="87" spans="3:31" x14ac:dyDescent="0.2">
      <c r="C87" s="1">
        <v>60</v>
      </c>
      <c r="D87">
        <v>0.3</v>
      </c>
      <c r="E87">
        <v>1.2</v>
      </c>
      <c r="F87">
        <v>2.9</v>
      </c>
      <c r="G87">
        <v>6.4</v>
      </c>
      <c r="J87">
        <f t="shared" si="34"/>
        <v>200</v>
      </c>
      <c r="K87">
        <f t="shared" ref="K87:K90" si="35">C87/E87</f>
        <v>50</v>
      </c>
      <c r="L87">
        <f t="shared" si="28"/>
        <v>20.689655172413794</v>
      </c>
      <c r="M87">
        <f t="shared" si="29"/>
        <v>9.375</v>
      </c>
      <c r="P87">
        <f t="shared" si="30"/>
        <v>0.35067625899280569</v>
      </c>
      <c r="Q87">
        <f t="shared" si="31"/>
        <v>1.1340944029243347</v>
      </c>
      <c r="R87">
        <f t="shared" si="32"/>
        <v>2.956965364163465</v>
      </c>
      <c r="S87">
        <f t="shared" si="33"/>
        <v>7.0490367928916298</v>
      </c>
    </row>
    <row r="88" spans="3:31" x14ac:dyDescent="0.2">
      <c r="C88" s="1">
        <v>120</v>
      </c>
      <c r="D88">
        <v>0.4</v>
      </c>
      <c r="E88">
        <v>1.3</v>
      </c>
      <c r="F88">
        <v>3.3</v>
      </c>
      <c r="G88">
        <v>7.5</v>
      </c>
      <c r="J88">
        <f t="shared" si="34"/>
        <v>300</v>
      </c>
      <c r="K88">
        <f t="shared" si="35"/>
        <v>92.307692307692307</v>
      </c>
      <c r="L88">
        <f t="shared" si="28"/>
        <v>36.363636363636367</v>
      </c>
      <c r="M88">
        <f t="shared" si="29"/>
        <v>16</v>
      </c>
      <c r="P88">
        <f t="shared" si="30"/>
        <v>0.37710041776264891</v>
      </c>
      <c r="Q88">
        <f t="shared" si="31"/>
        <v>1.3422120384161078</v>
      </c>
      <c r="R88">
        <f t="shared" si="32"/>
        <v>3.375209972912891</v>
      </c>
      <c r="S88">
        <f t="shared" si="33"/>
        <v>8.1167106087087006</v>
      </c>
    </row>
    <row r="89" spans="3:31" x14ac:dyDescent="0.2">
      <c r="C89" s="1">
        <v>180</v>
      </c>
      <c r="F89">
        <v>3.6</v>
      </c>
      <c r="G89">
        <v>8.8000000000000007</v>
      </c>
      <c r="J89" t="e">
        <f t="shared" si="34"/>
        <v>#DIV/0!</v>
      </c>
      <c r="K89" t="e">
        <f t="shared" si="35"/>
        <v>#DIV/0!</v>
      </c>
      <c r="L89">
        <f t="shared" si="28"/>
        <v>50</v>
      </c>
      <c r="M89">
        <f t="shared" si="29"/>
        <v>20.454545454545453</v>
      </c>
      <c r="P89">
        <f t="shared" si="30"/>
        <v>0.38681620992487564</v>
      </c>
      <c r="Q89">
        <f t="shared" si="31"/>
        <v>1.429664610724938</v>
      </c>
      <c r="R89">
        <f t="shared" si="32"/>
        <v>3.5422183225749473</v>
      </c>
      <c r="S89">
        <f t="shared" si="33"/>
        <v>8.5482963935166776</v>
      </c>
    </row>
    <row r="90" spans="3:31" x14ac:dyDescent="0.2">
      <c r="C90" s="1">
        <v>210</v>
      </c>
      <c r="F90">
        <v>3.6</v>
      </c>
      <c r="G90">
        <v>8.9</v>
      </c>
      <c r="J90" t="e">
        <f t="shared" si="34"/>
        <v>#DIV/0!</v>
      </c>
      <c r="K90" t="e">
        <f t="shared" si="35"/>
        <v>#DIV/0!</v>
      </c>
      <c r="L90">
        <f t="shared" si="28"/>
        <v>58.333333333333329</v>
      </c>
      <c r="M90">
        <f t="shared" si="29"/>
        <v>23.595505617977526</v>
      </c>
      <c r="P90">
        <f t="shared" si="30"/>
        <v>0.3896847875742348</v>
      </c>
      <c r="Q90">
        <f t="shared" si="31"/>
        <v>1.456783915502089</v>
      </c>
      <c r="R90">
        <f t="shared" si="32"/>
        <v>3.5930141776422597</v>
      </c>
      <c r="S90">
        <f t="shared" si="33"/>
        <v>8.6801667233356632</v>
      </c>
    </row>
  </sheetData>
  <mergeCells count="1">
    <mergeCell ref="J8:M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906E6-B02C-104C-B151-EBE0FC14B03A}">
  <dimension ref="B2:AG90"/>
  <sheetViews>
    <sheetView zoomScale="125" workbookViewId="0">
      <selection activeCell="H16" sqref="H16:H24"/>
    </sheetView>
  </sheetViews>
  <sheetFormatPr baseColWidth="10" defaultColWidth="11" defaultRowHeight="16" x14ac:dyDescent="0.2"/>
  <cols>
    <col min="10" max="10" width="12.1640625" bestFit="1" customWidth="1"/>
    <col min="14" max="14" width="11" bestFit="1" customWidth="1"/>
    <col min="16" max="20" width="11" bestFit="1" customWidth="1"/>
    <col min="22" max="24" width="13.5" bestFit="1" customWidth="1"/>
    <col min="25" max="26" width="11" bestFit="1" customWidth="1"/>
    <col min="29" max="29" width="11" bestFit="1" customWidth="1"/>
  </cols>
  <sheetData>
    <row r="2" spans="2:26" x14ac:dyDescent="0.2">
      <c r="B2" t="s">
        <v>0</v>
      </c>
    </row>
    <row r="4" spans="2:26" x14ac:dyDescent="0.2">
      <c r="B4">
        <v>8</v>
      </c>
      <c r="C4" t="s">
        <v>1</v>
      </c>
    </row>
    <row r="5" spans="2:26" x14ac:dyDescent="0.2">
      <c r="B5">
        <v>9</v>
      </c>
      <c r="C5" t="s">
        <v>2</v>
      </c>
    </row>
    <row r="8" spans="2:26" x14ac:dyDescent="0.2">
      <c r="B8" t="s">
        <v>3</v>
      </c>
      <c r="C8">
        <v>1</v>
      </c>
    </row>
    <row r="9" spans="2:26" x14ac:dyDescent="0.2">
      <c r="B9" t="s">
        <v>4</v>
      </c>
      <c r="C9" t="s">
        <v>5</v>
      </c>
    </row>
    <row r="10" spans="2:26" x14ac:dyDescent="0.2">
      <c r="B10" t="s">
        <v>6</v>
      </c>
      <c r="C10" t="s">
        <v>7</v>
      </c>
    </row>
    <row r="11" spans="2:26" x14ac:dyDescent="0.2">
      <c r="B11" t="s">
        <v>8</v>
      </c>
      <c r="C11" t="s">
        <v>9</v>
      </c>
    </row>
    <row r="12" spans="2:26" x14ac:dyDescent="0.2">
      <c r="B12" t="s">
        <v>10</v>
      </c>
      <c r="D12">
        <v>1</v>
      </c>
      <c r="E12">
        <v>2</v>
      </c>
      <c r="F12">
        <v>4</v>
      </c>
      <c r="G12">
        <v>8</v>
      </c>
      <c r="H12">
        <v>10</v>
      </c>
      <c r="J12">
        <f>D12</f>
        <v>1</v>
      </c>
      <c r="K12">
        <f t="shared" ref="K12:N12" si="0">E12</f>
        <v>2</v>
      </c>
      <c r="L12">
        <f t="shared" si="0"/>
        <v>4</v>
      </c>
      <c r="M12">
        <f t="shared" si="0"/>
        <v>8</v>
      </c>
      <c r="N12">
        <f t="shared" si="0"/>
        <v>10</v>
      </c>
      <c r="P12">
        <f>D12</f>
        <v>1</v>
      </c>
      <c r="Q12">
        <f t="shared" ref="Q12:T12" si="1">E12</f>
        <v>2</v>
      </c>
      <c r="R12">
        <f t="shared" si="1"/>
        <v>4</v>
      </c>
      <c r="S12">
        <f t="shared" si="1"/>
        <v>8</v>
      </c>
      <c r="T12">
        <f t="shared" si="1"/>
        <v>10</v>
      </c>
      <c r="V12">
        <f>P12</f>
        <v>1</v>
      </c>
      <c r="W12">
        <f t="shared" ref="W12:Z12" si="2">Q12</f>
        <v>2</v>
      </c>
      <c r="X12">
        <f t="shared" si="2"/>
        <v>4</v>
      </c>
      <c r="Y12">
        <f t="shared" si="2"/>
        <v>8</v>
      </c>
      <c r="Z12">
        <f t="shared" si="2"/>
        <v>10</v>
      </c>
    </row>
    <row r="13" spans="2:26" x14ac:dyDescent="0.2">
      <c r="B13" t="s">
        <v>12</v>
      </c>
      <c r="C13">
        <v>40</v>
      </c>
    </row>
    <row r="14" spans="2:26" x14ac:dyDescent="0.2">
      <c r="J14" s="3" t="s">
        <v>29</v>
      </c>
      <c r="P14" s="3" t="s">
        <v>30</v>
      </c>
      <c r="V14" s="3" t="s">
        <v>31</v>
      </c>
      <c r="Y14" s="3"/>
    </row>
    <row r="15" spans="2:26" x14ac:dyDescent="0.2">
      <c r="C15" s="1" t="s">
        <v>16</v>
      </c>
      <c r="D15" t="s">
        <v>17</v>
      </c>
    </row>
    <row r="16" spans="2:26" x14ac:dyDescent="0.2">
      <c r="C16" s="1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3:33" x14ac:dyDescent="0.2">
      <c r="C17" s="1">
        <v>5</v>
      </c>
      <c r="D17">
        <v>1.1238E-2</v>
      </c>
      <c r="E17">
        <v>2.0603000000000003E-2</v>
      </c>
      <c r="F17">
        <v>3.746E-2</v>
      </c>
      <c r="G17">
        <v>8.9903999999999998E-2</v>
      </c>
      <c r="H17">
        <v>0.10114200000000001</v>
      </c>
      <c r="J17">
        <f>(D17-D$26)^2</f>
        <v>4.7738272950123484E-5</v>
      </c>
      <c r="K17">
        <f>(E17-E$26)^2</f>
        <v>2.1832689245679008E-4</v>
      </c>
      <c r="L17">
        <f t="shared" ref="L17:N24" si="3">(F17-F$26)^2</f>
        <v>1.1394420316093834E-3</v>
      </c>
      <c r="M17">
        <f t="shared" si="3"/>
        <v>2.1731343296790121E-3</v>
      </c>
      <c r="N17">
        <f t="shared" si="3"/>
        <v>2.6209621551111094E-3</v>
      </c>
      <c r="P17">
        <f>C17/((C17/AC$17)+(1/(AC$18*AC$17^2)))</f>
        <v>1.0975668176828825E-2</v>
      </c>
      <c r="Q17">
        <f>C17/((C17/AD$17)+(1/(AD$18*AD$17^2)))</f>
        <v>2.0437183143832149E-2</v>
      </c>
      <c r="R17">
        <f>C17/((C17/AE$17)+(1/(AE$18*AE$17^2)))</f>
        <v>3.9480026850609633E-2</v>
      </c>
      <c r="S17">
        <f>C17/((C17/AF$17)+(1/(AF$18*AF$17^2)))</f>
        <v>8.0963265530405698E-2</v>
      </c>
      <c r="T17">
        <f>C17/((C17/AG$17)+(1/(AG$18*AG$17^2)))</f>
        <v>9.2204794263293283E-2</v>
      </c>
      <c r="V17">
        <f>(P17-D17)^2</f>
        <v>6.881798544831245E-8</v>
      </c>
      <c r="W17">
        <f>(Q17-E17)^2</f>
        <v>2.7495229789390961E-8</v>
      </c>
      <c r="X17">
        <f t="shared" ref="X17:Z24" si="4">(R17-F17)^2</f>
        <v>4.0805084771838708E-6</v>
      </c>
      <c r="Y17">
        <f t="shared" si="4"/>
        <v>7.9936732855791665E-5</v>
      </c>
      <c r="Z17">
        <f t="shared" si="4"/>
        <v>7.9873646380223637E-5</v>
      </c>
      <c r="AB17" s="3" t="s">
        <v>32</v>
      </c>
      <c r="AC17">
        <v>3.0750569699318657E-2</v>
      </c>
      <c r="AD17">
        <v>6.2516695678596995E-2</v>
      </c>
      <c r="AE17">
        <v>0.13138180399979416</v>
      </c>
      <c r="AF17">
        <v>0.23474613205558095</v>
      </c>
      <c r="AG17">
        <v>0.25731133220702634</v>
      </c>
    </row>
    <row r="18" spans="3:33" x14ac:dyDescent="0.2">
      <c r="C18" s="1">
        <v>10</v>
      </c>
      <c r="D18">
        <v>1.4984000000000003E-2</v>
      </c>
      <c r="E18">
        <v>2.9968000000000005E-2</v>
      </c>
      <c r="F18">
        <v>5.8063000000000003E-2</v>
      </c>
      <c r="G18">
        <v>0.11237999999999999</v>
      </c>
      <c r="H18">
        <v>0.12549099999999999</v>
      </c>
      <c r="J18">
        <f t="shared" ref="J18:J24" si="5">(D18-D$26)^2</f>
        <v>1.0006396594567896E-5</v>
      </c>
      <c r="K18">
        <f t="shared" ref="K18:K24" si="6">(E18-E$26)^2</f>
        <v>2.9277718567901193E-5</v>
      </c>
      <c r="L18">
        <f t="shared" si="3"/>
        <v>1.7299147132049402E-4</v>
      </c>
      <c r="M18">
        <f t="shared" si="3"/>
        <v>5.8278251634567922E-4</v>
      </c>
      <c r="N18">
        <f t="shared" si="3"/>
        <v>7.2072561344444441E-4</v>
      </c>
      <c r="P18">
        <f t="shared" ref="P18:P24" si="7">C18/((C18/AC$17)+(1/(AC$18*AC$17^2)))</f>
        <v>1.6177257593649613E-2</v>
      </c>
      <c r="Q18">
        <f t="shared" ref="Q18:Q24" si="8">C18/((C18/AD$17)+(1/(AD$18*AD$17^2)))</f>
        <v>3.0804229465042219E-2</v>
      </c>
      <c r="R18">
        <f t="shared" ref="R18:R24" si="9">C18/((C18/AE$17)+(1/(AE$18*AE$17^2)))</f>
        <v>6.0715223801327385E-2</v>
      </c>
      <c r="S18">
        <f t="shared" ref="S18:S24" si="10">C18/((C18/AF$17)+(1/(AF$18*AF$17^2)))</f>
        <v>0.12040068219176309</v>
      </c>
      <c r="T18">
        <f t="shared" ref="T18:T24" si="11">C18/((C18/AG$17)+(1/(AG$18*AG$17^2)))</f>
        <v>0.13576105164221938</v>
      </c>
      <c r="V18">
        <f t="shared" ref="V18:V24" si="12">(P18-D18)^2</f>
        <v>1.4238636848024579E-6</v>
      </c>
      <c r="W18">
        <f t="shared" ref="W18:W24" si="13">(Q18-E18)^2</f>
        <v>6.992797182047873E-7</v>
      </c>
      <c r="X18">
        <f t="shared" si="4"/>
        <v>7.0342910923274663E-6</v>
      </c>
      <c r="Y18">
        <f t="shared" si="4"/>
        <v>6.4331342821265616E-5</v>
      </c>
      <c r="Z18">
        <f t="shared" si="4"/>
        <v>1.0547396073385322E-4</v>
      </c>
      <c r="AB18" s="3" t="s">
        <v>33</v>
      </c>
      <c r="AC18">
        <v>3.6098858478177145</v>
      </c>
      <c r="AD18">
        <v>1.5537613603430023</v>
      </c>
      <c r="AE18">
        <v>0.65395566238376168</v>
      </c>
      <c r="AF18">
        <v>0.44855077886915062</v>
      </c>
      <c r="AG18">
        <v>0.4340705428920027</v>
      </c>
    </row>
    <row r="19" spans="3:33" x14ac:dyDescent="0.2">
      <c r="C19" s="1">
        <v>15</v>
      </c>
      <c r="D19">
        <v>1.873E-2</v>
      </c>
      <c r="E19">
        <v>3.746E-2</v>
      </c>
      <c r="F19">
        <v>7.492E-2</v>
      </c>
      <c r="G19">
        <v>0.138602</v>
      </c>
      <c r="H19">
        <v>0.15733200000000003</v>
      </c>
      <c r="J19">
        <f t="shared" si="5"/>
        <v>3.3955223901234383E-7</v>
      </c>
      <c r="K19">
        <f t="shared" si="6"/>
        <v>4.3310234567901183E-6</v>
      </c>
      <c r="L19">
        <f t="shared" si="3"/>
        <v>1.3722414720493751E-5</v>
      </c>
      <c r="M19">
        <f t="shared" si="3"/>
        <v>4.331023456790148E-6</v>
      </c>
      <c r="N19">
        <f t="shared" si="3"/>
        <v>2.494669511111147E-5</v>
      </c>
      <c r="P19">
        <f t="shared" si="7"/>
        <v>1.9212287062003213E-2</v>
      </c>
      <c r="Q19">
        <f t="shared" si="8"/>
        <v>3.707279337785415E-2</v>
      </c>
      <c r="R19">
        <f>C19/((C19/AE$17)+(1/(AE$18*AE$17^2)))</f>
        <v>7.3978957963273917E-2</v>
      </c>
      <c r="S19">
        <f t="shared" si="10"/>
        <v>0.1437392731266306</v>
      </c>
      <c r="T19">
        <f t="shared" si="11"/>
        <v>0.16113344875103208</v>
      </c>
      <c r="V19">
        <f>(P19-D19)^2</f>
        <v>2.32600810175691E-7</v>
      </c>
      <c r="W19">
        <f t="shared" si="13"/>
        <v>1.4992896823359888E-7</v>
      </c>
      <c r="X19">
        <f t="shared" si="4"/>
        <v>8.8556011488557558E-7</v>
      </c>
      <c r="Y19">
        <f t="shared" si="4"/>
        <v>2.6391575177600866E-5</v>
      </c>
      <c r="Z19">
        <f t="shared" si="4"/>
        <v>1.445101260672317E-5</v>
      </c>
      <c r="AB19" s="3" t="s">
        <v>19</v>
      </c>
      <c r="AC19">
        <f>1-(V26/J26)</f>
        <v>0.96789752550102504</v>
      </c>
      <c r="AD19">
        <f>1-(W26/K26)</f>
        <v>0.99698119251627781</v>
      </c>
      <c r="AE19">
        <f t="shared" ref="AE19:AG19" si="14">1-(X26/L26)</f>
        <v>0.98517409158569724</v>
      </c>
      <c r="AF19">
        <f>1-(Y26/M26)</f>
        <v>0.98336275387927696</v>
      </c>
      <c r="AG19">
        <f t="shared" si="14"/>
        <v>0.98203267342525113</v>
      </c>
    </row>
    <row r="20" spans="3:33" x14ac:dyDescent="0.2">
      <c r="C20" s="1">
        <v>20</v>
      </c>
      <c r="D20">
        <v>2.2475999999999999E-2</v>
      </c>
      <c r="E20">
        <v>4.1206000000000007E-2</v>
      </c>
      <c r="F20">
        <v>8.6157999999999998E-2</v>
      </c>
      <c r="G20">
        <v>0.161078</v>
      </c>
      <c r="H20">
        <v>0.179808</v>
      </c>
      <c r="J20">
        <f t="shared" si="5"/>
        <v>1.8737739883456772E-5</v>
      </c>
      <c r="K20">
        <f t="shared" si="6"/>
        <v>3.3955223901234626E-5</v>
      </c>
      <c r="L20">
        <f t="shared" si="3"/>
        <v>2.2327465365382679E-4</v>
      </c>
      <c r="M20">
        <f t="shared" si="3"/>
        <v>6.0305170612345686E-4</v>
      </c>
      <c r="N20">
        <f t="shared" si="3"/>
        <v>7.5463752711111133E-4</v>
      </c>
      <c r="P20">
        <f t="shared" si="7"/>
        <v>2.1201061965717492E-2</v>
      </c>
      <c r="Q20">
        <f t="shared" si="8"/>
        <v>4.1272172047492325E-2</v>
      </c>
      <c r="R20">
        <f t="shared" si="9"/>
        <v>8.305048469076895E-2</v>
      </c>
      <c r="S20">
        <f t="shared" si="10"/>
        <v>0.15916569321489288</v>
      </c>
      <c r="T20">
        <f t="shared" si="11"/>
        <v>0.17774261685747988</v>
      </c>
      <c r="V20">
        <f t="shared" si="12"/>
        <v>1.6254669912601435E-6</v>
      </c>
      <c r="W20">
        <f t="shared" si="13"/>
        <v>4.3787398693257032E-9</v>
      </c>
      <c r="X20">
        <f t="shared" si="4"/>
        <v>9.6566513971053404E-6</v>
      </c>
      <c r="Y20">
        <f t="shared" si="4"/>
        <v>3.6569172403667318E-6</v>
      </c>
      <c r="Z20">
        <f t="shared" si="4"/>
        <v>4.265807525406248E-6</v>
      </c>
    </row>
    <row r="21" spans="3:33" x14ac:dyDescent="0.2">
      <c r="C21" s="1">
        <v>25</v>
      </c>
      <c r="D21">
        <v>2.3974400000000003E-2</v>
      </c>
      <c r="E21">
        <v>4.4951999999999999E-2</v>
      </c>
      <c r="F21">
        <v>9.3650000000000011E-2</v>
      </c>
      <c r="G21">
        <v>0.172316</v>
      </c>
      <c r="H21">
        <v>0.19291900000000001</v>
      </c>
      <c r="J21">
        <f t="shared" si="5"/>
        <v>3.3955223901234585E-5</v>
      </c>
      <c r="K21">
        <f t="shared" si="6"/>
        <v>9.164445634567897E-5</v>
      </c>
      <c r="L21">
        <f t="shared" si="3"/>
        <v>5.0330130627604939E-4</v>
      </c>
      <c r="M21">
        <f t="shared" si="3"/>
        <v>1.2812899794567901E-3</v>
      </c>
      <c r="N21">
        <f t="shared" si="3"/>
        <v>1.6468716694444457E-3</v>
      </c>
      <c r="P21">
        <f t="shared" si="7"/>
        <v>2.2605049585775014E-2</v>
      </c>
      <c r="Q21">
        <f t="shared" si="8"/>
        <v>4.4281751165007203E-2</v>
      </c>
      <c r="R21">
        <f t="shared" si="9"/>
        <v>8.9646091939947256E-2</v>
      </c>
      <c r="S21">
        <f t="shared" si="10"/>
        <v>0.17012030826366076</v>
      </c>
      <c r="T21">
        <f t="shared" si="11"/>
        <v>0.18946000950980088</v>
      </c>
      <c r="V21">
        <f t="shared" si="12"/>
        <v>1.8751205569381503E-6</v>
      </c>
      <c r="W21">
        <f t="shared" si="13"/>
        <v>4.4923350080919948E-7</v>
      </c>
      <c r="X21">
        <f t="shared" si="4"/>
        <v>1.6031279753355416E-5</v>
      </c>
      <c r="Y21">
        <f t="shared" si="4"/>
        <v>4.8210622010284229E-6</v>
      </c>
      <c r="Z21">
        <f t="shared" si="4"/>
        <v>1.1964615211287993E-5</v>
      </c>
    </row>
    <row r="22" spans="3:33" x14ac:dyDescent="0.2">
      <c r="C22" s="1">
        <v>30</v>
      </c>
      <c r="D22">
        <v>2.3974400000000003E-2</v>
      </c>
      <c r="E22">
        <v>4.6825000000000006E-2</v>
      </c>
      <c r="F22">
        <v>9.5897600000000013E-2</v>
      </c>
      <c r="G22">
        <v>0.179808</v>
      </c>
      <c r="H22">
        <v>0.20228400000000002</v>
      </c>
      <c r="J22">
        <f>(D22-D$26)^2</f>
        <v>3.3955223901234585E-5</v>
      </c>
      <c r="K22">
        <f t="shared" si="6"/>
        <v>1.3101345956790134E-4</v>
      </c>
      <c r="L22">
        <f t="shared" si="3"/>
        <v>6.0920002702271616E-4</v>
      </c>
      <c r="M22">
        <f t="shared" si="3"/>
        <v>1.873773988345679E-3</v>
      </c>
      <c r="N22">
        <f>(H22-H$26)^2</f>
        <v>2.4946695111111141E-3</v>
      </c>
      <c r="P22">
        <f t="shared" si="7"/>
        <v>2.3649118992763431E-2</v>
      </c>
      <c r="Q22">
        <f t="shared" si="8"/>
        <v>4.6544440854497618E-2</v>
      </c>
      <c r="R22">
        <f t="shared" si="9"/>
        <v>9.4657702497109059E-2</v>
      </c>
      <c r="S22">
        <f t="shared" si="10"/>
        <v>0.17830139777629184</v>
      </c>
      <c r="T22">
        <f t="shared" si="11"/>
        <v>0.19816933678231938</v>
      </c>
      <c r="V22">
        <f>(P22-D22)^2</f>
        <v>1.0580773366883921E-7</v>
      </c>
      <c r="W22">
        <f t="shared" si="13"/>
        <v>7.8713434125029882E-8</v>
      </c>
      <c r="X22">
        <f t="shared" si="4"/>
        <v>1.5373458176752252E-6</v>
      </c>
      <c r="Y22">
        <f t="shared" si="4"/>
        <v>2.2698502604823692E-6</v>
      </c>
      <c r="Z22">
        <f t="shared" si="4"/>
        <v>1.6930453394934012E-5</v>
      </c>
    </row>
    <row r="23" spans="3:33" x14ac:dyDescent="0.2">
      <c r="C23" s="1">
        <v>35</v>
      </c>
      <c r="D23">
        <v>2.3974400000000003E-2</v>
      </c>
      <c r="E23">
        <v>4.8697999999999998E-2</v>
      </c>
      <c r="F23">
        <v>9.7395999999999996E-2</v>
      </c>
      <c r="G23">
        <v>0.18730000000000002</v>
      </c>
      <c r="H23">
        <v>0.20602999999999999</v>
      </c>
      <c r="J23">
        <f t="shared" si="5"/>
        <v>3.3955223901234585E-5</v>
      </c>
      <c r="K23">
        <f t="shared" si="6"/>
        <v>1.7739872079012339E-4</v>
      </c>
      <c r="L23">
        <f t="shared" si="3"/>
        <v>6.8541218058715974E-4</v>
      </c>
      <c r="M23">
        <f t="shared" si="3"/>
        <v>2.5785181252345702E-3</v>
      </c>
      <c r="N23">
        <f t="shared" si="3"/>
        <v>2.8829024537777776E-3</v>
      </c>
      <c r="P23">
        <f t="shared" si="7"/>
        <v>2.445594582777981E-2</v>
      </c>
      <c r="Q23">
        <f t="shared" si="8"/>
        <v>4.8307583661630564E-2</v>
      </c>
      <c r="R23">
        <f t="shared" si="9"/>
        <v>9.8594759947457547E-2</v>
      </c>
      <c r="S23">
        <f t="shared" si="10"/>
        <v>0.18464391942288214</v>
      </c>
      <c r="T23">
        <f t="shared" si="11"/>
        <v>0.20489716620784176</v>
      </c>
      <c r="V23">
        <f t="shared" si="12"/>
        <v>2.3188638425213895E-7</v>
      </c>
      <c r="W23">
        <f t="shared" si="13"/>
        <v>1.5242491726579656E-7</v>
      </c>
      <c r="X23">
        <f t="shared" si="4"/>
        <v>1.4370254116284293E-6</v>
      </c>
      <c r="Y23">
        <f t="shared" si="4"/>
        <v>7.054764032142884E-6</v>
      </c>
      <c r="Z23">
        <f t="shared" si="4"/>
        <v>1.2833124006555905E-6</v>
      </c>
    </row>
    <row r="24" spans="3:33" x14ac:dyDescent="0.2">
      <c r="C24" s="1">
        <v>40</v>
      </c>
      <c r="D24">
        <v>2.3974400000000003E-2</v>
      </c>
      <c r="E24">
        <v>4.8697999999999998E-2</v>
      </c>
      <c r="F24">
        <v>9.7395999999999996E-2</v>
      </c>
      <c r="G24">
        <v>0.18730000000000002</v>
      </c>
      <c r="H24">
        <v>0.20602999999999999</v>
      </c>
      <c r="J24">
        <f t="shared" si="5"/>
        <v>3.3955223901234585E-5</v>
      </c>
      <c r="K24">
        <f t="shared" si="6"/>
        <v>1.7739872079012339E-4</v>
      </c>
      <c r="L24">
        <f t="shared" si="3"/>
        <v>6.8541218058715974E-4</v>
      </c>
      <c r="M24">
        <f t="shared" si="3"/>
        <v>2.5785181252345702E-3</v>
      </c>
      <c r="N24">
        <f t="shared" si="3"/>
        <v>2.8829024537777776E-3</v>
      </c>
      <c r="P24">
        <f t="shared" si="7"/>
        <v>2.5098142744769011E-2</v>
      </c>
      <c r="Q24">
        <f t="shared" si="8"/>
        <v>4.972016510859753E-2</v>
      </c>
      <c r="R24">
        <f t="shared" si="9"/>
        <v>0.10176939833418572</v>
      </c>
      <c r="S24">
        <f t="shared" si="10"/>
        <v>0.18970504788723316</v>
      </c>
      <c r="T24">
        <f t="shared" si="11"/>
        <v>0.21025065802485093</v>
      </c>
      <c r="V24">
        <f t="shared" si="12"/>
        <v>1.2627977564209825E-6</v>
      </c>
      <c r="W24">
        <f t="shared" si="13"/>
        <v>1.044821509234205E-6</v>
      </c>
      <c r="X24">
        <f t="shared" si="4"/>
        <v>1.9126612989458441E-5</v>
      </c>
      <c r="Y24">
        <f t="shared" si="4"/>
        <v>5.7842553398845977E-6</v>
      </c>
      <c r="Z24">
        <f t="shared" si="4"/>
        <v>1.7813954162738661E-5</v>
      </c>
    </row>
    <row r="26" spans="3:33" x14ac:dyDescent="0.2">
      <c r="C26" s="3" t="s">
        <v>34</v>
      </c>
      <c r="D26">
        <f>AVERAGE(D16:D24)</f>
        <v>1.8147288888888891E-2</v>
      </c>
      <c r="E26">
        <f t="shared" ref="E26:H26" si="15">AVERAGE(E16:E24)</f>
        <v>3.537888888888889E-2</v>
      </c>
      <c r="F26">
        <f t="shared" si="15"/>
        <v>7.1215622222222233E-2</v>
      </c>
      <c r="G26">
        <f>AVERAGE(G16:G24)</f>
        <v>0.13652088888888889</v>
      </c>
      <c r="H26">
        <f t="shared" si="15"/>
        <v>0.15233733333333332</v>
      </c>
      <c r="I26" s="3" t="s">
        <v>35</v>
      </c>
      <c r="J26">
        <f>SUM(J17:J24)</f>
        <v>2.1264285727209882E-4</v>
      </c>
      <c r="K26">
        <f t="shared" ref="K26:N26" si="16">SUM(K17:K24)</f>
        <v>8.6334621587654307E-4</v>
      </c>
      <c r="L26">
        <f t="shared" si="16"/>
        <v>4.0327562657772832E-3</v>
      </c>
      <c r="M26">
        <f t="shared" si="16"/>
        <v>1.1675399793876547E-2</v>
      </c>
      <c r="N26">
        <f t="shared" si="16"/>
        <v>1.4028618078888892E-2</v>
      </c>
      <c r="U26" s="3" t="s">
        <v>35</v>
      </c>
      <c r="V26">
        <f>SUM(V17:V24)</f>
        <v>6.826361902966715E-6</v>
      </c>
      <c r="W26">
        <f t="shared" ref="W26:Z26" si="17">SUM(W17:W24)</f>
        <v>2.6062760175313337E-6</v>
      </c>
      <c r="X26">
        <f t="shared" si="17"/>
        <v>5.9789275053619766E-5</v>
      </c>
      <c r="Y26">
        <f>SUM(Y17:Y24)</f>
        <v>1.9424649992856314E-4</v>
      </c>
      <c r="Z26">
        <f t="shared" si="17"/>
        <v>2.5205676241582249E-4</v>
      </c>
    </row>
    <row r="28" spans="3:33" x14ac:dyDescent="0.2">
      <c r="C28">
        <v>2</v>
      </c>
    </row>
    <row r="29" spans="3:33" x14ac:dyDescent="0.2">
      <c r="C29" t="s">
        <v>20</v>
      </c>
    </row>
    <row r="30" spans="3:33" x14ac:dyDescent="0.2">
      <c r="C30" t="s">
        <v>21</v>
      </c>
    </row>
    <row r="31" spans="3:33" x14ac:dyDescent="0.2">
      <c r="C31" t="s">
        <v>22</v>
      </c>
    </row>
    <row r="32" spans="3:33" x14ac:dyDescent="0.2">
      <c r="D32">
        <v>0.5</v>
      </c>
      <c r="E32">
        <v>2</v>
      </c>
      <c r="F32">
        <v>3.6</v>
      </c>
      <c r="G32">
        <v>4.3</v>
      </c>
      <c r="H32">
        <v>5.8</v>
      </c>
      <c r="J32">
        <f>D32</f>
        <v>0.5</v>
      </c>
      <c r="K32">
        <f t="shared" ref="K32" si="18">E32</f>
        <v>2</v>
      </c>
      <c r="L32">
        <f t="shared" ref="L32" si="19">F32</f>
        <v>3.6</v>
      </c>
      <c r="M32">
        <f t="shared" ref="M32" si="20">G32</f>
        <v>4.3</v>
      </c>
      <c r="N32">
        <f t="shared" ref="N32" si="21">H32</f>
        <v>5.8</v>
      </c>
      <c r="P32">
        <f>D32</f>
        <v>0.5</v>
      </c>
      <c r="Q32">
        <f t="shared" ref="Q32" si="22">E32</f>
        <v>2</v>
      </c>
      <c r="R32">
        <f t="shared" ref="R32" si="23">F32</f>
        <v>3.6</v>
      </c>
      <c r="S32">
        <f t="shared" ref="S32" si="24">G32</f>
        <v>4.3</v>
      </c>
      <c r="T32">
        <f t="shared" ref="T32" si="25">H32</f>
        <v>5.8</v>
      </c>
      <c r="V32">
        <f>P32</f>
        <v>0.5</v>
      </c>
      <c r="W32">
        <f t="shared" ref="W32:Z32" si="26">Q32</f>
        <v>2</v>
      </c>
      <c r="X32">
        <f t="shared" si="26"/>
        <v>3.6</v>
      </c>
      <c r="Y32">
        <f t="shared" si="26"/>
        <v>4.3</v>
      </c>
      <c r="Z32">
        <f t="shared" si="26"/>
        <v>5.8</v>
      </c>
      <c r="AC32">
        <f>V32</f>
        <v>0.5</v>
      </c>
      <c r="AD32">
        <f t="shared" ref="AD32:AG32" si="27">W32</f>
        <v>2</v>
      </c>
      <c r="AE32">
        <f t="shared" si="27"/>
        <v>3.6</v>
      </c>
      <c r="AF32">
        <f t="shared" si="27"/>
        <v>4.3</v>
      </c>
      <c r="AG32">
        <f t="shared" si="27"/>
        <v>5.8</v>
      </c>
    </row>
    <row r="33" spans="3:33" x14ac:dyDescent="0.2">
      <c r="C33">
        <v>2</v>
      </c>
    </row>
    <row r="34" spans="3:33" x14ac:dyDescent="0.2">
      <c r="J34" s="3" t="s">
        <v>29</v>
      </c>
      <c r="P34" s="3" t="s">
        <v>30</v>
      </c>
      <c r="V34" s="3" t="s">
        <v>31</v>
      </c>
      <c r="Y34" s="3"/>
    </row>
    <row r="35" spans="3:33" x14ac:dyDescent="0.2">
      <c r="C35" s="1" t="s">
        <v>16</v>
      </c>
      <c r="D35" t="s">
        <v>17</v>
      </c>
    </row>
    <row r="36" spans="3:33" x14ac:dyDescent="0.2">
      <c r="C36" s="1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3:33" x14ac:dyDescent="0.2">
      <c r="C37" s="1">
        <v>15</v>
      </c>
      <c r="D37">
        <v>8.5000000000000006E-2</v>
      </c>
      <c r="E37">
        <v>0.13</v>
      </c>
      <c r="F37">
        <v>0.15</v>
      </c>
      <c r="G37">
        <v>0.21</v>
      </c>
      <c r="H37">
        <v>0.23</v>
      </c>
      <c r="J37">
        <f>(D37-D$48)^2</f>
        <v>1.0506249999999993E-2</v>
      </c>
      <c r="K37">
        <f t="shared" ref="K37:M46" si="28">(E37-E$48)^2</f>
        <v>9.517225E-2</v>
      </c>
      <c r="L37">
        <f t="shared" si="28"/>
        <v>0.14478025000000005</v>
      </c>
      <c r="M37">
        <f t="shared" si="28"/>
        <v>0.14288399999999993</v>
      </c>
      <c r="N37">
        <f>(H37-H$48)^2</f>
        <v>0.18489999999999995</v>
      </c>
      <c r="P37">
        <f>C37/((C37/AC$37)+(1/(AC$38*AC$37^2)))</f>
        <v>7.3672803262458425E-2</v>
      </c>
      <c r="Q37">
        <f>C37/((C37/AD$37)+(1/(AD$38*AD$37^2)))</f>
        <v>0.12879204224870427</v>
      </c>
      <c r="R37">
        <f>C37/((C37/AE$37)+(1/(AE$38*AE$37^2)))</f>
        <v>0.15426101486192387</v>
      </c>
      <c r="S37">
        <f>C37/((C37/AF$37)+(1/(AF$38*AF$37^2)))</f>
        <v>0.15950014777078647</v>
      </c>
      <c r="T37">
        <f>C37/((C37/AG$37)+(1/(AG$38*AG$37^2)))</f>
        <v>0.22131738158999584</v>
      </c>
      <c r="V37">
        <f>(P37-D37)^2</f>
        <v>1.2830538593097264E-4</v>
      </c>
      <c r="W37">
        <f>(Q37-E37)^2</f>
        <v>1.4591619289154356E-6</v>
      </c>
      <c r="X37">
        <f t="shared" ref="X37:X46" si="29">(R37-F37)^2</f>
        <v>1.8156247653536123E-5</v>
      </c>
      <c r="Y37">
        <f t="shared" ref="Y37:Y46" si="30">(S37-G37)^2</f>
        <v>2.5502350751724018E-3</v>
      </c>
      <c r="Z37">
        <f t="shared" ref="Z37:Z46" si="31">(T37-H37)^2</f>
        <v>7.5387862453743379E-5</v>
      </c>
      <c r="AB37" s="3" t="s">
        <v>32</v>
      </c>
      <c r="AC37">
        <v>0.26941206993249456</v>
      </c>
      <c r="AD37">
        <v>0.75795992308533178</v>
      </c>
      <c r="AE37">
        <v>0.92696700727103987</v>
      </c>
      <c r="AF37">
        <v>1.0688878489164224</v>
      </c>
      <c r="AG37">
        <v>1.0427926744627392</v>
      </c>
    </row>
    <row r="38" spans="3:33" x14ac:dyDescent="0.2">
      <c r="C38" s="1">
        <v>30</v>
      </c>
      <c r="D38">
        <v>0.125</v>
      </c>
      <c r="E38">
        <v>0.25</v>
      </c>
      <c r="F38">
        <v>0.27500000000000002</v>
      </c>
      <c r="G38">
        <v>0.34</v>
      </c>
      <c r="H38">
        <v>0.4</v>
      </c>
      <c r="J38">
        <f t="shared" ref="J38:J46" si="32">(D38-D$48)^2</f>
        <v>3.9062499999999965E-3</v>
      </c>
      <c r="K38">
        <f t="shared" si="28"/>
        <v>3.5532250000000001E-2</v>
      </c>
      <c r="L38">
        <f t="shared" si="28"/>
        <v>6.5280250000000026E-2</v>
      </c>
      <c r="M38">
        <f t="shared" si="28"/>
        <v>6.150399999999992E-2</v>
      </c>
      <c r="N38">
        <f t="shared" ref="N38:N46" si="33">(H38-H$48)^2</f>
        <v>6.7599999999999952E-2</v>
      </c>
      <c r="P38">
        <f t="shared" ref="P38:P46" si="34">C38/((C38/AC$37)+(1/(AC$38*AC$37^2)))</f>
        <v>0.11570514455989921</v>
      </c>
      <c r="Q38">
        <f t="shared" ref="Q38:Q46" si="35">C38/((C38/AD$37)+(1/(AD$38*AD$37^2)))</f>
        <v>0.22017251780221972</v>
      </c>
      <c r="R38">
        <f t="shared" ref="R38:R46" si="36">C38/((C38/AE$37)+(1/(AE$38*AE$37^2)))</f>
        <v>0.2645045602925859</v>
      </c>
      <c r="S38">
        <f t="shared" ref="S38:S46" si="37">C38/((C38/AF$37)+(1/(AF$38*AF$37^2)))</f>
        <v>0.2775796740319007</v>
      </c>
      <c r="T38">
        <f t="shared" ref="T38:T46" si="38">C38/((C38/AG$37)+(1/(AG$38*AG$37^2)))</f>
        <v>0.36513932176755748</v>
      </c>
      <c r="V38">
        <f t="shared" ref="V38:V41" si="39">(P38-D38)^2</f>
        <v>8.6394337652371327E-5</v>
      </c>
      <c r="W38">
        <f t="shared" ref="W38:W46" si="40">(Q38-E38)^2</f>
        <v>8.8967869425889958E-4</v>
      </c>
      <c r="X38">
        <f t="shared" si="29"/>
        <v>1.1015425465196504E-4</v>
      </c>
      <c r="Y38">
        <f t="shared" si="30"/>
        <v>3.8962970939637746E-3</v>
      </c>
      <c r="Z38">
        <f t="shared" si="31"/>
        <v>1.2152668868258933E-3</v>
      </c>
      <c r="AB38" s="3" t="s">
        <v>33</v>
      </c>
      <c r="AC38">
        <v>9.3136718117480269E-2</v>
      </c>
      <c r="AD38">
        <v>1.8004662466204271E-2</v>
      </c>
      <c r="AE38">
        <v>1.4357749368380465E-2</v>
      </c>
      <c r="AF38">
        <v>1.0939276868256773E-2</v>
      </c>
      <c r="AG38">
        <v>1.7223911560518397E-2</v>
      </c>
    </row>
    <row r="39" spans="3:33" x14ac:dyDescent="0.2">
      <c r="C39" s="1">
        <v>60</v>
      </c>
      <c r="D39">
        <v>0.15</v>
      </c>
      <c r="E39">
        <v>0.32500000000000001</v>
      </c>
      <c r="F39">
        <v>0.41</v>
      </c>
      <c r="G39">
        <v>0.41</v>
      </c>
      <c r="H39">
        <v>0.5</v>
      </c>
      <c r="J39">
        <f t="shared" si="32"/>
        <v>1.4062499999999984E-3</v>
      </c>
      <c r="K39">
        <f t="shared" si="28"/>
        <v>1.2882249999999998E-2</v>
      </c>
      <c r="L39">
        <f t="shared" si="28"/>
        <v>1.4520250000000026E-2</v>
      </c>
      <c r="M39">
        <f t="shared" si="28"/>
        <v>3.1683999999999955E-2</v>
      </c>
      <c r="N39">
        <f t="shared" si="33"/>
        <v>2.5599999999999973E-2</v>
      </c>
      <c r="P39">
        <f t="shared" si="34"/>
        <v>0.161885064207311</v>
      </c>
      <c r="Q39">
        <f t="shared" si="35"/>
        <v>0.34122566164444279</v>
      </c>
      <c r="R39">
        <f t="shared" si="36"/>
        <v>0.4115700405093678</v>
      </c>
      <c r="S39">
        <f t="shared" si="37"/>
        <v>0.44071102439842108</v>
      </c>
      <c r="T39">
        <f t="shared" si="38"/>
        <v>0.5408849446095263</v>
      </c>
      <c r="V39">
        <f t="shared" si="39"/>
        <v>1.412547512119051E-4</v>
      </c>
      <c r="W39">
        <f t="shared" si="40"/>
        <v>2.6327209579994154E-4</v>
      </c>
      <c r="X39">
        <f t="shared" si="29"/>
        <v>2.4650272010559652E-6</v>
      </c>
      <c r="Y39">
        <f t="shared" si="30"/>
        <v>9.4316701960041641E-4</v>
      </c>
      <c r="Z39">
        <f t="shared" si="31"/>
        <v>1.6715786957240335E-3</v>
      </c>
      <c r="AB39" s="3" t="s">
        <v>19</v>
      </c>
      <c r="AC39">
        <f>1-(V48/J48)</f>
        <v>0.9758268915481928</v>
      </c>
      <c r="AD39">
        <f>1-(W48/K48)</f>
        <v>0.98286432344247476</v>
      </c>
      <c r="AE39">
        <f t="shared" ref="AE39:AG39" si="41">1-(X48/L48)</f>
        <v>0.97919252898904574</v>
      </c>
      <c r="AF39">
        <f t="shared" si="41"/>
        <v>0.95530087548045917</v>
      </c>
      <c r="AG39">
        <f t="shared" si="41"/>
        <v>0.98115213977614457</v>
      </c>
    </row>
    <row r="40" spans="3:33" x14ac:dyDescent="0.2">
      <c r="C40" s="1">
        <v>90</v>
      </c>
      <c r="D40">
        <v>0.17499999999999999</v>
      </c>
      <c r="E40">
        <v>0.38500000000000001</v>
      </c>
      <c r="F40">
        <v>0.46</v>
      </c>
      <c r="G40">
        <v>0.5</v>
      </c>
      <c r="H40">
        <v>0.61</v>
      </c>
      <c r="J40">
        <f t="shared" si="32"/>
        <v>1.562499999999996E-4</v>
      </c>
      <c r="K40">
        <f t="shared" si="28"/>
        <v>2.8622499999999993E-3</v>
      </c>
      <c r="L40">
        <f t="shared" si="28"/>
        <v>4.9702500000000085E-3</v>
      </c>
      <c r="M40">
        <f t="shared" si="28"/>
        <v>7.7439999999999749E-3</v>
      </c>
      <c r="N40">
        <f t="shared" si="33"/>
        <v>2.4999999999999935E-3</v>
      </c>
      <c r="P40">
        <f t="shared" si="34"/>
        <v>0.18672706160748376</v>
      </c>
      <c r="Q40">
        <f t="shared" si="35"/>
        <v>0.41779501148357923</v>
      </c>
      <c r="R40">
        <f t="shared" si="36"/>
        <v>0.50520127900374767</v>
      </c>
      <c r="S40">
        <f t="shared" si="37"/>
        <v>0.54807805074366878</v>
      </c>
      <c r="T40">
        <f t="shared" si="38"/>
        <v>0.64424584510361382</v>
      </c>
      <c r="V40">
        <f t="shared" si="39"/>
        <v>1.375239739457198E-4</v>
      </c>
      <c r="W40">
        <f t="shared" si="40"/>
        <v>1.0755127782080926E-3</v>
      </c>
      <c r="X40">
        <f t="shared" si="29"/>
        <v>2.0431556235746382E-3</v>
      </c>
      <c r="Y40">
        <f t="shared" si="30"/>
        <v>2.3114989633107896E-3</v>
      </c>
      <c r="Z40">
        <f t="shared" si="31"/>
        <v>1.1727779068607118E-3</v>
      </c>
    </row>
    <row r="41" spans="3:33" x14ac:dyDescent="0.2">
      <c r="C41" s="1">
        <v>120</v>
      </c>
      <c r="D41">
        <v>0.2</v>
      </c>
      <c r="E41">
        <v>0.46</v>
      </c>
      <c r="F41">
        <v>0.56000000000000005</v>
      </c>
      <c r="G41">
        <v>0.55000000000000004</v>
      </c>
      <c r="H41">
        <v>0.7</v>
      </c>
      <c r="J41">
        <f t="shared" si="32"/>
        <v>1.5625000000000098E-4</v>
      </c>
      <c r="K41">
        <f t="shared" si="28"/>
        <v>4.622500000000008E-4</v>
      </c>
      <c r="L41">
        <f t="shared" si="28"/>
        <v>8.702499999999983E-4</v>
      </c>
      <c r="M41">
        <f t="shared" si="28"/>
        <v>1.4439999999999857E-3</v>
      </c>
      <c r="N41">
        <f t="shared" si="33"/>
        <v>1.6000000000000029E-3</v>
      </c>
      <c r="P41">
        <f t="shared" si="34"/>
        <v>0.20224474862895317</v>
      </c>
      <c r="Q41">
        <f t="shared" si="35"/>
        <v>0.47059455627476521</v>
      </c>
      <c r="R41">
        <f t="shared" si="36"/>
        <v>0.57004301728670237</v>
      </c>
      <c r="S41">
        <f t="shared" si="37"/>
        <v>0.62410043779190649</v>
      </c>
      <c r="T41">
        <f t="shared" si="38"/>
        <v>0.71230514490242469</v>
      </c>
      <c r="V41">
        <f t="shared" si="39"/>
        <v>5.0388964071870837E-6</v>
      </c>
      <c r="W41">
        <f t="shared" si="40"/>
        <v>1.1224462265916642E-4</v>
      </c>
      <c r="X41">
        <f t="shared" si="29"/>
        <v>1.0086219622100155E-4</v>
      </c>
      <c r="Y41">
        <f t="shared" si="30"/>
        <v>5.4908748809521972E-3</v>
      </c>
      <c r="Z41">
        <f t="shared" si="31"/>
        <v>1.5141659106966947E-4</v>
      </c>
    </row>
    <row r="42" spans="3:33" x14ac:dyDescent="0.2">
      <c r="C42" s="1">
        <v>150</v>
      </c>
      <c r="D42">
        <v>0.21</v>
      </c>
      <c r="E42">
        <v>0.52500000000000002</v>
      </c>
      <c r="F42">
        <v>0.65</v>
      </c>
      <c r="G42">
        <v>0.7</v>
      </c>
      <c r="H42">
        <v>0.8</v>
      </c>
      <c r="J42">
        <f t="shared" si="32"/>
        <v>5.0625000000000095E-4</v>
      </c>
      <c r="K42">
        <f t="shared" si="28"/>
        <v>7.4822500000000037E-3</v>
      </c>
      <c r="L42">
        <f t="shared" si="28"/>
        <v>1.4280249999999986E-2</v>
      </c>
      <c r="M42">
        <f t="shared" si="28"/>
        <v>1.2544000000000022E-2</v>
      </c>
      <c r="N42">
        <f t="shared" si="33"/>
        <v>1.9600000000000034E-2</v>
      </c>
      <c r="P42">
        <f t="shared" si="34"/>
        <v>0.21285832156991405</v>
      </c>
      <c r="Q42">
        <f t="shared" si="35"/>
        <v>0.50920558154565732</v>
      </c>
      <c r="R42">
        <f t="shared" si="36"/>
        <v>0.61760408762856622</v>
      </c>
      <c r="S42">
        <f t="shared" si="37"/>
        <v>0.68075589565762329</v>
      </c>
      <c r="T42">
        <f t="shared" si="38"/>
        <v>0.76051014789864668</v>
      </c>
      <c r="V42">
        <f>(P42-D42)^2</f>
        <v>8.1700021970359624E-6</v>
      </c>
      <c r="W42">
        <f t="shared" si="40"/>
        <v>2.4946365431088147E-4</v>
      </c>
      <c r="X42">
        <f t="shared" si="29"/>
        <v>1.0494951383776174E-3</v>
      </c>
      <c r="Y42">
        <f t="shared" si="30"/>
        <v>3.7033555194028049E-4</v>
      </c>
      <c r="Z42">
        <f t="shared" si="31"/>
        <v>1.5594484189867626E-3</v>
      </c>
    </row>
    <row r="43" spans="3:33" x14ac:dyDescent="0.2">
      <c r="C43" s="1">
        <v>180</v>
      </c>
      <c r="D43">
        <v>0.22</v>
      </c>
      <c r="E43">
        <v>0.56000000000000005</v>
      </c>
      <c r="F43">
        <v>0.7</v>
      </c>
      <c r="G43">
        <v>0.76</v>
      </c>
      <c r="H43">
        <v>0.83</v>
      </c>
      <c r="J43">
        <f t="shared" si="32"/>
        <v>1.0562500000000018E-3</v>
      </c>
      <c r="K43">
        <f t="shared" si="28"/>
        <v>1.4762250000000013E-2</v>
      </c>
      <c r="L43">
        <f t="shared" si="28"/>
        <v>2.8730249999999957E-2</v>
      </c>
      <c r="M43">
        <f t="shared" si="28"/>
        <v>2.9584000000000051E-2</v>
      </c>
      <c r="N43">
        <f>(H43-H$48)^2</f>
        <v>2.8900000000000012E-2</v>
      </c>
      <c r="P43">
        <f t="shared" si="34"/>
        <v>0.22057534950024571</v>
      </c>
      <c r="Q43">
        <f t="shared" si="35"/>
        <v>0.53866986301126829</v>
      </c>
      <c r="R43">
        <f t="shared" si="36"/>
        <v>0.65398029289660276</v>
      </c>
      <c r="S43">
        <f t="shared" si="37"/>
        <v>0.72460893432676143</v>
      </c>
      <c r="T43">
        <f t="shared" si="38"/>
        <v>0.79644280795650424</v>
      </c>
      <c r="V43">
        <f t="shared" ref="V43:V46" si="42">(P43-D43)^2</f>
        <v>3.3102704743298683E-7</v>
      </c>
      <c r="W43">
        <f t="shared" si="40"/>
        <v>4.5497474395806293E-4</v>
      </c>
      <c r="X43">
        <f t="shared" si="29"/>
        <v>2.1178134418824669E-3</v>
      </c>
      <c r="Y43">
        <f t="shared" si="30"/>
        <v>1.2525275294874858E-3</v>
      </c>
      <c r="Z43">
        <f t="shared" si="31"/>
        <v>1.1260851378440526E-3</v>
      </c>
    </row>
    <row r="44" spans="3:33" x14ac:dyDescent="0.2">
      <c r="C44" s="1">
        <v>210</v>
      </c>
      <c r="D44">
        <v>0.23</v>
      </c>
      <c r="E44">
        <v>0.57999999999999996</v>
      </c>
      <c r="F44">
        <v>0.7</v>
      </c>
      <c r="G44">
        <v>0.8</v>
      </c>
      <c r="H44">
        <v>0.84</v>
      </c>
      <c r="J44">
        <f t="shared" si="32"/>
        <v>1.8062500000000032E-3</v>
      </c>
      <c r="K44">
        <f t="shared" si="28"/>
        <v>2.0022249999999988E-2</v>
      </c>
      <c r="L44">
        <f t="shared" si="28"/>
        <v>2.8730249999999957E-2</v>
      </c>
      <c r="M44">
        <f t="shared" si="28"/>
        <v>4.4944000000000081E-2</v>
      </c>
      <c r="N44">
        <f t="shared" si="33"/>
        <v>3.2400000000000019E-2</v>
      </c>
      <c r="P44">
        <f t="shared" si="34"/>
        <v>0.22643920174133067</v>
      </c>
      <c r="Q44">
        <f t="shared" si="35"/>
        <v>0.56189341283277039</v>
      </c>
      <c r="R44">
        <f t="shared" si="36"/>
        <v>0.68270200832323169</v>
      </c>
      <c r="S44">
        <f t="shared" si="37"/>
        <v>0.75955847386305131</v>
      </c>
      <c r="T44">
        <f t="shared" si="38"/>
        <v>0.82426048096713778</v>
      </c>
      <c r="V44">
        <f t="shared" si="42"/>
        <v>1.2679284238942602E-5</v>
      </c>
      <c r="W44">
        <f t="shared" si="40"/>
        <v>3.2784849884448259E-4</v>
      </c>
      <c r="X44">
        <f t="shared" si="29"/>
        <v>2.9922051604954419E-4</v>
      </c>
      <c r="Y44">
        <f t="shared" si="30"/>
        <v>1.6355170362855078E-3</v>
      </c>
      <c r="Z44">
        <f t="shared" si="31"/>
        <v>2.4773245938583121E-4</v>
      </c>
    </row>
    <row r="45" spans="3:33" x14ac:dyDescent="0.2">
      <c r="C45" s="1">
        <v>240</v>
      </c>
      <c r="D45">
        <v>0.24</v>
      </c>
      <c r="E45">
        <v>0.58499999999999996</v>
      </c>
      <c r="F45">
        <v>0.7</v>
      </c>
      <c r="G45">
        <v>0.8</v>
      </c>
      <c r="H45">
        <v>0.84</v>
      </c>
      <c r="J45">
        <f t="shared" si="32"/>
        <v>2.7562500000000022E-3</v>
      </c>
      <c r="K45">
        <f t="shared" si="28"/>
        <v>2.1462249999999988E-2</v>
      </c>
      <c r="L45">
        <f t="shared" si="28"/>
        <v>2.8730249999999957E-2</v>
      </c>
      <c r="M45">
        <f t="shared" si="28"/>
        <v>4.4944000000000081E-2</v>
      </c>
      <c r="N45">
        <f>(H45-H$48)^2</f>
        <v>3.2400000000000019E-2</v>
      </c>
      <c r="P45">
        <f t="shared" si="34"/>
        <v>0.23104585459949073</v>
      </c>
      <c r="Q45">
        <f t="shared" si="35"/>
        <v>0.58066910286987494</v>
      </c>
      <c r="R45">
        <f t="shared" si="36"/>
        <v>0.70595528564495125</v>
      </c>
      <c r="S45">
        <f t="shared" si="37"/>
        <v>0.78806614280387688</v>
      </c>
      <c r="T45">
        <f t="shared" si="38"/>
        <v>0.84643326302466892</v>
      </c>
      <c r="V45">
        <f t="shared" si="42"/>
        <v>8.0176719853461154E-5</v>
      </c>
      <c r="W45">
        <f t="shared" si="40"/>
        <v>1.8756669951725154E-5</v>
      </c>
      <c r="X45">
        <f t="shared" si="29"/>
        <v>3.5465427112962917E-5</v>
      </c>
      <c r="Y45">
        <f t="shared" si="30"/>
        <v>1.4241694757746067E-4</v>
      </c>
      <c r="Z45">
        <f>(T45-H45)^2</f>
        <v>4.1386873144572764E-5</v>
      </c>
    </row>
    <row r="46" spans="3:33" x14ac:dyDescent="0.2">
      <c r="C46" s="1">
        <v>300</v>
      </c>
      <c r="D46">
        <v>0.24</v>
      </c>
      <c r="E46">
        <v>0.58499999999999996</v>
      </c>
      <c r="F46">
        <v>0.7</v>
      </c>
      <c r="G46">
        <v>0.81</v>
      </c>
      <c r="H46">
        <v>0.85</v>
      </c>
      <c r="J46">
        <f t="shared" si="32"/>
        <v>2.7562500000000022E-3</v>
      </c>
      <c r="K46">
        <f t="shared" si="28"/>
        <v>2.1462249999999988E-2</v>
      </c>
      <c r="L46">
        <f t="shared" si="28"/>
        <v>2.8730249999999957E-2</v>
      </c>
      <c r="M46">
        <f t="shared" si="28"/>
        <v>4.9284000000000085E-2</v>
      </c>
      <c r="N46">
        <f t="shared" si="33"/>
        <v>3.6100000000000021E-2</v>
      </c>
      <c r="P46">
        <f t="shared" si="34"/>
        <v>0.23781928987121198</v>
      </c>
      <c r="Q46">
        <f t="shared" si="35"/>
        <v>0.60916655640079564</v>
      </c>
      <c r="R46">
        <f t="shared" si="36"/>
        <v>0.74130432024512838</v>
      </c>
      <c r="S46">
        <f t="shared" si="37"/>
        <v>0.83177127595629208</v>
      </c>
      <c r="T46">
        <f t="shared" si="38"/>
        <v>0.87955766635444577</v>
      </c>
      <c r="U46" s="3"/>
      <c r="V46">
        <f t="shared" si="42"/>
        <v>4.7554966657986213E-6</v>
      </c>
      <c r="W46">
        <f t="shared" si="40"/>
        <v>5.8402244827283868E-4</v>
      </c>
      <c r="X46">
        <f t="shared" si="29"/>
        <v>1.7060468709121257E-3</v>
      </c>
      <c r="Y46">
        <f t="shared" si="30"/>
        <v>4.739884567650192E-4</v>
      </c>
      <c r="Z46">
        <f t="shared" si="31"/>
        <v>8.7365564032073663E-4</v>
      </c>
    </row>
    <row r="48" spans="3:33" x14ac:dyDescent="0.2">
      <c r="C48" s="3" t="s">
        <v>34</v>
      </c>
      <c r="D48">
        <f>AVERAGE(D37:D46)</f>
        <v>0.18749999999999997</v>
      </c>
      <c r="E48">
        <f t="shared" ref="E48:H48" si="43">AVERAGE(E37:E46)</f>
        <v>0.4385</v>
      </c>
      <c r="F48">
        <f t="shared" si="43"/>
        <v>0.53050000000000008</v>
      </c>
      <c r="G48">
        <f t="shared" si="43"/>
        <v>0.58799999999999986</v>
      </c>
      <c r="H48">
        <f t="shared" si="43"/>
        <v>0.65999999999999992</v>
      </c>
      <c r="I48" s="3" t="s">
        <v>35</v>
      </c>
      <c r="J48">
        <f>SUM(J37:J46)</f>
        <v>2.5012499999999997E-2</v>
      </c>
      <c r="K48">
        <f t="shared" ref="K48:N48" si="44">SUM(K37:K46)</f>
        <v>0.23210249999999996</v>
      </c>
      <c r="L48">
        <f t="shared" si="44"/>
        <v>0.35962249999999996</v>
      </c>
      <c r="M48">
        <f>SUM(M37:M46)</f>
        <v>0.42656000000000011</v>
      </c>
      <c r="N48">
        <f t="shared" si="44"/>
        <v>0.43159999999999998</v>
      </c>
      <c r="U48" s="3" t="s">
        <v>35</v>
      </c>
      <c r="V48">
        <f>SUM(V37:V46)</f>
        <v>6.0462987515082732E-4</v>
      </c>
      <c r="W48">
        <f>SUM(W37:W46)</f>
        <v>3.9772333681930066E-3</v>
      </c>
      <c r="X48">
        <f t="shared" ref="X48:Z48" si="45">SUM(X37:X46)</f>
        <v>7.482834743636914E-3</v>
      </c>
      <c r="Y48">
        <f t="shared" si="45"/>
        <v>1.9066858555055334E-2</v>
      </c>
      <c r="Z48">
        <f t="shared" si="45"/>
        <v>8.1347364726160089E-3</v>
      </c>
    </row>
    <row r="50" spans="3:6" x14ac:dyDescent="0.2">
      <c r="C50">
        <v>3</v>
      </c>
    </row>
    <row r="51" spans="3:6" x14ac:dyDescent="0.2">
      <c r="C51" t="s">
        <v>23</v>
      </c>
    </row>
    <row r="52" spans="3:6" x14ac:dyDescent="0.2">
      <c r="C52" t="s">
        <v>24</v>
      </c>
    </row>
    <row r="53" spans="3:6" x14ac:dyDescent="0.2">
      <c r="C53" t="s">
        <v>25</v>
      </c>
    </row>
    <row r="54" spans="3:6" x14ac:dyDescent="0.2">
      <c r="D54">
        <v>50</v>
      </c>
      <c r="E54">
        <v>75</v>
      </c>
      <c r="F54">
        <v>100</v>
      </c>
    </row>
    <row r="55" spans="3:6" x14ac:dyDescent="0.2">
      <c r="C55">
        <v>2</v>
      </c>
    </row>
    <row r="57" spans="3:6" x14ac:dyDescent="0.2">
      <c r="C57" s="1" t="s">
        <v>16</v>
      </c>
      <c r="D57" t="s">
        <v>17</v>
      </c>
    </row>
    <row r="58" spans="3:6" x14ac:dyDescent="0.2">
      <c r="C58" s="1">
        <v>0</v>
      </c>
      <c r="D58">
        <v>0</v>
      </c>
      <c r="E58">
        <v>0</v>
      </c>
      <c r="F58">
        <v>0</v>
      </c>
    </row>
    <row r="59" spans="3:6" x14ac:dyDescent="0.2">
      <c r="C59" s="1">
        <v>15</v>
      </c>
      <c r="D59">
        <v>2.0226443461741326</v>
      </c>
      <c r="E59">
        <v>3.5708993386624375</v>
      </c>
      <c r="F59">
        <v>3.596826794633099</v>
      </c>
    </row>
    <row r="60" spans="3:6" x14ac:dyDescent="0.2">
      <c r="C60" s="1">
        <v>30</v>
      </c>
      <c r="D60">
        <v>4.6095419331649561</v>
      </c>
      <c r="E60">
        <v>5.8785745003446159</v>
      </c>
      <c r="F60">
        <v>7.8899920691057996</v>
      </c>
    </row>
    <row r="61" spans="3:6" x14ac:dyDescent="0.2">
      <c r="C61" s="1">
        <v>45</v>
      </c>
      <c r="D61">
        <v>6.3992310942706405</v>
      </c>
      <c r="E61">
        <v>7.711626037840694</v>
      </c>
      <c r="F61">
        <v>10.664427842646266</v>
      </c>
    </row>
    <row r="62" spans="3:6" x14ac:dyDescent="0.2">
      <c r="C62" s="1">
        <v>60</v>
      </c>
      <c r="D62">
        <v>7.2363434229477486</v>
      </c>
      <c r="E62">
        <v>9.4207659179795442</v>
      </c>
      <c r="F62">
        <v>12.467111513684877</v>
      </c>
    </row>
    <row r="63" spans="3:6" x14ac:dyDescent="0.2">
      <c r="C63" s="1">
        <v>75</v>
      </c>
      <c r="D63">
        <v>8.4745104538383771</v>
      </c>
      <c r="E63">
        <v>10.525288693666147</v>
      </c>
      <c r="F63">
        <v>13.251315733381341</v>
      </c>
    </row>
    <row r="64" spans="3:6" x14ac:dyDescent="0.2">
      <c r="C64" s="1">
        <v>90</v>
      </c>
      <c r="D64">
        <v>9.3923763542787508</v>
      </c>
      <c r="E64">
        <v>11.075731590710348</v>
      </c>
      <c r="F64">
        <v>14.923078604675776</v>
      </c>
    </row>
    <row r="65" spans="3:7" x14ac:dyDescent="0.2">
      <c r="C65" s="1">
        <v>105</v>
      </c>
      <c r="D65">
        <v>9.9333482153200929</v>
      </c>
      <c r="E65">
        <v>12.099549077755157</v>
      </c>
      <c r="F65">
        <v>16.912784973512704</v>
      </c>
    </row>
    <row r="66" spans="3:7" x14ac:dyDescent="0.2">
      <c r="C66" s="1">
        <v>120</v>
      </c>
      <c r="D66">
        <v>10.244364936135209</v>
      </c>
      <c r="E66">
        <v>12.552362743113735</v>
      </c>
      <c r="F66">
        <v>17.398549189487362</v>
      </c>
    </row>
    <row r="67" spans="3:7" x14ac:dyDescent="0.2">
      <c r="C67" s="1">
        <v>150</v>
      </c>
      <c r="D67">
        <v>10.87449072467725</v>
      </c>
      <c r="E67">
        <v>13.472827143125667</v>
      </c>
      <c r="F67">
        <v>18.359669174620318</v>
      </c>
    </row>
    <row r="68" spans="3:7" x14ac:dyDescent="0.2">
      <c r="C68" s="1">
        <v>180</v>
      </c>
      <c r="D68">
        <v>11.346561370782151</v>
      </c>
      <c r="E68">
        <v>13.978253365517974</v>
      </c>
      <c r="F68">
        <v>19.241658805520103</v>
      </c>
    </row>
    <row r="69" spans="3:7" x14ac:dyDescent="0.2">
      <c r="C69" s="1">
        <v>210</v>
      </c>
      <c r="D69">
        <v>11.624537175620635</v>
      </c>
      <c r="E69">
        <v>14.364504362880481</v>
      </c>
      <c r="F69">
        <v>20.446366594225342</v>
      </c>
    </row>
    <row r="73" spans="3:7" x14ac:dyDescent="0.2">
      <c r="C73">
        <v>4</v>
      </c>
    </row>
    <row r="74" spans="3:7" x14ac:dyDescent="0.2">
      <c r="C74" t="s">
        <v>26</v>
      </c>
    </row>
    <row r="75" spans="3:7" x14ac:dyDescent="0.2">
      <c r="C75" t="s">
        <v>27</v>
      </c>
    </row>
    <row r="76" spans="3:7" x14ac:dyDescent="0.2">
      <c r="C76" t="s">
        <v>28</v>
      </c>
    </row>
    <row r="77" spans="3:7" x14ac:dyDescent="0.2">
      <c r="D77">
        <v>2.8</v>
      </c>
      <c r="E77">
        <v>14</v>
      </c>
      <c r="F77">
        <v>53</v>
      </c>
      <c r="G77">
        <v>110</v>
      </c>
    </row>
    <row r="78" spans="3:7" x14ac:dyDescent="0.2">
      <c r="C78">
        <v>7.5</v>
      </c>
    </row>
    <row r="80" spans="3:7" x14ac:dyDescent="0.2">
      <c r="C80" s="1" t="s">
        <v>16</v>
      </c>
      <c r="D80" t="s">
        <v>17</v>
      </c>
    </row>
    <row r="81" spans="3:7" x14ac:dyDescent="0.2">
      <c r="C81" s="1">
        <v>0</v>
      </c>
      <c r="D81">
        <v>0</v>
      </c>
      <c r="E81">
        <v>0</v>
      </c>
      <c r="F81">
        <v>0</v>
      </c>
      <c r="G81">
        <v>0</v>
      </c>
    </row>
    <row r="82" spans="3:7" x14ac:dyDescent="0.2">
      <c r="C82" s="1">
        <v>5</v>
      </c>
      <c r="D82">
        <v>0.15</v>
      </c>
      <c r="E82">
        <v>0.25</v>
      </c>
      <c r="F82">
        <v>0.9</v>
      </c>
      <c r="G82">
        <v>3.2</v>
      </c>
    </row>
    <row r="83" spans="3:7" x14ac:dyDescent="0.2">
      <c r="C83" s="1">
        <v>10</v>
      </c>
      <c r="D83">
        <v>0.3</v>
      </c>
      <c r="E83">
        <v>0.4</v>
      </c>
      <c r="F83">
        <v>1.6</v>
      </c>
      <c r="G83">
        <v>3.9</v>
      </c>
    </row>
    <row r="84" spans="3:7" x14ac:dyDescent="0.2">
      <c r="C84" s="1">
        <v>15</v>
      </c>
      <c r="D84">
        <v>0.3</v>
      </c>
      <c r="E84">
        <v>0.5</v>
      </c>
      <c r="F84">
        <v>1.7</v>
      </c>
      <c r="G84">
        <v>4.4000000000000004</v>
      </c>
    </row>
    <row r="85" spans="3:7" x14ac:dyDescent="0.2">
      <c r="C85" s="1">
        <v>30</v>
      </c>
      <c r="D85">
        <v>0.3</v>
      </c>
      <c r="E85">
        <v>1</v>
      </c>
      <c r="F85">
        <v>2.2000000000000002</v>
      </c>
      <c r="G85">
        <v>5</v>
      </c>
    </row>
    <row r="86" spans="3:7" x14ac:dyDescent="0.2">
      <c r="C86" s="1">
        <v>45</v>
      </c>
      <c r="D86">
        <v>0.3</v>
      </c>
      <c r="E86">
        <v>1.1000000000000001</v>
      </c>
      <c r="F86">
        <v>2.6</v>
      </c>
      <c r="G86">
        <v>5.8</v>
      </c>
    </row>
    <row r="87" spans="3:7" x14ac:dyDescent="0.2">
      <c r="C87" s="1">
        <v>60</v>
      </c>
      <c r="D87">
        <v>0.3</v>
      </c>
      <c r="E87">
        <v>1.2</v>
      </c>
      <c r="F87">
        <v>2.9</v>
      </c>
      <c r="G87">
        <v>6.4</v>
      </c>
    </row>
    <row r="88" spans="3:7" x14ac:dyDescent="0.2">
      <c r="C88" s="1">
        <v>120</v>
      </c>
      <c r="D88">
        <v>0.4</v>
      </c>
      <c r="E88">
        <v>1.3</v>
      </c>
      <c r="F88">
        <v>3.3</v>
      </c>
      <c r="G88">
        <v>7.5</v>
      </c>
    </row>
    <row r="89" spans="3:7" x14ac:dyDescent="0.2">
      <c r="C89" s="1">
        <v>180</v>
      </c>
      <c r="F89">
        <v>3.6</v>
      </c>
      <c r="G89">
        <v>8.8000000000000007</v>
      </c>
    </row>
    <row r="90" spans="3:7" x14ac:dyDescent="0.2">
      <c r="C90" s="1">
        <v>210</v>
      </c>
      <c r="F90">
        <v>3.6</v>
      </c>
      <c r="G90">
        <v>8.9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F4C6A-0555-274E-AF52-A0101B0D9464}">
  <dimension ref="B3:Y22082"/>
  <sheetViews>
    <sheetView zoomScale="66" workbookViewId="0">
      <selection activeCell="T4" sqref="T4"/>
    </sheetView>
  </sheetViews>
  <sheetFormatPr baseColWidth="10" defaultRowHeight="16" x14ac:dyDescent="0.2"/>
  <sheetData>
    <row r="3" spans="2:25" x14ac:dyDescent="0.2">
      <c r="B3" t="s">
        <v>3</v>
      </c>
      <c r="C3">
        <v>1</v>
      </c>
      <c r="N3" s="15" t="s">
        <v>49</v>
      </c>
      <c r="O3" s="15"/>
      <c r="P3" s="15"/>
      <c r="Q3" s="15"/>
      <c r="R3" s="15"/>
      <c r="S3" s="15"/>
      <c r="T3" s="15"/>
      <c r="U3" s="15"/>
    </row>
    <row r="4" spans="2:25" x14ac:dyDescent="0.2">
      <c r="B4" t="s">
        <v>4</v>
      </c>
      <c r="C4" t="s">
        <v>5</v>
      </c>
      <c r="O4" t="s">
        <v>50</v>
      </c>
      <c r="P4">
        <v>50</v>
      </c>
      <c r="Q4" t="s">
        <v>32</v>
      </c>
      <c r="R4" s="11">
        <v>166.89045519174755</v>
      </c>
    </row>
    <row r="5" spans="2:25" x14ac:dyDescent="0.2">
      <c r="B5" t="s">
        <v>6</v>
      </c>
      <c r="C5" t="s">
        <v>7</v>
      </c>
      <c r="O5" t="s">
        <v>51</v>
      </c>
      <c r="P5">
        <v>4</v>
      </c>
      <c r="Q5" t="s">
        <v>52</v>
      </c>
      <c r="R5" s="12">
        <v>3.9131615031198913E-3</v>
      </c>
    </row>
    <row r="6" spans="2:25" x14ac:dyDescent="0.2">
      <c r="B6" t="s">
        <v>8</v>
      </c>
      <c r="C6" t="s">
        <v>9</v>
      </c>
      <c r="F6" t="s">
        <v>43</v>
      </c>
      <c r="G6">
        <v>2.6979026594811033E-3</v>
      </c>
      <c r="Q6" t="s">
        <v>19</v>
      </c>
      <c r="R6">
        <f>1-(U21/R21)</f>
        <v>0.50412610969415184</v>
      </c>
    </row>
    <row r="7" spans="2:25" x14ac:dyDescent="0.2">
      <c r="B7" t="s">
        <v>10</v>
      </c>
      <c r="D7">
        <v>1</v>
      </c>
      <c r="F7" t="s">
        <v>36</v>
      </c>
      <c r="G7">
        <v>0.44248760381349217</v>
      </c>
      <c r="R7" t="s">
        <v>45</v>
      </c>
      <c r="S7" t="s">
        <v>15</v>
      </c>
      <c r="U7" t="s">
        <v>45</v>
      </c>
    </row>
    <row r="8" spans="2:25" x14ac:dyDescent="0.2">
      <c r="B8" t="s">
        <v>12</v>
      </c>
      <c r="C8">
        <v>40</v>
      </c>
      <c r="F8" t="s">
        <v>44</v>
      </c>
      <c r="G8">
        <f>1-(G21/D21)</f>
        <v>0.99972001786839149</v>
      </c>
      <c r="O8">
        <v>0</v>
      </c>
      <c r="P8">
        <v>0</v>
      </c>
      <c r="R8">
        <f>(P8-P$24)^2</f>
        <v>0</v>
      </c>
      <c r="S8">
        <v>0</v>
      </c>
      <c r="W8">
        <v>0</v>
      </c>
      <c r="X8">
        <v>50</v>
      </c>
      <c r="Y8">
        <v>0</v>
      </c>
    </row>
    <row r="9" spans="2:25" x14ac:dyDescent="0.2">
      <c r="O9">
        <v>15</v>
      </c>
      <c r="P9">
        <v>2.0226443459999999</v>
      </c>
      <c r="R9">
        <f>(P9-P$24)^2</f>
        <v>4.0910901504057673</v>
      </c>
      <c r="S9">
        <f>INDEX(W$8:Y$22082,1501,3)</f>
        <v>2.5786892466052294</v>
      </c>
      <c r="U9">
        <f>(S9-P9)^2</f>
        <v>0.30918593148907952</v>
      </c>
      <c r="W9">
        <v>0.01</v>
      </c>
      <c r="X9">
        <f>X8-(N$32-N$33)/1500</f>
        <v>50</v>
      </c>
      <c r="Y9" s="13">
        <f>Y8+0.01*R$5*(P$4-P$5*Y8)*(1-Y8/R$4)^2</f>
        <v>1.9565807515599457E-3</v>
      </c>
    </row>
    <row r="10" spans="2:25" x14ac:dyDescent="0.2">
      <c r="C10" s="1" t="s">
        <v>16</v>
      </c>
      <c r="D10" t="s">
        <v>17</v>
      </c>
      <c r="E10" t="s">
        <v>48</v>
      </c>
      <c r="F10" t="s">
        <v>30</v>
      </c>
      <c r="G10" t="s">
        <v>45</v>
      </c>
      <c r="O10">
        <v>30</v>
      </c>
      <c r="P10">
        <v>4.609541933</v>
      </c>
      <c r="R10">
        <f>(P10-P$24)^2</f>
        <v>21.247876832085378</v>
      </c>
      <c r="S10">
        <f>INDEX(W$8:Y$22082,3001,3)</f>
        <v>4.5756118492002962</v>
      </c>
      <c r="U10">
        <f t="shared" ref="U10:U16" si="0">(S10-P10)^2</f>
        <v>1.1512505866549262E-3</v>
      </c>
      <c r="W10">
        <v>0.02</v>
      </c>
      <c r="X10">
        <f t="shared" ref="X10:X73" si="1">X9-(N$32-N$33)/1500</f>
        <v>50</v>
      </c>
      <c r="Y10" s="13">
        <f t="shared" ref="Y10:Y73" si="2">Y9+0.01*R$5*(P$4-P$5*Y9)*(1-Y9/R$4)^2</f>
        <v>3.9128093770122241E-3</v>
      </c>
    </row>
    <row r="11" spans="2:25" x14ac:dyDescent="0.2">
      <c r="C11" s="1">
        <v>0</v>
      </c>
      <c r="D11">
        <v>0</v>
      </c>
      <c r="E11">
        <f>(D11-D21)^2</f>
        <v>3.2932409401679021E-4</v>
      </c>
      <c r="F11">
        <v>0</v>
      </c>
      <c r="G11">
        <f>(F11-D11)^2</f>
        <v>0</v>
      </c>
      <c r="J11">
        <v>0</v>
      </c>
      <c r="K11">
        <v>0</v>
      </c>
      <c r="O11">
        <v>45</v>
      </c>
      <c r="P11">
        <v>6.3992310940000001</v>
      </c>
      <c r="R11">
        <f>(P11-P$24)^2</f>
        <v>40.950158594416436</v>
      </c>
      <c r="S11">
        <f>INDEX(W$8:Y$22082,4501,3)</f>
        <v>6.1398366047802666</v>
      </c>
      <c r="U11">
        <f>(S11-P11)^2</f>
        <v>6.7285501037566448E-2</v>
      </c>
      <c r="W11">
        <v>0.03</v>
      </c>
      <c r="X11">
        <f t="shared" si="1"/>
        <v>50</v>
      </c>
      <c r="Y11" s="13">
        <f t="shared" si="2"/>
        <v>5.8686859546244908E-3</v>
      </c>
    </row>
    <row r="12" spans="2:25" x14ac:dyDescent="0.2">
      <c r="C12" s="1">
        <v>5</v>
      </c>
      <c r="D12">
        <v>1.1238E-2</v>
      </c>
      <c r="E12">
        <f t="shared" ref="E12:E19" si="3">(D12-D22)^2</f>
        <v>1.2629264399999999E-4</v>
      </c>
      <c r="F12">
        <f>INDEX(J$11:K$4011,501,2)</f>
        <v>1.0230781259246327E-2</v>
      </c>
      <c r="G12">
        <f t="shared" ref="G12:G19" si="4">(F12-D12)^2</f>
        <v>1.0144895917254141E-6</v>
      </c>
      <c r="J12">
        <v>0.01</v>
      </c>
      <c r="K12">
        <f>K11+0.01*G$6*(D$7-C$8*K11)*(1-K11/G$7)^2</f>
        <v>2.6979026594811033E-5</v>
      </c>
      <c r="O12">
        <v>60</v>
      </c>
      <c r="P12">
        <v>7.2363434230000001</v>
      </c>
      <c r="R12">
        <f>(P12-P$24)^2</f>
        <v>52.364666135595357</v>
      </c>
      <c r="S12">
        <f>INDEX(W$8:Y$22082,6001,3)</f>
        <v>7.0576055463945364</v>
      </c>
      <c r="U12">
        <f t="shared" si="0"/>
        <v>3.1947228533429968E-2</v>
      </c>
      <c r="W12">
        <v>0.04</v>
      </c>
      <c r="X12">
        <f t="shared" si="1"/>
        <v>50</v>
      </c>
      <c r="Y12" s="13">
        <f t="shared" si="2"/>
        <v>7.8242105626420231E-3</v>
      </c>
    </row>
    <row r="13" spans="2:25" x14ac:dyDescent="0.2">
      <c r="C13" s="1">
        <v>10</v>
      </c>
      <c r="D13">
        <v>1.4984000000000003E-2</v>
      </c>
      <c r="E13">
        <f t="shared" si="3"/>
        <v>2.2452025600000009E-4</v>
      </c>
      <c r="F13">
        <f>INDEX(J$11:K$4011,1001,2)</f>
        <v>1.6109839909338973E-2</v>
      </c>
      <c r="G13">
        <f t="shared" si="4"/>
        <v>1.2675155014603812E-6</v>
      </c>
      <c r="J13">
        <v>0.02</v>
      </c>
      <c r="K13">
        <f>K12+0.01*G$6*(D$7-C$8*K12)*(1-K12/G$7)^2</f>
        <v>5.3925652234617223E-5</v>
      </c>
      <c r="O13">
        <v>75</v>
      </c>
      <c r="P13">
        <v>8.4745104540000007</v>
      </c>
      <c r="R13">
        <f t="shared" ref="R13:R19" si="5">(P13-P$24)^2</f>
        <v>71.817327434955303</v>
      </c>
      <c r="S13">
        <f>INDEX(W$8:Y$22082,7501,3)</f>
        <v>7.0386994530627796</v>
      </c>
      <c r="U13">
        <f>(S13-P13)^2</f>
        <v>2.0615532304123447</v>
      </c>
      <c r="W13">
        <v>0.05</v>
      </c>
      <c r="X13">
        <f t="shared" si="1"/>
        <v>50</v>
      </c>
      <c r="Y13" s="13">
        <f t="shared" si="2"/>
        <v>9.779383279287724E-3</v>
      </c>
    </row>
    <row r="14" spans="2:25" x14ac:dyDescent="0.2">
      <c r="C14" s="1">
        <v>15</v>
      </c>
      <c r="D14">
        <v>1.873E-2</v>
      </c>
      <c r="E14">
        <f t="shared" si="3"/>
        <v>3.5081290000000002E-4</v>
      </c>
      <c r="F14">
        <f>INDEX(J$11:K$4011,1501,2)</f>
        <v>1.9590752978385834E-2</v>
      </c>
      <c r="G14">
        <f t="shared" si="4"/>
        <v>7.4089568980008318E-7</v>
      </c>
      <c r="J14">
        <v>0.03</v>
      </c>
      <c r="K14">
        <f t="shared" ref="K14:K76" si="6">K13+0.01*G$6*(D$7-C$8*K13)*(1-K13/G$7)^2</f>
        <v>8.0839923119374225E-5</v>
      </c>
      <c r="O14">
        <v>90</v>
      </c>
      <c r="P14">
        <v>9.3923763539999996</v>
      </c>
      <c r="R14">
        <f t="shared" si="5"/>
        <v>88.216733575178324</v>
      </c>
      <c r="S14">
        <f>INDEX(W$8:Y$22082,9001,3)</f>
        <v>7.035890910339015</v>
      </c>
      <c r="U14">
        <f t="shared" si="0"/>
        <v>5.5530236461861069</v>
      </c>
      <c r="W14">
        <v>0.06</v>
      </c>
      <c r="X14">
        <f t="shared" si="1"/>
        <v>50</v>
      </c>
      <c r="Y14" s="13">
        <f t="shared" si="2"/>
        <v>1.1734204182762137E-2</v>
      </c>
    </row>
    <row r="15" spans="2:25" x14ac:dyDescent="0.2">
      <c r="C15" s="1">
        <v>20</v>
      </c>
      <c r="D15">
        <v>2.2475999999999999E-2</v>
      </c>
      <c r="E15">
        <f t="shared" si="3"/>
        <v>5.0517057599999996E-4</v>
      </c>
      <c r="F15">
        <f>INDEX(J$11:K$4011,2001,2)</f>
        <v>2.1687684354486723E-2</v>
      </c>
      <c r="G15">
        <f t="shared" si="4"/>
        <v>6.2144155696101305E-7</v>
      </c>
      <c r="J15">
        <v>0.04</v>
      </c>
      <c r="K15">
        <f t="shared" si="6"/>
        <v>1.077218853666666E-4</v>
      </c>
      <c r="O15">
        <v>105</v>
      </c>
      <c r="P15">
        <v>9.9333482150000005</v>
      </c>
      <c r="R15">
        <f>(P15-P$24)^2</f>
        <v>98.671406760443702</v>
      </c>
      <c r="S15">
        <f>INDEX(W$8:Y$22082,10501,3)</f>
        <v>7.0347586382355045</v>
      </c>
      <c r="U15">
        <f>(S15-P15)^2</f>
        <v>8.4018215345277802</v>
      </c>
      <c r="W15">
        <v>7.0000000000000007E-2</v>
      </c>
      <c r="X15">
        <f t="shared" si="1"/>
        <v>50</v>
      </c>
      <c r="Y15" s="13">
        <f t="shared" si="2"/>
        <v>1.3688673351243444E-2</v>
      </c>
    </row>
    <row r="16" spans="2:25" x14ac:dyDescent="0.2">
      <c r="C16" s="1">
        <v>25</v>
      </c>
      <c r="D16">
        <v>2.3974400000000003E-2</v>
      </c>
      <c r="E16">
        <f t="shared" si="3"/>
        <v>5.7477185536000013E-4</v>
      </c>
      <c r="F16">
        <f>INDEX(J$11:K$4011,2501,2)</f>
        <v>2.2963925911376287E-2</v>
      </c>
      <c r="G16">
        <f t="shared" si="4"/>
        <v>1.0210578837799311E-6</v>
      </c>
      <c r="J16">
        <v>0.05</v>
      </c>
      <c r="K16">
        <f t="shared" si="6"/>
        <v>1.3457158501189274E-4</v>
      </c>
      <c r="O16">
        <v>120</v>
      </c>
      <c r="P16">
        <v>10.244364940000001</v>
      </c>
      <c r="R16">
        <f t="shared" si="5"/>
        <v>104.94701302390122</v>
      </c>
      <c r="S16">
        <f>INDEX(W$8:Y$22082,12001,3)</f>
        <v>0.88431832486842432</v>
      </c>
      <c r="U16">
        <f t="shared" si="0"/>
        <v>87.610472637436075</v>
      </c>
      <c r="W16">
        <v>0.08</v>
      </c>
      <c r="X16">
        <f t="shared" si="1"/>
        <v>50</v>
      </c>
      <c r="Y16" s="13">
        <f t="shared" si="2"/>
        <v>1.5642790862887487E-2</v>
      </c>
    </row>
    <row r="17" spans="3:25" x14ac:dyDescent="0.2">
      <c r="C17" s="1">
        <v>30</v>
      </c>
      <c r="D17">
        <v>2.3974400000000003E-2</v>
      </c>
      <c r="E17">
        <f t="shared" si="3"/>
        <v>5.7477185536000013E-4</v>
      </c>
      <c r="F17">
        <f>INDEX(J$11:K$4011,3001,2)</f>
        <v>2.3745502378089138E-2</v>
      </c>
      <c r="G17">
        <f t="shared" si="4"/>
        <v>5.2394121316449439E-8</v>
      </c>
      <c r="J17">
        <v>0.06</v>
      </c>
      <c r="K17">
        <f t="shared" si="6"/>
        <v>1.6138906800844922E-4</v>
      </c>
      <c r="O17">
        <v>150</v>
      </c>
      <c r="P17">
        <v>10.874490720000001</v>
      </c>
      <c r="R17">
        <f t="shared" si="5"/>
        <v>118.25454841936613</v>
      </c>
      <c r="S17">
        <f>INDEX(W$8:Y$22082,15001,3)</f>
        <v>0.88431832486842432</v>
      </c>
      <c r="U17">
        <f>(S17-P17)^2</f>
        <v>99.803544484448977</v>
      </c>
      <c r="W17">
        <v>0.09</v>
      </c>
      <c r="X17">
        <f t="shared" si="1"/>
        <v>50</v>
      </c>
      <c r="Y17" s="13">
        <f t="shared" si="2"/>
        <v>1.7596556795827764E-2</v>
      </c>
    </row>
    <row r="18" spans="3:25" x14ac:dyDescent="0.2">
      <c r="C18" s="1">
        <v>35</v>
      </c>
      <c r="D18">
        <v>2.3974400000000003E-2</v>
      </c>
      <c r="E18">
        <f t="shared" si="3"/>
        <v>5.7477185536000013E-4</v>
      </c>
      <c r="F18">
        <f>INDEX(J$11:K$4011,3501,2)</f>
        <v>2.4225953107719862E-2</v>
      </c>
      <c r="G18">
        <f t="shared" si="4"/>
        <v>6.3278966003518948E-8</v>
      </c>
      <c r="J18">
        <v>7.0000000000000007E-2</v>
      </c>
      <c r="K18">
        <f t="shared" si="6"/>
        <v>1.8817438022791482E-4</v>
      </c>
      <c r="O18">
        <v>180</v>
      </c>
      <c r="P18">
        <v>11.34656137</v>
      </c>
      <c r="R18">
        <f t="shared" si="5"/>
        <v>128.74445492317628</v>
      </c>
      <c r="S18">
        <f>INDEX(W$8:Y$22082,18001,3)</f>
        <v>0.88431832486842432</v>
      </c>
      <c r="U18">
        <f t="shared" ref="U18:U19" si="7">(S18-P18)^2</f>
        <v>109.45852953540403</v>
      </c>
      <c r="W18">
        <v>0.1</v>
      </c>
      <c r="X18">
        <f t="shared" si="1"/>
        <v>50</v>
      </c>
      <c r="Y18" s="13">
        <f t="shared" si="2"/>
        <v>1.9549971228175443E-2</v>
      </c>
    </row>
    <row r="19" spans="3:25" x14ac:dyDescent="0.2">
      <c r="C19" s="1">
        <v>40</v>
      </c>
      <c r="D19">
        <v>2.3974400000000003E-2</v>
      </c>
      <c r="E19">
        <f t="shared" si="3"/>
        <v>5.7477185536000013E-4</v>
      </c>
      <c r="F19">
        <f>INDEX(J$11:K$4011,4001,2)</f>
        <v>2.4521979505625149E-2</v>
      </c>
      <c r="G19">
        <f t="shared" si="4"/>
        <v>2.9984331498067857E-7</v>
      </c>
      <c r="J19">
        <v>0.08</v>
      </c>
      <c r="K19">
        <f t="shared" si="6"/>
        <v>2.1492756746023379E-4</v>
      </c>
      <c r="O19">
        <v>210</v>
      </c>
      <c r="P19">
        <v>11.624537180000001</v>
      </c>
      <c r="R19">
        <f t="shared" si="5"/>
        <v>135.12986464920237</v>
      </c>
      <c r="S19">
        <f>INDEX(W$8:Y$22082,21001,3)</f>
        <v>0.88431832486842432</v>
      </c>
      <c r="U19">
        <f t="shared" si="7"/>
        <v>115.35230105612384</v>
      </c>
      <c r="W19">
        <v>0.11</v>
      </c>
      <c r="X19">
        <f t="shared" si="1"/>
        <v>50</v>
      </c>
      <c r="Y19" s="13">
        <f t="shared" si="2"/>
        <v>2.1503034238019372E-2</v>
      </c>
    </row>
    <row r="20" spans="3:25" x14ac:dyDescent="0.2">
      <c r="J20">
        <v>0.09</v>
      </c>
      <c r="K20">
        <f>K19+0.01*G$6*(D$7-C$8*K19)*(1-K19/G$7)^2</f>
        <v>2.4164867541389882E-4</v>
      </c>
      <c r="W20">
        <v>0.12</v>
      </c>
      <c r="X20">
        <f t="shared" si="1"/>
        <v>50</v>
      </c>
      <c r="Y20" s="13">
        <f t="shared" si="2"/>
        <v>2.3455745903426081E-2</v>
      </c>
    </row>
    <row r="21" spans="3:25" x14ac:dyDescent="0.2">
      <c r="C21" s="3" t="s">
        <v>46</v>
      </c>
      <c r="D21">
        <f>AVERAGE(D11:D19)</f>
        <v>1.8147288888888891E-2</v>
      </c>
      <c r="F21" t="s">
        <v>47</v>
      </c>
      <c r="G21">
        <f>SUM(G11:G19)</f>
        <v>5.0809166260274692E-6</v>
      </c>
      <c r="J21">
        <v>0.1</v>
      </c>
      <c r="K21">
        <f>K20+0.01*G$6*(D$7-C$8*K20)*(1-K20/G$7)^2</f>
        <v>2.6833774971613336E-4</v>
      </c>
      <c r="O21" t="s">
        <v>54</v>
      </c>
      <c r="P21">
        <f>AVERAGE(P8:P19)</f>
        <v>7.6798291690833338</v>
      </c>
      <c r="Q21" t="s">
        <v>47</v>
      </c>
      <c r="R21">
        <f>SUM(R8:R19)</f>
        <v>864.43514049872624</v>
      </c>
      <c r="U21">
        <f>SUM(U8:U19)</f>
        <v>428.65081603618586</v>
      </c>
      <c r="W21">
        <v>0.13</v>
      </c>
      <c r="X21">
        <f t="shared" si="1"/>
        <v>50</v>
      </c>
      <c r="Y21" s="13">
        <f t="shared" si="2"/>
        <v>2.5408106302439795E-2</v>
      </c>
    </row>
    <row r="22" spans="3:25" x14ac:dyDescent="0.2">
      <c r="J22">
        <v>0.11</v>
      </c>
      <c r="K22">
        <f t="shared" si="6"/>
        <v>2.949948359130736E-4</v>
      </c>
      <c r="W22">
        <v>0.14000000000000001</v>
      </c>
      <c r="X22">
        <f t="shared" si="1"/>
        <v>50</v>
      </c>
      <c r="Y22" s="13">
        <f t="shared" si="2"/>
        <v>2.7360115513082438E-2</v>
      </c>
    </row>
    <row r="23" spans="3:25" x14ac:dyDescent="0.2">
      <c r="J23">
        <v>0.12</v>
      </c>
      <c r="K23">
        <f t="shared" si="6"/>
        <v>3.2161997946994985E-4</v>
      </c>
      <c r="W23">
        <v>0.15</v>
      </c>
      <c r="X23">
        <f t="shared" si="1"/>
        <v>50</v>
      </c>
      <c r="Y23" s="13">
        <f t="shared" si="2"/>
        <v>2.9311773613353648E-2</v>
      </c>
    </row>
    <row r="24" spans="3:25" x14ac:dyDescent="0.2">
      <c r="J24">
        <v>0.13</v>
      </c>
      <c r="K24">
        <f t="shared" si="6"/>
        <v>3.4821322577126734E-4</v>
      </c>
      <c r="W24">
        <v>0.16</v>
      </c>
      <c r="X24">
        <f t="shared" si="1"/>
        <v>50</v>
      </c>
      <c r="Y24" s="13">
        <f t="shared" si="2"/>
        <v>3.1263080681230779E-2</v>
      </c>
    </row>
    <row r="25" spans="3:25" x14ac:dyDescent="0.2">
      <c r="J25">
        <v>0.14000000000000001</v>
      </c>
      <c r="K25">
        <f t="shared" si="6"/>
        <v>3.7477462012098671E-4</v>
      </c>
      <c r="O25">
        <v>0</v>
      </c>
      <c r="P25">
        <v>0</v>
      </c>
      <c r="R25" t="e">
        <f>O25/P25</f>
        <v>#DIV/0!</v>
      </c>
      <c r="W25">
        <v>0.17</v>
      </c>
      <c r="X25">
        <f t="shared" si="1"/>
        <v>50</v>
      </c>
      <c r="Y25" s="13">
        <f t="shared" si="2"/>
        <v>3.3214036794668909E-2</v>
      </c>
    </row>
    <row r="26" spans="3:25" x14ac:dyDescent="0.2">
      <c r="J26">
        <v>0.15</v>
      </c>
      <c r="K26">
        <f t="shared" si="6"/>
        <v>4.0130420774270396E-4</v>
      </c>
      <c r="O26">
        <v>15</v>
      </c>
      <c r="P26">
        <v>2.0226443459999999</v>
      </c>
      <c r="R26">
        <f t="shared" ref="R26:R36" si="8">O26/P26</f>
        <v>7.4160343758229859</v>
      </c>
      <c r="W26">
        <v>0.18</v>
      </c>
      <c r="X26">
        <f t="shared" si="1"/>
        <v>50</v>
      </c>
      <c r="Y26" s="13">
        <f t="shared" si="2"/>
        <v>3.516464203160085E-2</v>
      </c>
    </row>
    <row r="27" spans="3:25" x14ac:dyDescent="0.2">
      <c r="J27">
        <v>0.16</v>
      </c>
      <c r="K27">
        <f t="shared" si="6"/>
        <v>4.2780203377982976E-4</v>
      </c>
      <c r="O27">
        <v>30</v>
      </c>
      <c r="P27">
        <v>4.609541933</v>
      </c>
      <c r="R27">
        <f t="shared" si="8"/>
        <v>6.5082388740686179</v>
      </c>
      <c r="W27">
        <v>0.19</v>
      </c>
      <c r="X27">
        <f t="shared" si="1"/>
        <v>50</v>
      </c>
      <c r="Y27" s="13">
        <f t="shared" si="2"/>
        <v>3.7114896469937153E-2</v>
      </c>
    </row>
    <row r="28" spans="3:25" x14ac:dyDescent="0.2">
      <c r="J28">
        <v>0.17</v>
      </c>
      <c r="K28">
        <f t="shared" si="6"/>
        <v>4.5426814329576839E-4</v>
      </c>
      <c r="O28">
        <v>45</v>
      </c>
      <c r="P28">
        <v>6.3992310940000001</v>
      </c>
      <c r="R28">
        <f>O28/P28</f>
        <v>7.0320948468625497</v>
      </c>
      <c r="W28">
        <v>0.2</v>
      </c>
      <c r="X28">
        <f t="shared" si="1"/>
        <v>50</v>
      </c>
      <c r="Y28" s="13">
        <f t="shared" si="2"/>
        <v>3.9064800187566133E-2</v>
      </c>
    </row>
    <row r="29" spans="3:25" x14ac:dyDescent="0.2">
      <c r="J29">
        <v>0.18</v>
      </c>
      <c r="K29">
        <f t="shared" si="6"/>
        <v>4.8070258127409635E-4</v>
      </c>
      <c r="O29">
        <v>60</v>
      </c>
      <c r="P29">
        <v>7.2363434230000001</v>
      </c>
      <c r="R29">
        <f t="shared" si="8"/>
        <v>8.2914804470578254</v>
      </c>
      <c r="W29">
        <v>0.21</v>
      </c>
      <c r="X29">
        <f t="shared" si="1"/>
        <v>50</v>
      </c>
      <c r="Y29" s="13">
        <f t="shared" si="2"/>
        <v>4.1014353262353843E-2</v>
      </c>
    </row>
    <row r="30" spans="3:25" x14ac:dyDescent="0.2">
      <c r="J30">
        <v>0.19</v>
      </c>
      <c r="K30">
        <f t="shared" si="6"/>
        <v>5.0710539261874014E-4</v>
      </c>
      <c r="O30">
        <v>75</v>
      </c>
      <c r="P30">
        <v>8.4745104540000007</v>
      </c>
      <c r="R30">
        <f t="shared" si="8"/>
        <v>8.8500687334216117</v>
      </c>
      <c r="W30">
        <v>0.22</v>
      </c>
      <c r="X30">
        <f t="shared" si="1"/>
        <v>50</v>
      </c>
      <c r="Y30" s="13">
        <f t="shared" si="2"/>
        <v>4.296355577214412E-2</v>
      </c>
    </row>
    <row r="31" spans="3:25" x14ac:dyDescent="0.2">
      <c r="J31">
        <v>0.2</v>
      </c>
      <c r="K31">
        <f t="shared" si="6"/>
        <v>5.3347662215415368E-4</v>
      </c>
      <c r="O31">
        <v>90</v>
      </c>
      <c r="P31">
        <v>9.3923763539999996</v>
      </c>
      <c r="R31">
        <f t="shared" si="8"/>
        <v>9.5822395321361924</v>
      </c>
      <c r="W31">
        <v>0.23</v>
      </c>
      <c r="X31">
        <f t="shared" si="1"/>
        <v>50</v>
      </c>
      <c r="Y31" s="13">
        <f t="shared" si="2"/>
        <v>4.4912407794758559E-2</v>
      </c>
    </row>
    <row r="32" spans="3:25" x14ac:dyDescent="0.2">
      <c r="J32">
        <v>0.21</v>
      </c>
      <c r="K32">
        <f t="shared" si="6"/>
        <v>5.5981631462549545E-4</v>
      </c>
      <c r="O32">
        <v>105</v>
      </c>
      <c r="P32">
        <v>9.9333482150000005</v>
      </c>
      <c r="R32">
        <f t="shared" si="8"/>
        <v>10.570453962486001</v>
      </c>
      <c r="W32">
        <v>0.24</v>
      </c>
      <c r="X32">
        <f t="shared" si="1"/>
        <v>50</v>
      </c>
      <c r="Y32" s="13">
        <f t="shared" si="2"/>
        <v>4.6860909407996552E-2</v>
      </c>
    </row>
    <row r="33" spans="10:25" x14ac:dyDescent="0.2">
      <c r="J33">
        <v>0.22</v>
      </c>
      <c r="K33">
        <f t="shared" si="6"/>
        <v>5.8612451469880499E-4</v>
      </c>
      <c r="O33">
        <v>120</v>
      </c>
      <c r="P33">
        <v>10.244364940000001</v>
      </c>
      <c r="R33">
        <f t="shared" si="8"/>
        <v>11.713756850993244</v>
      </c>
      <c r="W33">
        <v>0.25</v>
      </c>
      <c r="X33">
        <f t="shared" si="1"/>
        <v>50</v>
      </c>
      <c r="Y33" s="13">
        <f t="shared" si="2"/>
        <v>4.8809060689635274E-2</v>
      </c>
    </row>
    <row r="34" spans="10:25" x14ac:dyDescent="0.2">
      <c r="J34">
        <v>0.23</v>
      </c>
      <c r="K34">
        <f t="shared" si="6"/>
        <v>6.124012669611788E-4</v>
      </c>
      <c r="O34">
        <v>150</v>
      </c>
      <c r="P34">
        <v>10.874490720000001</v>
      </c>
      <c r="R34">
        <f t="shared" si="8"/>
        <v>13.793749414317398</v>
      </c>
      <c r="W34">
        <v>0.26</v>
      </c>
      <c r="X34">
        <f t="shared" si="1"/>
        <v>50</v>
      </c>
      <c r="Y34" s="13">
        <f t="shared" si="2"/>
        <v>5.0756861717429692E-2</v>
      </c>
    </row>
    <row r="35" spans="10:25" x14ac:dyDescent="0.2">
      <c r="J35">
        <v>0.24</v>
      </c>
      <c r="K35">
        <f t="shared" si="6"/>
        <v>6.3864661592094607E-4</v>
      </c>
      <c r="O35">
        <v>180</v>
      </c>
      <c r="P35">
        <v>11.34656137</v>
      </c>
      <c r="R35">
        <f t="shared" si="8"/>
        <v>15.863836992581303</v>
      </c>
      <c r="W35">
        <v>0.27</v>
      </c>
      <c r="X35">
        <f t="shared" si="1"/>
        <v>50</v>
      </c>
      <c r="Y35" s="13">
        <f t="shared" si="2"/>
        <v>5.2704312569112594E-2</v>
      </c>
    </row>
    <row r="36" spans="10:25" x14ac:dyDescent="0.2">
      <c r="J36">
        <v>0.25</v>
      </c>
      <c r="K36">
        <f t="shared" si="6"/>
        <v>6.6486060600784349E-4</v>
      </c>
      <c r="O36">
        <v>210</v>
      </c>
      <c r="P36">
        <v>11.624537180000001</v>
      </c>
      <c r="R36">
        <f t="shared" si="8"/>
        <v>18.065235350729033</v>
      </c>
      <c r="W36">
        <v>0.28000000000000003</v>
      </c>
      <c r="X36">
        <f t="shared" si="1"/>
        <v>50</v>
      </c>
      <c r="Y36" s="13">
        <f t="shared" si="2"/>
        <v>5.4651413322394572E-2</v>
      </c>
    </row>
    <row r="37" spans="10:25" x14ac:dyDescent="0.2">
      <c r="J37">
        <v>0.26</v>
      </c>
      <c r="K37">
        <f t="shared" si="6"/>
        <v>6.9104328157319002E-4</v>
      </c>
      <c r="W37">
        <v>0.28999999999999998</v>
      </c>
      <c r="X37">
        <f t="shared" si="1"/>
        <v>50</v>
      </c>
      <c r="Y37" s="13">
        <f t="shared" si="2"/>
        <v>5.6598164054964047E-2</v>
      </c>
    </row>
    <row r="38" spans="10:25" x14ac:dyDescent="0.2">
      <c r="J38">
        <v>0.27</v>
      </c>
      <c r="K38">
        <f t="shared" si="6"/>
        <v>7.1719468689006099E-4</v>
      </c>
      <c r="W38">
        <v>0.3</v>
      </c>
      <c r="X38">
        <f t="shared" si="1"/>
        <v>50</v>
      </c>
      <c r="Y38" s="13">
        <f t="shared" si="2"/>
        <v>5.8544564844487265E-2</v>
      </c>
    </row>
    <row r="39" spans="10:25" x14ac:dyDescent="0.2">
      <c r="J39">
        <v>0.28000000000000003</v>
      </c>
      <c r="K39">
        <f t="shared" si="6"/>
        <v>7.4331486615346169E-4</v>
      </c>
      <c r="W39">
        <v>0.31</v>
      </c>
      <c r="X39">
        <f t="shared" si="1"/>
        <v>50</v>
      </c>
      <c r="Y39" s="13">
        <f t="shared" si="2"/>
        <v>6.0490615768608313E-2</v>
      </c>
    </row>
    <row r="40" spans="10:25" x14ac:dyDescent="0.2">
      <c r="J40">
        <v>0.28999999999999998</v>
      </c>
      <c r="K40">
        <f t="shared" si="6"/>
        <v>7.6940386348050074E-4</v>
      </c>
      <c r="W40">
        <v>0.32</v>
      </c>
      <c r="X40">
        <f t="shared" si="1"/>
        <v>50</v>
      </c>
      <c r="Y40" s="13">
        <f t="shared" si="2"/>
        <v>6.2436316904949121E-2</v>
      </c>
    </row>
    <row r="41" spans="10:25" x14ac:dyDescent="0.2">
      <c r="J41">
        <v>0.3</v>
      </c>
      <c r="K41">
        <f t="shared" si="6"/>
        <v>7.9546172291056238E-4</v>
      </c>
      <c r="W41">
        <v>0.33</v>
      </c>
      <c r="X41">
        <f t="shared" si="1"/>
        <v>50</v>
      </c>
      <c r="Y41" s="13">
        <f t="shared" si="2"/>
        <v>6.4381668331109476E-2</v>
      </c>
    </row>
    <row r="42" spans="10:25" x14ac:dyDescent="0.2">
      <c r="J42">
        <v>0.31</v>
      </c>
      <c r="K42">
        <f t="shared" si="6"/>
        <v>8.2148848840547914E-4</v>
      </c>
      <c r="W42">
        <v>0.34</v>
      </c>
      <c r="X42">
        <f t="shared" si="1"/>
        <v>50</v>
      </c>
      <c r="Y42" s="13">
        <f t="shared" si="2"/>
        <v>6.6326670124667045E-2</v>
      </c>
    </row>
    <row r="43" spans="10:25" x14ac:dyDescent="0.2">
      <c r="J43">
        <v>0.32</v>
      </c>
      <c r="K43">
        <f t="shared" si="6"/>
        <v>8.4748420384970341E-4</v>
      </c>
      <c r="W43">
        <v>0.35000000000000003</v>
      </c>
      <c r="X43">
        <f t="shared" si="1"/>
        <v>50</v>
      </c>
      <c r="Y43" s="13">
        <f t="shared" si="2"/>
        <v>6.8271322363177331E-2</v>
      </c>
    </row>
    <row r="44" spans="10:25" x14ac:dyDescent="0.2">
      <c r="J44">
        <v>0.33</v>
      </c>
      <c r="K44">
        <f t="shared" si="6"/>
        <v>8.7344891305047873E-4</v>
      </c>
      <c r="W44">
        <v>0.36</v>
      </c>
      <c r="X44">
        <f t="shared" si="1"/>
        <v>50</v>
      </c>
      <c r="Y44" s="13">
        <f t="shared" si="2"/>
        <v>7.0215625124173744E-2</v>
      </c>
    </row>
    <row r="45" spans="10:25" x14ac:dyDescent="0.2">
      <c r="J45">
        <v>0.34</v>
      </c>
      <c r="K45">
        <f t="shared" si="6"/>
        <v>8.9938265973801064E-4</v>
      </c>
      <c r="W45">
        <v>0.37</v>
      </c>
      <c r="X45">
        <f t="shared" si="1"/>
        <v>50</v>
      </c>
      <c r="Y45" s="13">
        <f t="shared" si="2"/>
        <v>7.2159578485167561E-2</v>
      </c>
    </row>
    <row r="46" spans="10:25" x14ac:dyDescent="0.2">
      <c r="J46">
        <v>0.35000000000000003</v>
      </c>
      <c r="K46">
        <f t="shared" si="6"/>
        <v>9.2528548756563704E-4</v>
      </c>
      <c r="W46">
        <v>0.38</v>
      </c>
      <c r="X46">
        <f t="shared" si="1"/>
        <v>50</v>
      </c>
      <c r="Y46" s="13">
        <f t="shared" si="2"/>
        <v>7.4103182523647976E-2</v>
      </c>
    </row>
    <row r="47" spans="10:25" x14ac:dyDescent="0.2">
      <c r="J47">
        <v>0.36</v>
      </c>
      <c r="K47">
        <f t="shared" si="6"/>
        <v>9.5115744010999825E-4</v>
      </c>
      <c r="W47">
        <v>0.39</v>
      </c>
      <c r="X47">
        <f t="shared" si="1"/>
        <v>50</v>
      </c>
      <c r="Y47" s="13">
        <f t="shared" si="2"/>
        <v>7.6046437317082063E-2</v>
      </c>
    </row>
    <row r="48" spans="10:25" x14ac:dyDescent="0.2">
      <c r="J48">
        <v>0.37</v>
      </c>
      <c r="K48">
        <f t="shared" si="6"/>
        <v>9.7699856087120644E-4</v>
      </c>
      <c r="W48">
        <v>0.4</v>
      </c>
      <c r="X48">
        <f t="shared" si="1"/>
        <v>50</v>
      </c>
      <c r="Y48" s="13">
        <f t="shared" si="2"/>
        <v>7.7989342942914819E-2</v>
      </c>
    </row>
    <row r="49" spans="10:25" x14ac:dyDescent="0.2">
      <c r="J49">
        <v>0.38</v>
      </c>
      <c r="K49">
        <f t="shared" si="6"/>
        <v>1.0028088932730141E-3</v>
      </c>
      <c r="W49">
        <v>0.41000000000000003</v>
      </c>
      <c r="X49">
        <f t="shared" si="1"/>
        <v>50</v>
      </c>
      <c r="Y49" s="13">
        <f t="shared" si="2"/>
        <v>7.9931899478569157E-2</v>
      </c>
    </row>
    <row r="50" spans="10:25" x14ac:dyDescent="0.2">
      <c r="J50">
        <v>0.39</v>
      </c>
      <c r="K50">
        <f t="shared" si="6"/>
        <v>1.0285884806629838E-3</v>
      </c>
      <c r="W50">
        <v>0.42</v>
      </c>
      <c r="X50">
        <f t="shared" si="1"/>
        <v>50</v>
      </c>
      <c r="Y50" s="13">
        <f t="shared" si="2"/>
        <v>8.1874107001445928E-2</v>
      </c>
    </row>
    <row r="51" spans="10:25" x14ac:dyDescent="0.2">
      <c r="J51">
        <v>0.4</v>
      </c>
      <c r="K51">
        <f t="shared" si="6"/>
        <v>1.0543373663126547E-3</v>
      </c>
      <c r="W51">
        <v>0.43</v>
      </c>
      <c r="X51">
        <f t="shared" si="1"/>
        <v>50</v>
      </c>
      <c r="Y51" s="13">
        <f t="shared" si="2"/>
        <v>8.3815965588923902E-2</v>
      </c>
    </row>
    <row r="52" spans="10:25" x14ac:dyDescent="0.2">
      <c r="J52">
        <v>0.41000000000000003</v>
      </c>
      <c r="K52">
        <f t="shared" si="6"/>
        <v>1.0800555934177116E-3</v>
      </c>
      <c r="W52">
        <v>0.44</v>
      </c>
      <c r="X52">
        <f t="shared" si="1"/>
        <v>50</v>
      </c>
      <c r="Y52" s="13">
        <f t="shared" si="2"/>
        <v>8.5757475318359797E-2</v>
      </c>
    </row>
    <row r="53" spans="10:25" x14ac:dyDescent="0.2">
      <c r="J53">
        <v>0.42</v>
      </c>
      <c r="K53">
        <f t="shared" si="6"/>
        <v>1.1057432050981511E-3</v>
      </c>
      <c r="W53">
        <v>0.45</v>
      </c>
      <c r="X53">
        <f t="shared" si="1"/>
        <v>50</v>
      </c>
      <c r="Y53" s="13">
        <f t="shared" si="2"/>
        <v>8.7698636267088279E-2</v>
      </c>
    </row>
    <row r="54" spans="10:25" x14ac:dyDescent="0.2">
      <c r="J54">
        <v>0.43</v>
      </c>
      <c r="K54">
        <f t="shared" si="6"/>
        <v>1.1314002443984492E-3</v>
      </c>
      <c r="W54">
        <v>0.46</v>
      </c>
      <c r="X54">
        <f t="shared" si="1"/>
        <v>50</v>
      </c>
      <c r="Y54" s="13">
        <f t="shared" si="2"/>
        <v>8.9639448512421976E-2</v>
      </c>
    </row>
    <row r="55" spans="10:25" x14ac:dyDescent="0.2">
      <c r="J55">
        <v>0.44</v>
      </c>
      <c r="K55">
        <f t="shared" si="6"/>
        <v>1.1570267542877267E-3</v>
      </c>
      <c r="W55">
        <v>0.47000000000000003</v>
      </c>
      <c r="X55">
        <f t="shared" si="1"/>
        <v>50</v>
      </c>
      <c r="Y55" s="13">
        <f t="shared" si="2"/>
        <v>9.1579912131651481E-2</v>
      </c>
    </row>
    <row r="56" spans="10:25" x14ac:dyDescent="0.2">
      <c r="J56">
        <v>0.45</v>
      </c>
      <c r="K56">
        <f t="shared" si="6"/>
        <v>1.1826227776599158E-3</v>
      </c>
      <c r="W56">
        <v>0.48</v>
      </c>
      <c r="X56">
        <f t="shared" si="1"/>
        <v>50</v>
      </c>
      <c r="Y56" s="13">
        <f t="shared" si="2"/>
        <v>9.3520027202045358E-2</v>
      </c>
    </row>
    <row r="57" spans="10:25" x14ac:dyDescent="0.2">
      <c r="J57">
        <v>0.46</v>
      </c>
      <c r="K57">
        <f t="shared" si="6"/>
        <v>1.2081883573339251E-3</v>
      </c>
      <c r="W57">
        <v>0.49</v>
      </c>
      <c r="X57">
        <f t="shared" si="1"/>
        <v>50</v>
      </c>
      <c r="Y57" s="13">
        <f t="shared" si="2"/>
        <v>9.5459793800850179E-2</v>
      </c>
    </row>
    <row r="58" spans="10:25" x14ac:dyDescent="0.2">
      <c r="J58">
        <v>0.47000000000000003</v>
      </c>
      <c r="K58">
        <f t="shared" si="6"/>
        <v>1.2337235360538044E-3</v>
      </c>
      <c r="W58">
        <v>0.5</v>
      </c>
      <c r="X58">
        <f t="shared" si="1"/>
        <v>50</v>
      </c>
      <c r="Y58" s="13">
        <f t="shared" si="2"/>
        <v>9.7399212005290475E-2</v>
      </c>
    </row>
    <row r="59" spans="10:25" x14ac:dyDescent="0.2">
      <c r="J59">
        <v>0.48</v>
      </c>
      <c r="K59">
        <f t="shared" si="6"/>
        <v>1.2592283564889096E-3</v>
      </c>
      <c r="W59">
        <v>0.51</v>
      </c>
      <c r="X59">
        <f t="shared" si="1"/>
        <v>50</v>
      </c>
      <c r="Y59" s="13">
        <f t="shared" si="2"/>
        <v>9.9338281892568783E-2</v>
      </c>
    </row>
    <row r="60" spans="10:25" x14ac:dyDescent="0.2">
      <c r="J60">
        <v>0.49</v>
      </c>
      <c r="K60">
        <f t="shared" si="6"/>
        <v>1.2847028612340667E-3</v>
      </c>
      <c r="W60">
        <v>0.52</v>
      </c>
      <c r="X60">
        <f t="shared" si="1"/>
        <v>50</v>
      </c>
      <c r="Y60" s="13">
        <f t="shared" si="2"/>
        <v>0.10127700353986564</v>
      </c>
    </row>
    <row r="61" spans="10:25" x14ac:dyDescent="0.2">
      <c r="J61">
        <v>0.5</v>
      </c>
      <c r="K61">
        <f t="shared" si="6"/>
        <v>1.3101470928097349E-3</v>
      </c>
      <c r="W61">
        <v>0.53</v>
      </c>
      <c r="X61">
        <f t="shared" si="1"/>
        <v>50</v>
      </c>
      <c r="Y61" s="13">
        <f t="shared" si="2"/>
        <v>0.10321537702433964</v>
      </c>
    </row>
    <row r="62" spans="10:25" x14ac:dyDescent="0.2">
      <c r="J62">
        <v>0.51</v>
      </c>
      <c r="K62">
        <f t="shared" si="6"/>
        <v>1.3355610936621706E-3</v>
      </c>
      <c r="W62">
        <v>0.54</v>
      </c>
      <c r="X62">
        <f t="shared" si="1"/>
        <v>50</v>
      </c>
      <c r="Y62" s="13">
        <f t="shared" si="2"/>
        <v>0.10515340242312733</v>
      </c>
    </row>
    <row r="63" spans="10:25" x14ac:dyDescent="0.2">
      <c r="J63">
        <v>0.52</v>
      </c>
      <c r="K63">
        <f t="shared" si="6"/>
        <v>1.3609449061635893E-3</v>
      </c>
      <c r="W63">
        <v>0.55000000000000004</v>
      </c>
      <c r="X63">
        <f t="shared" si="1"/>
        <v>50</v>
      </c>
      <c r="Y63" s="13">
        <f t="shared" si="2"/>
        <v>0.10709107981334336</v>
      </c>
    </row>
    <row r="64" spans="10:25" x14ac:dyDescent="0.2">
      <c r="J64">
        <v>0.53</v>
      </c>
      <c r="K64">
        <f t="shared" si="6"/>
        <v>1.3862985726123286E-3</v>
      </c>
      <c r="W64">
        <v>0.56000000000000005</v>
      </c>
      <c r="X64">
        <f t="shared" si="1"/>
        <v>50</v>
      </c>
      <c r="Y64" s="13">
        <f t="shared" si="2"/>
        <v>0.10902840927208035</v>
      </c>
    </row>
    <row r="65" spans="10:25" x14ac:dyDescent="0.2">
      <c r="J65">
        <v>0.54</v>
      </c>
      <c r="K65">
        <f t="shared" si="6"/>
        <v>1.4116221352330099E-3</v>
      </c>
      <c r="W65">
        <v>0.57000000000000006</v>
      </c>
      <c r="X65">
        <f t="shared" si="1"/>
        <v>50</v>
      </c>
      <c r="Y65" s="13">
        <f t="shared" si="2"/>
        <v>0.11096539087640903</v>
      </c>
    </row>
    <row r="66" spans="10:25" x14ac:dyDescent="0.2">
      <c r="J66">
        <v>0.55000000000000004</v>
      </c>
      <c r="K66">
        <f t="shared" si="6"/>
        <v>1.4369156361766992E-3</v>
      </c>
      <c r="W66">
        <v>0.57999999999999996</v>
      </c>
      <c r="X66">
        <f t="shared" si="1"/>
        <v>50</v>
      </c>
      <c r="Y66" s="13">
        <f t="shared" si="2"/>
        <v>0.11290202470337812</v>
      </c>
    </row>
    <row r="67" spans="10:25" x14ac:dyDescent="0.2">
      <c r="J67">
        <v>0.56000000000000005</v>
      </c>
      <c r="K67">
        <f t="shared" si="6"/>
        <v>1.4621791175210691E-3</v>
      </c>
      <c r="W67">
        <v>0.59</v>
      </c>
      <c r="X67">
        <f t="shared" si="1"/>
        <v>50</v>
      </c>
      <c r="Y67" s="13">
        <f t="shared" si="2"/>
        <v>0.11483831083001447</v>
      </c>
    </row>
    <row r="68" spans="10:25" x14ac:dyDescent="0.2">
      <c r="J68">
        <v>0.57000000000000006</v>
      </c>
      <c r="K68">
        <f t="shared" si="6"/>
        <v>1.4874126212705589E-3</v>
      </c>
      <c r="W68">
        <v>0.6</v>
      </c>
      <c r="X68">
        <f t="shared" si="1"/>
        <v>50</v>
      </c>
      <c r="Y68" s="13">
        <f t="shared" si="2"/>
        <v>0.11677424933332295</v>
      </c>
    </row>
    <row r="69" spans="10:25" x14ac:dyDescent="0.2">
      <c r="J69">
        <v>0.57999999999999996</v>
      </c>
      <c r="K69">
        <f t="shared" si="6"/>
        <v>1.5126161893565344E-3</v>
      </c>
      <c r="W69">
        <v>0.61</v>
      </c>
      <c r="X69">
        <f t="shared" si="1"/>
        <v>50</v>
      </c>
      <c r="Y69" s="13">
        <f t="shared" si="2"/>
        <v>0.11870984029028653</v>
      </c>
    </row>
    <row r="70" spans="10:25" x14ac:dyDescent="0.2">
      <c r="J70">
        <v>0.59</v>
      </c>
      <c r="K70">
        <f t="shared" si="6"/>
        <v>1.5377898636374484E-3</v>
      </c>
      <c r="W70">
        <v>0.62</v>
      </c>
      <c r="X70">
        <f t="shared" si="1"/>
        <v>50</v>
      </c>
      <c r="Y70" s="13">
        <f t="shared" si="2"/>
        <v>0.12064508377786624</v>
      </c>
    </row>
    <row r="71" spans="10:25" x14ac:dyDescent="0.2">
      <c r="J71">
        <v>0.6</v>
      </c>
      <c r="K71">
        <f t="shared" si="6"/>
        <v>1.5629336858989989E-3</v>
      </c>
      <c r="W71">
        <v>0.63</v>
      </c>
      <c r="X71">
        <f t="shared" si="1"/>
        <v>50</v>
      </c>
      <c r="Y71" s="13">
        <f t="shared" si="2"/>
        <v>0.12257997987300126</v>
      </c>
    </row>
    <row r="72" spans="10:25" x14ac:dyDescent="0.2">
      <c r="J72">
        <v>0.61</v>
      </c>
      <c r="K72">
        <f t="shared" si="6"/>
        <v>1.5880476978542895E-3</v>
      </c>
      <c r="W72">
        <v>0.64</v>
      </c>
      <c r="X72">
        <f t="shared" si="1"/>
        <v>50</v>
      </c>
      <c r="Y72" s="13">
        <f t="shared" si="2"/>
        <v>0.12451452865260881</v>
      </c>
    </row>
    <row r="73" spans="10:25" x14ac:dyDescent="0.2">
      <c r="J73">
        <v>0.62</v>
      </c>
      <c r="K73">
        <f t="shared" si="6"/>
        <v>1.6131319411439862E-3</v>
      </c>
      <c r="W73">
        <v>0.65</v>
      </c>
      <c r="X73">
        <f t="shared" si="1"/>
        <v>50</v>
      </c>
      <c r="Y73" s="13">
        <f t="shared" si="2"/>
        <v>0.12644873019358424</v>
      </c>
    </row>
    <row r="74" spans="10:25" x14ac:dyDescent="0.2">
      <c r="J74">
        <v>0.63</v>
      </c>
      <c r="K74">
        <f t="shared" si="6"/>
        <v>1.6381864573364764E-3</v>
      </c>
      <c r="W74">
        <v>0.66</v>
      </c>
      <c r="X74">
        <f t="shared" ref="X74:X137" si="9">X73-(N$32-N$33)/1500</f>
        <v>50</v>
      </c>
      <c r="Y74" s="13">
        <f t="shared" ref="Y74:Y137" si="10">Y73+0.01*R$5*(P$4-P$5*Y73)*(1-Y73/R$4)^2</f>
        <v>0.12838258457280105</v>
      </c>
    </row>
    <row r="75" spans="10:25" x14ac:dyDescent="0.2">
      <c r="J75">
        <v>0.64</v>
      </c>
      <c r="K75">
        <f t="shared" si="6"/>
        <v>1.6632112879280266E-3</v>
      </c>
      <c r="W75">
        <v>0.67</v>
      </c>
      <c r="X75">
        <f t="shared" si="9"/>
        <v>50</v>
      </c>
      <c r="Y75" s="13">
        <f t="shared" si="10"/>
        <v>0.13031609186711082</v>
      </c>
    </row>
    <row r="76" spans="10:25" x14ac:dyDescent="0.2">
      <c r="J76">
        <v>0.65</v>
      </c>
      <c r="K76">
        <f t="shared" si="6"/>
        <v>1.6882064743429387E-3</v>
      </c>
      <c r="W76">
        <v>0.68</v>
      </c>
      <c r="X76">
        <f t="shared" si="9"/>
        <v>50</v>
      </c>
      <c r="Y76" s="13">
        <f t="shared" si="10"/>
        <v>0.13224925215334329</v>
      </c>
    </row>
    <row r="77" spans="10:25" x14ac:dyDescent="0.2">
      <c r="J77">
        <v>0.66</v>
      </c>
      <c r="K77">
        <f t="shared" ref="K77:K140" si="11">K76+0.01*G$6*(D$7-C$8*K76)*(1-K76/G$7)^2</f>
        <v>1.7131720579337075E-3</v>
      </c>
      <c r="W77">
        <v>0.69000000000000006</v>
      </c>
      <c r="X77">
        <f t="shared" si="9"/>
        <v>50</v>
      </c>
      <c r="Y77" s="13">
        <f t="shared" si="10"/>
        <v>0.13418206550830633</v>
      </c>
    </row>
    <row r="78" spans="10:25" x14ac:dyDescent="0.2">
      <c r="J78">
        <v>0.67</v>
      </c>
      <c r="K78">
        <f t="shared" si="11"/>
        <v>1.738108079981177E-3</v>
      </c>
      <c r="W78">
        <v>0.70000000000000007</v>
      </c>
      <c r="X78">
        <f t="shared" si="9"/>
        <v>50</v>
      </c>
      <c r="Y78" s="13">
        <f t="shared" si="10"/>
        <v>0.13611453200878595</v>
      </c>
    </row>
    <row r="79" spans="10:25" x14ac:dyDescent="0.2">
      <c r="J79">
        <v>0.68</v>
      </c>
      <c r="K79">
        <f t="shared" si="11"/>
        <v>1.7630145816946959E-3</v>
      </c>
      <c r="W79">
        <v>0.71</v>
      </c>
      <c r="X79">
        <f t="shared" si="9"/>
        <v>50</v>
      </c>
      <c r="Y79" s="13">
        <f t="shared" si="10"/>
        <v>0.13804665173154634</v>
      </c>
    </row>
    <row r="80" spans="10:25" x14ac:dyDescent="0.2">
      <c r="J80">
        <v>0.69000000000000006</v>
      </c>
      <c r="K80">
        <f t="shared" si="11"/>
        <v>1.7878916042122735E-3</v>
      </c>
      <c r="W80">
        <v>0.72</v>
      </c>
      <c r="X80">
        <f t="shared" si="9"/>
        <v>50</v>
      </c>
      <c r="Y80" s="13">
        <f t="shared" si="10"/>
        <v>0.13997842475332986</v>
      </c>
    </row>
    <row r="81" spans="10:25" x14ac:dyDescent="0.2">
      <c r="J81">
        <v>0.70000000000000007</v>
      </c>
      <c r="K81">
        <f t="shared" si="11"/>
        <v>1.8127391886007347E-3</v>
      </c>
      <c r="W81">
        <v>0.73</v>
      </c>
      <c r="X81">
        <f t="shared" si="9"/>
        <v>50</v>
      </c>
      <c r="Y81" s="13">
        <f t="shared" si="10"/>
        <v>0.141909851150857</v>
      </c>
    </row>
    <row r="82" spans="10:25" x14ac:dyDescent="0.2">
      <c r="J82">
        <v>0.71</v>
      </c>
      <c r="K82">
        <f t="shared" si="11"/>
        <v>1.8375573758558745E-3</v>
      </c>
      <c r="W82">
        <v>0.74</v>
      </c>
      <c r="X82">
        <f t="shared" si="9"/>
        <v>50</v>
      </c>
      <c r="Y82" s="13">
        <f t="shared" si="10"/>
        <v>0.14384093100082648</v>
      </c>
    </row>
    <row r="83" spans="10:25" x14ac:dyDescent="0.2">
      <c r="J83">
        <v>0.72</v>
      </c>
      <c r="K83">
        <f t="shared" si="11"/>
        <v>1.8623462069026124E-3</v>
      </c>
      <c r="W83">
        <v>0.75</v>
      </c>
      <c r="X83">
        <f t="shared" si="9"/>
        <v>50</v>
      </c>
      <c r="Y83" s="13">
        <f t="shared" si="10"/>
        <v>0.14577166437991518</v>
      </c>
    </row>
    <row r="84" spans="10:25" x14ac:dyDescent="0.2">
      <c r="J84">
        <v>0.73</v>
      </c>
      <c r="K84">
        <f t="shared" si="11"/>
        <v>1.8871057225951463E-3</v>
      </c>
      <c r="W84">
        <v>0.76</v>
      </c>
      <c r="X84">
        <f t="shared" si="9"/>
        <v>50</v>
      </c>
      <c r="Y84" s="13">
        <f t="shared" si="10"/>
        <v>0.14770205136477818</v>
      </c>
    </row>
    <row r="85" spans="10:25" x14ac:dyDescent="0.2">
      <c r="J85">
        <v>0.74</v>
      </c>
      <c r="K85">
        <f t="shared" si="11"/>
        <v>1.9118359637171061E-3</v>
      </c>
      <c r="W85">
        <v>0.77</v>
      </c>
      <c r="X85">
        <f t="shared" si="9"/>
        <v>50</v>
      </c>
      <c r="Y85" s="13">
        <f t="shared" si="10"/>
        <v>0.14963209203204877</v>
      </c>
    </row>
    <row r="86" spans="10:25" x14ac:dyDescent="0.2">
      <c r="J86">
        <v>0.75</v>
      </c>
      <c r="K86">
        <f t="shared" si="11"/>
        <v>1.9365369709817063E-3</v>
      </c>
      <c r="W86">
        <v>0.78</v>
      </c>
      <c r="X86">
        <f t="shared" si="9"/>
        <v>50</v>
      </c>
      <c r="Y86" s="13">
        <f t="shared" si="10"/>
        <v>0.15156178645833848</v>
      </c>
    </row>
    <row r="87" spans="10:25" x14ac:dyDescent="0.2">
      <c r="J87">
        <v>0.76</v>
      </c>
      <c r="K87">
        <f t="shared" si="11"/>
        <v>1.9612087850318987E-3</v>
      </c>
      <c r="W87">
        <v>0.79</v>
      </c>
      <c r="X87">
        <f t="shared" si="9"/>
        <v>50</v>
      </c>
      <c r="Y87" s="13">
        <f t="shared" si="10"/>
        <v>0.15349113472023701</v>
      </c>
    </row>
    <row r="88" spans="10:25" x14ac:dyDescent="0.2">
      <c r="J88">
        <v>0.77</v>
      </c>
      <c r="K88">
        <f t="shared" si="11"/>
        <v>1.9858514464405255E-3</v>
      </c>
      <c r="W88">
        <v>0.8</v>
      </c>
      <c r="X88">
        <f t="shared" si="9"/>
        <v>50</v>
      </c>
      <c r="Y88" s="13">
        <f t="shared" si="10"/>
        <v>0.15542013689431231</v>
      </c>
    </row>
    <row r="89" spans="10:25" x14ac:dyDescent="0.2">
      <c r="J89">
        <v>0.78</v>
      </c>
      <c r="K89">
        <f t="shared" si="11"/>
        <v>2.0104649957104698E-3</v>
      </c>
      <c r="W89">
        <v>0.81</v>
      </c>
      <c r="X89">
        <f t="shared" si="9"/>
        <v>50</v>
      </c>
      <c r="Y89" s="13">
        <f t="shared" si="10"/>
        <v>0.15734879305711055</v>
      </c>
    </row>
    <row r="90" spans="10:25" x14ac:dyDescent="0.2">
      <c r="J90">
        <v>0.79</v>
      </c>
      <c r="K90">
        <f t="shared" si="11"/>
        <v>2.0350494732748084E-3</v>
      </c>
      <c r="W90">
        <v>0.82000000000000006</v>
      </c>
      <c r="X90">
        <f t="shared" si="9"/>
        <v>50</v>
      </c>
      <c r="Y90" s="13">
        <f t="shared" si="10"/>
        <v>0.15927710328515618</v>
      </c>
    </row>
    <row r="91" spans="10:25" x14ac:dyDescent="0.2">
      <c r="J91">
        <v>0.8</v>
      </c>
      <c r="K91">
        <f t="shared" si="11"/>
        <v>2.0596049194969612E-3</v>
      </c>
      <c r="W91">
        <v>0.83000000000000007</v>
      </c>
      <c r="X91">
        <f t="shared" si="9"/>
        <v>50</v>
      </c>
      <c r="Y91" s="13">
        <f t="shared" si="10"/>
        <v>0.16120506765495185</v>
      </c>
    </row>
    <row r="92" spans="10:25" x14ac:dyDescent="0.2">
      <c r="J92">
        <v>0.81</v>
      </c>
      <c r="K92">
        <f t="shared" si="11"/>
        <v>2.0841313746708437E-3</v>
      </c>
      <c r="W92">
        <v>0.84</v>
      </c>
      <c r="X92">
        <f t="shared" si="9"/>
        <v>50</v>
      </c>
      <c r="Y92" s="13">
        <f t="shared" si="10"/>
        <v>0.16313268624297853</v>
      </c>
    </row>
    <row r="93" spans="10:25" x14ac:dyDescent="0.2">
      <c r="J93">
        <v>0.82000000000000006</v>
      </c>
      <c r="K93">
        <f t="shared" si="11"/>
        <v>2.1086288790210157E-3</v>
      </c>
      <c r="W93">
        <v>0.85</v>
      </c>
      <c r="X93">
        <f t="shared" si="9"/>
        <v>50</v>
      </c>
      <c r="Y93" s="13">
        <f t="shared" si="10"/>
        <v>0.1650599591256954</v>
      </c>
    </row>
    <row r="94" spans="10:25" x14ac:dyDescent="0.2">
      <c r="J94">
        <v>0.83000000000000007</v>
      </c>
      <c r="K94">
        <f t="shared" si="11"/>
        <v>2.1330974727028318E-3</v>
      </c>
      <c r="W94">
        <v>0.86</v>
      </c>
      <c r="X94">
        <f t="shared" si="9"/>
        <v>50</v>
      </c>
      <c r="Y94" s="13">
        <f t="shared" si="10"/>
        <v>0.16698688637953998</v>
      </c>
    </row>
    <row r="95" spans="10:25" x14ac:dyDescent="0.2">
      <c r="J95">
        <v>0.84</v>
      </c>
      <c r="K95">
        <f t="shared" si="11"/>
        <v>2.1575371958025909E-3</v>
      </c>
      <c r="W95">
        <v>0.87</v>
      </c>
      <c r="X95">
        <f t="shared" si="9"/>
        <v>50</v>
      </c>
      <c r="Y95" s="13">
        <f t="shared" si="10"/>
        <v>0.16891346808092803</v>
      </c>
    </row>
    <row r="96" spans="10:25" x14ac:dyDescent="0.2">
      <c r="J96">
        <v>0.85</v>
      </c>
      <c r="K96">
        <f t="shared" si="11"/>
        <v>2.1819480883376848E-3</v>
      </c>
      <c r="W96">
        <v>0.88</v>
      </c>
      <c r="X96">
        <f t="shared" si="9"/>
        <v>50</v>
      </c>
      <c r="Y96" s="13">
        <f t="shared" si="10"/>
        <v>0.17083970430625359</v>
      </c>
    </row>
    <row r="97" spans="10:25" x14ac:dyDescent="0.2">
      <c r="J97">
        <v>0.86</v>
      </c>
      <c r="K97">
        <f t="shared" si="11"/>
        <v>2.2063301902567473E-3</v>
      </c>
      <c r="W97">
        <v>0.89</v>
      </c>
      <c r="X97">
        <f t="shared" si="9"/>
        <v>50</v>
      </c>
      <c r="Y97" s="13">
        <f t="shared" si="10"/>
        <v>0.17276559513188899</v>
      </c>
    </row>
    <row r="98" spans="10:25" x14ac:dyDescent="0.2">
      <c r="J98">
        <v>0.87</v>
      </c>
      <c r="K98">
        <f t="shared" si="11"/>
        <v>2.2306835414398025E-3</v>
      </c>
      <c r="W98">
        <v>0.9</v>
      </c>
      <c r="X98">
        <f t="shared" si="9"/>
        <v>50</v>
      </c>
      <c r="Y98" s="13">
        <f t="shared" si="10"/>
        <v>0.17469114063418495</v>
      </c>
    </row>
    <row r="99" spans="10:25" x14ac:dyDescent="0.2">
      <c r="J99">
        <v>0.88</v>
      </c>
      <c r="K99">
        <f t="shared" si="11"/>
        <v>2.2550081816984126E-3</v>
      </c>
      <c r="W99">
        <v>0.91</v>
      </c>
      <c r="X99">
        <f t="shared" si="9"/>
        <v>50</v>
      </c>
      <c r="Y99" s="13">
        <f t="shared" si="10"/>
        <v>0.1766163408894704</v>
      </c>
    </row>
    <row r="100" spans="10:25" x14ac:dyDescent="0.2">
      <c r="J100">
        <v>0.89</v>
      </c>
      <c r="K100">
        <f t="shared" si="11"/>
        <v>2.2793041507758243E-3</v>
      </c>
      <c r="W100">
        <v>0.92</v>
      </c>
      <c r="X100">
        <f t="shared" si="9"/>
        <v>50</v>
      </c>
      <c r="Y100" s="13">
        <f t="shared" si="10"/>
        <v>0.17854119597405266</v>
      </c>
    </row>
    <row r="101" spans="10:25" x14ac:dyDescent="0.2">
      <c r="J101">
        <v>0.9</v>
      </c>
      <c r="K101">
        <f t="shared" si="11"/>
        <v>2.3035714883471179E-3</v>
      </c>
      <c r="W101">
        <v>0.93</v>
      </c>
      <c r="X101">
        <f t="shared" si="9"/>
        <v>50</v>
      </c>
      <c r="Y101" s="13">
        <f t="shared" si="10"/>
        <v>0.18046570596421735</v>
      </c>
    </row>
    <row r="102" spans="10:25" x14ac:dyDescent="0.2">
      <c r="J102">
        <v>0.91</v>
      </c>
      <c r="K102">
        <f t="shared" si="11"/>
        <v>2.3278102340193525E-3</v>
      </c>
      <c r="W102">
        <v>0.94000000000000006</v>
      </c>
      <c r="X102">
        <f t="shared" si="9"/>
        <v>50</v>
      </c>
      <c r="Y102" s="13">
        <f t="shared" si="10"/>
        <v>0.18238987093622844</v>
      </c>
    </row>
    <row r="103" spans="10:25" x14ac:dyDescent="0.2">
      <c r="J103">
        <v>0.92</v>
      </c>
      <c r="K103">
        <f t="shared" si="11"/>
        <v>2.3520204273317128E-3</v>
      </c>
      <c r="W103">
        <v>0.95000000000000007</v>
      </c>
      <c r="X103">
        <f t="shared" si="9"/>
        <v>50</v>
      </c>
      <c r="Y103" s="13">
        <f t="shared" si="10"/>
        <v>0.18431369096632824</v>
      </c>
    </row>
    <row r="104" spans="10:25" x14ac:dyDescent="0.2">
      <c r="J104">
        <v>0.93</v>
      </c>
      <c r="K104">
        <f t="shared" si="11"/>
        <v>2.3762021077556547E-3</v>
      </c>
      <c r="W104">
        <v>0.96</v>
      </c>
      <c r="X104">
        <f t="shared" si="9"/>
        <v>50</v>
      </c>
      <c r="Y104" s="13">
        <f t="shared" si="10"/>
        <v>0.18623716613073743</v>
      </c>
    </row>
    <row r="105" spans="10:25" x14ac:dyDescent="0.2">
      <c r="J105">
        <v>0.94000000000000006</v>
      </c>
      <c r="K105">
        <f t="shared" si="11"/>
        <v>2.4003553146950516E-3</v>
      </c>
      <c r="W105">
        <v>0.97</v>
      </c>
      <c r="X105">
        <f t="shared" si="9"/>
        <v>50</v>
      </c>
      <c r="Y105" s="13">
        <f t="shared" si="10"/>
        <v>0.18816029650565502</v>
      </c>
    </row>
    <row r="106" spans="10:25" x14ac:dyDescent="0.2">
      <c r="J106">
        <v>0.95000000000000007</v>
      </c>
      <c r="K106">
        <f t="shared" si="11"/>
        <v>2.4244800874863386E-3</v>
      </c>
      <c r="W106">
        <v>0.98</v>
      </c>
      <c r="X106">
        <f t="shared" si="9"/>
        <v>50</v>
      </c>
      <c r="Y106" s="13">
        <f t="shared" si="10"/>
        <v>0.19008308216725842</v>
      </c>
    </row>
    <row r="107" spans="10:25" x14ac:dyDescent="0.2">
      <c r="J107">
        <v>0.96</v>
      </c>
      <c r="K107">
        <f t="shared" si="11"/>
        <v>2.448576465398658E-3</v>
      </c>
      <c r="W107">
        <v>0.99</v>
      </c>
      <c r="X107">
        <f t="shared" si="9"/>
        <v>50</v>
      </c>
      <c r="Y107" s="13">
        <f t="shared" si="10"/>
        <v>0.19200552319170339</v>
      </c>
    </row>
    <row r="108" spans="10:25" x14ac:dyDescent="0.2">
      <c r="J108">
        <v>0.97</v>
      </c>
      <c r="K108">
        <f t="shared" si="11"/>
        <v>2.4726444876340039E-3</v>
      </c>
      <c r="W108">
        <v>1</v>
      </c>
      <c r="X108">
        <f t="shared" si="9"/>
        <v>50</v>
      </c>
      <c r="Y108" s="13">
        <f t="shared" si="10"/>
        <v>0.19392761965512409</v>
      </c>
    </row>
    <row r="109" spans="10:25" x14ac:dyDescent="0.2">
      <c r="J109">
        <v>0.98</v>
      </c>
      <c r="K109">
        <f t="shared" si="11"/>
        <v>2.4966841933273653E-3</v>
      </c>
      <c r="W109">
        <v>1.01</v>
      </c>
      <c r="X109">
        <f t="shared" si="9"/>
        <v>50</v>
      </c>
      <c r="Y109" s="13">
        <f t="shared" si="10"/>
        <v>0.19584937163363306</v>
      </c>
    </row>
    <row r="110" spans="10:25" x14ac:dyDescent="0.2">
      <c r="J110">
        <v>0.99</v>
      </c>
      <c r="K110">
        <f t="shared" si="11"/>
        <v>2.5206956215468703E-3</v>
      </c>
      <c r="W110">
        <v>1.02</v>
      </c>
      <c r="X110">
        <f t="shared" si="9"/>
        <v>50</v>
      </c>
      <c r="Y110" s="13">
        <f t="shared" si="10"/>
        <v>0.19777077920332126</v>
      </c>
    </row>
    <row r="111" spans="10:25" x14ac:dyDescent="0.2">
      <c r="J111">
        <v>1</v>
      </c>
      <c r="K111">
        <f t="shared" si="11"/>
        <v>2.544678811293929E-3</v>
      </c>
      <c r="W111">
        <v>1.03</v>
      </c>
      <c r="X111">
        <f t="shared" si="9"/>
        <v>50</v>
      </c>
      <c r="Y111" s="13">
        <f t="shared" si="10"/>
        <v>0.19969184244025803</v>
      </c>
    </row>
    <row r="112" spans="10:25" x14ac:dyDescent="0.2">
      <c r="J112">
        <v>1.01</v>
      </c>
      <c r="K112">
        <f t="shared" si="11"/>
        <v>2.5686338015033774E-3</v>
      </c>
      <c r="W112">
        <v>1.04</v>
      </c>
      <c r="X112">
        <f t="shared" si="9"/>
        <v>50</v>
      </c>
      <c r="Y112" s="13">
        <f t="shared" si="10"/>
        <v>0.20161256142049117</v>
      </c>
    </row>
    <row r="113" spans="10:25" x14ac:dyDescent="0.2">
      <c r="J113">
        <v>1.02</v>
      </c>
      <c r="K113">
        <f t="shared" si="11"/>
        <v>2.5925606310436191E-3</v>
      </c>
      <c r="W113">
        <v>1.05</v>
      </c>
      <c r="X113">
        <f t="shared" si="9"/>
        <v>50</v>
      </c>
      <c r="Y113" s="13">
        <f t="shared" si="10"/>
        <v>0.20353293622004687</v>
      </c>
    </row>
    <row r="114" spans="10:25" x14ac:dyDescent="0.2">
      <c r="J114">
        <v>1.03</v>
      </c>
      <c r="K114">
        <f t="shared" si="11"/>
        <v>2.6164593387167671E-3</v>
      </c>
      <c r="W114">
        <v>1.06</v>
      </c>
      <c r="X114">
        <f t="shared" si="9"/>
        <v>50</v>
      </c>
      <c r="Y114" s="13">
        <f t="shared" si="10"/>
        <v>0.20545296691492973</v>
      </c>
    </row>
    <row r="115" spans="10:25" x14ac:dyDescent="0.2">
      <c r="J115">
        <v>1.04</v>
      </c>
      <c r="K115">
        <f t="shared" si="11"/>
        <v>2.6403299632587864E-3</v>
      </c>
      <c r="W115">
        <v>1.07</v>
      </c>
      <c r="X115">
        <f t="shared" si="9"/>
        <v>50</v>
      </c>
      <c r="Y115" s="13">
        <f t="shared" si="10"/>
        <v>0.20737265358112286</v>
      </c>
    </row>
    <row r="116" spans="10:25" x14ac:dyDescent="0.2">
      <c r="J116">
        <v>1.05</v>
      </c>
      <c r="K116">
        <f t="shared" si="11"/>
        <v>2.6641725433396352E-3</v>
      </c>
      <c r="W116">
        <v>1.08</v>
      </c>
      <c r="X116">
        <f t="shared" si="9"/>
        <v>50</v>
      </c>
      <c r="Y116" s="13">
        <f t="shared" si="10"/>
        <v>0.20929199629458775</v>
      </c>
    </row>
    <row r="117" spans="10:25" x14ac:dyDescent="0.2">
      <c r="J117">
        <v>1.06</v>
      </c>
      <c r="K117">
        <f t="shared" si="11"/>
        <v>2.6879871175634054E-3</v>
      </c>
      <c r="W117">
        <v>1.0900000000000001</v>
      </c>
      <c r="X117">
        <f t="shared" si="9"/>
        <v>50</v>
      </c>
      <c r="Y117" s="13">
        <f t="shared" si="10"/>
        <v>0.21121099513126437</v>
      </c>
    </row>
    <row r="118" spans="10:25" x14ac:dyDescent="0.2">
      <c r="J118">
        <v>1.07</v>
      </c>
      <c r="K118">
        <f t="shared" si="11"/>
        <v>2.7117737244684637E-3</v>
      </c>
      <c r="W118">
        <v>1.1000000000000001</v>
      </c>
      <c r="X118">
        <f t="shared" si="9"/>
        <v>50</v>
      </c>
      <c r="Y118" s="13">
        <f t="shared" si="10"/>
        <v>0.21312965016707117</v>
      </c>
    </row>
    <row r="119" spans="10:25" x14ac:dyDescent="0.2">
      <c r="J119">
        <v>1.08</v>
      </c>
      <c r="K119">
        <f t="shared" si="11"/>
        <v>2.7355324025275921E-3</v>
      </c>
      <c r="W119">
        <v>1.1100000000000001</v>
      </c>
      <c r="X119">
        <f t="shared" si="9"/>
        <v>50</v>
      </c>
      <c r="Y119" s="13">
        <f t="shared" si="10"/>
        <v>0.21504796147790503</v>
      </c>
    </row>
    <row r="120" spans="10:25" x14ac:dyDescent="0.2">
      <c r="J120">
        <v>1.0900000000000001</v>
      </c>
      <c r="K120">
        <f t="shared" si="11"/>
        <v>2.7592631901481278E-3</v>
      </c>
      <c r="W120">
        <v>1.1200000000000001</v>
      </c>
      <c r="X120">
        <f t="shared" si="9"/>
        <v>50</v>
      </c>
      <c r="Y120" s="13">
        <f t="shared" si="10"/>
        <v>0.21696592913964133</v>
      </c>
    </row>
    <row r="121" spans="10:25" x14ac:dyDescent="0.2">
      <c r="J121">
        <v>1.1000000000000001</v>
      </c>
      <c r="K121">
        <f t="shared" si="11"/>
        <v>2.7829661256721016E-3</v>
      </c>
      <c r="W121">
        <v>1.1300000000000001</v>
      </c>
      <c r="X121">
        <f t="shared" si="9"/>
        <v>50</v>
      </c>
      <c r="Y121" s="13">
        <f t="shared" si="10"/>
        <v>0.21888355322813394</v>
      </c>
    </row>
    <row r="122" spans="10:25" x14ac:dyDescent="0.2">
      <c r="J122">
        <v>1.1100000000000001</v>
      </c>
      <c r="K122">
        <f t="shared" si="11"/>
        <v>2.8066412473763793E-3</v>
      </c>
      <c r="W122">
        <v>1.1400000000000001</v>
      </c>
      <c r="X122">
        <f t="shared" si="9"/>
        <v>50</v>
      </c>
      <c r="Y122" s="13">
        <f t="shared" si="10"/>
        <v>0.22080083381921523</v>
      </c>
    </row>
    <row r="123" spans="10:25" x14ac:dyDescent="0.2">
      <c r="J123">
        <v>1.1200000000000001</v>
      </c>
      <c r="K123">
        <f t="shared" si="11"/>
        <v>2.8302885934727981E-3</v>
      </c>
      <c r="W123">
        <v>1.1500000000000001</v>
      </c>
      <c r="X123">
        <f t="shared" si="9"/>
        <v>50</v>
      </c>
      <c r="Y123" s="13">
        <f t="shared" si="10"/>
        <v>0.22271777098869605</v>
      </c>
    </row>
    <row r="124" spans="10:25" x14ac:dyDescent="0.2">
      <c r="J124">
        <v>1.1300000000000001</v>
      </c>
      <c r="K124">
        <f t="shared" si="11"/>
        <v>2.8539082021083071E-3</v>
      </c>
      <c r="W124">
        <v>1.1599999999999999</v>
      </c>
      <c r="X124">
        <f t="shared" si="9"/>
        <v>50</v>
      </c>
      <c r="Y124" s="13">
        <f t="shared" si="10"/>
        <v>0.22463436481236576</v>
      </c>
    </row>
    <row r="125" spans="10:25" x14ac:dyDescent="0.2">
      <c r="J125">
        <v>1.1400000000000001</v>
      </c>
      <c r="K125">
        <f t="shared" si="11"/>
        <v>2.8775001113651045E-3</v>
      </c>
      <c r="W125">
        <v>1.17</v>
      </c>
      <c r="X125">
        <f t="shared" si="9"/>
        <v>50</v>
      </c>
      <c r="Y125" s="13">
        <f t="shared" si="10"/>
        <v>0.22655061536599225</v>
      </c>
    </row>
    <row r="126" spans="10:25" x14ac:dyDescent="0.2">
      <c r="J126">
        <v>1.1500000000000001</v>
      </c>
      <c r="K126">
        <f t="shared" si="11"/>
        <v>2.9010643592607753E-3</v>
      </c>
      <c r="W126">
        <v>1.18</v>
      </c>
      <c r="X126">
        <f t="shared" si="9"/>
        <v>50</v>
      </c>
      <c r="Y126" s="13">
        <f t="shared" si="10"/>
        <v>0.22846652272532195</v>
      </c>
    </row>
    <row r="127" spans="10:25" x14ac:dyDescent="0.2">
      <c r="J127">
        <v>1.1599999999999999</v>
      </c>
      <c r="K127">
        <f t="shared" si="11"/>
        <v>2.9246009837484289E-3</v>
      </c>
      <c r="W127">
        <v>1.19</v>
      </c>
      <c r="X127">
        <f t="shared" si="9"/>
        <v>50</v>
      </c>
      <c r="Y127" s="13">
        <f t="shared" si="10"/>
        <v>0.23038208696607976</v>
      </c>
    </row>
    <row r="128" spans="10:25" x14ac:dyDescent="0.2">
      <c r="J128">
        <v>1.17</v>
      </c>
      <c r="K128">
        <f t="shared" si="11"/>
        <v>2.9481100227168361E-3</v>
      </c>
      <c r="W128">
        <v>1.2</v>
      </c>
      <c r="X128">
        <f t="shared" si="9"/>
        <v>50</v>
      </c>
      <c r="Y128" s="13">
        <f t="shared" si="10"/>
        <v>0.23229730816396921</v>
      </c>
    </row>
    <row r="129" spans="10:25" x14ac:dyDescent="0.2">
      <c r="J129">
        <v>1.18</v>
      </c>
      <c r="K129">
        <f t="shared" si="11"/>
        <v>2.9715915139905654E-3</v>
      </c>
      <c r="W129">
        <v>1.21</v>
      </c>
      <c r="X129">
        <f t="shared" si="9"/>
        <v>50</v>
      </c>
      <c r="Y129" s="13">
        <f t="shared" si="10"/>
        <v>0.23421218639467228</v>
      </c>
    </row>
    <row r="130" spans="10:25" x14ac:dyDescent="0.2">
      <c r="J130">
        <v>1.19</v>
      </c>
      <c r="K130">
        <f t="shared" si="11"/>
        <v>2.9950454953301202E-3</v>
      </c>
      <c r="W130">
        <v>1.22</v>
      </c>
      <c r="X130">
        <f t="shared" si="9"/>
        <v>50</v>
      </c>
      <c r="Y130" s="13">
        <f t="shared" si="10"/>
        <v>0.2361267217338496</v>
      </c>
    </row>
    <row r="131" spans="10:25" x14ac:dyDescent="0.2">
      <c r="J131">
        <v>1.2</v>
      </c>
      <c r="K131">
        <f t="shared" si="11"/>
        <v>3.0184720044320744E-3</v>
      </c>
      <c r="W131">
        <v>1.23</v>
      </c>
      <c r="X131">
        <f t="shared" si="9"/>
        <v>50</v>
      </c>
      <c r="Y131" s="13">
        <f t="shared" si="10"/>
        <v>0.2380409142571403</v>
      </c>
    </row>
    <row r="132" spans="10:25" x14ac:dyDescent="0.2">
      <c r="J132">
        <v>1.21</v>
      </c>
      <c r="K132">
        <f t="shared" si="11"/>
        <v>3.0418710789292076E-3</v>
      </c>
      <c r="W132">
        <v>1.24</v>
      </c>
      <c r="X132">
        <f t="shared" si="9"/>
        <v>50</v>
      </c>
      <c r="Y132" s="13">
        <f t="shared" si="10"/>
        <v>0.23995476404016208</v>
      </c>
    </row>
    <row r="133" spans="10:25" x14ac:dyDescent="0.2">
      <c r="J133">
        <v>1.22</v>
      </c>
      <c r="K133">
        <f t="shared" si="11"/>
        <v>3.0652427563906408E-3</v>
      </c>
      <c r="W133">
        <v>1.25</v>
      </c>
      <c r="X133">
        <f t="shared" si="9"/>
        <v>50</v>
      </c>
      <c r="Y133" s="13">
        <f t="shared" si="10"/>
        <v>0.24186827115851126</v>
      </c>
    </row>
    <row r="134" spans="10:25" x14ac:dyDescent="0.2">
      <c r="J134">
        <v>1.23</v>
      </c>
      <c r="K134">
        <f t="shared" si="11"/>
        <v>3.0885870743219712E-3</v>
      </c>
      <c r="W134">
        <v>1.26</v>
      </c>
      <c r="X134">
        <f t="shared" si="9"/>
        <v>50</v>
      </c>
      <c r="Y134" s="13">
        <f t="shared" si="10"/>
        <v>0.2437814356877627</v>
      </c>
    </row>
    <row r="135" spans="10:25" x14ac:dyDescent="0.2">
      <c r="J135">
        <v>1.24</v>
      </c>
      <c r="K135">
        <f t="shared" si="11"/>
        <v>3.1119040701654069E-3</v>
      </c>
      <c r="W135">
        <v>1.27</v>
      </c>
      <c r="X135">
        <f t="shared" si="9"/>
        <v>50</v>
      </c>
      <c r="Y135" s="13">
        <f t="shared" si="10"/>
        <v>0.24569425770346989</v>
      </c>
    </row>
    <row r="136" spans="10:25" x14ac:dyDescent="0.2">
      <c r="J136">
        <v>1.25</v>
      </c>
      <c r="K136">
        <f t="shared" si="11"/>
        <v>3.1351937812999007E-3</v>
      </c>
      <c r="W136">
        <v>1.28</v>
      </c>
      <c r="X136">
        <f t="shared" si="9"/>
        <v>50</v>
      </c>
      <c r="Y136" s="13">
        <f t="shared" si="10"/>
        <v>0.24760673728116492</v>
      </c>
    </row>
    <row r="137" spans="10:25" x14ac:dyDescent="0.2">
      <c r="J137">
        <v>1.26</v>
      </c>
      <c r="K137">
        <f t="shared" si="11"/>
        <v>3.1584562450412846E-3</v>
      </c>
      <c r="W137">
        <v>1.29</v>
      </c>
      <c r="X137">
        <f t="shared" si="9"/>
        <v>50</v>
      </c>
      <c r="Y137" s="13">
        <f t="shared" si="10"/>
        <v>0.24951887449635846</v>
      </c>
    </row>
    <row r="138" spans="10:25" x14ac:dyDescent="0.2">
      <c r="J138">
        <v>1.27</v>
      </c>
      <c r="K138">
        <f t="shared" si="11"/>
        <v>3.1816914986424025E-3</v>
      </c>
      <c r="W138">
        <v>1.3</v>
      </c>
      <c r="X138">
        <f t="shared" ref="X138:X201" si="12">X137-(N$32-N$33)/1500</f>
        <v>50</v>
      </c>
      <c r="Y138" s="13">
        <f t="shared" ref="Y138:Y201" si="13">Y137+0.01*R$5*(P$4-P$5*Y137)*(1-Y137/R$4)^2</f>
        <v>0.25143066942453979</v>
      </c>
    </row>
    <row r="139" spans="10:25" x14ac:dyDescent="0.2">
      <c r="J139">
        <v>1.28</v>
      </c>
      <c r="K139">
        <f t="shared" si="11"/>
        <v>3.2048995792932447E-3</v>
      </c>
      <c r="W139">
        <v>1.31</v>
      </c>
      <c r="X139">
        <f t="shared" si="12"/>
        <v>50</v>
      </c>
      <c r="Y139" s="13">
        <f t="shared" si="13"/>
        <v>0.25334212214117691</v>
      </c>
    </row>
    <row r="140" spans="10:25" x14ac:dyDescent="0.2">
      <c r="J140">
        <v>1.29</v>
      </c>
      <c r="K140">
        <f t="shared" si="11"/>
        <v>3.2280805241210798E-3</v>
      </c>
      <c r="W140">
        <v>1.32</v>
      </c>
      <c r="X140">
        <f t="shared" si="12"/>
        <v>50</v>
      </c>
      <c r="Y140" s="13">
        <f t="shared" si="13"/>
        <v>0.25525323272171629</v>
      </c>
    </row>
    <row r="141" spans="10:25" x14ac:dyDescent="0.2">
      <c r="J141">
        <v>1.3</v>
      </c>
      <c r="K141">
        <f t="shared" ref="K141:K204" si="14">K140+0.01*G$6*(D$7-C$8*K140)*(1-K140/G$7)^2</f>
        <v>3.2512343701905865E-3</v>
      </c>
      <c r="W141">
        <v>1.33</v>
      </c>
      <c r="X141">
        <f t="shared" si="12"/>
        <v>50</v>
      </c>
      <c r="Y141" s="13">
        <f t="shared" si="13"/>
        <v>0.25716400124158317</v>
      </c>
    </row>
    <row r="142" spans="10:25" x14ac:dyDescent="0.2">
      <c r="J142">
        <v>1.31</v>
      </c>
      <c r="K142">
        <f t="shared" si="14"/>
        <v>3.2743611545039877E-3</v>
      </c>
      <c r="W142">
        <v>1.34</v>
      </c>
      <c r="X142">
        <f t="shared" si="12"/>
        <v>50</v>
      </c>
      <c r="Y142" s="13">
        <f t="shared" si="13"/>
        <v>0.25907442777618145</v>
      </c>
    </row>
    <row r="143" spans="10:25" x14ac:dyDescent="0.2">
      <c r="J143">
        <v>1.32</v>
      </c>
      <c r="K143">
        <f t="shared" si="14"/>
        <v>3.2974609140011806E-3</v>
      </c>
      <c r="W143">
        <v>1.35</v>
      </c>
      <c r="X143">
        <f t="shared" si="12"/>
        <v>50</v>
      </c>
      <c r="Y143" s="13">
        <f t="shared" si="13"/>
        <v>0.26098451240089354</v>
      </c>
    </row>
    <row r="144" spans="10:25" x14ac:dyDescent="0.2">
      <c r="J144">
        <v>1.33</v>
      </c>
      <c r="K144">
        <f t="shared" si="14"/>
        <v>3.3205336855598689E-3</v>
      </c>
      <c r="W144">
        <v>1.36</v>
      </c>
      <c r="X144">
        <f t="shared" si="12"/>
        <v>50</v>
      </c>
      <c r="Y144" s="13">
        <f t="shared" si="13"/>
        <v>0.26289425519108067</v>
      </c>
    </row>
    <row r="145" spans="10:25" x14ac:dyDescent="0.2">
      <c r="J145">
        <v>1.34</v>
      </c>
      <c r="K145">
        <f t="shared" si="14"/>
        <v>3.3435795059956934E-3</v>
      </c>
      <c r="W145">
        <v>1.37</v>
      </c>
      <c r="X145">
        <f t="shared" si="12"/>
        <v>50</v>
      </c>
      <c r="Y145" s="13">
        <f t="shared" si="13"/>
        <v>0.26480365622208268</v>
      </c>
    </row>
    <row r="146" spans="10:25" x14ac:dyDescent="0.2">
      <c r="J146">
        <v>1.35</v>
      </c>
      <c r="K146">
        <f t="shared" si="14"/>
        <v>3.366598412062364E-3</v>
      </c>
      <c r="W146">
        <v>1.3800000000000001</v>
      </c>
      <c r="X146">
        <f t="shared" si="12"/>
        <v>50</v>
      </c>
      <c r="Y146" s="13">
        <f t="shared" si="13"/>
        <v>0.26671271556921805</v>
      </c>
    </row>
    <row r="147" spans="10:25" x14ac:dyDescent="0.2">
      <c r="J147">
        <v>1.36</v>
      </c>
      <c r="K147">
        <f t="shared" si="14"/>
        <v>3.3895904404517892E-3</v>
      </c>
      <c r="W147">
        <v>1.3900000000000001</v>
      </c>
      <c r="X147">
        <f t="shared" si="12"/>
        <v>50</v>
      </c>
      <c r="Y147" s="13">
        <f t="shared" si="13"/>
        <v>0.26862143330778404</v>
      </c>
    </row>
    <row r="148" spans="10:25" x14ac:dyDescent="0.2">
      <c r="J148">
        <v>1.37</v>
      </c>
      <c r="K148">
        <f t="shared" si="14"/>
        <v>3.4125556277942058E-3</v>
      </c>
      <c r="W148">
        <v>1.4000000000000001</v>
      </c>
      <c r="X148">
        <f t="shared" si="12"/>
        <v>50</v>
      </c>
      <c r="Y148" s="13">
        <f t="shared" si="13"/>
        <v>0.2705298095130565</v>
      </c>
    </row>
    <row r="149" spans="10:25" x14ac:dyDescent="0.2">
      <c r="J149">
        <v>1.3800000000000001</v>
      </c>
      <c r="K149">
        <f t="shared" si="14"/>
        <v>3.43549401065831E-3</v>
      </c>
      <c r="W149">
        <v>1.41</v>
      </c>
      <c r="X149">
        <f t="shared" si="12"/>
        <v>50</v>
      </c>
      <c r="Y149" s="13">
        <f t="shared" si="13"/>
        <v>0.27243784426029</v>
      </c>
    </row>
    <row r="150" spans="10:25" x14ac:dyDescent="0.2">
      <c r="J150">
        <v>1.3900000000000001</v>
      </c>
      <c r="K150">
        <f t="shared" si="14"/>
        <v>3.4584056255513858E-3</v>
      </c>
      <c r="W150">
        <v>1.42</v>
      </c>
      <c r="X150">
        <f t="shared" si="12"/>
        <v>50</v>
      </c>
      <c r="Y150" s="13">
        <f t="shared" si="13"/>
        <v>0.27434553762471792</v>
      </c>
    </row>
    <row r="151" spans="10:25" x14ac:dyDescent="0.2">
      <c r="J151">
        <v>1.4000000000000001</v>
      </c>
      <c r="K151">
        <f t="shared" si="14"/>
        <v>3.4812905089194341E-3</v>
      </c>
      <c r="W151">
        <v>1.43</v>
      </c>
      <c r="X151">
        <f t="shared" si="12"/>
        <v>50</v>
      </c>
      <c r="Y151" s="13">
        <f t="shared" si="13"/>
        <v>0.27625288968155221</v>
      </c>
    </row>
    <row r="152" spans="10:25" x14ac:dyDescent="0.2">
      <c r="J152">
        <v>1.41</v>
      </c>
      <c r="K152">
        <f t="shared" si="14"/>
        <v>3.5041486971473025E-3</v>
      </c>
      <c r="W152">
        <v>1.44</v>
      </c>
      <c r="X152">
        <f t="shared" si="12"/>
        <v>50</v>
      </c>
      <c r="Y152" s="13">
        <f t="shared" si="13"/>
        <v>0.27815990050598366</v>
      </c>
    </row>
    <row r="153" spans="10:25" x14ac:dyDescent="0.2">
      <c r="J153">
        <v>1.42</v>
      </c>
      <c r="K153">
        <f t="shared" si="14"/>
        <v>3.5269802265588128E-3</v>
      </c>
      <c r="W153">
        <v>1.45</v>
      </c>
      <c r="X153">
        <f t="shared" si="12"/>
        <v>50</v>
      </c>
      <c r="Y153" s="13">
        <f t="shared" si="13"/>
        <v>0.28006657017318171</v>
      </c>
    </row>
    <row r="154" spans="10:25" x14ac:dyDescent="0.2">
      <c r="J154">
        <v>1.43</v>
      </c>
      <c r="K154">
        <f t="shared" si="14"/>
        <v>3.5497851334168897E-3</v>
      </c>
      <c r="W154">
        <v>1.46</v>
      </c>
      <c r="X154">
        <f t="shared" si="12"/>
        <v>50</v>
      </c>
      <c r="Y154" s="13">
        <f t="shared" si="13"/>
        <v>0.28197289875829462</v>
      </c>
    </row>
    <row r="155" spans="10:25" x14ac:dyDescent="0.2">
      <c r="J155">
        <v>1.44</v>
      </c>
      <c r="K155">
        <f t="shared" si="14"/>
        <v>3.5725634539236881E-3</v>
      </c>
      <c r="W155">
        <v>1.47</v>
      </c>
      <c r="X155">
        <f t="shared" si="12"/>
        <v>50</v>
      </c>
      <c r="Y155" s="13">
        <f t="shared" si="13"/>
        <v>0.28387888633644937</v>
      </c>
    </row>
    <row r="156" spans="10:25" x14ac:dyDescent="0.2">
      <c r="J156">
        <v>1.45</v>
      </c>
      <c r="K156">
        <f t="shared" si="14"/>
        <v>3.5953152242207205E-3</v>
      </c>
      <c r="W156">
        <v>1.48</v>
      </c>
      <c r="X156">
        <f t="shared" si="12"/>
        <v>50</v>
      </c>
      <c r="Y156" s="13">
        <f t="shared" si="13"/>
        <v>0.28578453298275164</v>
      </c>
    </row>
    <row r="157" spans="10:25" x14ac:dyDescent="0.2">
      <c r="J157">
        <v>1.46</v>
      </c>
      <c r="K157">
        <f t="shared" si="14"/>
        <v>3.618040480388985E-3</v>
      </c>
      <c r="W157">
        <v>1.49</v>
      </c>
      <c r="X157">
        <f t="shared" si="12"/>
        <v>50</v>
      </c>
      <c r="Y157" s="13">
        <f t="shared" si="13"/>
        <v>0.28768983877228588</v>
      </c>
    </row>
    <row r="158" spans="10:25" x14ac:dyDescent="0.2">
      <c r="J158">
        <v>1.47</v>
      </c>
      <c r="K158">
        <f t="shared" si="14"/>
        <v>3.6407392584490912E-3</v>
      </c>
      <c r="W158">
        <v>1.5</v>
      </c>
      <c r="X158">
        <f t="shared" si="12"/>
        <v>50</v>
      </c>
      <c r="Y158" s="13">
        <f t="shared" si="13"/>
        <v>0.28959480378011537</v>
      </c>
    </row>
    <row r="159" spans="10:25" x14ac:dyDescent="0.2">
      <c r="J159">
        <v>1.48</v>
      </c>
      <c r="K159">
        <f t="shared" si="14"/>
        <v>3.663411594361387E-3</v>
      </c>
      <c r="W159">
        <v>1.51</v>
      </c>
      <c r="X159">
        <f t="shared" si="12"/>
        <v>50</v>
      </c>
      <c r="Y159" s="13">
        <f t="shared" si="13"/>
        <v>0.29149942808128221</v>
      </c>
    </row>
    <row r="160" spans="10:25" x14ac:dyDescent="0.2">
      <c r="J160">
        <v>1.49</v>
      </c>
      <c r="K160">
        <f t="shared" si="14"/>
        <v>3.6860575240260855E-3</v>
      </c>
      <c r="W160">
        <v>1.52</v>
      </c>
      <c r="X160">
        <f t="shared" si="12"/>
        <v>50</v>
      </c>
      <c r="Y160" s="13">
        <f t="shared" si="13"/>
        <v>0.29340371175080715</v>
      </c>
    </row>
    <row r="161" spans="10:25" x14ac:dyDescent="0.2">
      <c r="J161">
        <v>1.5</v>
      </c>
      <c r="K161">
        <f t="shared" si="14"/>
        <v>3.7086770832833898E-3</v>
      </c>
      <c r="W161">
        <v>1.53</v>
      </c>
      <c r="X161">
        <f t="shared" si="12"/>
        <v>50</v>
      </c>
      <c r="Y161" s="13">
        <f t="shared" si="13"/>
        <v>0.29530765486368976</v>
      </c>
    </row>
    <row r="162" spans="10:25" x14ac:dyDescent="0.2">
      <c r="J162">
        <v>1.51</v>
      </c>
      <c r="K162">
        <f t="shared" si="14"/>
        <v>3.7312703079136183E-3</v>
      </c>
      <c r="W162">
        <v>1.54</v>
      </c>
      <c r="X162">
        <f t="shared" si="12"/>
        <v>50</v>
      </c>
      <c r="Y162" s="13">
        <f t="shared" si="13"/>
        <v>0.29721125749490851</v>
      </c>
    </row>
    <row r="163" spans="10:25" x14ac:dyDescent="0.2">
      <c r="J163">
        <v>1.52</v>
      </c>
      <c r="K163">
        <f t="shared" si="14"/>
        <v>3.7538372336373316E-3</v>
      </c>
      <c r="W163">
        <v>1.55</v>
      </c>
      <c r="X163">
        <f t="shared" si="12"/>
        <v>50</v>
      </c>
      <c r="Y163" s="13">
        <f t="shared" si="13"/>
        <v>0.2991145197194206</v>
      </c>
    </row>
    <row r="164" spans="10:25" x14ac:dyDescent="0.2">
      <c r="J164">
        <v>1.53</v>
      </c>
      <c r="K164">
        <f t="shared" si="14"/>
        <v>3.7763778961154553E-3</v>
      </c>
      <c r="W164">
        <v>1.56</v>
      </c>
      <c r="X164">
        <f t="shared" si="12"/>
        <v>50</v>
      </c>
      <c r="Y164" s="13">
        <f t="shared" si="13"/>
        <v>0.3010174416121621</v>
      </c>
    </row>
    <row r="165" spans="10:25" x14ac:dyDescent="0.2">
      <c r="J165">
        <v>1.54</v>
      </c>
      <c r="K165">
        <f t="shared" si="14"/>
        <v>3.7988923309494062E-3</v>
      </c>
      <c r="W165">
        <v>1.57</v>
      </c>
      <c r="X165">
        <f t="shared" si="12"/>
        <v>50</v>
      </c>
      <c r="Y165" s="13">
        <f t="shared" si="13"/>
        <v>0.30292002324804779</v>
      </c>
    </row>
    <row r="166" spans="10:25" x14ac:dyDescent="0.2">
      <c r="J166">
        <v>1.55</v>
      </c>
      <c r="K166">
        <f t="shared" si="14"/>
        <v>3.8213805736812159E-3</v>
      </c>
      <c r="W166">
        <v>1.58</v>
      </c>
      <c r="X166">
        <f t="shared" si="12"/>
        <v>50</v>
      </c>
      <c r="Y166" s="13">
        <f t="shared" si="13"/>
        <v>0.30482226470197143</v>
      </c>
    </row>
    <row r="167" spans="10:25" x14ac:dyDescent="0.2">
      <c r="J167">
        <v>1.56</v>
      </c>
      <c r="K167">
        <f t="shared" si="14"/>
        <v>3.8438426597936543E-3</v>
      </c>
      <c r="W167">
        <v>1.59</v>
      </c>
      <c r="X167">
        <f t="shared" si="12"/>
        <v>50</v>
      </c>
      <c r="Y167" s="13">
        <f t="shared" si="13"/>
        <v>0.30672416604880548</v>
      </c>
    </row>
    <row r="168" spans="10:25" x14ac:dyDescent="0.2">
      <c r="J168">
        <v>1.57</v>
      </c>
      <c r="K168">
        <f t="shared" si="14"/>
        <v>3.8662786247103537E-3</v>
      </c>
      <c r="W168">
        <v>1.6</v>
      </c>
      <c r="X168">
        <f t="shared" si="12"/>
        <v>50</v>
      </c>
      <c r="Y168" s="13">
        <f t="shared" si="13"/>
        <v>0.30862572736340138</v>
      </c>
    </row>
    <row r="169" spans="10:25" x14ac:dyDescent="0.2">
      <c r="J169">
        <v>1.58</v>
      </c>
      <c r="K169">
        <f t="shared" si="14"/>
        <v>3.8886885037959324E-3</v>
      </c>
      <c r="W169">
        <v>1.61</v>
      </c>
      <c r="X169">
        <f t="shared" si="12"/>
        <v>50</v>
      </c>
      <c r="Y169" s="13">
        <f t="shared" si="13"/>
        <v>0.31052694872058934</v>
      </c>
    </row>
    <row r="170" spans="10:25" x14ac:dyDescent="0.2">
      <c r="J170">
        <v>1.59</v>
      </c>
      <c r="K170">
        <f t="shared" si="14"/>
        <v>3.9110723323561173E-3</v>
      </c>
      <c r="W170">
        <v>1.62</v>
      </c>
      <c r="X170">
        <f t="shared" si="12"/>
        <v>50</v>
      </c>
      <c r="Y170" s="13">
        <f t="shared" si="13"/>
        <v>0.31242783019517839</v>
      </c>
    </row>
    <row r="171" spans="10:25" x14ac:dyDescent="0.2">
      <c r="J171">
        <v>1.6</v>
      </c>
      <c r="K171">
        <f t="shared" si="14"/>
        <v>3.9334301456378663E-3</v>
      </c>
      <c r="W171">
        <v>1.6300000000000001</v>
      </c>
      <c r="X171">
        <f t="shared" si="12"/>
        <v>50</v>
      </c>
      <c r="Y171" s="13">
        <f t="shared" si="13"/>
        <v>0.3143283718619565</v>
      </c>
    </row>
    <row r="172" spans="10:25" x14ac:dyDescent="0.2">
      <c r="J172">
        <v>1.61</v>
      </c>
      <c r="K172">
        <f t="shared" si="14"/>
        <v>3.9557619788294909E-3</v>
      </c>
      <c r="W172">
        <v>1.6400000000000001</v>
      </c>
      <c r="X172">
        <f t="shared" si="12"/>
        <v>50</v>
      </c>
      <c r="Y172" s="13">
        <f t="shared" si="13"/>
        <v>0.31622857379569058</v>
      </c>
    </row>
    <row r="173" spans="10:25" x14ac:dyDescent="0.2">
      <c r="J173">
        <v>1.62</v>
      </c>
      <c r="K173">
        <f t="shared" si="14"/>
        <v>3.9780678670607783E-3</v>
      </c>
      <c r="W173">
        <v>1.6500000000000001</v>
      </c>
      <c r="X173">
        <f t="shared" si="12"/>
        <v>50</v>
      </c>
      <c r="Y173" s="13">
        <f t="shared" si="13"/>
        <v>0.31812843607112629</v>
      </c>
    </row>
    <row r="174" spans="10:25" x14ac:dyDescent="0.2">
      <c r="J174">
        <v>1.6300000000000001</v>
      </c>
      <c r="K174">
        <f t="shared" si="14"/>
        <v>4.0003478454031134E-3</v>
      </c>
      <c r="W174">
        <v>1.6600000000000001</v>
      </c>
      <c r="X174">
        <f t="shared" si="12"/>
        <v>50</v>
      </c>
      <c r="Y174" s="13">
        <f t="shared" si="13"/>
        <v>0.32002795876298823</v>
      </c>
    </row>
    <row r="175" spans="10:25" x14ac:dyDescent="0.2">
      <c r="J175">
        <v>1.6400000000000001</v>
      </c>
      <c r="K175">
        <f t="shared" si="14"/>
        <v>4.0226019488695999E-3</v>
      </c>
      <c r="W175">
        <v>1.67</v>
      </c>
      <c r="X175">
        <f t="shared" si="12"/>
        <v>50</v>
      </c>
      <c r="Y175" s="13">
        <f t="shared" si="13"/>
        <v>0.32192714194597988</v>
      </c>
    </row>
    <row r="176" spans="10:25" x14ac:dyDescent="0.2">
      <c r="J176">
        <v>1.6500000000000001</v>
      </c>
      <c r="K176">
        <f t="shared" si="14"/>
        <v>4.0448302124151819E-3</v>
      </c>
      <c r="W176">
        <v>1.68</v>
      </c>
      <c r="X176">
        <f t="shared" si="12"/>
        <v>50</v>
      </c>
      <c r="Y176" s="13">
        <f t="shared" si="13"/>
        <v>0.32382598569478371</v>
      </c>
    </row>
    <row r="177" spans="10:25" x14ac:dyDescent="0.2">
      <c r="J177">
        <v>1.6600000000000001</v>
      </c>
      <c r="K177">
        <f t="shared" si="14"/>
        <v>4.0670326709367636E-3</v>
      </c>
      <c r="W177">
        <v>1.69</v>
      </c>
      <c r="X177">
        <f t="shared" si="12"/>
        <v>50</v>
      </c>
      <c r="Y177" s="13">
        <f t="shared" si="13"/>
        <v>0.32572449008406101</v>
      </c>
    </row>
    <row r="178" spans="10:25" x14ac:dyDescent="0.2">
      <c r="J178">
        <v>1.67</v>
      </c>
      <c r="K178">
        <f t="shared" si="14"/>
        <v>4.0892093592733306E-3</v>
      </c>
      <c r="W178">
        <v>1.7</v>
      </c>
      <c r="X178">
        <f t="shared" si="12"/>
        <v>50</v>
      </c>
      <c r="Y178" s="13">
        <f t="shared" si="13"/>
        <v>0.32762265518845207</v>
      </c>
    </row>
    <row r="179" spans="10:25" x14ac:dyDescent="0.2">
      <c r="J179">
        <v>1.68</v>
      </c>
      <c r="K179">
        <f t="shared" si="14"/>
        <v>4.1113603122060706E-3</v>
      </c>
      <c r="W179">
        <v>1.71</v>
      </c>
      <c r="X179">
        <f t="shared" si="12"/>
        <v>50</v>
      </c>
      <c r="Y179" s="13">
        <f t="shared" si="13"/>
        <v>0.32952048108257603</v>
      </c>
    </row>
    <row r="180" spans="10:25" x14ac:dyDescent="0.2">
      <c r="J180">
        <v>1.69</v>
      </c>
      <c r="K180">
        <f t="shared" si="14"/>
        <v>4.1334855644584913E-3</v>
      </c>
      <c r="W180">
        <v>1.72</v>
      </c>
      <c r="X180">
        <f t="shared" si="12"/>
        <v>50</v>
      </c>
      <c r="Y180" s="13">
        <f t="shared" si="13"/>
        <v>0.33141796784103106</v>
      </c>
    </row>
    <row r="181" spans="10:25" x14ac:dyDescent="0.2">
      <c r="J181">
        <v>1.7</v>
      </c>
      <c r="K181">
        <f t="shared" si="14"/>
        <v>4.1555851506965428E-3</v>
      </c>
      <c r="W181">
        <v>1.73</v>
      </c>
      <c r="X181">
        <f t="shared" si="12"/>
        <v>50</v>
      </c>
      <c r="Y181" s="13">
        <f t="shared" si="13"/>
        <v>0.33331511553839416</v>
      </c>
    </row>
    <row r="182" spans="10:25" x14ac:dyDescent="0.2">
      <c r="J182">
        <v>1.71</v>
      </c>
      <c r="K182">
        <f t="shared" si="14"/>
        <v>4.1776591055287344E-3</v>
      </c>
      <c r="W182">
        <v>1.74</v>
      </c>
      <c r="X182">
        <f t="shared" si="12"/>
        <v>50</v>
      </c>
      <c r="Y182" s="13">
        <f t="shared" si="13"/>
        <v>0.33521192424922136</v>
      </c>
    </row>
    <row r="183" spans="10:25" x14ac:dyDescent="0.2">
      <c r="J183">
        <v>1.72</v>
      </c>
      <c r="K183">
        <f t="shared" si="14"/>
        <v>4.1997074635062555E-3</v>
      </c>
      <c r="W183">
        <v>1.75</v>
      </c>
      <c r="X183">
        <f t="shared" si="12"/>
        <v>50</v>
      </c>
      <c r="Y183" s="13">
        <f t="shared" si="13"/>
        <v>0.33710839404804765</v>
      </c>
    </row>
    <row r="184" spans="10:25" x14ac:dyDescent="0.2">
      <c r="J184">
        <v>1.73</v>
      </c>
      <c r="K184">
        <f t="shared" si="14"/>
        <v>4.2217302591230927E-3</v>
      </c>
      <c r="W184">
        <v>1.76</v>
      </c>
      <c r="X184">
        <f t="shared" si="12"/>
        <v>50</v>
      </c>
      <c r="Y184" s="13">
        <f t="shared" si="13"/>
        <v>0.33900452500938694</v>
      </c>
    </row>
    <row r="185" spans="10:25" x14ac:dyDescent="0.2">
      <c r="J185">
        <v>1.74</v>
      </c>
      <c r="K185">
        <f t="shared" si="14"/>
        <v>4.2437275268161498E-3</v>
      </c>
      <c r="W185">
        <v>1.77</v>
      </c>
      <c r="X185">
        <f t="shared" si="12"/>
        <v>50</v>
      </c>
      <c r="Y185" s="13">
        <f t="shared" si="13"/>
        <v>0.34090031720773217</v>
      </c>
    </row>
    <row r="186" spans="10:25" x14ac:dyDescent="0.2">
      <c r="J186">
        <v>1.75</v>
      </c>
      <c r="K186">
        <f t="shared" si="14"/>
        <v>4.2656993009653641E-3</v>
      </c>
      <c r="W186">
        <v>1.78</v>
      </c>
      <c r="X186">
        <f t="shared" si="12"/>
        <v>50</v>
      </c>
      <c r="Y186" s="13">
        <f t="shared" si="13"/>
        <v>0.34279577071755524</v>
      </c>
    </row>
    <row r="187" spans="10:25" x14ac:dyDescent="0.2">
      <c r="J187">
        <v>1.76</v>
      </c>
      <c r="K187">
        <f t="shared" si="14"/>
        <v>4.2876456158938252E-3</v>
      </c>
      <c r="W187">
        <v>1.79</v>
      </c>
      <c r="X187">
        <f t="shared" si="12"/>
        <v>50</v>
      </c>
      <c r="Y187" s="13">
        <f t="shared" si="13"/>
        <v>0.34469088561330702</v>
      </c>
    </row>
    <row r="188" spans="10:25" x14ac:dyDescent="0.2">
      <c r="J188">
        <v>1.77</v>
      </c>
      <c r="K188">
        <f t="shared" si="14"/>
        <v>4.3095665058678926E-3</v>
      </c>
      <c r="W188">
        <v>1.8</v>
      </c>
      <c r="X188">
        <f t="shared" si="12"/>
        <v>50</v>
      </c>
      <c r="Y188" s="13">
        <f t="shared" si="13"/>
        <v>0.34658566196941737</v>
      </c>
    </row>
    <row r="189" spans="10:25" x14ac:dyDescent="0.2">
      <c r="J189">
        <v>1.78</v>
      </c>
      <c r="K189">
        <f t="shared" si="14"/>
        <v>4.3314620050973127E-3</v>
      </c>
      <c r="W189">
        <v>1.81</v>
      </c>
      <c r="X189">
        <f t="shared" si="12"/>
        <v>50</v>
      </c>
      <c r="Y189" s="13">
        <f t="shared" si="13"/>
        <v>0.34848009986029521</v>
      </c>
    </row>
    <row r="190" spans="10:25" x14ac:dyDescent="0.2">
      <c r="J190">
        <v>1.79</v>
      </c>
      <c r="K190">
        <f t="shared" si="14"/>
        <v>4.3533321477353349E-3</v>
      </c>
      <c r="W190">
        <v>1.82</v>
      </c>
      <c r="X190">
        <f t="shared" si="12"/>
        <v>50</v>
      </c>
      <c r="Y190" s="13">
        <f t="shared" si="13"/>
        <v>0.35037419936032849</v>
      </c>
    </row>
    <row r="191" spans="10:25" x14ac:dyDescent="0.2">
      <c r="J191">
        <v>1.8</v>
      </c>
      <c r="K191">
        <f t="shared" si="14"/>
        <v>4.3751769678788298E-3</v>
      </c>
      <c r="W191">
        <v>1.83</v>
      </c>
      <c r="X191">
        <f t="shared" si="12"/>
        <v>50</v>
      </c>
      <c r="Y191" s="13">
        <f t="shared" si="13"/>
        <v>0.35226796054388404</v>
      </c>
    </row>
    <row r="192" spans="10:25" x14ac:dyDescent="0.2">
      <c r="J192">
        <v>1.81</v>
      </c>
      <c r="K192">
        <f t="shared" si="14"/>
        <v>4.3969964995684042E-3</v>
      </c>
      <c r="W192">
        <v>1.84</v>
      </c>
      <c r="X192">
        <f t="shared" si="12"/>
        <v>50</v>
      </c>
      <c r="Y192" s="13">
        <f t="shared" si="13"/>
        <v>0.35416138348530785</v>
      </c>
    </row>
    <row r="193" spans="10:25" x14ac:dyDescent="0.2">
      <c r="J193">
        <v>1.82</v>
      </c>
      <c r="K193">
        <f t="shared" si="14"/>
        <v>4.4187907767885178E-3</v>
      </c>
      <c r="W193">
        <v>1.85</v>
      </c>
      <c r="X193">
        <f t="shared" si="12"/>
        <v>50</v>
      </c>
      <c r="Y193" s="13">
        <f t="shared" si="13"/>
        <v>0.35605446825892489</v>
      </c>
    </row>
    <row r="194" spans="10:25" x14ac:dyDescent="0.2">
      <c r="J194">
        <v>1.83</v>
      </c>
      <c r="K194">
        <f t="shared" si="14"/>
        <v>4.4405598334675981E-3</v>
      </c>
      <c r="W194">
        <v>1.86</v>
      </c>
      <c r="X194">
        <f t="shared" si="12"/>
        <v>50</v>
      </c>
      <c r="Y194" s="13">
        <f t="shared" si="13"/>
        <v>0.35794721493903919</v>
      </c>
    </row>
    <row r="195" spans="10:25" x14ac:dyDescent="0.2">
      <c r="J195">
        <v>1.84</v>
      </c>
      <c r="K195">
        <f t="shared" si="14"/>
        <v>4.4623037034781559E-3</v>
      </c>
      <c r="W195">
        <v>1.87</v>
      </c>
      <c r="X195">
        <f t="shared" si="12"/>
        <v>50</v>
      </c>
      <c r="Y195" s="13">
        <f t="shared" si="13"/>
        <v>0.35983962359993388</v>
      </c>
    </row>
    <row r="196" spans="10:25" x14ac:dyDescent="0.2">
      <c r="J196">
        <v>1.85</v>
      </c>
      <c r="K196">
        <f t="shared" si="14"/>
        <v>4.4840224206369027E-3</v>
      </c>
      <c r="W196">
        <v>1.8800000000000001</v>
      </c>
      <c r="X196">
        <f t="shared" si="12"/>
        <v>50</v>
      </c>
      <c r="Y196" s="13">
        <f t="shared" si="13"/>
        <v>0.36173169431587099</v>
      </c>
    </row>
    <row r="197" spans="10:25" x14ac:dyDescent="0.2">
      <c r="J197">
        <v>1.86</v>
      </c>
      <c r="K197">
        <f t="shared" si="14"/>
        <v>4.5057160187048622E-3</v>
      </c>
      <c r="W197">
        <v>1.8900000000000001</v>
      </c>
      <c r="X197">
        <f t="shared" si="12"/>
        <v>50</v>
      </c>
      <c r="Y197" s="13">
        <f t="shared" si="13"/>
        <v>0.36362342716109181</v>
      </c>
    </row>
    <row r="198" spans="10:25" x14ac:dyDescent="0.2">
      <c r="J198">
        <v>1.87</v>
      </c>
      <c r="K198">
        <f t="shared" si="14"/>
        <v>4.5273845313874867E-3</v>
      </c>
      <c r="W198">
        <v>1.9000000000000001</v>
      </c>
      <c r="X198">
        <f t="shared" si="12"/>
        <v>50</v>
      </c>
      <c r="Y198" s="13">
        <f t="shared" si="13"/>
        <v>0.36551482220981657</v>
      </c>
    </row>
    <row r="199" spans="10:25" x14ac:dyDescent="0.2">
      <c r="J199">
        <v>1.8800000000000001</v>
      </c>
      <c r="K199">
        <f t="shared" si="14"/>
        <v>4.5490279923347723E-3</v>
      </c>
      <c r="W199">
        <v>1.9100000000000001</v>
      </c>
      <c r="X199">
        <f t="shared" si="12"/>
        <v>50</v>
      </c>
      <c r="Y199" s="13">
        <f t="shared" si="13"/>
        <v>0.3674058795362446</v>
      </c>
    </row>
    <row r="200" spans="10:25" x14ac:dyDescent="0.2">
      <c r="J200">
        <v>1.8900000000000001</v>
      </c>
      <c r="K200">
        <f t="shared" si="14"/>
        <v>4.5706464351413694E-3</v>
      </c>
      <c r="W200">
        <v>1.92</v>
      </c>
      <c r="X200">
        <f t="shared" si="12"/>
        <v>50</v>
      </c>
      <c r="Y200" s="13">
        <f t="shared" si="13"/>
        <v>0.36929659921455438</v>
      </c>
    </row>
    <row r="201" spans="10:25" x14ac:dyDescent="0.2">
      <c r="J201">
        <v>1.9000000000000001</v>
      </c>
      <c r="K201">
        <f t="shared" si="14"/>
        <v>4.5922398933467001E-3</v>
      </c>
      <c r="W201">
        <v>1.93</v>
      </c>
      <c r="X201">
        <f t="shared" si="12"/>
        <v>50</v>
      </c>
      <c r="Y201" s="13">
        <f t="shared" si="13"/>
        <v>0.37118698131890338</v>
      </c>
    </row>
    <row r="202" spans="10:25" x14ac:dyDescent="0.2">
      <c r="J202">
        <v>1.9100000000000001</v>
      </c>
      <c r="K202">
        <f t="shared" si="14"/>
        <v>4.6138084004350701E-3</v>
      </c>
      <c r="W202">
        <v>1.94</v>
      </c>
      <c r="X202">
        <f t="shared" ref="X202:X265" si="15">X201-(N$32-N$33)/1500</f>
        <v>50</v>
      </c>
      <c r="Y202" s="13">
        <f t="shared" ref="Y202:Y265" si="16">Y201+0.01*R$5*(P$4-P$5*Y201)*(1-Y201/R$4)^2</f>
        <v>0.37307702592342828</v>
      </c>
    </row>
    <row r="203" spans="10:25" x14ac:dyDescent="0.2">
      <c r="J203">
        <v>1.92</v>
      </c>
      <c r="K203">
        <f t="shared" si="14"/>
        <v>4.6353519898357821E-3</v>
      </c>
      <c r="W203">
        <v>1.95</v>
      </c>
      <c r="X203">
        <f t="shared" si="15"/>
        <v>50</v>
      </c>
      <c r="Y203" s="13">
        <f t="shared" si="16"/>
        <v>0.37496673310224482</v>
      </c>
    </row>
    <row r="204" spans="10:25" x14ac:dyDescent="0.2">
      <c r="J204">
        <v>1.93</v>
      </c>
      <c r="K204">
        <f t="shared" si="14"/>
        <v>4.656870694923247E-3</v>
      </c>
      <c r="W204">
        <v>1.96</v>
      </c>
      <c r="X204">
        <f t="shared" si="15"/>
        <v>50</v>
      </c>
      <c r="Y204" s="13">
        <f t="shared" si="16"/>
        <v>0.37685610292944788</v>
      </c>
    </row>
    <row r="205" spans="10:25" x14ac:dyDescent="0.2">
      <c r="J205">
        <v>1.94</v>
      </c>
      <c r="K205">
        <f t="shared" ref="K205:K268" si="17">K204+0.01*G$6*(D$7-C$8*K204)*(1-K204/G$7)^2</f>
        <v>4.6783645490170991E-3</v>
      </c>
      <c r="W205">
        <v>1.97</v>
      </c>
      <c r="X205">
        <f t="shared" si="15"/>
        <v>50</v>
      </c>
      <c r="Y205" s="13">
        <f t="shared" si="16"/>
        <v>0.37874513547911143</v>
      </c>
    </row>
    <row r="206" spans="10:25" x14ac:dyDescent="0.2">
      <c r="J206">
        <v>1.95</v>
      </c>
      <c r="K206">
        <f t="shared" si="17"/>
        <v>4.6998335853823073E-3</v>
      </c>
      <c r="W206">
        <v>1.98</v>
      </c>
      <c r="X206">
        <f t="shared" si="15"/>
        <v>50</v>
      </c>
      <c r="Y206" s="13">
        <f t="shared" si="16"/>
        <v>0.38063383082528857</v>
      </c>
    </row>
    <row r="207" spans="10:25" x14ac:dyDescent="0.2">
      <c r="J207">
        <v>1.96</v>
      </c>
      <c r="K207">
        <f t="shared" si="17"/>
        <v>4.7212778372292862E-3</v>
      </c>
      <c r="W207">
        <v>1.99</v>
      </c>
      <c r="X207">
        <f t="shared" si="15"/>
        <v>50</v>
      </c>
      <c r="Y207" s="13">
        <f t="shared" si="16"/>
        <v>0.38252218904201157</v>
      </c>
    </row>
    <row r="208" spans="10:25" x14ac:dyDescent="0.2">
      <c r="J208">
        <v>1.97</v>
      </c>
      <c r="K208">
        <f t="shared" si="17"/>
        <v>4.7426973377140084E-3</v>
      </c>
      <c r="W208">
        <v>2</v>
      </c>
      <c r="X208">
        <f t="shared" si="15"/>
        <v>50</v>
      </c>
      <c r="Y208" s="13">
        <f t="shared" si="16"/>
        <v>0.3844102102032918</v>
      </c>
    </row>
    <row r="209" spans="10:25" x14ac:dyDescent="0.2">
      <c r="J209">
        <v>1.98</v>
      </c>
      <c r="K209">
        <f t="shared" si="17"/>
        <v>4.7640921199381169E-3</v>
      </c>
      <c r="W209">
        <v>2.0100000000000002</v>
      </c>
      <c r="X209">
        <f t="shared" si="15"/>
        <v>50</v>
      </c>
      <c r="Y209" s="13">
        <f t="shared" si="16"/>
        <v>0.3862978943831199</v>
      </c>
    </row>
    <row r="210" spans="10:25" x14ac:dyDescent="0.2">
      <c r="J210">
        <v>1.99</v>
      </c>
      <c r="K210">
        <f t="shared" si="17"/>
        <v>4.7854622169490341E-3</v>
      </c>
      <c r="W210">
        <v>2.02</v>
      </c>
      <c r="X210">
        <f t="shared" si="15"/>
        <v>50</v>
      </c>
      <c r="Y210" s="13">
        <f t="shared" si="16"/>
        <v>0.38818524165546553</v>
      </c>
    </row>
    <row r="211" spans="10:25" x14ac:dyDescent="0.2">
      <c r="J211">
        <v>2</v>
      </c>
      <c r="K211">
        <f t="shared" si="17"/>
        <v>4.8068076617400757E-3</v>
      </c>
      <c r="W211">
        <v>2.0300000000000002</v>
      </c>
      <c r="X211">
        <f t="shared" si="15"/>
        <v>50</v>
      </c>
      <c r="Y211" s="13">
        <f t="shared" si="16"/>
        <v>0.39007225209427759</v>
      </c>
    </row>
    <row r="212" spans="10:25" x14ac:dyDescent="0.2">
      <c r="J212">
        <v>2.0100000000000002</v>
      </c>
      <c r="K212">
        <f t="shared" si="17"/>
        <v>4.8281284872505586E-3</v>
      </c>
      <c r="W212">
        <v>2.04</v>
      </c>
      <c r="X212">
        <f t="shared" si="15"/>
        <v>50</v>
      </c>
      <c r="Y212" s="13">
        <f t="shared" si="16"/>
        <v>0.39195892577348412</v>
      </c>
    </row>
    <row r="213" spans="10:25" x14ac:dyDescent="0.2">
      <c r="J213">
        <v>2.02</v>
      </c>
      <c r="K213">
        <f t="shared" si="17"/>
        <v>4.8494247263659125E-3</v>
      </c>
      <c r="W213">
        <v>2.0499999999999998</v>
      </c>
      <c r="X213">
        <f t="shared" si="15"/>
        <v>50</v>
      </c>
      <c r="Y213" s="13">
        <f t="shared" si="16"/>
        <v>0.39384526276699244</v>
      </c>
    </row>
    <row r="214" spans="10:25" x14ac:dyDescent="0.2">
      <c r="J214">
        <v>2.0300000000000002</v>
      </c>
      <c r="K214">
        <f t="shared" si="17"/>
        <v>4.8706964119177897E-3</v>
      </c>
      <c r="W214">
        <v>2.06</v>
      </c>
      <c r="X214">
        <f t="shared" si="15"/>
        <v>50</v>
      </c>
      <c r="Y214" s="13">
        <f t="shared" si="16"/>
        <v>0.39573126314868895</v>
      </c>
    </row>
    <row r="215" spans="10:25" x14ac:dyDescent="0.2">
      <c r="J215">
        <v>2.04</v>
      </c>
      <c r="K215">
        <f t="shared" si="17"/>
        <v>4.8919435766841745E-3</v>
      </c>
      <c r="W215">
        <v>2.0699999999999998</v>
      </c>
      <c r="X215">
        <f t="shared" si="15"/>
        <v>50</v>
      </c>
      <c r="Y215" s="13">
        <f t="shared" si="16"/>
        <v>0.39761692699243928</v>
      </c>
    </row>
    <row r="216" spans="10:25" x14ac:dyDescent="0.2">
      <c r="J216">
        <v>2.0499999999999998</v>
      </c>
      <c r="K216">
        <f t="shared" si="17"/>
        <v>4.9131662533894935E-3</v>
      </c>
      <c r="W216">
        <v>2.08</v>
      </c>
      <c r="X216">
        <f t="shared" si="15"/>
        <v>50</v>
      </c>
      <c r="Y216" s="13">
        <f t="shared" si="16"/>
        <v>0.39950225437208831</v>
      </c>
    </row>
    <row r="217" spans="10:25" x14ac:dyDescent="0.2">
      <c r="J217">
        <v>2.06</v>
      </c>
      <c r="K217">
        <f t="shared" si="17"/>
        <v>4.9343644747047236E-3</v>
      </c>
      <c r="W217">
        <v>2.09</v>
      </c>
      <c r="X217">
        <f t="shared" si="15"/>
        <v>50</v>
      </c>
      <c r="Y217" s="13">
        <f t="shared" si="16"/>
        <v>0.40138724536146009</v>
      </c>
    </row>
    <row r="218" spans="10:25" x14ac:dyDescent="0.2">
      <c r="J218">
        <v>2.0699999999999998</v>
      </c>
      <c r="K218">
        <f t="shared" si="17"/>
        <v>4.9555382732475025E-3</v>
      </c>
      <c r="W218">
        <v>2.1</v>
      </c>
      <c r="X218">
        <f t="shared" si="15"/>
        <v>50</v>
      </c>
      <c r="Y218" s="13">
        <f t="shared" si="16"/>
        <v>0.40327190003435792</v>
      </c>
    </row>
    <row r="219" spans="10:25" x14ac:dyDescent="0.2">
      <c r="J219">
        <v>2.08</v>
      </c>
      <c r="K219">
        <f t="shared" si="17"/>
        <v>4.9766876815822364E-3</v>
      </c>
      <c r="W219">
        <v>2.11</v>
      </c>
      <c r="X219">
        <f t="shared" si="15"/>
        <v>50</v>
      </c>
      <c r="Y219" s="13">
        <f t="shared" si="16"/>
        <v>0.40515621846456434</v>
      </c>
    </row>
    <row r="220" spans="10:25" x14ac:dyDescent="0.2">
      <c r="J220">
        <v>2.09</v>
      </c>
      <c r="K220">
        <f t="shared" si="17"/>
        <v>4.997812732220208E-3</v>
      </c>
      <c r="W220">
        <v>2.12</v>
      </c>
      <c r="X220">
        <f t="shared" si="15"/>
        <v>50</v>
      </c>
      <c r="Y220" s="13">
        <f t="shared" si="16"/>
        <v>0.40704020072584107</v>
      </c>
    </row>
    <row r="221" spans="10:25" x14ac:dyDescent="0.2">
      <c r="J221">
        <v>2.1</v>
      </c>
      <c r="K221">
        <f t="shared" si="17"/>
        <v>5.0189134576196859E-3</v>
      </c>
      <c r="W221">
        <v>2.13</v>
      </c>
      <c r="X221">
        <f t="shared" si="15"/>
        <v>50</v>
      </c>
      <c r="Y221" s="13">
        <f t="shared" si="16"/>
        <v>0.40892384689192907</v>
      </c>
    </row>
    <row r="222" spans="10:25" x14ac:dyDescent="0.2">
      <c r="J222">
        <v>2.11</v>
      </c>
      <c r="K222">
        <f t="shared" si="17"/>
        <v>5.0399898901860316E-3</v>
      </c>
      <c r="W222">
        <v>2.14</v>
      </c>
      <c r="X222">
        <f t="shared" si="15"/>
        <v>50</v>
      </c>
      <c r="Y222" s="13">
        <f t="shared" si="16"/>
        <v>0.41080715703654863</v>
      </c>
    </row>
    <row r="223" spans="10:25" x14ac:dyDescent="0.2">
      <c r="J223">
        <v>2.12</v>
      </c>
      <c r="K223">
        <f t="shared" si="17"/>
        <v>5.0610420622718075E-3</v>
      </c>
      <c r="W223">
        <v>2.15</v>
      </c>
      <c r="X223">
        <f t="shared" si="15"/>
        <v>50</v>
      </c>
      <c r="Y223" s="13">
        <f t="shared" si="16"/>
        <v>0.41269013123339926</v>
      </c>
    </row>
    <row r="224" spans="10:25" x14ac:dyDescent="0.2">
      <c r="J224">
        <v>2.13</v>
      </c>
      <c r="K224">
        <f t="shared" si="17"/>
        <v>5.0820700061768838E-3</v>
      </c>
      <c r="W224">
        <v>2.16</v>
      </c>
      <c r="X224">
        <f t="shared" si="15"/>
        <v>50</v>
      </c>
      <c r="Y224" s="13">
        <f t="shared" si="16"/>
        <v>0.41457276955615968</v>
      </c>
    </row>
    <row r="225" spans="10:25" x14ac:dyDescent="0.2">
      <c r="J225">
        <v>2.14</v>
      </c>
      <c r="K225">
        <f t="shared" si="17"/>
        <v>5.1030737541485462E-3</v>
      </c>
      <c r="W225">
        <v>2.17</v>
      </c>
      <c r="X225">
        <f t="shared" si="15"/>
        <v>50</v>
      </c>
      <c r="Y225" s="13">
        <f t="shared" si="16"/>
        <v>0.41645507207848798</v>
      </c>
    </row>
    <row r="226" spans="10:25" x14ac:dyDescent="0.2">
      <c r="J226">
        <v>2.15</v>
      </c>
      <c r="K226">
        <f t="shared" si="17"/>
        <v>5.1240533383816022E-3</v>
      </c>
      <c r="W226">
        <v>2.1800000000000002</v>
      </c>
      <c r="X226">
        <f t="shared" si="15"/>
        <v>50</v>
      </c>
      <c r="Y226" s="13">
        <f t="shared" si="16"/>
        <v>0.41833703887402146</v>
      </c>
    </row>
    <row r="227" spans="10:25" x14ac:dyDescent="0.2">
      <c r="J227">
        <v>2.16</v>
      </c>
      <c r="K227">
        <f t="shared" si="17"/>
        <v>5.1450087910184872E-3</v>
      </c>
      <c r="W227">
        <v>2.19</v>
      </c>
      <c r="X227">
        <f t="shared" si="15"/>
        <v>50</v>
      </c>
      <c r="Y227" s="13">
        <f t="shared" si="16"/>
        <v>0.42021867001637675</v>
      </c>
    </row>
    <row r="228" spans="10:25" x14ac:dyDescent="0.2">
      <c r="J228">
        <v>2.17</v>
      </c>
      <c r="K228">
        <f t="shared" si="17"/>
        <v>5.1659401441493712E-3</v>
      </c>
      <c r="W228">
        <v>2.2000000000000002</v>
      </c>
      <c r="X228">
        <f t="shared" si="15"/>
        <v>50</v>
      </c>
      <c r="Y228" s="13">
        <f t="shared" si="16"/>
        <v>0.42209996557914975</v>
      </c>
    </row>
    <row r="229" spans="10:25" x14ac:dyDescent="0.2">
      <c r="J229">
        <v>2.1800000000000002</v>
      </c>
      <c r="K229">
        <f t="shared" si="17"/>
        <v>5.1868474298122661E-3</v>
      </c>
      <c r="W229">
        <v>2.21</v>
      </c>
      <c r="X229">
        <f t="shared" si="15"/>
        <v>50</v>
      </c>
      <c r="Y229" s="13">
        <f t="shared" si="16"/>
        <v>0.42398092563591566</v>
      </c>
    </row>
    <row r="230" spans="10:25" x14ac:dyDescent="0.2">
      <c r="J230">
        <v>2.19</v>
      </c>
      <c r="K230">
        <f t="shared" si="17"/>
        <v>5.2077306799931293E-3</v>
      </c>
      <c r="W230">
        <v>2.2200000000000002</v>
      </c>
      <c r="X230">
        <f t="shared" si="15"/>
        <v>50</v>
      </c>
      <c r="Y230" s="13">
        <f t="shared" si="16"/>
        <v>0.42586155026022904</v>
      </c>
    </row>
    <row r="231" spans="10:25" x14ac:dyDescent="0.2">
      <c r="J231">
        <v>2.2000000000000002</v>
      </c>
      <c r="K231">
        <f t="shared" si="17"/>
        <v>5.2285899266259709E-3</v>
      </c>
      <c r="W231">
        <v>2.23</v>
      </c>
      <c r="X231">
        <f t="shared" si="15"/>
        <v>50</v>
      </c>
      <c r="Y231" s="13">
        <f t="shared" si="16"/>
        <v>0.42774183952562372</v>
      </c>
    </row>
    <row r="232" spans="10:25" x14ac:dyDescent="0.2">
      <c r="J232">
        <v>2.21</v>
      </c>
      <c r="K232">
        <f t="shared" si="17"/>
        <v>5.249425201592957E-3</v>
      </c>
      <c r="W232">
        <v>2.2400000000000002</v>
      </c>
      <c r="X232">
        <f t="shared" si="15"/>
        <v>50</v>
      </c>
      <c r="Y232" s="13">
        <f t="shared" si="16"/>
        <v>0.42962179350561286</v>
      </c>
    </row>
    <row r="233" spans="10:25" x14ac:dyDescent="0.2">
      <c r="J233">
        <v>2.2200000000000002</v>
      </c>
      <c r="K233">
        <f t="shared" si="17"/>
        <v>5.2702365367245175E-3</v>
      </c>
      <c r="W233">
        <v>2.25</v>
      </c>
      <c r="X233">
        <f t="shared" si="15"/>
        <v>50</v>
      </c>
      <c r="Y233" s="13">
        <f t="shared" si="16"/>
        <v>0.43150141227368893</v>
      </c>
    </row>
    <row r="234" spans="10:25" x14ac:dyDescent="0.2">
      <c r="J234">
        <v>2.23</v>
      </c>
      <c r="K234">
        <f t="shared" si="17"/>
        <v>5.2910239637994471E-3</v>
      </c>
      <c r="W234">
        <v>2.2600000000000002</v>
      </c>
      <c r="X234">
        <f t="shared" si="15"/>
        <v>50</v>
      </c>
      <c r="Y234" s="13">
        <f t="shared" si="16"/>
        <v>0.43338069590332379</v>
      </c>
    </row>
    <row r="235" spans="10:25" x14ac:dyDescent="0.2">
      <c r="J235">
        <v>2.2400000000000002</v>
      </c>
      <c r="K235">
        <f t="shared" si="17"/>
        <v>5.3117875145450135E-3</v>
      </c>
      <c r="W235">
        <v>2.27</v>
      </c>
      <c r="X235">
        <f t="shared" si="15"/>
        <v>50</v>
      </c>
      <c r="Y235" s="13">
        <f t="shared" si="16"/>
        <v>0.43525964446796861</v>
      </c>
    </row>
    <row r="236" spans="10:25" x14ac:dyDescent="0.2">
      <c r="J236">
        <v>2.25</v>
      </c>
      <c r="K236">
        <f t="shared" si="17"/>
        <v>5.3325272206370599E-3</v>
      </c>
      <c r="W236">
        <v>2.2800000000000002</v>
      </c>
      <c r="X236">
        <f t="shared" si="15"/>
        <v>50</v>
      </c>
      <c r="Y236" s="13">
        <f t="shared" si="16"/>
        <v>0.43713825804105394</v>
      </c>
    </row>
    <row r="237" spans="10:25" x14ac:dyDescent="0.2">
      <c r="J237">
        <v>2.2600000000000002</v>
      </c>
      <c r="K237">
        <f t="shared" si="17"/>
        <v>5.3532431137001072E-3</v>
      </c>
      <c r="W237">
        <v>2.29</v>
      </c>
      <c r="X237">
        <f t="shared" si="15"/>
        <v>50</v>
      </c>
      <c r="Y237" s="13">
        <f t="shared" si="16"/>
        <v>0.43901653669598972</v>
      </c>
    </row>
    <row r="238" spans="10:25" x14ac:dyDescent="0.2">
      <c r="J238">
        <v>2.27</v>
      </c>
      <c r="K238">
        <f t="shared" si="17"/>
        <v>5.3739352253074617E-3</v>
      </c>
      <c r="W238">
        <v>2.3000000000000003</v>
      </c>
      <c r="X238">
        <f t="shared" si="15"/>
        <v>50</v>
      </c>
      <c r="Y238" s="13">
        <f t="shared" si="16"/>
        <v>0.4408944805061652</v>
      </c>
    </row>
    <row r="239" spans="10:25" x14ac:dyDescent="0.2">
      <c r="J239">
        <v>2.2800000000000002</v>
      </c>
      <c r="K239">
        <f t="shared" si="17"/>
        <v>5.3946035869813138E-3</v>
      </c>
      <c r="W239">
        <v>2.31</v>
      </c>
      <c r="X239">
        <f t="shared" si="15"/>
        <v>50</v>
      </c>
      <c r="Y239" s="13">
        <f t="shared" si="16"/>
        <v>0.44277208954494895</v>
      </c>
    </row>
    <row r="240" spans="10:25" x14ac:dyDescent="0.2">
      <c r="J240">
        <v>2.29</v>
      </c>
      <c r="K240">
        <f t="shared" si="17"/>
        <v>5.4152482301928458E-3</v>
      </c>
      <c r="W240">
        <v>2.3199999999999998</v>
      </c>
      <c r="X240">
        <f t="shared" si="15"/>
        <v>50</v>
      </c>
      <c r="Y240" s="13">
        <f t="shared" si="16"/>
        <v>0.4446493638856891</v>
      </c>
    </row>
    <row r="241" spans="10:25" x14ac:dyDescent="0.2">
      <c r="J241">
        <v>2.3000000000000003</v>
      </c>
      <c r="K241">
        <f t="shared" si="17"/>
        <v>5.4358691863623304E-3</v>
      </c>
      <c r="W241">
        <v>2.33</v>
      </c>
      <c r="X241">
        <f t="shared" si="15"/>
        <v>50</v>
      </c>
      <c r="Y241" s="13">
        <f t="shared" si="16"/>
        <v>0.44652630360171303</v>
      </c>
    </row>
    <row r="242" spans="10:25" x14ac:dyDescent="0.2">
      <c r="J242">
        <v>2.31</v>
      </c>
      <c r="K242">
        <f t="shared" si="17"/>
        <v>5.456466486859237E-3</v>
      </c>
      <c r="W242">
        <v>2.34</v>
      </c>
      <c r="X242">
        <f t="shared" si="15"/>
        <v>50</v>
      </c>
      <c r="Y242" s="13">
        <f t="shared" si="16"/>
        <v>0.4484029087663276</v>
      </c>
    </row>
    <row r="243" spans="10:25" x14ac:dyDescent="0.2">
      <c r="J243">
        <v>2.3199999999999998</v>
      </c>
      <c r="K243">
        <f t="shared" si="17"/>
        <v>5.4770401630023328E-3</v>
      </c>
      <c r="W243">
        <v>2.35</v>
      </c>
      <c r="X243">
        <f t="shared" si="15"/>
        <v>50</v>
      </c>
      <c r="Y243" s="13">
        <f t="shared" si="16"/>
        <v>0.45027917945281898</v>
      </c>
    </row>
    <row r="244" spans="10:25" x14ac:dyDescent="0.2">
      <c r="J244">
        <v>2.33</v>
      </c>
      <c r="K244">
        <f t="shared" si="17"/>
        <v>5.4975902460597838E-3</v>
      </c>
      <c r="W244">
        <v>2.36</v>
      </c>
      <c r="X244">
        <f t="shared" si="15"/>
        <v>50</v>
      </c>
      <c r="Y244" s="13">
        <f t="shared" si="16"/>
        <v>0.45215511573445288</v>
      </c>
    </row>
    <row r="245" spans="10:25" x14ac:dyDescent="0.2">
      <c r="J245">
        <v>2.34</v>
      </c>
      <c r="K245">
        <f t="shared" si="17"/>
        <v>5.5181167672492572E-3</v>
      </c>
      <c r="W245">
        <v>2.37</v>
      </c>
      <c r="X245">
        <f t="shared" si="15"/>
        <v>50</v>
      </c>
      <c r="Y245" s="13">
        <f t="shared" si="16"/>
        <v>0.45403071768447434</v>
      </c>
    </row>
    <row r="246" spans="10:25" x14ac:dyDescent="0.2">
      <c r="J246">
        <v>2.35</v>
      </c>
      <c r="K246">
        <f t="shared" si="17"/>
        <v>5.5386197577380249E-3</v>
      </c>
      <c r="W246">
        <v>2.38</v>
      </c>
      <c r="X246">
        <f t="shared" si="15"/>
        <v>50</v>
      </c>
      <c r="Y246" s="13">
        <f t="shared" si="16"/>
        <v>0.45590598537610783</v>
      </c>
    </row>
    <row r="247" spans="10:25" x14ac:dyDescent="0.2">
      <c r="J247">
        <v>2.36</v>
      </c>
      <c r="K247">
        <f t="shared" si="17"/>
        <v>5.5590992486430624E-3</v>
      </c>
      <c r="W247">
        <v>2.39</v>
      </c>
      <c r="X247">
        <f t="shared" si="15"/>
        <v>50</v>
      </c>
      <c r="Y247" s="13">
        <f t="shared" si="16"/>
        <v>0.45778091888255729</v>
      </c>
    </row>
    <row r="248" spans="10:25" x14ac:dyDescent="0.2">
      <c r="J248">
        <v>2.37</v>
      </c>
      <c r="K248">
        <f t="shared" si="17"/>
        <v>5.5795552710311514E-3</v>
      </c>
      <c r="W248">
        <v>2.4</v>
      </c>
      <c r="X248">
        <f t="shared" si="15"/>
        <v>50</v>
      </c>
      <c r="Y248" s="13">
        <f t="shared" si="16"/>
        <v>0.45965551827700607</v>
      </c>
    </row>
    <row r="249" spans="10:25" x14ac:dyDescent="0.2">
      <c r="J249">
        <v>2.38</v>
      </c>
      <c r="K249">
        <f t="shared" si="17"/>
        <v>5.5999878559189805E-3</v>
      </c>
      <c r="W249">
        <v>2.41</v>
      </c>
      <c r="X249">
        <f t="shared" si="15"/>
        <v>50</v>
      </c>
      <c r="Y249" s="13">
        <f t="shared" si="16"/>
        <v>0.46152978363261699</v>
      </c>
    </row>
    <row r="250" spans="10:25" x14ac:dyDescent="0.2">
      <c r="J250">
        <v>2.39</v>
      </c>
      <c r="K250">
        <f t="shared" si="17"/>
        <v>5.6203970342732458E-3</v>
      </c>
      <c r="W250">
        <v>2.42</v>
      </c>
      <c r="X250">
        <f t="shared" si="15"/>
        <v>50</v>
      </c>
      <c r="Y250" s="13">
        <f t="shared" si="16"/>
        <v>0.46340371502253236</v>
      </c>
    </row>
    <row r="251" spans="10:25" x14ac:dyDescent="0.2">
      <c r="J251">
        <v>2.4</v>
      </c>
      <c r="K251">
        <f t="shared" si="17"/>
        <v>5.6407828370107502E-3</v>
      </c>
      <c r="W251">
        <v>2.4300000000000002</v>
      </c>
      <c r="X251">
        <f t="shared" si="15"/>
        <v>50</v>
      </c>
      <c r="Y251" s="13">
        <f t="shared" si="16"/>
        <v>0.46527731251987392</v>
      </c>
    </row>
    <row r="252" spans="10:25" x14ac:dyDescent="0.2">
      <c r="J252">
        <v>2.41</v>
      </c>
      <c r="K252">
        <f t="shared" si="17"/>
        <v>5.6611452949985059E-3</v>
      </c>
      <c r="W252">
        <v>2.44</v>
      </c>
      <c r="X252">
        <f t="shared" si="15"/>
        <v>50</v>
      </c>
      <c r="Y252" s="13">
        <f t="shared" si="16"/>
        <v>0.46715057619774286</v>
      </c>
    </row>
    <row r="253" spans="10:25" x14ac:dyDescent="0.2">
      <c r="J253">
        <v>2.42</v>
      </c>
      <c r="K253">
        <f t="shared" si="17"/>
        <v>5.6814844390538312E-3</v>
      </c>
      <c r="W253">
        <v>2.4500000000000002</v>
      </c>
      <c r="X253">
        <f t="shared" si="15"/>
        <v>50</v>
      </c>
      <c r="Y253" s="13">
        <f t="shared" si="16"/>
        <v>0.46902350612921989</v>
      </c>
    </row>
    <row r="254" spans="10:25" x14ac:dyDescent="0.2">
      <c r="J254">
        <v>2.4300000000000002</v>
      </c>
      <c r="K254">
        <f t="shared" si="17"/>
        <v>5.7018002999444529E-3</v>
      </c>
      <c r="W254">
        <v>2.46</v>
      </c>
      <c r="X254">
        <f t="shared" si="15"/>
        <v>50</v>
      </c>
      <c r="Y254" s="13">
        <f t="shared" si="16"/>
        <v>0.47089610238736518</v>
      </c>
    </row>
    <row r="255" spans="10:25" x14ac:dyDescent="0.2">
      <c r="J255">
        <v>2.44</v>
      </c>
      <c r="K255">
        <f t="shared" si="17"/>
        <v>5.7220929083886055E-3</v>
      </c>
      <c r="W255">
        <v>2.4700000000000002</v>
      </c>
      <c r="X255">
        <f t="shared" si="15"/>
        <v>50</v>
      </c>
      <c r="Y255" s="13">
        <f t="shared" si="16"/>
        <v>0.47276836504521841</v>
      </c>
    </row>
    <row r="256" spans="10:25" x14ac:dyDescent="0.2">
      <c r="J256">
        <v>2.4500000000000002</v>
      </c>
      <c r="K256">
        <f t="shared" si="17"/>
        <v>5.7423622950551279E-3</v>
      </c>
      <c r="W256">
        <v>2.48</v>
      </c>
      <c r="X256">
        <f t="shared" si="15"/>
        <v>50</v>
      </c>
      <c r="Y256" s="13">
        <f t="shared" si="16"/>
        <v>0.47464029417579873</v>
      </c>
    </row>
    <row r="257" spans="10:25" x14ac:dyDescent="0.2">
      <c r="J257">
        <v>2.46</v>
      </c>
      <c r="K257">
        <f t="shared" si="17"/>
        <v>5.7626084905635653E-3</v>
      </c>
      <c r="W257">
        <v>2.4900000000000002</v>
      </c>
      <c r="X257">
        <f t="shared" si="15"/>
        <v>50</v>
      </c>
      <c r="Y257" s="13">
        <f t="shared" si="16"/>
        <v>0.47651188985210485</v>
      </c>
    </row>
    <row r="258" spans="10:25" x14ac:dyDescent="0.2">
      <c r="J258">
        <v>2.4700000000000002</v>
      </c>
      <c r="K258">
        <f t="shared" si="17"/>
        <v>5.7828315254842659E-3</v>
      </c>
      <c r="W258">
        <v>2.5</v>
      </c>
      <c r="X258">
        <f t="shared" si="15"/>
        <v>50</v>
      </c>
      <c r="Y258" s="13">
        <f t="shared" si="16"/>
        <v>0.47838315214711502</v>
      </c>
    </row>
    <row r="259" spans="10:25" x14ac:dyDescent="0.2">
      <c r="J259">
        <v>2.48</v>
      </c>
      <c r="K259">
        <f t="shared" si="17"/>
        <v>5.8030314303384803E-3</v>
      </c>
      <c r="W259">
        <v>2.5100000000000002</v>
      </c>
      <c r="X259">
        <f t="shared" si="15"/>
        <v>50</v>
      </c>
      <c r="Y259" s="13">
        <f t="shared" si="16"/>
        <v>0.48025408113378687</v>
      </c>
    </row>
    <row r="260" spans="10:25" x14ac:dyDescent="0.2">
      <c r="J260">
        <v>2.4900000000000002</v>
      </c>
      <c r="K260">
        <f t="shared" si="17"/>
        <v>5.823208235598459E-3</v>
      </c>
      <c r="W260">
        <v>2.52</v>
      </c>
      <c r="X260">
        <f t="shared" si="15"/>
        <v>50</v>
      </c>
      <c r="Y260" s="13">
        <f t="shared" si="16"/>
        <v>0.48212467688505772</v>
      </c>
    </row>
    <row r="261" spans="10:25" x14ac:dyDescent="0.2">
      <c r="J261">
        <v>2.5</v>
      </c>
      <c r="K261">
        <f t="shared" si="17"/>
        <v>5.8433619716875508E-3</v>
      </c>
      <c r="W261">
        <v>2.5300000000000002</v>
      </c>
      <c r="X261">
        <f t="shared" si="15"/>
        <v>50</v>
      </c>
      <c r="Y261" s="13">
        <f t="shared" si="16"/>
        <v>0.48399493947384437</v>
      </c>
    </row>
    <row r="262" spans="10:25" x14ac:dyDescent="0.2">
      <c r="J262">
        <v>2.5100000000000002</v>
      </c>
      <c r="K262">
        <f t="shared" si="17"/>
        <v>5.8634926689803014E-3</v>
      </c>
      <c r="W262">
        <v>2.54</v>
      </c>
      <c r="X262">
        <f t="shared" si="15"/>
        <v>50</v>
      </c>
      <c r="Y262" s="13">
        <f t="shared" si="16"/>
        <v>0.4858648689730431</v>
      </c>
    </row>
    <row r="263" spans="10:25" x14ac:dyDescent="0.2">
      <c r="J263">
        <v>2.52</v>
      </c>
      <c r="K263">
        <f t="shared" si="17"/>
        <v>5.8836003578025499E-3</v>
      </c>
      <c r="W263">
        <v>2.5500000000000003</v>
      </c>
      <c r="X263">
        <f t="shared" si="15"/>
        <v>50</v>
      </c>
      <c r="Y263" s="13">
        <f t="shared" si="16"/>
        <v>0.48773446545552984</v>
      </c>
    </row>
    <row r="264" spans="10:25" x14ac:dyDescent="0.2">
      <c r="J264">
        <v>2.5300000000000002</v>
      </c>
      <c r="K264">
        <f t="shared" si="17"/>
        <v>5.9036850684315249E-3</v>
      </c>
      <c r="W264">
        <v>2.56</v>
      </c>
      <c r="X264">
        <f t="shared" si="15"/>
        <v>50</v>
      </c>
      <c r="Y264" s="13">
        <f t="shared" si="16"/>
        <v>0.48960372899416005</v>
      </c>
    </row>
    <row r="265" spans="10:25" x14ac:dyDescent="0.2">
      <c r="J265">
        <v>2.54</v>
      </c>
      <c r="K265">
        <f t="shared" si="17"/>
        <v>5.9237468310959444E-3</v>
      </c>
      <c r="W265">
        <v>2.57</v>
      </c>
      <c r="X265">
        <f t="shared" si="15"/>
        <v>50</v>
      </c>
      <c r="Y265" s="13">
        <f t="shared" si="16"/>
        <v>0.49147265966176873</v>
      </c>
    </row>
    <row r="266" spans="10:25" x14ac:dyDescent="0.2">
      <c r="J266">
        <v>2.5500000000000003</v>
      </c>
      <c r="K266">
        <f t="shared" si="17"/>
        <v>5.9437856759761102E-3</v>
      </c>
      <c r="W266">
        <v>2.58</v>
      </c>
      <c r="X266">
        <f t="shared" ref="X266:X329" si="18">X265-(N$32-N$33)/1500</f>
        <v>50</v>
      </c>
      <c r="Y266" s="13">
        <f t="shared" ref="Y266:Y329" si="19">Y265+0.01*R$5*(P$4-P$5*Y265)*(1-Y265/R$4)^2</f>
        <v>0.49334125753117047</v>
      </c>
    </row>
    <row r="267" spans="10:25" x14ac:dyDescent="0.2">
      <c r="J267">
        <v>2.56</v>
      </c>
      <c r="K267">
        <f t="shared" si="17"/>
        <v>5.9638016332040052E-3</v>
      </c>
      <c r="W267">
        <v>2.59</v>
      </c>
      <c r="X267">
        <f t="shared" si="18"/>
        <v>50</v>
      </c>
      <c r="Y267" s="13">
        <f t="shared" si="19"/>
        <v>0.49520952267515944</v>
      </c>
    </row>
    <row r="268" spans="10:25" x14ac:dyDescent="0.2">
      <c r="J268">
        <v>2.57</v>
      </c>
      <c r="K268">
        <f t="shared" si="17"/>
        <v>5.9837947328633895E-3</v>
      </c>
      <c r="W268">
        <v>2.6</v>
      </c>
      <c r="X268">
        <f t="shared" si="18"/>
        <v>50</v>
      </c>
      <c r="Y268" s="13">
        <f t="shared" si="19"/>
        <v>0.49707745516650942</v>
      </c>
    </row>
    <row r="269" spans="10:25" x14ac:dyDescent="0.2">
      <c r="J269">
        <v>2.58</v>
      </c>
      <c r="K269">
        <f t="shared" ref="K269:K332" si="20">K268+0.01*G$6*(D$7-C$8*K268)*(1-K268/G$7)^2</f>
        <v>6.0037650049898968E-3</v>
      </c>
      <c r="W269">
        <v>2.61</v>
      </c>
      <c r="X269">
        <f t="shared" si="18"/>
        <v>50</v>
      </c>
      <c r="Y269" s="13">
        <f t="shared" si="19"/>
        <v>0.49894505507797376</v>
      </c>
    </row>
    <row r="270" spans="10:25" x14ac:dyDescent="0.2">
      <c r="J270">
        <v>2.59</v>
      </c>
      <c r="K270">
        <f t="shared" si="20"/>
        <v>6.0237124795711307E-3</v>
      </c>
      <c r="W270">
        <v>2.62</v>
      </c>
      <c r="X270">
        <f t="shared" si="18"/>
        <v>50</v>
      </c>
      <c r="Y270" s="13">
        <f t="shared" si="19"/>
        <v>0.50081232248228547</v>
      </c>
    </row>
    <row r="271" spans="10:25" x14ac:dyDescent="0.2">
      <c r="J271">
        <v>2.6</v>
      </c>
      <c r="K271">
        <f t="shared" si="20"/>
        <v>6.0436371865467591E-3</v>
      </c>
      <c r="W271">
        <v>2.63</v>
      </c>
      <c r="X271">
        <f t="shared" si="18"/>
        <v>50</v>
      </c>
      <c r="Y271" s="13">
        <f t="shared" si="19"/>
        <v>0.50267925745215702</v>
      </c>
    </row>
    <row r="272" spans="10:25" x14ac:dyDescent="0.2">
      <c r="J272">
        <v>2.61</v>
      </c>
      <c r="K272">
        <f t="shared" si="20"/>
        <v>6.0635391558086097E-3</v>
      </c>
      <c r="W272">
        <v>2.64</v>
      </c>
      <c r="X272">
        <f t="shared" si="18"/>
        <v>50</v>
      </c>
      <c r="Y272" s="13">
        <f t="shared" si="19"/>
        <v>0.50454586006028068</v>
      </c>
    </row>
    <row r="273" spans="10:25" x14ac:dyDescent="0.2">
      <c r="J273">
        <v>2.62</v>
      </c>
      <c r="K273">
        <f t="shared" si="20"/>
        <v>6.0834184172007671E-3</v>
      </c>
      <c r="W273">
        <v>2.65</v>
      </c>
      <c r="X273">
        <f t="shared" si="18"/>
        <v>50</v>
      </c>
      <c r="Y273" s="13">
        <f t="shared" si="19"/>
        <v>0.5064121303793282</v>
      </c>
    </row>
    <row r="274" spans="10:25" x14ac:dyDescent="0.2">
      <c r="J274">
        <v>2.63</v>
      </c>
      <c r="K274">
        <f t="shared" si="20"/>
        <v>6.1032750005196651E-3</v>
      </c>
      <c r="W274">
        <v>2.66</v>
      </c>
      <c r="X274">
        <f t="shared" si="18"/>
        <v>50</v>
      </c>
      <c r="Y274" s="13">
        <f t="shared" si="19"/>
        <v>0.50827806848195112</v>
      </c>
    </row>
    <row r="275" spans="10:25" x14ac:dyDescent="0.2">
      <c r="J275">
        <v>2.64</v>
      </c>
      <c r="K275">
        <f t="shared" si="20"/>
        <v>6.123108935514183E-3</v>
      </c>
      <c r="W275">
        <v>2.67</v>
      </c>
      <c r="X275">
        <f t="shared" si="18"/>
        <v>50</v>
      </c>
      <c r="Y275" s="13">
        <f t="shared" si="19"/>
        <v>0.51014367444078046</v>
      </c>
    </row>
    <row r="276" spans="10:25" x14ac:dyDescent="0.2">
      <c r="J276">
        <v>2.65</v>
      </c>
      <c r="K276">
        <f t="shared" si="20"/>
        <v>6.1429202518857393E-3</v>
      </c>
      <c r="W276">
        <v>2.68</v>
      </c>
      <c r="X276">
        <f t="shared" si="18"/>
        <v>50</v>
      </c>
      <c r="Y276" s="13">
        <f t="shared" si="19"/>
        <v>0.51200894832842692</v>
      </c>
    </row>
    <row r="277" spans="10:25" x14ac:dyDescent="0.2">
      <c r="J277">
        <v>2.66</v>
      </c>
      <c r="K277">
        <f t="shared" si="20"/>
        <v>6.1627089792883859E-3</v>
      </c>
      <c r="W277">
        <v>2.69</v>
      </c>
      <c r="X277">
        <f t="shared" si="18"/>
        <v>50</v>
      </c>
      <c r="Y277" s="13">
        <f t="shared" si="19"/>
        <v>0.51387389021748098</v>
      </c>
    </row>
    <row r="278" spans="10:25" x14ac:dyDescent="0.2">
      <c r="J278">
        <v>2.67</v>
      </c>
      <c r="K278">
        <f t="shared" si="20"/>
        <v>6.1824751473289023E-3</v>
      </c>
      <c r="W278">
        <v>2.7</v>
      </c>
      <c r="X278">
        <f t="shared" si="18"/>
        <v>50</v>
      </c>
      <c r="Y278" s="13">
        <f t="shared" si="19"/>
        <v>0.51573850018051259</v>
      </c>
    </row>
    <row r="279" spans="10:25" x14ac:dyDescent="0.2">
      <c r="J279">
        <v>2.68</v>
      </c>
      <c r="K279">
        <f t="shared" si="20"/>
        <v>6.2022187855668908E-3</v>
      </c>
      <c r="W279">
        <v>2.71</v>
      </c>
      <c r="X279">
        <f t="shared" si="18"/>
        <v>50</v>
      </c>
      <c r="Y279" s="13">
        <f t="shared" si="19"/>
        <v>0.51760277829007162</v>
      </c>
    </row>
    <row r="280" spans="10:25" x14ac:dyDescent="0.2">
      <c r="J280">
        <v>2.69</v>
      </c>
      <c r="K280">
        <f t="shared" si="20"/>
        <v>6.2219399235148671E-3</v>
      </c>
      <c r="W280">
        <v>2.72</v>
      </c>
      <c r="X280">
        <f t="shared" si="18"/>
        <v>50</v>
      </c>
      <c r="Y280" s="13">
        <f t="shared" si="19"/>
        <v>0.51946672461868726</v>
      </c>
    </row>
    <row r="281" spans="10:25" x14ac:dyDescent="0.2">
      <c r="J281">
        <v>2.7</v>
      </c>
      <c r="K281">
        <f t="shared" si="20"/>
        <v>6.2416385906383558E-3</v>
      </c>
      <c r="W281">
        <v>2.73</v>
      </c>
      <c r="X281">
        <f t="shared" si="18"/>
        <v>50</v>
      </c>
      <c r="Y281" s="13">
        <f t="shared" si="19"/>
        <v>0.52133033923886873</v>
      </c>
    </row>
    <row r="282" spans="10:25" x14ac:dyDescent="0.2">
      <c r="J282">
        <v>2.71</v>
      </c>
      <c r="K282">
        <f t="shared" si="20"/>
        <v>6.2613148163559824E-3</v>
      </c>
      <c r="W282">
        <v>2.74</v>
      </c>
      <c r="X282">
        <f t="shared" si="18"/>
        <v>50</v>
      </c>
      <c r="Y282" s="13">
        <f t="shared" si="19"/>
        <v>0.52319362222310473</v>
      </c>
    </row>
    <row r="283" spans="10:25" x14ac:dyDescent="0.2">
      <c r="J283">
        <v>2.72</v>
      </c>
      <c r="K283">
        <f t="shared" si="20"/>
        <v>6.2809686300395679E-3</v>
      </c>
      <c r="W283">
        <v>2.75</v>
      </c>
      <c r="X283">
        <f t="shared" si="18"/>
        <v>50</v>
      </c>
      <c r="Y283" s="13">
        <f t="shared" si="19"/>
        <v>0.52505657364386382</v>
      </c>
    </row>
    <row r="284" spans="10:25" x14ac:dyDescent="0.2">
      <c r="J284">
        <v>2.73</v>
      </c>
      <c r="K284">
        <f t="shared" si="20"/>
        <v>6.3006000610142179E-3</v>
      </c>
      <c r="W284">
        <v>2.7600000000000002</v>
      </c>
      <c r="X284">
        <f t="shared" si="18"/>
        <v>50</v>
      </c>
      <c r="Y284" s="13">
        <f t="shared" si="19"/>
        <v>0.52691919357359407</v>
      </c>
    </row>
    <row r="285" spans="10:25" x14ac:dyDescent="0.2">
      <c r="J285">
        <v>2.74</v>
      </c>
      <c r="K285">
        <f t="shared" si="20"/>
        <v>6.3202091385584193E-3</v>
      </c>
      <c r="W285">
        <v>2.77</v>
      </c>
      <c r="X285">
        <f t="shared" si="18"/>
        <v>50</v>
      </c>
      <c r="Y285" s="13">
        <f t="shared" si="19"/>
        <v>0.52878148208472342</v>
      </c>
    </row>
    <row r="286" spans="10:25" x14ac:dyDescent="0.2">
      <c r="J286">
        <v>2.75</v>
      </c>
      <c r="K286">
        <f t="shared" si="20"/>
        <v>6.33979589190413E-3</v>
      </c>
      <c r="W286">
        <v>2.7800000000000002</v>
      </c>
      <c r="X286">
        <f t="shared" si="18"/>
        <v>50</v>
      </c>
      <c r="Y286" s="13">
        <f t="shared" si="19"/>
        <v>0.5306434392496594</v>
      </c>
    </row>
    <row r="287" spans="10:25" x14ac:dyDescent="0.2">
      <c r="J287">
        <v>2.7600000000000002</v>
      </c>
      <c r="K287">
        <f t="shared" si="20"/>
        <v>6.3593603502368704E-3</v>
      </c>
      <c r="W287">
        <v>2.79</v>
      </c>
      <c r="X287">
        <f t="shared" si="18"/>
        <v>50</v>
      </c>
      <c r="Y287" s="13">
        <f t="shared" si="19"/>
        <v>0.53250506514078944</v>
      </c>
    </row>
    <row r="288" spans="10:25" x14ac:dyDescent="0.2">
      <c r="J288">
        <v>2.77</v>
      </c>
      <c r="K288">
        <f t="shared" si="20"/>
        <v>6.3789025426958159E-3</v>
      </c>
      <c r="W288">
        <v>2.8000000000000003</v>
      </c>
      <c r="X288">
        <f t="shared" si="18"/>
        <v>50</v>
      </c>
      <c r="Y288" s="13">
        <f t="shared" si="19"/>
        <v>0.53436635983048053</v>
      </c>
    </row>
    <row r="289" spans="10:25" x14ac:dyDescent="0.2">
      <c r="J289">
        <v>2.7800000000000002</v>
      </c>
      <c r="K289">
        <f t="shared" si="20"/>
        <v>6.3984224983738899E-3</v>
      </c>
      <c r="W289">
        <v>2.81</v>
      </c>
      <c r="X289">
        <f t="shared" si="18"/>
        <v>50</v>
      </c>
      <c r="Y289" s="13">
        <f t="shared" si="19"/>
        <v>0.53622732339107948</v>
      </c>
    </row>
    <row r="290" spans="10:25" x14ac:dyDescent="0.2">
      <c r="J290">
        <v>2.79</v>
      </c>
      <c r="K290">
        <f t="shared" si="20"/>
        <v>6.417920246317853E-3</v>
      </c>
      <c r="W290">
        <v>2.82</v>
      </c>
      <c r="X290">
        <f t="shared" si="18"/>
        <v>50</v>
      </c>
      <c r="Y290" s="13">
        <f t="shared" si="19"/>
        <v>0.53808795589491287</v>
      </c>
    </row>
    <row r="291" spans="10:25" x14ac:dyDescent="0.2">
      <c r="J291">
        <v>2.8000000000000003</v>
      </c>
      <c r="K291">
        <f t="shared" si="20"/>
        <v>6.4373958155283942E-3</v>
      </c>
      <c r="W291">
        <v>2.83</v>
      </c>
      <c r="X291">
        <f t="shared" si="18"/>
        <v>50</v>
      </c>
      <c r="Y291" s="13">
        <f t="shared" si="19"/>
        <v>0.53994825741428698</v>
      </c>
    </row>
    <row r="292" spans="10:25" x14ac:dyDescent="0.2">
      <c r="J292">
        <v>2.81</v>
      </c>
      <c r="K292">
        <f t="shared" si="20"/>
        <v>6.4568492349602229E-3</v>
      </c>
      <c r="W292">
        <v>2.84</v>
      </c>
      <c r="X292">
        <f t="shared" si="18"/>
        <v>50</v>
      </c>
      <c r="Y292" s="13">
        <f t="shared" si="19"/>
        <v>0.54180822802148787</v>
      </c>
    </row>
    <row r="293" spans="10:25" x14ac:dyDescent="0.2">
      <c r="J293">
        <v>2.82</v>
      </c>
      <c r="K293">
        <f t="shared" si="20"/>
        <v>6.4762805335221597E-3</v>
      </c>
      <c r="W293">
        <v>2.85</v>
      </c>
      <c r="X293">
        <f t="shared" si="18"/>
        <v>50</v>
      </c>
      <c r="Y293" s="13">
        <f t="shared" si="19"/>
        <v>0.5436678677887814</v>
      </c>
    </row>
    <row r="294" spans="10:25" x14ac:dyDescent="0.2">
      <c r="J294">
        <v>2.83</v>
      </c>
      <c r="K294">
        <f t="shared" si="20"/>
        <v>6.495689740077225E-3</v>
      </c>
      <c r="W294">
        <v>2.86</v>
      </c>
      <c r="X294">
        <f t="shared" si="18"/>
        <v>50</v>
      </c>
      <c r="Y294" s="13">
        <f t="shared" si="19"/>
        <v>0.54552717678841312</v>
      </c>
    </row>
    <row r="295" spans="10:25" x14ac:dyDescent="0.2">
      <c r="J295">
        <v>2.84</v>
      </c>
      <c r="K295">
        <f t="shared" si="20"/>
        <v>6.5150768834427303E-3</v>
      </c>
      <c r="W295">
        <v>2.87</v>
      </c>
      <c r="X295">
        <f t="shared" si="18"/>
        <v>50</v>
      </c>
      <c r="Y295" s="13">
        <f t="shared" si="19"/>
        <v>0.54738615509260846</v>
      </c>
    </row>
    <row r="296" spans="10:25" x14ac:dyDescent="0.2">
      <c r="J296">
        <v>2.85</v>
      </c>
      <c r="K296">
        <f t="shared" si="20"/>
        <v>6.5344419923903689E-3</v>
      </c>
      <c r="W296">
        <v>2.88</v>
      </c>
      <c r="X296">
        <f t="shared" si="18"/>
        <v>50</v>
      </c>
      <c r="Y296" s="13">
        <f t="shared" si="19"/>
        <v>0.54924480277357268</v>
      </c>
    </row>
    <row r="297" spans="10:25" x14ac:dyDescent="0.2">
      <c r="J297">
        <v>2.86</v>
      </c>
      <c r="K297">
        <f t="shared" si="20"/>
        <v>6.5537850956463046E-3</v>
      </c>
      <c r="W297">
        <v>2.89</v>
      </c>
      <c r="X297">
        <f t="shared" si="18"/>
        <v>50</v>
      </c>
      <c r="Y297" s="13">
        <f t="shared" si="19"/>
        <v>0.5511031199034907</v>
      </c>
    </row>
    <row r="298" spans="10:25" x14ac:dyDescent="0.2">
      <c r="J298">
        <v>2.87</v>
      </c>
      <c r="K298">
        <f t="shared" si="20"/>
        <v>6.5731062218912619E-3</v>
      </c>
      <c r="W298">
        <v>2.9</v>
      </c>
      <c r="X298">
        <f t="shared" si="18"/>
        <v>50</v>
      </c>
      <c r="Y298" s="13">
        <f t="shared" si="19"/>
        <v>0.55296110655452724</v>
      </c>
    </row>
    <row r="299" spans="10:25" x14ac:dyDescent="0.2">
      <c r="J299">
        <v>2.88</v>
      </c>
      <c r="K299">
        <f t="shared" si="20"/>
        <v>6.5924053997606143E-3</v>
      </c>
      <c r="W299">
        <v>2.91</v>
      </c>
      <c r="X299">
        <f t="shared" si="18"/>
        <v>50</v>
      </c>
      <c r="Y299" s="13">
        <f t="shared" si="19"/>
        <v>0.55481876279882703</v>
      </c>
    </row>
    <row r="300" spans="10:25" x14ac:dyDescent="0.2">
      <c r="J300">
        <v>2.89</v>
      </c>
      <c r="K300">
        <f t="shared" si="20"/>
        <v>6.6116826578444749E-3</v>
      </c>
      <c r="W300">
        <v>2.92</v>
      </c>
      <c r="X300">
        <f t="shared" si="18"/>
        <v>50</v>
      </c>
      <c r="Y300" s="13">
        <f t="shared" si="19"/>
        <v>0.55667608870851437</v>
      </c>
    </row>
    <row r="301" spans="10:25" x14ac:dyDescent="0.2">
      <c r="J301">
        <v>2.9</v>
      </c>
      <c r="K301">
        <f t="shared" si="20"/>
        <v>6.6309380246877842E-3</v>
      </c>
      <c r="W301">
        <v>2.93</v>
      </c>
      <c r="X301">
        <f t="shared" si="18"/>
        <v>50</v>
      </c>
      <c r="Y301" s="13">
        <f t="shared" si="19"/>
        <v>0.5585330843556936</v>
      </c>
    </row>
    <row r="302" spans="10:25" x14ac:dyDescent="0.2">
      <c r="J302">
        <v>2.91</v>
      </c>
      <c r="K302">
        <f t="shared" si="20"/>
        <v>6.6501715287903993E-3</v>
      </c>
      <c r="W302">
        <v>2.94</v>
      </c>
      <c r="X302">
        <f t="shared" si="18"/>
        <v>50</v>
      </c>
      <c r="Y302" s="13">
        <f t="shared" si="19"/>
        <v>0.56038974981244882</v>
      </c>
    </row>
    <row r="303" spans="10:25" x14ac:dyDescent="0.2">
      <c r="J303">
        <v>2.92</v>
      </c>
      <c r="K303">
        <f t="shared" si="20"/>
        <v>6.6693831986071829E-3</v>
      </c>
      <c r="W303">
        <v>2.95</v>
      </c>
      <c r="X303">
        <f t="shared" si="18"/>
        <v>50</v>
      </c>
      <c r="Y303" s="13">
        <f t="shared" si="19"/>
        <v>0.56224608515084395</v>
      </c>
    </row>
    <row r="304" spans="10:25" x14ac:dyDescent="0.2">
      <c r="J304">
        <v>2.93</v>
      </c>
      <c r="K304">
        <f t="shared" si="20"/>
        <v>6.6885730625480897E-3</v>
      </c>
      <c r="W304">
        <v>2.96</v>
      </c>
      <c r="X304">
        <f t="shared" si="18"/>
        <v>50</v>
      </c>
      <c r="Y304" s="13">
        <f t="shared" si="19"/>
        <v>0.5641020904429227</v>
      </c>
    </row>
    <row r="305" spans="10:25" x14ac:dyDescent="0.2">
      <c r="J305">
        <v>2.94</v>
      </c>
      <c r="K305">
        <f t="shared" si="20"/>
        <v>6.7077411489782557E-3</v>
      </c>
      <c r="W305">
        <v>2.97</v>
      </c>
      <c r="X305">
        <f t="shared" si="18"/>
        <v>50</v>
      </c>
      <c r="Y305" s="13">
        <f t="shared" si="19"/>
        <v>0.56595776576070878</v>
      </c>
    </row>
    <row r="306" spans="10:25" x14ac:dyDescent="0.2">
      <c r="J306">
        <v>2.95</v>
      </c>
      <c r="K306">
        <f t="shared" si="20"/>
        <v>6.7268874862180875E-3</v>
      </c>
      <c r="W306">
        <v>2.98</v>
      </c>
      <c r="X306">
        <f t="shared" si="18"/>
        <v>50</v>
      </c>
      <c r="Y306" s="13">
        <f t="shared" si="19"/>
        <v>0.56781311117620559</v>
      </c>
    </row>
    <row r="307" spans="10:25" x14ac:dyDescent="0.2">
      <c r="J307">
        <v>2.96</v>
      </c>
      <c r="K307">
        <f t="shared" si="20"/>
        <v>6.7460121025433471E-3</v>
      </c>
      <c r="W307">
        <v>2.99</v>
      </c>
      <c r="X307">
        <f t="shared" si="18"/>
        <v>50</v>
      </c>
      <c r="Y307" s="13">
        <f t="shared" si="19"/>
        <v>0.56966812676139655</v>
      </c>
    </row>
    <row r="308" spans="10:25" x14ac:dyDescent="0.2">
      <c r="J308">
        <v>2.97</v>
      </c>
      <c r="K308">
        <f t="shared" si="20"/>
        <v>6.765115026185241E-3</v>
      </c>
      <c r="W308">
        <v>3</v>
      </c>
      <c r="X308">
        <f t="shared" si="18"/>
        <v>50</v>
      </c>
      <c r="Y308" s="13">
        <f t="shared" si="19"/>
        <v>0.57152281258824489</v>
      </c>
    </row>
    <row r="309" spans="10:25" x14ac:dyDescent="0.2">
      <c r="J309">
        <v>2.98</v>
      </c>
      <c r="K309">
        <f t="shared" si="20"/>
        <v>6.7841962853305068E-3</v>
      </c>
      <c r="W309">
        <v>3.0100000000000002</v>
      </c>
      <c r="X309">
        <f t="shared" si="18"/>
        <v>50</v>
      </c>
      <c r="Y309" s="13">
        <f t="shared" si="19"/>
        <v>0.57337716872869371</v>
      </c>
    </row>
    <row r="310" spans="10:25" x14ac:dyDescent="0.2">
      <c r="J310">
        <v>2.99</v>
      </c>
      <c r="K310">
        <f t="shared" si="20"/>
        <v>6.803255908121501E-3</v>
      </c>
      <c r="W310">
        <v>3.02</v>
      </c>
      <c r="X310">
        <f t="shared" si="18"/>
        <v>50</v>
      </c>
      <c r="Y310" s="13">
        <f t="shared" si="19"/>
        <v>0.57523119525466615</v>
      </c>
    </row>
    <row r="311" spans="10:25" x14ac:dyDescent="0.2">
      <c r="J311">
        <v>3</v>
      </c>
      <c r="K311">
        <f t="shared" si="20"/>
        <v>6.8222939226562857E-3</v>
      </c>
      <c r="W311">
        <v>3.0300000000000002</v>
      </c>
      <c r="X311">
        <f t="shared" si="18"/>
        <v>50</v>
      </c>
      <c r="Y311" s="13">
        <f t="shared" si="19"/>
        <v>0.57708489223806492</v>
      </c>
    </row>
    <row r="312" spans="10:25" x14ac:dyDescent="0.2">
      <c r="J312">
        <v>3.0100000000000002</v>
      </c>
      <c r="K312">
        <f t="shared" si="20"/>
        <v>6.8413103569887135E-3</v>
      </c>
      <c r="W312">
        <v>3.04</v>
      </c>
      <c r="X312">
        <f t="shared" si="18"/>
        <v>50</v>
      </c>
      <c r="Y312" s="13">
        <f t="shared" si="19"/>
        <v>0.57893825975077295</v>
      </c>
    </row>
    <row r="313" spans="10:25" x14ac:dyDescent="0.2">
      <c r="J313">
        <v>3.02</v>
      </c>
      <c r="K313">
        <f t="shared" si="20"/>
        <v>6.8603052391285162E-3</v>
      </c>
      <c r="W313">
        <v>3.0500000000000003</v>
      </c>
      <c r="X313">
        <f t="shared" si="18"/>
        <v>50</v>
      </c>
      <c r="Y313" s="13">
        <f t="shared" si="19"/>
        <v>0.580791297864653</v>
      </c>
    </row>
    <row r="314" spans="10:25" x14ac:dyDescent="0.2">
      <c r="J314">
        <v>3.0300000000000002</v>
      </c>
      <c r="K314">
        <f t="shared" si="20"/>
        <v>6.8792785970413894E-3</v>
      </c>
      <c r="W314">
        <v>3.06</v>
      </c>
      <c r="X314">
        <f t="shared" si="18"/>
        <v>50</v>
      </c>
      <c r="Y314" s="13">
        <f t="shared" si="19"/>
        <v>0.5826440066515477</v>
      </c>
    </row>
    <row r="315" spans="10:25" x14ac:dyDescent="0.2">
      <c r="J315">
        <v>3.04</v>
      </c>
      <c r="K315">
        <f t="shared" si="20"/>
        <v>6.8982304586490796E-3</v>
      </c>
      <c r="W315">
        <v>3.0700000000000003</v>
      </c>
      <c r="X315">
        <f t="shared" si="18"/>
        <v>50</v>
      </c>
      <c r="Y315" s="13">
        <f t="shared" si="19"/>
        <v>0.58449638618327959</v>
      </c>
    </row>
    <row r="316" spans="10:25" x14ac:dyDescent="0.2">
      <c r="J316">
        <v>3.0500000000000003</v>
      </c>
      <c r="K316">
        <f t="shared" si="20"/>
        <v>6.9171608518294693E-3</v>
      </c>
      <c r="W316">
        <v>3.08</v>
      </c>
      <c r="X316">
        <f t="shared" si="18"/>
        <v>50</v>
      </c>
      <c r="Y316" s="13">
        <f t="shared" si="19"/>
        <v>0.58634843653165125</v>
      </c>
    </row>
    <row r="317" spans="10:25" x14ac:dyDescent="0.2">
      <c r="J317">
        <v>3.06</v>
      </c>
      <c r="K317">
        <f t="shared" si="20"/>
        <v>6.9360698044166613E-3</v>
      </c>
      <c r="W317">
        <v>3.09</v>
      </c>
      <c r="X317">
        <f t="shared" si="18"/>
        <v>50</v>
      </c>
      <c r="Y317" s="13">
        <f t="shared" si="19"/>
        <v>0.58820015776844503</v>
      </c>
    </row>
    <row r="318" spans="10:25" x14ac:dyDescent="0.2">
      <c r="J318">
        <v>3.0700000000000003</v>
      </c>
      <c r="K318">
        <f t="shared" si="20"/>
        <v>6.9549573442010673E-3</v>
      </c>
      <c r="W318">
        <v>3.1</v>
      </c>
      <c r="X318">
        <f t="shared" si="18"/>
        <v>50</v>
      </c>
      <c r="Y318" s="13">
        <f t="shared" si="19"/>
        <v>0.59005154996542342</v>
      </c>
    </row>
    <row r="319" spans="10:25" x14ac:dyDescent="0.2">
      <c r="J319">
        <v>3.08</v>
      </c>
      <c r="K319">
        <f t="shared" si="20"/>
        <v>6.9738234989294903E-3</v>
      </c>
      <c r="W319">
        <v>3.11</v>
      </c>
      <c r="X319">
        <f t="shared" si="18"/>
        <v>50</v>
      </c>
      <c r="Y319" s="13">
        <f t="shared" si="19"/>
        <v>0.59190261319432869</v>
      </c>
    </row>
    <row r="320" spans="10:25" x14ac:dyDescent="0.2">
      <c r="J320">
        <v>3.09</v>
      </c>
      <c r="K320">
        <f t="shared" si="20"/>
        <v>6.9926682963052109E-3</v>
      </c>
      <c r="W320">
        <v>3.12</v>
      </c>
      <c r="X320">
        <f t="shared" si="18"/>
        <v>50</v>
      </c>
      <c r="Y320" s="13">
        <f t="shared" si="19"/>
        <v>0.59375334752688325</v>
      </c>
    </row>
    <row r="321" spans="10:25" x14ac:dyDescent="0.2">
      <c r="J321">
        <v>3.1</v>
      </c>
      <c r="K321">
        <f t="shared" si="20"/>
        <v>7.0114917639880706E-3</v>
      </c>
      <c r="W321">
        <v>3.13</v>
      </c>
      <c r="X321">
        <f t="shared" si="18"/>
        <v>50</v>
      </c>
      <c r="Y321" s="13">
        <f t="shared" si="19"/>
        <v>0.5956037530347893</v>
      </c>
    </row>
    <row r="322" spans="10:25" x14ac:dyDescent="0.2">
      <c r="J322">
        <v>3.11</v>
      </c>
      <c r="K322">
        <f t="shared" si="20"/>
        <v>7.0302939295945575E-3</v>
      </c>
      <c r="W322">
        <v>3.14</v>
      </c>
      <c r="X322">
        <f t="shared" si="18"/>
        <v>50</v>
      </c>
      <c r="Y322" s="13">
        <f t="shared" si="19"/>
        <v>0.59745382978972916</v>
      </c>
    </row>
    <row r="323" spans="10:25" x14ac:dyDescent="0.2">
      <c r="J323">
        <v>3.12</v>
      </c>
      <c r="K323">
        <f t="shared" si="20"/>
        <v>7.0490748206978914E-3</v>
      </c>
      <c r="W323">
        <v>3.15</v>
      </c>
      <c r="X323">
        <f t="shared" si="18"/>
        <v>50</v>
      </c>
      <c r="Y323" s="13">
        <f t="shared" si="19"/>
        <v>0.59930357786336508</v>
      </c>
    </row>
    <row r="324" spans="10:25" x14ac:dyDescent="0.2">
      <c r="J324">
        <v>3.13</v>
      </c>
      <c r="K324">
        <f t="shared" si="20"/>
        <v>7.0678344648281068E-3</v>
      </c>
      <c r="W324">
        <v>3.16</v>
      </c>
      <c r="X324">
        <f t="shared" si="18"/>
        <v>50</v>
      </c>
      <c r="Y324" s="13">
        <f t="shared" si="19"/>
        <v>0.60115299732733929</v>
      </c>
    </row>
    <row r="325" spans="10:25" x14ac:dyDescent="0.2">
      <c r="J325">
        <v>3.14</v>
      </c>
      <c r="K325">
        <f t="shared" si="20"/>
        <v>7.0865728894721368E-3</v>
      </c>
      <c r="W325">
        <v>3.17</v>
      </c>
      <c r="X325">
        <f t="shared" si="18"/>
        <v>50</v>
      </c>
      <c r="Y325" s="13">
        <f t="shared" si="19"/>
        <v>0.60300208825327406</v>
      </c>
    </row>
    <row r="326" spans="10:25" x14ac:dyDescent="0.2">
      <c r="J326">
        <v>3.15</v>
      </c>
      <c r="K326">
        <f t="shared" si="20"/>
        <v>7.1052901220738963E-3</v>
      </c>
      <c r="W326">
        <v>3.18</v>
      </c>
      <c r="X326">
        <f t="shared" si="18"/>
        <v>50</v>
      </c>
      <c r="Y326" s="13">
        <f t="shared" si="19"/>
        <v>0.60485085071277156</v>
      </c>
    </row>
    <row r="327" spans="10:25" x14ac:dyDescent="0.2">
      <c r="J327">
        <v>3.16</v>
      </c>
      <c r="K327">
        <f t="shared" si="20"/>
        <v>7.1239861900343673E-3</v>
      </c>
      <c r="W327">
        <v>3.19</v>
      </c>
      <c r="X327">
        <f t="shared" si="18"/>
        <v>50</v>
      </c>
      <c r="Y327" s="13">
        <f t="shared" si="19"/>
        <v>0.60669928477741419</v>
      </c>
    </row>
    <row r="328" spans="10:25" x14ac:dyDescent="0.2">
      <c r="J328">
        <v>3.17</v>
      </c>
      <c r="K328">
        <f t="shared" si="20"/>
        <v>7.1426611207116809E-3</v>
      </c>
      <c r="W328">
        <v>3.2</v>
      </c>
      <c r="X328">
        <f t="shared" si="18"/>
        <v>50</v>
      </c>
      <c r="Y328" s="13">
        <f t="shared" si="19"/>
        <v>0.60854739051876405</v>
      </c>
    </row>
    <row r="329" spans="10:25" x14ac:dyDescent="0.2">
      <c r="J329">
        <v>3.18</v>
      </c>
      <c r="K329">
        <f t="shared" si="20"/>
        <v>7.1613149414212016E-3</v>
      </c>
      <c r="W329">
        <v>3.21</v>
      </c>
      <c r="X329">
        <f t="shared" si="18"/>
        <v>50</v>
      </c>
      <c r="Y329" s="13">
        <f t="shared" si="19"/>
        <v>0.61039516800836358</v>
      </c>
    </row>
    <row r="330" spans="10:25" x14ac:dyDescent="0.2">
      <c r="J330">
        <v>3.19</v>
      </c>
      <c r="K330">
        <f t="shared" si="20"/>
        <v>7.1799476794356084E-3</v>
      </c>
      <c r="W330">
        <v>3.22</v>
      </c>
      <c r="X330">
        <f t="shared" ref="X330:X393" si="21">X329-(N$32-N$33)/1500</f>
        <v>50</v>
      </c>
      <c r="Y330" s="13">
        <f t="shared" ref="Y330:Y393" si="22">Y329+0.01*R$5*(P$4-P$5*Y329)*(1-Y329/R$4)^2</f>
        <v>0.61224261731773499</v>
      </c>
    </row>
    <row r="331" spans="10:25" x14ac:dyDescent="0.2">
      <c r="J331">
        <v>3.2</v>
      </c>
      <c r="K331">
        <f t="shared" si="20"/>
        <v>7.1985593619849795E-3</v>
      </c>
      <c r="W331">
        <v>3.23</v>
      </c>
      <c r="X331">
        <f t="shared" si="21"/>
        <v>50</v>
      </c>
      <c r="Y331" s="13">
        <f t="shared" si="22"/>
        <v>0.61408973851838078</v>
      </c>
    </row>
    <row r="332" spans="10:25" x14ac:dyDescent="0.2">
      <c r="J332">
        <v>3.21</v>
      </c>
      <c r="K332">
        <f t="shared" si="20"/>
        <v>7.2171500162568746E-3</v>
      </c>
      <c r="W332">
        <v>3.24</v>
      </c>
      <c r="X332">
        <f t="shared" si="21"/>
        <v>50</v>
      </c>
      <c r="Y332" s="13">
        <f t="shared" si="22"/>
        <v>0.61593653168178319</v>
      </c>
    </row>
    <row r="333" spans="10:25" x14ac:dyDescent="0.2">
      <c r="J333">
        <v>3.22</v>
      </c>
      <c r="K333">
        <f t="shared" ref="K333:K396" si="23">K332+0.01*G$6*(D$7-C$8*K332)*(1-K332/G$7)^2</f>
        <v>7.2357196693964149E-3</v>
      </c>
      <c r="W333">
        <v>3.25</v>
      </c>
      <c r="X333">
        <f t="shared" si="21"/>
        <v>50</v>
      </c>
      <c r="Y333" s="13">
        <f t="shared" si="22"/>
        <v>0.61778299687940486</v>
      </c>
    </row>
    <row r="334" spans="10:25" x14ac:dyDescent="0.2">
      <c r="J334">
        <v>3.23</v>
      </c>
      <c r="K334">
        <f t="shared" si="23"/>
        <v>7.2542683485063682E-3</v>
      </c>
      <c r="W334">
        <v>3.2600000000000002</v>
      </c>
      <c r="X334">
        <f t="shared" si="21"/>
        <v>50</v>
      </c>
      <c r="Y334" s="13">
        <f t="shared" si="22"/>
        <v>0.61962913418268828</v>
      </c>
    </row>
    <row r="335" spans="10:25" x14ac:dyDescent="0.2">
      <c r="J335">
        <v>3.24</v>
      </c>
      <c r="K335">
        <f t="shared" si="23"/>
        <v>7.27279608064723E-3</v>
      </c>
      <c r="W335">
        <v>3.27</v>
      </c>
      <c r="X335">
        <f t="shared" si="21"/>
        <v>50</v>
      </c>
      <c r="Y335" s="13">
        <f t="shared" si="22"/>
        <v>0.621474943663056</v>
      </c>
    </row>
    <row r="336" spans="10:25" x14ac:dyDescent="0.2">
      <c r="J336">
        <v>3.25</v>
      </c>
      <c r="K336">
        <f t="shared" si="23"/>
        <v>7.2913028928373036E-3</v>
      </c>
      <c r="W336">
        <v>3.2800000000000002</v>
      </c>
      <c r="X336">
        <f t="shared" si="21"/>
        <v>50</v>
      </c>
      <c r="Y336" s="13">
        <f t="shared" si="22"/>
        <v>0.62332042539191079</v>
      </c>
    </row>
    <row r="337" spans="10:25" x14ac:dyDescent="0.2">
      <c r="J337">
        <v>3.2600000000000002</v>
      </c>
      <c r="K337">
        <f t="shared" si="23"/>
        <v>7.3097888120527855E-3</v>
      </c>
      <c r="W337">
        <v>3.29</v>
      </c>
      <c r="X337">
        <f t="shared" si="21"/>
        <v>50</v>
      </c>
      <c r="Y337" s="13">
        <f t="shared" si="22"/>
        <v>0.62516557944063544</v>
      </c>
    </row>
    <row r="338" spans="10:25" x14ac:dyDescent="0.2">
      <c r="J338">
        <v>3.27</v>
      </c>
      <c r="K338">
        <f t="shared" si="23"/>
        <v>7.3282538652278423E-3</v>
      </c>
      <c r="W338">
        <v>3.3000000000000003</v>
      </c>
      <c r="X338">
        <f t="shared" si="21"/>
        <v>50</v>
      </c>
      <c r="Y338" s="13">
        <f t="shared" si="22"/>
        <v>0.62701040588059265</v>
      </c>
    </row>
    <row r="339" spans="10:25" x14ac:dyDescent="0.2">
      <c r="J339">
        <v>3.2800000000000002</v>
      </c>
      <c r="K339">
        <f t="shared" si="23"/>
        <v>7.3466980792546953E-3</v>
      </c>
      <c r="W339">
        <v>3.31</v>
      </c>
      <c r="X339">
        <f t="shared" si="21"/>
        <v>50</v>
      </c>
      <c r="Y339" s="13">
        <f t="shared" si="22"/>
        <v>0.62885490478312545</v>
      </c>
    </row>
    <row r="340" spans="10:25" x14ac:dyDescent="0.2">
      <c r="J340">
        <v>3.29</v>
      </c>
      <c r="K340">
        <f t="shared" si="23"/>
        <v>7.3651214809836987E-3</v>
      </c>
      <c r="W340">
        <v>3.3200000000000003</v>
      </c>
      <c r="X340">
        <f t="shared" si="21"/>
        <v>50</v>
      </c>
      <c r="Y340" s="13">
        <f t="shared" si="22"/>
        <v>0.63069907621955701</v>
      </c>
    </row>
    <row r="341" spans="10:25" x14ac:dyDescent="0.2">
      <c r="J341">
        <v>3.3000000000000003</v>
      </c>
      <c r="K341">
        <f t="shared" si="23"/>
        <v>7.3835240972234244E-3</v>
      </c>
      <c r="W341">
        <v>3.33</v>
      </c>
      <c r="X341">
        <f t="shared" si="21"/>
        <v>50</v>
      </c>
      <c r="Y341" s="13">
        <f t="shared" si="22"/>
        <v>0.6325429202611903</v>
      </c>
    </row>
    <row r="342" spans="10:25" x14ac:dyDescent="0.2">
      <c r="J342">
        <v>3.31</v>
      </c>
      <c r="K342">
        <f t="shared" si="23"/>
        <v>7.4019059547407381E-3</v>
      </c>
      <c r="W342">
        <v>3.34</v>
      </c>
      <c r="X342">
        <f t="shared" si="21"/>
        <v>50</v>
      </c>
      <c r="Y342" s="13">
        <f t="shared" si="22"/>
        <v>0.63438643697930874</v>
      </c>
    </row>
    <row r="343" spans="10:25" x14ac:dyDescent="0.2">
      <c r="J343">
        <v>3.3200000000000003</v>
      </c>
      <c r="K343">
        <f t="shared" si="23"/>
        <v>7.4202670802608825E-3</v>
      </c>
      <c r="W343">
        <v>3.35</v>
      </c>
      <c r="X343">
        <f t="shared" si="21"/>
        <v>50</v>
      </c>
      <c r="Y343" s="13">
        <f t="shared" si="22"/>
        <v>0.63622962644517567</v>
      </c>
    </row>
    <row r="344" spans="10:25" x14ac:dyDescent="0.2">
      <c r="J344">
        <v>3.33</v>
      </c>
      <c r="K344">
        <f t="shared" si="23"/>
        <v>7.438607500467557E-3</v>
      </c>
      <c r="W344">
        <v>3.36</v>
      </c>
      <c r="X344">
        <f t="shared" si="21"/>
        <v>50</v>
      </c>
      <c r="Y344" s="13">
        <f t="shared" si="22"/>
        <v>0.63807248873003464</v>
      </c>
    </row>
    <row r="345" spans="10:25" x14ac:dyDescent="0.2">
      <c r="J345">
        <v>3.34</v>
      </c>
      <c r="K345">
        <f t="shared" si="23"/>
        <v>7.4569272420029978E-3</v>
      </c>
      <c r="W345">
        <v>3.37</v>
      </c>
      <c r="X345">
        <f t="shared" si="21"/>
        <v>50</v>
      </c>
      <c r="Y345" s="13">
        <f t="shared" si="22"/>
        <v>0.63991502390510935</v>
      </c>
    </row>
    <row r="346" spans="10:25" x14ac:dyDescent="0.2">
      <c r="J346">
        <v>3.35</v>
      </c>
      <c r="K346">
        <f t="shared" si="23"/>
        <v>7.4752263314680576E-3</v>
      </c>
      <c r="W346">
        <v>3.38</v>
      </c>
      <c r="X346">
        <f t="shared" si="21"/>
        <v>50</v>
      </c>
      <c r="Y346" s="13">
        <f t="shared" si="22"/>
        <v>0.64175723204160362</v>
      </c>
    </row>
    <row r="347" spans="10:25" x14ac:dyDescent="0.2">
      <c r="J347">
        <v>3.36</v>
      </c>
      <c r="K347">
        <f t="shared" si="23"/>
        <v>7.4935047954222851E-3</v>
      </c>
      <c r="W347">
        <v>3.39</v>
      </c>
      <c r="X347">
        <f t="shared" si="21"/>
        <v>50</v>
      </c>
      <c r="Y347" s="13">
        <f t="shared" si="22"/>
        <v>0.64359911321070151</v>
      </c>
    </row>
    <row r="348" spans="10:25" x14ac:dyDescent="0.2">
      <c r="J348">
        <v>3.37</v>
      </c>
      <c r="K348">
        <f t="shared" si="23"/>
        <v>7.5117626603840052E-3</v>
      </c>
      <c r="W348">
        <v>3.4</v>
      </c>
      <c r="X348">
        <f t="shared" si="21"/>
        <v>50</v>
      </c>
      <c r="Y348" s="13">
        <f t="shared" si="22"/>
        <v>0.6454406674835671</v>
      </c>
    </row>
    <row r="349" spans="10:25" x14ac:dyDescent="0.2">
      <c r="J349">
        <v>3.38</v>
      </c>
      <c r="K349">
        <f t="shared" si="23"/>
        <v>7.5299999528303969E-3</v>
      </c>
      <c r="W349">
        <v>3.41</v>
      </c>
      <c r="X349">
        <f t="shared" si="21"/>
        <v>50</v>
      </c>
      <c r="Y349" s="13">
        <f t="shared" si="22"/>
        <v>0.64728189493134469</v>
      </c>
    </row>
    <row r="350" spans="10:25" x14ac:dyDescent="0.2">
      <c r="J350">
        <v>3.39</v>
      </c>
      <c r="K350">
        <f t="shared" si="23"/>
        <v>7.5482166991975731E-3</v>
      </c>
      <c r="W350">
        <v>3.42</v>
      </c>
      <c r="X350">
        <f t="shared" si="21"/>
        <v>50</v>
      </c>
      <c r="Y350" s="13">
        <f t="shared" si="22"/>
        <v>0.64912279562515873</v>
      </c>
    </row>
    <row r="351" spans="10:25" x14ac:dyDescent="0.2">
      <c r="J351">
        <v>3.4</v>
      </c>
      <c r="K351">
        <f t="shared" si="23"/>
        <v>7.5664129258806619E-3</v>
      </c>
      <c r="W351">
        <v>3.43</v>
      </c>
      <c r="X351">
        <f t="shared" si="21"/>
        <v>50</v>
      </c>
      <c r="Y351" s="13">
        <f t="shared" si="22"/>
        <v>0.6509633696361139</v>
      </c>
    </row>
    <row r="352" spans="10:25" x14ac:dyDescent="0.2">
      <c r="J352">
        <v>3.41</v>
      </c>
      <c r="K352">
        <f t="shared" si="23"/>
        <v>7.5845886592338808E-3</v>
      </c>
      <c r="W352">
        <v>3.44</v>
      </c>
      <c r="X352">
        <f t="shared" si="21"/>
        <v>50</v>
      </c>
      <c r="Y352" s="13">
        <f t="shared" si="22"/>
        <v>0.65280361703529499</v>
      </c>
    </row>
    <row r="353" spans="10:25" x14ac:dyDescent="0.2">
      <c r="J353">
        <v>3.42</v>
      </c>
      <c r="K353">
        <f t="shared" si="23"/>
        <v>7.6027439255706188E-3</v>
      </c>
      <c r="W353">
        <v>3.45</v>
      </c>
      <c r="X353">
        <f t="shared" si="21"/>
        <v>50</v>
      </c>
      <c r="Y353" s="13">
        <f t="shared" si="22"/>
        <v>0.65464353789376717</v>
      </c>
    </row>
    <row r="354" spans="10:25" x14ac:dyDescent="0.2">
      <c r="J354">
        <v>3.43</v>
      </c>
      <c r="K354">
        <f t="shared" si="23"/>
        <v>7.6208787511635144E-3</v>
      </c>
      <c r="W354">
        <v>3.46</v>
      </c>
      <c r="X354">
        <f t="shared" si="21"/>
        <v>50</v>
      </c>
      <c r="Y354" s="13">
        <f t="shared" si="22"/>
        <v>0.6564831322825756</v>
      </c>
    </row>
    <row r="355" spans="10:25" x14ac:dyDescent="0.2">
      <c r="J355">
        <v>3.44</v>
      </c>
      <c r="K355">
        <f t="shared" si="23"/>
        <v>7.6389931622445322E-3</v>
      </c>
      <c r="W355">
        <v>3.47</v>
      </c>
      <c r="X355">
        <f t="shared" si="21"/>
        <v>50</v>
      </c>
      <c r="Y355" s="13">
        <f t="shared" si="22"/>
        <v>0.6583224002727458</v>
      </c>
    </row>
    <row r="356" spans="10:25" x14ac:dyDescent="0.2">
      <c r="J356">
        <v>3.45</v>
      </c>
      <c r="K356">
        <f t="shared" si="23"/>
        <v>7.6570871850050416E-3</v>
      </c>
      <c r="W356">
        <v>3.48</v>
      </c>
      <c r="X356">
        <f t="shared" si="21"/>
        <v>50</v>
      </c>
      <c r="Y356" s="13">
        <f t="shared" si="22"/>
        <v>0.66016134193528342</v>
      </c>
    </row>
    <row r="357" spans="10:25" x14ac:dyDescent="0.2">
      <c r="J357">
        <v>3.46</v>
      </c>
      <c r="K357">
        <f t="shared" si="23"/>
        <v>7.6751608455958957E-3</v>
      </c>
      <c r="W357">
        <v>3.49</v>
      </c>
      <c r="X357">
        <f t="shared" si="21"/>
        <v>50</v>
      </c>
      <c r="Y357" s="13">
        <f t="shared" si="22"/>
        <v>0.66199995734117434</v>
      </c>
    </row>
    <row r="358" spans="10:25" x14ac:dyDescent="0.2">
      <c r="J358">
        <v>3.47</v>
      </c>
      <c r="K358">
        <f t="shared" si="23"/>
        <v>7.693214170127507E-3</v>
      </c>
      <c r="W358">
        <v>3.5</v>
      </c>
      <c r="X358">
        <f t="shared" si="21"/>
        <v>50</v>
      </c>
      <c r="Y358" s="13">
        <f t="shared" si="22"/>
        <v>0.66383824656138468</v>
      </c>
    </row>
    <row r="359" spans="10:25" x14ac:dyDescent="0.2">
      <c r="J359">
        <v>3.48</v>
      </c>
      <c r="K359">
        <f t="shared" si="23"/>
        <v>7.711247184669927E-3</v>
      </c>
      <c r="W359">
        <v>3.5100000000000002</v>
      </c>
      <c r="X359">
        <f t="shared" si="21"/>
        <v>50</v>
      </c>
      <c r="Y359" s="13">
        <f t="shared" si="22"/>
        <v>0.66567620966686081</v>
      </c>
    </row>
    <row r="360" spans="10:25" x14ac:dyDescent="0.2">
      <c r="J360">
        <v>3.49</v>
      </c>
      <c r="K360">
        <f t="shared" si="23"/>
        <v>7.7292599152529217E-3</v>
      </c>
      <c r="W360">
        <v>3.52</v>
      </c>
      <c r="X360">
        <f t="shared" si="21"/>
        <v>50</v>
      </c>
      <c r="Y360" s="13">
        <f t="shared" si="22"/>
        <v>0.66751384672852931</v>
      </c>
    </row>
    <row r="361" spans="10:25" x14ac:dyDescent="0.2">
      <c r="J361">
        <v>3.5</v>
      </c>
      <c r="K361">
        <f t="shared" si="23"/>
        <v>7.7472523878660505E-3</v>
      </c>
      <c r="W361">
        <v>3.5300000000000002</v>
      </c>
      <c r="X361">
        <f t="shared" si="21"/>
        <v>50</v>
      </c>
      <c r="Y361" s="13">
        <f t="shared" si="22"/>
        <v>0.66935115781729715</v>
      </c>
    </row>
    <row r="362" spans="10:25" x14ac:dyDescent="0.2">
      <c r="J362">
        <v>3.5100000000000002</v>
      </c>
      <c r="K362">
        <f t="shared" si="23"/>
        <v>7.765224628458741E-3</v>
      </c>
      <c r="W362">
        <v>3.54</v>
      </c>
      <c r="X362">
        <f t="shared" si="21"/>
        <v>50</v>
      </c>
      <c r="Y362" s="13">
        <f t="shared" si="22"/>
        <v>0.67118814300405127</v>
      </c>
    </row>
    <row r="363" spans="10:25" x14ac:dyDescent="0.2">
      <c r="J363">
        <v>3.52</v>
      </c>
      <c r="K363">
        <f t="shared" si="23"/>
        <v>7.7831766629403677E-3</v>
      </c>
      <c r="W363">
        <v>3.5500000000000003</v>
      </c>
      <c r="X363">
        <f t="shared" si="21"/>
        <v>50</v>
      </c>
      <c r="Y363" s="13">
        <f t="shared" si="22"/>
        <v>0.67302480235965922</v>
      </c>
    </row>
    <row r="364" spans="10:25" x14ac:dyDescent="0.2">
      <c r="J364">
        <v>3.5300000000000002</v>
      </c>
      <c r="K364">
        <f t="shared" si="23"/>
        <v>7.8011085171803265E-3</v>
      </c>
      <c r="W364">
        <v>3.56</v>
      </c>
      <c r="X364">
        <f t="shared" si="21"/>
        <v>50</v>
      </c>
      <c r="Y364" s="13">
        <f t="shared" si="22"/>
        <v>0.67486113595496855</v>
      </c>
    </row>
    <row r="365" spans="10:25" x14ac:dyDescent="0.2">
      <c r="J365">
        <v>3.54</v>
      </c>
      <c r="K365">
        <f t="shared" si="23"/>
        <v>7.819020217008114E-3</v>
      </c>
      <c r="W365">
        <v>3.5700000000000003</v>
      </c>
      <c r="X365">
        <f t="shared" si="21"/>
        <v>50</v>
      </c>
      <c r="Y365" s="13">
        <f t="shared" si="22"/>
        <v>0.67669714386080726</v>
      </c>
    </row>
    <row r="366" spans="10:25" x14ac:dyDescent="0.2">
      <c r="J366">
        <v>3.5500000000000003</v>
      </c>
      <c r="K366">
        <f t="shared" si="23"/>
        <v>7.836911788213401E-3</v>
      </c>
      <c r="W366">
        <v>3.58</v>
      </c>
      <c r="X366">
        <f t="shared" si="21"/>
        <v>50</v>
      </c>
      <c r="Y366" s="13">
        <f t="shared" si="22"/>
        <v>0.67853282614798349</v>
      </c>
    </row>
    <row r="367" spans="10:25" x14ac:dyDescent="0.2">
      <c r="J367">
        <v>3.56</v>
      </c>
      <c r="K367">
        <f t="shared" si="23"/>
        <v>7.8547832565461079E-3</v>
      </c>
      <c r="W367">
        <v>3.59</v>
      </c>
      <c r="X367">
        <f t="shared" si="21"/>
        <v>50</v>
      </c>
      <c r="Y367" s="13">
        <f t="shared" si="22"/>
        <v>0.68036818288728584</v>
      </c>
    </row>
    <row r="368" spans="10:25" x14ac:dyDescent="0.2">
      <c r="J368">
        <v>3.5700000000000003</v>
      </c>
      <c r="K368">
        <f t="shared" si="23"/>
        <v>7.8726346477164862E-3</v>
      </c>
      <c r="W368">
        <v>3.6</v>
      </c>
      <c r="X368">
        <f t="shared" si="21"/>
        <v>50</v>
      </c>
      <c r="Y368" s="13">
        <f t="shared" si="22"/>
        <v>0.68220321414948315</v>
      </c>
    </row>
    <row r="369" spans="10:25" x14ac:dyDescent="0.2">
      <c r="J369">
        <v>3.58</v>
      </c>
      <c r="K369">
        <f t="shared" si="23"/>
        <v>7.8904659873951857E-3</v>
      </c>
      <c r="W369">
        <v>3.61</v>
      </c>
      <c r="X369">
        <f t="shared" si="21"/>
        <v>50</v>
      </c>
      <c r="Y369" s="13">
        <f t="shared" si="22"/>
        <v>0.68403792000532437</v>
      </c>
    </row>
    <row r="370" spans="10:25" x14ac:dyDescent="0.2">
      <c r="J370">
        <v>3.59</v>
      </c>
      <c r="K370">
        <f t="shared" si="23"/>
        <v>7.908277301213339E-3</v>
      </c>
      <c r="W370">
        <v>3.62</v>
      </c>
      <c r="X370">
        <f t="shared" si="21"/>
        <v>50</v>
      </c>
      <c r="Y370" s="13">
        <f t="shared" si="22"/>
        <v>0.68587230052553905</v>
      </c>
    </row>
    <row r="371" spans="10:25" x14ac:dyDescent="0.2">
      <c r="J371">
        <v>3.6</v>
      </c>
      <c r="K371">
        <f t="shared" si="23"/>
        <v>7.9260686147626293E-3</v>
      </c>
      <c r="W371">
        <v>3.63</v>
      </c>
      <c r="X371">
        <f t="shared" si="21"/>
        <v>50</v>
      </c>
      <c r="Y371" s="13">
        <f t="shared" si="22"/>
        <v>0.68770635578083694</v>
      </c>
    </row>
    <row r="372" spans="10:25" x14ac:dyDescent="0.2">
      <c r="J372">
        <v>3.61</v>
      </c>
      <c r="K372">
        <f t="shared" si="23"/>
        <v>7.9438399535953687E-3</v>
      </c>
      <c r="W372">
        <v>3.64</v>
      </c>
      <c r="X372">
        <f t="shared" si="21"/>
        <v>50</v>
      </c>
      <c r="Y372" s="13">
        <f t="shared" si="22"/>
        <v>0.68954008584190818</v>
      </c>
    </row>
    <row r="373" spans="10:25" x14ac:dyDescent="0.2">
      <c r="J373">
        <v>3.62</v>
      </c>
      <c r="K373">
        <f t="shared" si="23"/>
        <v>7.9615913432245743E-3</v>
      </c>
      <c r="W373">
        <v>3.65</v>
      </c>
      <c r="X373">
        <f t="shared" si="21"/>
        <v>50</v>
      </c>
      <c r="Y373" s="13">
        <f t="shared" si="22"/>
        <v>0.69137349077942312</v>
      </c>
    </row>
    <row r="374" spans="10:25" x14ac:dyDescent="0.2">
      <c r="J374">
        <v>3.63</v>
      </c>
      <c r="K374">
        <f t="shared" si="23"/>
        <v>7.9793228091240391E-3</v>
      </c>
      <c r="W374">
        <v>3.66</v>
      </c>
      <c r="X374">
        <f t="shared" si="21"/>
        <v>50</v>
      </c>
      <c r="Y374" s="13">
        <f t="shared" si="22"/>
        <v>0.69320657066403246</v>
      </c>
    </row>
    <row r="375" spans="10:25" x14ac:dyDescent="0.2">
      <c r="J375">
        <v>3.64</v>
      </c>
      <c r="K375">
        <f t="shared" si="23"/>
        <v>7.9970343767284124E-3</v>
      </c>
      <c r="W375">
        <v>3.67</v>
      </c>
      <c r="X375">
        <f t="shared" si="21"/>
        <v>50</v>
      </c>
      <c r="Y375" s="13">
        <f t="shared" si="22"/>
        <v>0.69503932556636738</v>
      </c>
    </row>
    <row r="376" spans="10:25" x14ac:dyDescent="0.2">
      <c r="J376">
        <v>3.65</v>
      </c>
      <c r="K376">
        <f t="shared" si="23"/>
        <v>8.0147260714332706E-3</v>
      </c>
      <c r="W376">
        <v>3.68</v>
      </c>
      <c r="X376">
        <f t="shared" si="21"/>
        <v>50</v>
      </c>
      <c r="Y376" s="13">
        <f t="shared" si="22"/>
        <v>0.69687175555703929</v>
      </c>
    </row>
    <row r="377" spans="10:25" x14ac:dyDescent="0.2">
      <c r="J377">
        <v>3.66</v>
      </c>
      <c r="K377">
        <f t="shared" si="23"/>
        <v>8.0323979185951914E-3</v>
      </c>
      <c r="W377">
        <v>3.69</v>
      </c>
      <c r="X377">
        <f t="shared" si="21"/>
        <v>50</v>
      </c>
      <c r="Y377" s="13">
        <f t="shared" si="22"/>
        <v>0.69870386070664003</v>
      </c>
    </row>
    <row r="378" spans="10:25" x14ac:dyDescent="0.2">
      <c r="J378">
        <v>3.67</v>
      </c>
      <c r="K378">
        <f t="shared" si="23"/>
        <v>8.0500499435318274E-3</v>
      </c>
      <c r="W378">
        <v>3.7</v>
      </c>
      <c r="X378">
        <f t="shared" si="21"/>
        <v>50</v>
      </c>
      <c r="Y378" s="13">
        <f t="shared" si="22"/>
        <v>0.70053564108574184</v>
      </c>
    </row>
    <row r="379" spans="10:25" x14ac:dyDescent="0.2">
      <c r="J379">
        <v>3.68</v>
      </c>
      <c r="K379">
        <f t="shared" si="23"/>
        <v>8.0676821715219837E-3</v>
      </c>
      <c r="W379">
        <v>3.71</v>
      </c>
      <c r="X379">
        <f t="shared" si="21"/>
        <v>50</v>
      </c>
      <c r="Y379" s="13">
        <f t="shared" si="22"/>
        <v>0.70236709676489728</v>
      </c>
    </row>
    <row r="380" spans="10:25" x14ac:dyDescent="0.2">
      <c r="J380">
        <v>3.69</v>
      </c>
      <c r="K380">
        <f t="shared" si="23"/>
        <v>8.0852946278056857E-3</v>
      </c>
      <c r="W380">
        <v>3.72</v>
      </c>
      <c r="X380">
        <f t="shared" si="21"/>
        <v>50</v>
      </c>
      <c r="Y380" s="13">
        <f t="shared" si="22"/>
        <v>0.70419822781463925</v>
      </c>
    </row>
    <row r="381" spans="10:25" x14ac:dyDescent="0.2">
      <c r="J381">
        <v>3.7</v>
      </c>
      <c r="K381">
        <f t="shared" si="23"/>
        <v>8.1028873375842587E-3</v>
      </c>
      <c r="W381">
        <v>3.73</v>
      </c>
      <c r="X381">
        <f t="shared" si="21"/>
        <v>50</v>
      </c>
      <c r="Y381" s="13">
        <f t="shared" si="22"/>
        <v>0.70602903430548114</v>
      </c>
    </row>
    <row r="382" spans="10:25" x14ac:dyDescent="0.2">
      <c r="J382">
        <v>3.71</v>
      </c>
      <c r="K382">
        <f t="shared" si="23"/>
        <v>8.1204603260203994E-3</v>
      </c>
      <c r="W382">
        <v>3.74</v>
      </c>
      <c r="X382">
        <f t="shared" si="21"/>
        <v>50</v>
      </c>
      <c r="Y382" s="13">
        <f t="shared" si="22"/>
        <v>0.70785951630791666</v>
      </c>
    </row>
    <row r="383" spans="10:25" x14ac:dyDescent="0.2">
      <c r="J383">
        <v>3.72</v>
      </c>
      <c r="K383">
        <f t="shared" si="23"/>
        <v>8.1380136182382466E-3</v>
      </c>
      <c r="W383">
        <v>3.75</v>
      </c>
      <c r="X383">
        <f t="shared" si="21"/>
        <v>50</v>
      </c>
      <c r="Y383" s="13">
        <f t="shared" si="22"/>
        <v>0.70968967389241999</v>
      </c>
    </row>
    <row r="384" spans="10:25" x14ac:dyDescent="0.2">
      <c r="J384">
        <v>3.73</v>
      </c>
      <c r="K384">
        <f t="shared" si="23"/>
        <v>8.155547239323456E-3</v>
      </c>
      <c r="W384">
        <v>3.7600000000000002</v>
      </c>
      <c r="X384">
        <f t="shared" si="21"/>
        <v>50</v>
      </c>
      <c r="Y384" s="13">
        <f t="shared" si="22"/>
        <v>0.71151950712944567</v>
      </c>
    </row>
    <row r="385" spans="10:25" x14ac:dyDescent="0.2">
      <c r="J385">
        <v>3.74</v>
      </c>
      <c r="K385">
        <f t="shared" si="23"/>
        <v>8.1730612143232732E-3</v>
      </c>
      <c r="W385">
        <v>3.77</v>
      </c>
      <c r="X385">
        <f t="shared" si="21"/>
        <v>50</v>
      </c>
      <c r="Y385" s="13">
        <f t="shared" si="22"/>
        <v>0.71334901608942869</v>
      </c>
    </row>
    <row r="386" spans="10:25" x14ac:dyDescent="0.2">
      <c r="J386">
        <v>3.75</v>
      </c>
      <c r="K386">
        <f t="shared" si="23"/>
        <v>8.1905555682466082E-3</v>
      </c>
      <c r="W386">
        <v>3.7800000000000002</v>
      </c>
      <c r="X386">
        <f t="shared" si="21"/>
        <v>50</v>
      </c>
      <c r="Y386" s="13">
        <f t="shared" si="22"/>
        <v>0.71517820084278438</v>
      </c>
    </row>
    <row r="387" spans="10:25" x14ac:dyDescent="0.2">
      <c r="J387">
        <v>3.7600000000000002</v>
      </c>
      <c r="K387">
        <f t="shared" si="23"/>
        <v>8.2080303260641061E-3</v>
      </c>
      <c r="W387">
        <v>3.79</v>
      </c>
      <c r="X387">
        <f t="shared" si="21"/>
        <v>50</v>
      </c>
      <c r="Y387" s="13">
        <f t="shared" si="22"/>
        <v>0.71700706145990867</v>
      </c>
    </row>
    <row r="388" spans="10:25" x14ac:dyDescent="0.2">
      <c r="J388">
        <v>3.77</v>
      </c>
      <c r="K388">
        <f t="shared" si="23"/>
        <v>8.225485512708219E-3</v>
      </c>
      <c r="W388">
        <v>3.8000000000000003</v>
      </c>
      <c r="X388">
        <f t="shared" si="21"/>
        <v>50</v>
      </c>
      <c r="Y388" s="13">
        <f t="shared" si="22"/>
        <v>0.7188355980111778</v>
      </c>
    </row>
    <row r="389" spans="10:25" x14ac:dyDescent="0.2">
      <c r="J389">
        <v>3.7800000000000002</v>
      </c>
      <c r="K389">
        <f t="shared" si="23"/>
        <v>8.2429211530732783E-3</v>
      </c>
      <c r="W389">
        <v>3.81</v>
      </c>
      <c r="X389">
        <f t="shared" si="21"/>
        <v>50</v>
      </c>
      <c r="Y389" s="13">
        <f t="shared" si="22"/>
        <v>0.72066381056694839</v>
      </c>
    </row>
    <row r="390" spans="10:25" x14ac:dyDescent="0.2">
      <c r="J390">
        <v>3.79</v>
      </c>
      <c r="K390">
        <f t="shared" si="23"/>
        <v>8.2603372720155676E-3</v>
      </c>
      <c r="W390">
        <v>3.8200000000000003</v>
      </c>
      <c r="X390">
        <f t="shared" si="21"/>
        <v>50</v>
      </c>
      <c r="Y390" s="13">
        <f t="shared" si="22"/>
        <v>0.72249169919755774</v>
      </c>
    </row>
    <row r="391" spans="10:25" x14ac:dyDescent="0.2">
      <c r="J391">
        <v>3.8000000000000003</v>
      </c>
      <c r="K391">
        <f t="shared" si="23"/>
        <v>8.2777338943533958E-3</v>
      </c>
      <c r="W391">
        <v>3.83</v>
      </c>
      <c r="X391">
        <f t="shared" si="21"/>
        <v>50</v>
      </c>
      <c r="Y391" s="13">
        <f t="shared" si="22"/>
        <v>0.72431926397332336</v>
      </c>
    </row>
    <row r="392" spans="10:25" x14ac:dyDescent="0.2">
      <c r="J392">
        <v>3.81</v>
      </c>
      <c r="K392">
        <f t="shared" si="23"/>
        <v>8.2951110448671681E-3</v>
      </c>
      <c r="W392">
        <v>3.84</v>
      </c>
      <c r="X392">
        <f t="shared" si="21"/>
        <v>50</v>
      </c>
      <c r="Y392" s="13">
        <f t="shared" si="22"/>
        <v>0.72614650496454336</v>
      </c>
    </row>
    <row r="393" spans="10:25" x14ac:dyDescent="0.2">
      <c r="J393">
        <v>3.8200000000000003</v>
      </c>
      <c r="K393">
        <f t="shared" si="23"/>
        <v>8.3124687482994536E-3</v>
      </c>
      <c r="W393">
        <v>3.85</v>
      </c>
      <c r="X393">
        <f t="shared" si="21"/>
        <v>50</v>
      </c>
      <c r="Y393" s="13">
        <f t="shared" si="22"/>
        <v>0.7279734222414963</v>
      </c>
    </row>
    <row r="394" spans="10:25" x14ac:dyDescent="0.2">
      <c r="J394">
        <v>3.83</v>
      </c>
      <c r="K394">
        <f t="shared" si="23"/>
        <v>8.3298070293550616E-3</v>
      </c>
      <c r="W394">
        <v>3.86</v>
      </c>
      <c r="X394">
        <f t="shared" ref="X394:X457" si="24">X393-(N$32-N$33)/1500</f>
        <v>50</v>
      </c>
      <c r="Y394" s="13">
        <f t="shared" ref="Y394:Y457" si="25">Y393+0.01*R$5*(P$4-P$5*Y393)*(1-Y393/R$4)^2</f>
        <v>0.72980001587444132</v>
      </c>
    </row>
    <row r="395" spans="10:25" x14ac:dyDescent="0.2">
      <c r="J395">
        <v>3.84</v>
      </c>
      <c r="K395">
        <f t="shared" si="23"/>
        <v>8.347125912701113E-3</v>
      </c>
      <c r="W395">
        <v>3.87</v>
      </c>
      <c r="X395">
        <f t="shared" si="24"/>
        <v>50</v>
      </c>
      <c r="Y395" s="13">
        <f t="shared" si="25"/>
        <v>0.73162628593361789</v>
      </c>
    </row>
    <row r="396" spans="10:25" x14ac:dyDescent="0.2">
      <c r="J396">
        <v>3.85</v>
      </c>
      <c r="K396">
        <f t="shared" si="23"/>
        <v>8.3644254229671075E-3</v>
      </c>
      <c r="W396">
        <v>3.88</v>
      </c>
      <c r="X396">
        <f t="shared" si="24"/>
        <v>50</v>
      </c>
      <c r="Y396" s="13">
        <f t="shared" si="25"/>
        <v>0.73345223248924596</v>
      </c>
    </row>
    <row r="397" spans="10:25" x14ac:dyDescent="0.2">
      <c r="J397">
        <v>3.86</v>
      </c>
      <c r="K397">
        <f t="shared" ref="K397:K460" si="26">K396+0.01*G$6*(D$7-C$8*K396)*(1-K396/G$7)^2</f>
        <v>8.3817055847449987E-3</v>
      </c>
      <c r="W397">
        <v>3.89</v>
      </c>
      <c r="X397">
        <f t="shared" si="24"/>
        <v>50</v>
      </c>
      <c r="Y397" s="13">
        <f t="shared" si="25"/>
        <v>0.73527785561152614</v>
      </c>
    </row>
    <row r="398" spans="10:25" x14ac:dyDescent="0.2">
      <c r="J398">
        <v>3.87</v>
      </c>
      <c r="K398">
        <f t="shared" si="26"/>
        <v>8.3989664225892612E-3</v>
      </c>
      <c r="W398">
        <v>3.9</v>
      </c>
      <c r="X398">
        <f t="shared" si="24"/>
        <v>50</v>
      </c>
      <c r="Y398" s="13">
        <f t="shared" si="25"/>
        <v>0.73710315537063942</v>
      </c>
    </row>
    <row r="399" spans="10:25" x14ac:dyDescent="0.2">
      <c r="J399">
        <v>3.88</v>
      </c>
      <c r="K399">
        <f t="shared" si="26"/>
        <v>8.4162079610169641E-3</v>
      </c>
      <c r="W399">
        <v>3.91</v>
      </c>
      <c r="X399">
        <f t="shared" si="24"/>
        <v>50</v>
      </c>
      <c r="Y399" s="13">
        <f t="shared" si="25"/>
        <v>0.73892813183674744</v>
      </c>
    </row>
    <row r="400" spans="10:25" x14ac:dyDescent="0.2">
      <c r="J400">
        <v>3.89</v>
      </c>
      <c r="K400">
        <f t="shared" si="26"/>
        <v>8.4334302245078381E-3</v>
      </c>
      <c r="W400">
        <v>3.92</v>
      </c>
      <c r="X400">
        <f t="shared" si="24"/>
        <v>50</v>
      </c>
      <c r="Y400" s="13">
        <f t="shared" si="25"/>
        <v>0.74075278507999209</v>
      </c>
    </row>
    <row r="401" spans="10:25" x14ac:dyDescent="0.2">
      <c r="J401">
        <v>3.9</v>
      </c>
      <c r="K401">
        <f t="shared" si="26"/>
        <v>8.4506332375043521E-3</v>
      </c>
      <c r="W401">
        <v>3.93</v>
      </c>
      <c r="X401">
        <f t="shared" si="24"/>
        <v>50</v>
      </c>
      <c r="Y401" s="13">
        <f t="shared" si="25"/>
        <v>0.74257711517049607</v>
      </c>
    </row>
    <row r="402" spans="10:25" x14ac:dyDescent="0.2">
      <c r="J402">
        <v>3.91</v>
      </c>
      <c r="K402">
        <f t="shared" si="26"/>
        <v>8.4678170244117737E-3</v>
      </c>
      <c r="W402">
        <v>3.94</v>
      </c>
      <c r="X402">
        <f t="shared" si="24"/>
        <v>50</v>
      </c>
      <c r="Y402" s="13">
        <f t="shared" si="25"/>
        <v>0.74440112217836252</v>
      </c>
    </row>
    <row r="403" spans="10:25" x14ac:dyDescent="0.2">
      <c r="J403">
        <v>3.92</v>
      </c>
      <c r="K403">
        <f t="shared" si="26"/>
        <v>8.4849816095982477E-3</v>
      </c>
      <c r="W403">
        <v>3.95</v>
      </c>
      <c r="X403">
        <f t="shared" si="24"/>
        <v>50</v>
      </c>
      <c r="Y403" s="13">
        <f t="shared" si="25"/>
        <v>0.74622480617367515</v>
      </c>
    </row>
    <row r="404" spans="10:25" x14ac:dyDescent="0.2">
      <c r="J404">
        <v>3.93</v>
      </c>
      <c r="K404">
        <f t="shared" si="26"/>
        <v>8.5021270173948633E-3</v>
      </c>
      <c r="W404">
        <v>3.96</v>
      </c>
      <c r="X404">
        <f t="shared" si="24"/>
        <v>50</v>
      </c>
      <c r="Y404" s="13">
        <f t="shared" si="25"/>
        <v>0.74804816722649803</v>
      </c>
    </row>
    <row r="405" spans="10:25" x14ac:dyDescent="0.2">
      <c r="J405">
        <v>3.94</v>
      </c>
      <c r="K405">
        <f t="shared" si="26"/>
        <v>8.5192532720957219E-3</v>
      </c>
      <c r="W405">
        <v>3.97</v>
      </c>
      <c r="X405">
        <f t="shared" si="24"/>
        <v>50</v>
      </c>
      <c r="Y405" s="13">
        <f t="shared" si="25"/>
        <v>0.74987120540687613</v>
      </c>
    </row>
    <row r="406" spans="10:25" x14ac:dyDescent="0.2">
      <c r="J406">
        <v>3.95</v>
      </c>
      <c r="K406">
        <f t="shared" si="26"/>
        <v>8.5363603979580066E-3</v>
      </c>
      <c r="W406">
        <v>3.98</v>
      </c>
      <c r="X406">
        <f t="shared" si="24"/>
        <v>50</v>
      </c>
      <c r="Y406" s="13">
        <f t="shared" si="25"/>
        <v>0.75169392078483466</v>
      </c>
    </row>
    <row r="407" spans="10:25" x14ac:dyDescent="0.2">
      <c r="J407">
        <v>3.96</v>
      </c>
      <c r="K407">
        <f t="shared" si="26"/>
        <v>8.553448419202055E-3</v>
      </c>
      <c r="W407">
        <v>3.99</v>
      </c>
      <c r="X407">
        <f t="shared" si="24"/>
        <v>50</v>
      </c>
      <c r="Y407" s="13">
        <f t="shared" si="25"/>
        <v>0.7535163134303795</v>
      </c>
    </row>
    <row r="408" spans="10:25" x14ac:dyDescent="0.2">
      <c r="J408">
        <v>3.97</v>
      </c>
      <c r="K408">
        <f t="shared" si="26"/>
        <v>8.5705173600114249E-3</v>
      </c>
      <c r="W408">
        <v>4</v>
      </c>
      <c r="X408">
        <f t="shared" si="24"/>
        <v>50</v>
      </c>
      <c r="Y408" s="13">
        <f t="shared" si="25"/>
        <v>0.75533838341349724</v>
      </c>
    </row>
    <row r="409" spans="10:25" x14ac:dyDescent="0.2">
      <c r="J409">
        <v>3.98</v>
      </c>
      <c r="K409">
        <f t="shared" si="26"/>
        <v>8.5875672445329641E-3</v>
      </c>
      <c r="W409">
        <v>4.01</v>
      </c>
      <c r="X409">
        <f t="shared" si="24"/>
        <v>50</v>
      </c>
      <c r="Y409" s="13">
        <f t="shared" si="25"/>
        <v>0.75716013080415479</v>
      </c>
    </row>
    <row r="410" spans="10:25" x14ac:dyDescent="0.2">
      <c r="J410">
        <v>3.99</v>
      </c>
      <c r="K410">
        <f t="shared" si="26"/>
        <v>8.6045980968768813E-3</v>
      </c>
      <c r="W410">
        <v>4.0200000000000005</v>
      </c>
      <c r="X410">
        <f t="shared" si="24"/>
        <v>50</v>
      </c>
      <c r="Y410" s="13">
        <f t="shared" si="25"/>
        <v>0.75898155567229997</v>
      </c>
    </row>
    <row r="411" spans="10:25" x14ac:dyDescent="0.2">
      <c r="J411">
        <v>4</v>
      </c>
      <c r="K411">
        <f t="shared" si="26"/>
        <v>8.6216099411168118E-3</v>
      </c>
      <c r="W411">
        <v>4.03</v>
      </c>
      <c r="X411">
        <f t="shared" si="24"/>
        <v>50</v>
      </c>
      <c r="Y411" s="13">
        <f t="shared" si="25"/>
        <v>0.76080265808786096</v>
      </c>
    </row>
    <row r="412" spans="10:25" x14ac:dyDescent="0.2">
      <c r="J412">
        <v>4.01</v>
      </c>
      <c r="K412">
        <f t="shared" si="26"/>
        <v>8.6386028012898856E-3</v>
      </c>
      <c r="W412">
        <v>4.04</v>
      </c>
      <c r="X412">
        <f t="shared" si="24"/>
        <v>50</v>
      </c>
      <c r="Y412" s="13">
        <f t="shared" si="25"/>
        <v>0.76262343812074662</v>
      </c>
    </row>
    <row r="413" spans="10:25" x14ac:dyDescent="0.2">
      <c r="J413">
        <v>4.0200000000000005</v>
      </c>
      <c r="K413">
        <f t="shared" si="26"/>
        <v>8.6555767013967999E-3</v>
      </c>
      <c r="W413">
        <v>4.05</v>
      </c>
      <c r="X413">
        <f t="shared" si="24"/>
        <v>50</v>
      </c>
      <c r="Y413" s="13">
        <f t="shared" si="25"/>
        <v>0.76444389584084638</v>
      </c>
    </row>
    <row r="414" spans="10:25" x14ac:dyDescent="0.2">
      <c r="J414">
        <v>4.03</v>
      </c>
      <c r="K414">
        <f t="shared" si="26"/>
        <v>8.6725316654018853E-3</v>
      </c>
      <c r="W414">
        <v>4.0600000000000005</v>
      </c>
      <c r="X414">
        <f t="shared" si="24"/>
        <v>50</v>
      </c>
      <c r="Y414" s="13">
        <f t="shared" si="25"/>
        <v>0.76626403131803034</v>
      </c>
    </row>
    <row r="415" spans="10:25" x14ac:dyDescent="0.2">
      <c r="J415">
        <v>4.04</v>
      </c>
      <c r="K415">
        <f t="shared" si="26"/>
        <v>8.6894677172331715E-3</v>
      </c>
      <c r="W415">
        <v>4.07</v>
      </c>
      <c r="X415">
        <f t="shared" si="24"/>
        <v>50</v>
      </c>
      <c r="Y415" s="13">
        <f t="shared" si="25"/>
        <v>0.76808384462214918</v>
      </c>
    </row>
    <row r="416" spans="10:25" x14ac:dyDescent="0.2">
      <c r="J416">
        <v>4.05</v>
      </c>
      <c r="K416">
        <f t="shared" si="26"/>
        <v>8.7063848807824567E-3</v>
      </c>
      <c r="W416">
        <v>4.08</v>
      </c>
      <c r="X416">
        <f t="shared" si="24"/>
        <v>50</v>
      </c>
      <c r="Y416" s="13">
        <f t="shared" si="25"/>
        <v>0.76990333582303427</v>
      </c>
    </row>
    <row r="417" spans="10:25" x14ac:dyDescent="0.2">
      <c r="J417">
        <v>4.0600000000000005</v>
      </c>
      <c r="K417">
        <f t="shared" si="26"/>
        <v>8.7232831799053771E-3</v>
      </c>
      <c r="W417">
        <v>4.09</v>
      </c>
      <c r="X417">
        <f t="shared" si="24"/>
        <v>50</v>
      </c>
      <c r="Y417" s="13">
        <f t="shared" si="25"/>
        <v>0.77172250499049755</v>
      </c>
    </row>
    <row r="418" spans="10:25" x14ac:dyDescent="0.2">
      <c r="J418">
        <v>4.07</v>
      </c>
      <c r="K418">
        <f t="shared" si="26"/>
        <v>8.7401626384214729E-3</v>
      </c>
      <c r="W418">
        <v>4.0999999999999996</v>
      </c>
      <c r="X418">
        <f t="shared" si="24"/>
        <v>50</v>
      </c>
      <c r="Y418" s="13">
        <f t="shared" si="25"/>
        <v>0.77354135219433162</v>
      </c>
    </row>
    <row r="419" spans="10:25" x14ac:dyDescent="0.2">
      <c r="J419">
        <v>4.08</v>
      </c>
      <c r="K419">
        <f t="shared" si="26"/>
        <v>8.7570232801142556E-3</v>
      </c>
      <c r="W419">
        <v>4.1100000000000003</v>
      </c>
      <c r="X419">
        <f t="shared" si="24"/>
        <v>50</v>
      </c>
      <c r="Y419" s="13">
        <f t="shared" si="25"/>
        <v>0.77535987750430979</v>
      </c>
    </row>
    <row r="420" spans="10:25" x14ac:dyDescent="0.2">
      <c r="J420">
        <v>4.09</v>
      </c>
      <c r="K420">
        <f t="shared" si="26"/>
        <v>8.7738651287312761E-3</v>
      </c>
      <c r="W420">
        <v>4.12</v>
      </c>
      <c r="X420">
        <f t="shared" si="24"/>
        <v>50</v>
      </c>
      <c r="Y420" s="13">
        <f t="shared" si="25"/>
        <v>0.77717808099018604</v>
      </c>
    </row>
    <row r="421" spans="10:25" x14ac:dyDescent="0.2">
      <c r="J421">
        <v>4.0999999999999996</v>
      </c>
      <c r="K421">
        <f t="shared" si="26"/>
        <v>8.7906882079841903E-3</v>
      </c>
      <c r="W421">
        <v>4.13</v>
      </c>
      <c r="X421">
        <f t="shared" si="24"/>
        <v>50</v>
      </c>
      <c r="Y421" s="13">
        <f t="shared" si="25"/>
        <v>0.77899596272169491</v>
      </c>
    </row>
    <row r="422" spans="10:25" x14ac:dyDescent="0.2">
      <c r="J422">
        <v>4.1100000000000003</v>
      </c>
      <c r="K422">
        <f t="shared" si="26"/>
        <v>8.8074925415488267E-3</v>
      </c>
      <c r="W422">
        <v>4.1399999999999997</v>
      </c>
      <c r="X422">
        <f t="shared" si="24"/>
        <v>50</v>
      </c>
      <c r="Y422" s="13">
        <f t="shared" si="25"/>
        <v>0.78081352276855165</v>
      </c>
    </row>
    <row r="423" spans="10:25" x14ac:dyDescent="0.2">
      <c r="J423">
        <v>4.12</v>
      </c>
      <c r="K423">
        <f t="shared" si="26"/>
        <v>8.8242781530652563E-3</v>
      </c>
      <c r="W423">
        <v>4.1500000000000004</v>
      </c>
      <c r="X423">
        <f t="shared" si="24"/>
        <v>50</v>
      </c>
      <c r="Y423" s="13">
        <f t="shared" si="25"/>
        <v>0.78263076120045216</v>
      </c>
    </row>
    <row r="424" spans="10:25" x14ac:dyDescent="0.2">
      <c r="J424">
        <v>4.13</v>
      </c>
      <c r="K424">
        <f t="shared" si="26"/>
        <v>8.8410450661378526E-3</v>
      </c>
      <c r="W424">
        <v>4.16</v>
      </c>
      <c r="X424">
        <f t="shared" si="24"/>
        <v>50</v>
      </c>
      <c r="Y424" s="13">
        <f t="shared" si="25"/>
        <v>0.78444767808707305</v>
      </c>
    </row>
    <row r="425" spans="10:25" x14ac:dyDescent="0.2">
      <c r="J425">
        <v>4.1399999999999997</v>
      </c>
      <c r="K425">
        <f t="shared" si="26"/>
        <v>8.8577933043353652E-3</v>
      </c>
      <c r="W425">
        <v>4.17</v>
      </c>
      <c r="X425">
        <f t="shared" si="24"/>
        <v>50</v>
      </c>
      <c r="Y425" s="13">
        <f t="shared" si="25"/>
        <v>0.78626427349807171</v>
      </c>
    </row>
    <row r="426" spans="10:25" x14ac:dyDescent="0.2">
      <c r="J426">
        <v>4.1500000000000004</v>
      </c>
      <c r="K426">
        <f t="shared" si="26"/>
        <v>8.8745228911909814E-3</v>
      </c>
      <c r="W426">
        <v>4.18</v>
      </c>
      <c r="X426">
        <f t="shared" si="24"/>
        <v>50</v>
      </c>
      <c r="Y426" s="13">
        <f t="shared" si="25"/>
        <v>0.78808054750308609</v>
      </c>
    </row>
    <row r="427" spans="10:25" x14ac:dyDescent="0.2">
      <c r="J427">
        <v>4.16</v>
      </c>
      <c r="K427">
        <f t="shared" si="26"/>
        <v>8.8912338502023947E-3</v>
      </c>
      <c r="W427">
        <v>4.1900000000000004</v>
      </c>
      <c r="X427">
        <f t="shared" si="24"/>
        <v>50</v>
      </c>
      <c r="Y427" s="13">
        <f t="shared" si="25"/>
        <v>0.78989650017173496</v>
      </c>
    </row>
    <row r="428" spans="10:25" x14ac:dyDescent="0.2">
      <c r="J428">
        <v>4.17</v>
      </c>
      <c r="K428">
        <f t="shared" si="26"/>
        <v>8.907926204831872E-3</v>
      </c>
      <c r="W428">
        <v>4.2</v>
      </c>
      <c r="X428">
        <f t="shared" si="24"/>
        <v>50</v>
      </c>
      <c r="Y428" s="13">
        <f t="shared" si="25"/>
        <v>0.79171213157361775</v>
      </c>
    </row>
    <row r="429" spans="10:25" x14ac:dyDescent="0.2">
      <c r="J429">
        <v>4.18</v>
      </c>
      <c r="K429">
        <f t="shared" si="26"/>
        <v>8.9245999785063125E-3</v>
      </c>
      <c r="W429">
        <v>4.21</v>
      </c>
      <c r="X429">
        <f t="shared" si="24"/>
        <v>50</v>
      </c>
      <c r="Y429" s="13">
        <f t="shared" si="25"/>
        <v>0.79352744177831458</v>
      </c>
    </row>
    <row r="430" spans="10:25" x14ac:dyDescent="0.2">
      <c r="J430">
        <v>4.1900000000000004</v>
      </c>
      <c r="K430">
        <f t="shared" si="26"/>
        <v>8.9412551946173244E-3</v>
      </c>
      <c r="W430">
        <v>4.22</v>
      </c>
      <c r="X430">
        <f t="shared" si="24"/>
        <v>50</v>
      </c>
      <c r="Y430" s="13">
        <f t="shared" si="25"/>
        <v>0.79534243085538625</v>
      </c>
    </row>
    <row r="431" spans="10:25" x14ac:dyDescent="0.2">
      <c r="J431">
        <v>4.2</v>
      </c>
      <c r="K431">
        <f t="shared" si="26"/>
        <v>8.95789187652128E-3</v>
      </c>
      <c r="W431">
        <v>4.2300000000000004</v>
      </c>
      <c r="X431">
        <f t="shared" si="24"/>
        <v>50</v>
      </c>
      <c r="Y431" s="13">
        <f t="shared" si="25"/>
        <v>0.79715709887437447</v>
      </c>
    </row>
    <row r="432" spans="10:25" x14ac:dyDescent="0.2">
      <c r="J432">
        <v>4.21</v>
      </c>
      <c r="K432">
        <f t="shared" si="26"/>
        <v>8.9745100475393889E-3</v>
      </c>
      <c r="W432">
        <v>4.24</v>
      </c>
      <c r="X432">
        <f t="shared" si="24"/>
        <v>50</v>
      </c>
      <c r="Y432" s="13">
        <f t="shared" si="25"/>
        <v>0.79897144590480162</v>
      </c>
    </row>
    <row r="433" spans="10:25" x14ac:dyDescent="0.2">
      <c r="J433">
        <v>4.22</v>
      </c>
      <c r="K433">
        <f t="shared" si="26"/>
        <v>8.9911097309577602E-3</v>
      </c>
      <c r="W433">
        <v>4.25</v>
      </c>
      <c r="X433">
        <f t="shared" si="24"/>
        <v>50</v>
      </c>
      <c r="Y433" s="13">
        <f t="shared" si="25"/>
        <v>0.80078547201617067</v>
      </c>
    </row>
    <row r="434" spans="10:25" x14ac:dyDescent="0.2">
      <c r="J434">
        <v>4.2300000000000004</v>
      </c>
      <c r="K434">
        <f t="shared" si="26"/>
        <v>9.0076909500274669E-3</v>
      </c>
      <c r="W434">
        <v>4.26</v>
      </c>
      <c r="X434">
        <f t="shared" si="24"/>
        <v>50</v>
      </c>
      <c r="Y434" s="13">
        <f t="shared" si="25"/>
        <v>0.80259917727796559</v>
      </c>
    </row>
    <row r="435" spans="10:25" x14ac:dyDescent="0.2">
      <c r="J435">
        <v>4.24</v>
      </c>
      <c r="K435">
        <f t="shared" si="26"/>
        <v>9.0242537279646116E-3</v>
      </c>
      <c r="W435">
        <v>4.2700000000000005</v>
      </c>
      <c r="X435">
        <f t="shared" si="24"/>
        <v>50</v>
      </c>
      <c r="Y435" s="13">
        <f t="shared" si="25"/>
        <v>0.80441256175965092</v>
      </c>
    </row>
    <row r="436" spans="10:25" x14ac:dyDescent="0.2">
      <c r="J436">
        <v>4.25</v>
      </c>
      <c r="K436">
        <f t="shared" si="26"/>
        <v>9.040798087950391E-3</v>
      </c>
      <c r="W436">
        <v>4.28</v>
      </c>
      <c r="X436">
        <f t="shared" si="24"/>
        <v>50</v>
      </c>
      <c r="Y436" s="13">
        <f t="shared" si="25"/>
        <v>0.80622562553067201</v>
      </c>
    </row>
    <row r="437" spans="10:25" x14ac:dyDescent="0.2">
      <c r="J437">
        <v>4.26</v>
      </c>
      <c r="K437">
        <f t="shared" si="26"/>
        <v>9.0573240531311629E-3</v>
      </c>
      <c r="W437">
        <v>4.29</v>
      </c>
      <c r="X437">
        <f t="shared" si="24"/>
        <v>50</v>
      </c>
      <c r="Y437" s="13">
        <f t="shared" si="25"/>
        <v>0.80803836866045509</v>
      </c>
    </row>
    <row r="438" spans="10:25" x14ac:dyDescent="0.2">
      <c r="J438">
        <v>4.2700000000000005</v>
      </c>
      <c r="K438">
        <f t="shared" si="26"/>
        <v>9.073831646618508E-3</v>
      </c>
      <c r="W438">
        <v>4.3</v>
      </c>
      <c r="X438">
        <f t="shared" si="24"/>
        <v>50</v>
      </c>
      <c r="Y438" s="13">
        <f t="shared" si="25"/>
        <v>0.80985079121840697</v>
      </c>
    </row>
    <row r="439" spans="10:25" x14ac:dyDescent="0.2">
      <c r="J439">
        <v>4.28</v>
      </c>
      <c r="K439">
        <f t="shared" si="26"/>
        <v>9.0903208914892963E-3</v>
      </c>
      <c r="W439">
        <v>4.3100000000000005</v>
      </c>
      <c r="X439">
        <f t="shared" si="24"/>
        <v>50</v>
      </c>
      <c r="Y439" s="13">
        <f t="shared" si="25"/>
        <v>0.81166289327391539</v>
      </c>
    </row>
    <row r="440" spans="10:25" x14ac:dyDescent="0.2">
      <c r="J440">
        <v>4.29</v>
      </c>
      <c r="K440">
        <f t="shared" si="26"/>
        <v>9.1067918107857488E-3</v>
      </c>
      <c r="W440">
        <v>4.32</v>
      </c>
      <c r="X440">
        <f t="shared" si="24"/>
        <v>50</v>
      </c>
      <c r="Y440" s="13">
        <f t="shared" si="25"/>
        <v>0.81347467489634884</v>
      </c>
    </row>
    <row r="441" spans="10:25" x14ac:dyDescent="0.2">
      <c r="J441">
        <v>4.3</v>
      </c>
      <c r="K441">
        <f t="shared" si="26"/>
        <v>9.1232444275155047E-3</v>
      </c>
      <c r="W441">
        <v>4.33</v>
      </c>
      <c r="X441">
        <f t="shared" si="24"/>
        <v>50</v>
      </c>
      <c r="Y441" s="13">
        <f t="shared" si="25"/>
        <v>0.81528613615505674</v>
      </c>
    </row>
    <row r="442" spans="10:25" x14ac:dyDescent="0.2">
      <c r="J442">
        <v>4.3100000000000005</v>
      </c>
      <c r="K442">
        <f t="shared" si="26"/>
        <v>9.139678764651684E-3</v>
      </c>
      <c r="W442">
        <v>4.34</v>
      </c>
      <c r="X442">
        <f t="shared" si="24"/>
        <v>50</v>
      </c>
      <c r="Y442" s="13">
        <f t="shared" si="25"/>
        <v>0.81709727711936908</v>
      </c>
    </row>
    <row r="443" spans="10:25" x14ac:dyDescent="0.2">
      <c r="J443">
        <v>4.32</v>
      </c>
      <c r="K443">
        <f t="shared" si="26"/>
        <v>9.1560948451329498E-3</v>
      </c>
      <c r="W443">
        <v>4.3500000000000005</v>
      </c>
      <c r="X443">
        <f t="shared" si="24"/>
        <v>50</v>
      </c>
      <c r="Y443" s="13">
        <f t="shared" si="25"/>
        <v>0.81890809785859675</v>
      </c>
    </row>
    <row r="444" spans="10:25" x14ac:dyDescent="0.2">
      <c r="J444">
        <v>4.33</v>
      </c>
      <c r="K444">
        <f t="shared" si="26"/>
        <v>9.1724926918635742E-3</v>
      </c>
      <c r="W444">
        <v>4.3600000000000003</v>
      </c>
      <c r="X444">
        <f t="shared" si="24"/>
        <v>50</v>
      </c>
      <c r="Y444" s="13">
        <f t="shared" si="25"/>
        <v>0.82071859844203165</v>
      </c>
    </row>
    <row r="445" spans="10:25" x14ac:dyDescent="0.2">
      <c r="J445">
        <v>4.34</v>
      </c>
      <c r="K445">
        <f t="shared" si="26"/>
        <v>9.1888723277135029E-3</v>
      </c>
      <c r="W445">
        <v>4.37</v>
      </c>
      <c r="X445">
        <f t="shared" si="24"/>
        <v>50</v>
      </c>
      <c r="Y445" s="13">
        <f t="shared" si="25"/>
        <v>0.82252877893894627</v>
      </c>
    </row>
    <row r="446" spans="10:25" x14ac:dyDescent="0.2">
      <c r="J446">
        <v>4.3500000000000005</v>
      </c>
      <c r="K446">
        <f t="shared" si="26"/>
        <v>9.2052337755184153E-3</v>
      </c>
      <c r="W446">
        <v>4.38</v>
      </c>
      <c r="X446">
        <f t="shared" si="24"/>
        <v>50</v>
      </c>
      <c r="Y446" s="13">
        <f t="shared" si="25"/>
        <v>0.82433863941859398</v>
      </c>
    </row>
    <row r="447" spans="10:25" x14ac:dyDescent="0.2">
      <c r="J447">
        <v>4.3600000000000003</v>
      </c>
      <c r="K447">
        <f t="shared" si="26"/>
        <v>9.2215770580797891E-3</v>
      </c>
      <c r="W447">
        <v>4.3899999999999997</v>
      </c>
      <c r="X447">
        <f t="shared" si="24"/>
        <v>50</v>
      </c>
      <c r="Y447" s="13">
        <f t="shared" si="25"/>
        <v>0.82614817995020895</v>
      </c>
    </row>
    <row r="448" spans="10:25" x14ac:dyDescent="0.2">
      <c r="J448">
        <v>4.37</v>
      </c>
      <c r="K448">
        <f t="shared" si="26"/>
        <v>9.2379021981649646E-3</v>
      </c>
      <c r="W448">
        <v>4.4000000000000004</v>
      </c>
      <c r="X448">
        <f t="shared" si="24"/>
        <v>50</v>
      </c>
      <c r="Y448" s="13">
        <f t="shared" si="25"/>
        <v>0.82795740060300638</v>
      </c>
    </row>
    <row r="449" spans="10:25" x14ac:dyDescent="0.2">
      <c r="J449">
        <v>4.38</v>
      </c>
      <c r="K449">
        <f t="shared" si="26"/>
        <v>9.2542092185072065E-3</v>
      </c>
      <c r="W449">
        <v>4.41</v>
      </c>
      <c r="X449">
        <f t="shared" si="24"/>
        <v>50</v>
      </c>
      <c r="Y449" s="13">
        <f t="shared" si="25"/>
        <v>0.82976630144618224</v>
      </c>
    </row>
    <row r="450" spans="10:25" x14ac:dyDescent="0.2">
      <c r="J450">
        <v>4.3899999999999997</v>
      </c>
      <c r="K450">
        <f t="shared" si="26"/>
        <v>9.2704981418057671E-3</v>
      </c>
      <c r="W450">
        <v>4.42</v>
      </c>
      <c r="X450">
        <f t="shared" si="24"/>
        <v>50</v>
      </c>
      <c r="Y450" s="13">
        <f t="shared" si="25"/>
        <v>0.83157488254891332</v>
      </c>
    </row>
    <row r="451" spans="10:25" x14ac:dyDescent="0.2">
      <c r="J451">
        <v>4.4000000000000004</v>
      </c>
      <c r="K451">
        <f t="shared" si="26"/>
        <v>9.2867689907259483E-3</v>
      </c>
      <c r="W451">
        <v>4.43</v>
      </c>
      <c r="X451">
        <f t="shared" si="24"/>
        <v>50</v>
      </c>
      <c r="Y451" s="13">
        <f t="shared" si="25"/>
        <v>0.83338314398035718</v>
      </c>
    </row>
    <row r="452" spans="10:25" x14ac:dyDescent="0.2">
      <c r="J452">
        <v>4.41</v>
      </c>
      <c r="K452">
        <f t="shared" si="26"/>
        <v>9.3030217878991659E-3</v>
      </c>
      <c r="W452">
        <v>4.4400000000000004</v>
      </c>
      <c r="X452">
        <f t="shared" si="24"/>
        <v>50</v>
      </c>
      <c r="Y452" s="13">
        <f t="shared" si="25"/>
        <v>0.83519108580965251</v>
      </c>
    </row>
    <row r="453" spans="10:25" x14ac:dyDescent="0.2">
      <c r="J453">
        <v>4.42</v>
      </c>
      <c r="K453">
        <f t="shared" si="26"/>
        <v>9.3192565559230105E-3</v>
      </c>
      <c r="W453">
        <v>4.45</v>
      </c>
      <c r="X453">
        <f t="shared" si="24"/>
        <v>50</v>
      </c>
      <c r="Y453" s="13">
        <f t="shared" si="25"/>
        <v>0.8369987081059187</v>
      </c>
    </row>
    <row r="454" spans="10:25" x14ac:dyDescent="0.2">
      <c r="J454">
        <v>4.43</v>
      </c>
      <c r="K454">
        <f t="shared" si="26"/>
        <v>9.3354733173613095E-3</v>
      </c>
      <c r="W454">
        <v>4.46</v>
      </c>
      <c r="X454">
        <f t="shared" si="24"/>
        <v>50</v>
      </c>
      <c r="Y454" s="13">
        <f t="shared" si="25"/>
        <v>0.83880601093825602</v>
      </c>
    </row>
    <row r="455" spans="10:25" x14ac:dyDescent="0.2">
      <c r="J455">
        <v>4.4400000000000004</v>
      </c>
      <c r="K455">
        <f t="shared" si="26"/>
        <v>9.3516720947441918E-3</v>
      </c>
      <c r="W455">
        <v>4.47</v>
      </c>
      <c r="X455">
        <f t="shared" si="24"/>
        <v>50</v>
      </c>
      <c r="Y455" s="13">
        <f t="shared" si="25"/>
        <v>0.84061299437574566</v>
      </c>
    </row>
    <row r="456" spans="10:25" x14ac:dyDescent="0.2">
      <c r="J456">
        <v>4.45</v>
      </c>
      <c r="K456">
        <f t="shared" si="26"/>
        <v>9.3678529105681464E-3</v>
      </c>
      <c r="W456">
        <v>4.4800000000000004</v>
      </c>
      <c r="X456">
        <f t="shared" si="24"/>
        <v>50</v>
      </c>
      <c r="Y456" s="13">
        <f t="shared" si="25"/>
        <v>0.84241965848744982</v>
      </c>
    </row>
    <row r="457" spans="10:25" x14ac:dyDescent="0.2">
      <c r="J457">
        <v>4.46</v>
      </c>
      <c r="K457">
        <f t="shared" si="26"/>
        <v>9.384015787296085E-3</v>
      </c>
      <c r="W457">
        <v>4.49</v>
      </c>
      <c r="X457">
        <f t="shared" si="24"/>
        <v>50</v>
      </c>
      <c r="Y457" s="13">
        <f t="shared" si="25"/>
        <v>0.84422600334241138</v>
      </c>
    </row>
    <row r="458" spans="10:25" x14ac:dyDescent="0.2">
      <c r="J458">
        <v>4.47</v>
      </c>
      <c r="K458">
        <f t="shared" si="26"/>
        <v>9.4001607473574063E-3</v>
      </c>
      <c r="W458">
        <v>4.5</v>
      </c>
      <c r="X458">
        <f t="shared" ref="X458:X521" si="27">X457-(N$32-N$33)/1500</f>
        <v>50</v>
      </c>
      <c r="Y458" s="13">
        <f t="shared" ref="Y458:Y521" si="28">Y457+0.01*R$5*(P$4-P$5*Y457)*(1-Y457/R$4)^2</f>
        <v>0.84603202900965435</v>
      </c>
    </row>
    <row r="459" spans="10:25" x14ac:dyDescent="0.2">
      <c r="J459">
        <v>4.4800000000000004</v>
      </c>
      <c r="K459">
        <f t="shared" si="26"/>
        <v>9.4162878131480564E-3</v>
      </c>
      <c r="W459">
        <v>4.51</v>
      </c>
      <c r="X459">
        <f t="shared" si="27"/>
        <v>50</v>
      </c>
      <c r="Y459" s="13">
        <f t="shared" si="28"/>
        <v>0.84783773555818365</v>
      </c>
    </row>
    <row r="460" spans="10:25" x14ac:dyDescent="0.2">
      <c r="J460">
        <v>4.49</v>
      </c>
      <c r="K460">
        <f t="shared" si="26"/>
        <v>9.4323970070305865E-3</v>
      </c>
      <c r="W460">
        <v>4.5200000000000005</v>
      </c>
      <c r="X460">
        <f t="shared" si="27"/>
        <v>50</v>
      </c>
      <c r="Y460" s="13">
        <f t="shared" si="28"/>
        <v>0.84964312305698497</v>
      </c>
    </row>
    <row r="461" spans="10:25" x14ac:dyDescent="0.2">
      <c r="J461">
        <v>4.5</v>
      </c>
      <c r="K461">
        <f t="shared" ref="K461:K524" si="29">K460+0.01*G$6*(D$7-C$8*K460)*(1-K460/G$7)^2</f>
        <v>9.4484883513342201E-3</v>
      </c>
      <c r="W461">
        <v>4.53</v>
      </c>
      <c r="X461">
        <f t="shared" si="27"/>
        <v>50</v>
      </c>
      <c r="Y461" s="13">
        <f t="shared" si="28"/>
        <v>0.85144819157502505</v>
      </c>
    </row>
    <row r="462" spans="10:25" x14ac:dyDescent="0.2">
      <c r="J462">
        <v>4.51</v>
      </c>
      <c r="K462">
        <f t="shared" si="29"/>
        <v>9.4645618683549121E-3</v>
      </c>
      <c r="W462">
        <v>4.54</v>
      </c>
      <c r="X462">
        <f t="shared" si="27"/>
        <v>50</v>
      </c>
      <c r="Y462" s="13">
        <f t="shared" si="28"/>
        <v>0.8532529411812515</v>
      </c>
    </row>
    <row r="463" spans="10:25" x14ac:dyDescent="0.2">
      <c r="J463">
        <v>4.5200000000000005</v>
      </c>
      <c r="K463">
        <f t="shared" si="29"/>
        <v>9.4806175803554063E-3</v>
      </c>
      <c r="W463">
        <v>4.55</v>
      </c>
      <c r="X463">
        <f t="shared" si="27"/>
        <v>50</v>
      </c>
      <c r="Y463" s="13">
        <f t="shared" si="28"/>
        <v>0.85505737194459297</v>
      </c>
    </row>
    <row r="464" spans="10:25" x14ac:dyDescent="0.2">
      <c r="J464">
        <v>4.53</v>
      </c>
      <c r="K464">
        <f t="shared" si="29"/>
        <v>9.4966555095653011E-3</v>
      </c>
      <c r="W464">
        <v>4.5600000000000005</v>
      </c>
      <c r="X464">
        <f t="shared" si="27"/>
        <v>50</v>
      </c>
      <c r="Y464" s="13">
        <f t="shared" si="28"/>
        <v>0.856861483933959</v>
      </c>
    </row>
    <row r="465" spans="10:25" x14ac:dyDescent="0.2">
      <c r="J465">
        <v>4.54</v>
      </c>
      <c r="K465">
        <f t="shared" si="29"/>
        <v>9.5126756781811067E-3</v>
      </c>
      <c r="W465">
        <v>4.57</v>
      </c>
      <c r="X465">
        <f t="shared" si="27"/>
        <v>50</v>
      </c>
      <c r="Y465" s="13">
        <f t="shared" si="28"/>
        <v>0.85866527721824015</v>
      </c>
    </row>
    <row r="466" spans="10:25" x14ac:dyDescent="0.2">
      <c r="J466">
        <v>4.55</v>
      </c>
      <c r="K466">
        <f t="shared" si="29"/>
        <v>9.5286781083663112E-3</v>
      </c>
      <c r="W466">
        <v>4.58</v>
      </c>
      <c r="X466">
        <f t="shared" si="27"/>
        <v>50</v>
      </c>
      <c r="Y466" s="13">
        <f t="shared" si="28"/>
        <v>0.86046875186630789</v>
      </c>
    </row>
    <row r="467" spans="10:25" x14ac:dyDescent="0.2">
      <c r="J467">
        <v>4.5600000000000005</v>
      </c>
      <c r="K467">
        <f t="shared" si="29"/>
        <v>9.5446628222514325E-3</v>
      </c>
      <c r="W467">
        <v>4.59</v>
      </c>
      <c r="X467">
        <f t="shared" si="27"/>
        <v>50</v>
      </c>
      <c r="Y467" s="13">
        <f t="shared" si="28"/>
        <v>0.86227190794701458</v>
      </c>
    </row>
    <row r="468" spans="10:25" x14ac:dyDescent="0.2">
      <c r="J468">
        <v>4.57</v>
      </c>
      <c r="K468">
        <f t="shared" si="29"/>
        <v>9.560629841934086E-3</v>
      </c>
      <c r="W468">
        <v>4.6000000000000005</v>
      </c>
      <c r="X468">
        <f t="shared" si="27"/>
        <v>50</v>
      </c>
      <c r="Y468" s="13">
        <f t="shared" si="28"/>
        <v>0.86407474552919383</v>
      </c>
    </row>
    <row r="469" spans="10:25" x14ac:dyDescent="0.2">
      <c r="J469">
        <v>4.58</v>
      </c>
      <c r="K469">
        <f t="shared" si="29"/>
        <v>9.5765791894790436E-3</v>
      </c>
      <c r="W469">
        <v>4.6100000000000003</v>
      </c>
      <c r="X469">
        <f t="shared" si="27"/>
        <v>50</v>
      </c>
      <c r="Y469" s="13">
        <f t="shared" si="28"/>
        <v>0.86587726468165993</v>
      </c>
    </row>
    <row r="470" spans="10:25" x14ac:dyDescent="0.2">
      <c r="J470">
        <v>4.59</v>
      </c>
      <c r="K470">
        <f t="shared" si="29"/>
        <v>9.5925108869182891E-3</v>
      </c>
      <c r="W470">
        <v>4.62</v>
      </c>
      <c r="X470">
        <f t="shared" si="27"/>
        <v>50</v>
      </c>
      <c r="Y470" s="13">
        <f t="shared" si="28"/>
        <v>0.86767946547320829</v>
      </c>
    </row>
    <row r="471" spans="10:25" x14ac:dyDescent="0.2">
      <c r="J471">
        <v>4.6000000000000005</v>
      </c>
      <c r="K471">
        <f t="shared" si="29"/>
        <v>9.6084249562510826E-3</v>
      </c>
      <c r="W471">
        <v>4.63</v>
      </c>
      <c r="X471">
        <f t="shared" si="27"/>
        <v>50</v>
      </c>
      <c r="Y471" s="13">
        <f t="shared" si="28"/>
        <v>0.86948134797261545</v>
      </c>
    </row>
    <row r="472" spans="10:25" x14ac:dyDescent="0.2">
      <c r="J472">
        <v>4.6100000000000003</v>
      </c>
      <c r="K472">
        <f t="shared" si="29"/>
        <v>9.6243214194440211E-3</v>
      </c>
      <c r="W472">
        <v>4.6399999999999997</v>
      </c>
      <c r="X472">
        <f t="shared" si="27"/>
        <v>50</v>
      </c>
      <c r="Y472" s="13">
        <f t="shared" si="28"/>
        <v>0.87128291224863874</v>
      </c>
    </row>
    <row r="473" spans="10:25" x14ac:dyDescent="0.2">
      <c r="J473">
        <v>4.62</v>
      </c>
      <c r="K473">
        <f t="shared" si="29"/>
        <v>9.6402002984310939E-3</v>
      </c>
      <c r="W473">
        <v>4.6500000000000004</v>
      </c>
      <c r="X473">
        <f t="shared" si="27"/>
        <v>50</v>
      </c>
      <c r="Y473" s="13">
        <f t="shared" si="28"/>
        <v>0.87308415837001663</v>
      </c>
    </row>
    <row r="474" spans="10:25" x14ac:dyDescent="0.2">
      <c r="J474">
        <v>4.63</v>
      </c>
      <c r="K474">
        <f t="shared" si="29"/>
        <v>9.6560616151137452E-3</v>
      </c>
      <c r="W474">
        <v>4.66</v>
      </c>
      <c r="X474">
        <f t="shared" si="27"/>
        <v>50</v>
      </c>
      <c r="Y474" s="13">
        <f t="shared" si="28"/>
        <v>0.87488508640546858</v>
      </c>
    </row>
    <row r="475" spans="10:25" x14ac:dyDescent="0.2">
      <c r="J475">
        <v>4.6399999999999997</v>
      </c>
      <c r="K475">
        <f t="shared" si="29"/>
        <v>9.671905391360933E-3</v>
      </c>
      <c r="W475">
        <v>4.67</v>
      </c>
      <c r="X475">
        <f t="shared" si="27"/>
        <v>50</v>
      </c>
      <c r="Y475" s="13">
        <f t="shared" si="28"/>
        <v>0.87668569642369509</v>
      </c>
    </row>
    <row r="476" spans="10:25" x14ac:dyDescent="0.2">
      <c r="J476">
        <v>4.6500000000000004</v>
      </c>
      <c r="K476">
        <f t="shared" si="29"/>
        <v>9.6877316490091899E-3</v>
      </c>
      <c r="W476">
        <v>4.68</v>
      </c>
      <c r="X476">
        <f t="shared" si="27"/>
        <v>50</v>
      </c>
      <c r="Y476" s="13">
        <f t="shared" si="28"/>
        <v>0.87848598849337778</v>
      </c>
    </row>
    <row r="477" spans="10:25" x14ac:dyDescent="0.2">
      <c r="J477">
        <v>4.66</v>
      </c>
      <c r="K477">
        <f t="shared" si="29"/>
        <v>9.7035404098626786E-3</v>
      </c>
      <c r="W477">
        <v>4.6900000000000004</v>
      </c>
      <c r="X477">
        <f t="shared" si="27"/>
        <v>50</v>
      </c>
      <c r="Y477" s="13">
        <f t="shared" si="28"/>
        <v>0.88028596268317905</v>
      </c>
    </row>
    <row r="478" spans="10:25" x14ac:dyDescent="0.2">
      <c r="J478">
        <v>4.67</v>
      </c>
      <c r="K478">
        <f t="shared" si="29"/>
        <v>9.7193316956932525E-3</v>
      </c>
      <c r="W478">
        <v>4.7</v>
      </c>
      <c r="X478">
        <f t="shared" si="27"/>
        <v>50</v>
      </c>
      <c r="Y478" s="13">
        <f t="shared" si="28"/>
        <v>0.88208561906174265</v>
      </c>
    </row>
    <row r="479" spans="10:25" x14ac:dyDescent="0.2">
      <c r="J479">
        <v>4.68</v>
      </c>
      <c r="K479">
        <f t="shared" si="29"/>
        <v>9.7351055282405147E-3</v>
      </c>
      <c r="W479">
        <v>4.71</v>
      </c>
      <c r="X479">
        <f t="shared" si="27"/>
        <v>50</v>
      </c>
      <c r="Y479" s="13">
        <f t="shared" si="28"/>
        <v>0.88388495769769315</v>
      </c>
    </row>
    <row r="480" spans="10:25" x14ac:dyDescent="0.2">
      <c r="J480">
        <v>4.6900000000000004</v>
      </c>
      <c r="K480">
        <f t="shared" si="29"/>
        <v>9.7508619292118806E-3</v>
      </c>
      <c r="W480">
        <v>4.72</v>
      </c>
      <c r="X480">
        <f t="shared" si="27"/>
        <v>50</v>
      </c>
      <c r="Y480" s="13">
        <f t="shared" si="28"/>
        <v>0.88568397865963633</v>
      </c>
    </row>
    <row r="481" spans="10:25" x14ac:dyDescent="0.2">
      <c r="J481">
        <v>4.7</v>
      </c>
      <c r="K481">
        <f t="shared" si="29"/>
        <v>9.7666009202826299E-3</v>
      </c>
      <c r="W481">
        <v>4.7300000000000004</v>
      </c>
      <c r="X481">
        <f t="shared" si="27"/>
        <v>50</v>
      </c>
      <c r="Y481" s="13">
        <f t="shared" si="28"/>
        <v>0.88748268201615899</v>
      </c>
    </row>
    <row r="482" spans="10:25" x14ac:dyDescent="0.2">
      <c r="J482">
        <v>4.71</v>
      </c>
      <c r="K482">
        <f t="shared" si="29"/>
        <v>9.7823225230959671E-3</v>
      </c>
      <c r="W482">
        <v>4.74</v>
      </c>
      <c r="X482">
        <f t="shared" si="27"/>
        <v>50</v>
      </c>
      <c r="Y482" s="13">
        <f t="shared" si="28"/>
        <v>0.88928106783582894</v>
      </c>
    </row>
    <row r="483" spans="10:25" x14ac:dyDescent="0.2">
      <c r="J483">
        <v>4.72</v>
      </c>
      <c r="K483">
        <f t="shared" si="29"/>
        <v>9.7980267592630843E-3</v>
      </c>
      <c r="W483">
        <v>4.75</v>
      </c>
      <c r="X483">
        <f t="shared" si="27"/>
        <v>50</v>
      </c>
      <c r="Y483" s="13">
        <f t="shared" si="28"/>
        <v>0.89107913618719525</v>
      </c>
    </row>
    <row r="484" spans="10:25" x14ac:dyDescent="0.2">
      <c r="J484">
        <v>4.7300000000000004</v>
      </c>
      <c r="K484">
        <f t="shared" si="29"/>
        <v>9.8137136503632146E-3</v>
      </c>
      <c r="W484">
        <v>4.76</v>
      </c>
      <c r="X484">
        <f t="shared" si="27"/>
        <v>50</v>
      </c>
      <c r="Y484" s="13">
        <f t="shared" si="28"/>
        <v>0.89287688713878788</v>
      </c>
    </row>
    <row r="485" spans="10:25" x14ac:dyDescent="0.2">
      <c r="J485">
        <v>4.74</v>
      </c>
      <c r="K485">
        <f t="shared" si="29"/>
        <v>9.8293832179436914E-3</v>
      </c>
      <c r="W485">
        <v>4.7700000000000005</v>
      </c>
      <c r="X485">
        <f t="shared" si="27"/>
        <v>50</v>
      </c>
      <c r="Y485" s="13">
        <f t="shared" si="28"/>
        <v>0.8946743207591179</v>
      </c>
    </row>
    <row r="486" spans="10:25" x14ac:dyDescent="0.2">
      <c r="J486">
        <v>4.75</v>
      </c>
      <c r="K486">
        <f t="shared" si="29"/>
        <v>9.8450354835200055E-3</v>
      </c>
      <c r="W486">
        <v>4.78</v>
      </c>
      <c r="X486">
        <f t="shared" si="27"/>
        <v>50</v>
      </c>
      <c r="Y486" s="13">
        <f t="shared" si="28"/>
        <v>0.89647143711667765</v>
      </c>
    </row>
    <row r="487" spans="10:25" x14ac:dyDescent="0.2">
      <c r="J487">
        <v>4.76</v>
      </c>
      <c r="K487">
        <f t="shared" si="29"/>
        <v>9.8606704685758675E-3</v>
      </c>
      <c r="W487">
        <v>4.79</v>
      </c>
      <c r="X487">
        <f t="shared" si="27"/>
        <v>50</v>
      </c>
      <c r="Y487" s="13">
        <f t="shared" si="28"/>
        <v>0.89826823627994046</v>
      </c>
    </row>
    <row r="488" spans="10:25" x14ac:dyDescent="0.2">
      <c r="J488">
        <v>4.7700000000000005</v>
      </c>
      <c r="K488">
        <f t="shared" si="29"/>
        <v>9.8762881945632583E-3</v>
      </c>
      <c r="W488">
        <v>4.8</v>
      </c>
      <c r="X488">
        <f t="shared" si="27"/>
        <v>50</v>
      </c>
      <c r="Y488" s="13">
        <f t="shared" si="28"/>
        <v>0.90006471831736068</v>
      </c>
    </row>
    <row r="489" spans="10:25" x14ac:dyDescent="0.2">
      <c r="J489">
        <v>4.78</v>
      </c>
      <c r="K489">
        <f t="shared" si="29"/>
        <v>9.891888682902493E-3</v>
      </c>
      <c r="W489">
        <v>4.8100000000000005</v>
      </c>
      <c r="X489">
        <f t="shared" si="27"/>
        <v>50</v>
      </c>
      <c r="Y489" s="13">
        <f t="shared" si="28"/>
        <v>0.90186088329737402</v>
      </c>
    </row>
    <row r="490" spans="10:25" x14ac:dyDescent="0.2">
      <c r="J490">
        <v>4.79</v>
      </c>
      <c r="K490">
        <f t="shared" si="29"/>
        <v>9.9074719549822748E-3</v>
      </c>
      <c r="W490">
        <v>4.82</v>
      </c>
      <c r="X490">
        <f t="shared" si="27"/>
        <v>50</v>
      </c>
      <c r="Y490" s="13">
        <f t="shared" si="28"/>
        <v>0.90365673128839707</v>
      </c>
    </row>
    <row r="491" spans="10:25" x14ac:dyDescent="0.2">
      <c r="J491">
        <v>4.8</v>
      </c>
      <c r="K491">
        <f t="shared" si="29"/>
        <v>9.9230380321597544E-3</v>
      </c>
      <c r="W491">
        <v>4.83</v>
      </c>
      <c r="X491">
        <f t="shared" si="27"/>
        <v>50</v>
      </c>
      <c r="Y491" s="13">
        <f t="shared" si="28"/>
        <v>0.9054522623588277</v>
      </c>
    </row>
    <row r="492" spans="10:25" x14ac:dyDescent="0.2">
      <c r="J492">
        <v>4.8100000000000005</v>
      </c>
      <c r="K492">
        <f t="shared" si="29"/>
        <v>9.9385869357605863E-3</v>
      </c>
      <c r="W492">
        <v>4.84</v>
      </c>
      <c r="X492">
        <f t="shared" si="27"/>
        <v>50</v>
      </c>
      <c r="Y492" s="13">
        <f t="shared" si="28"/>
        <v>0.90724747657704496</v>
      </c>
    </row>
    <row r="493" spans="10:25" x14ac:dyDescent="0.2">
      <c r="J493">
        <v>4.82</v>
      </c>
      <c r="K493">
        <f t="shared" si="29"/>
        <v>9.9541186870789854E-3</v>
      </c>
      <c r="W493">
        <v>4.8500000000000005</v>
      </c>
      <c r="X493">
        <f t="shared" si="27"/>
        <v>50</v>
      </c>
      <c r="Y493" s="13">
        <f t="shared" si="28"/>
        <v>0.90904237401140886</v>
      </c>
    </row>
    <row r="494" spans="10:25" x14ac:dyDescent="0.2">
      <c r="J494">
        <v>4.83</v>
      </c>
      <c r="K494">
        <f t="shared" si="29"/>
        <v>9.9696333073777833E-3</v>
      </c>
      <c r="W494">
        <v>4.8600000000000003</v>
      </c>
      <c r="X494">
        <f t="shared" si="27"/>
        <v>50</v>
      </c>
      <c r="Y494" s="13">
        <f t="shared" si="28"/>
        <v>0.91083695473026072</v>
      </c>
    </row>
    <row r="495" spans="10:25" x14ac:dyDescent="0.2">
      <c r="J495">
        <v>4.84</v>
      </c>
      <c r="K495">
        <f t="shared" si="29"/>
        <v>9.9851308178884879E-3</v>
      </c>
      <c r="W495">
        <v>4.87</v>
      </c>
      <c r="X495">
        <f t="shared" si="27"/>
        <v>50</v>
      </c>
      <c r="Y495" s="13">
        <f t="shared" si="28"/>
        <v>0.91263121880192299</v>
      </c>
    </row>
    <row r="496" spans="10:25" x14ac:dyDescent="0.2">
      <c r="J496">
        <v>4.8500000000000005</v>
      </c>
      <c r="K496">
        <f t="shared" si="29"/>
        <v>1.0000611239811337E-2</v>
      </c>
      <c r="W496">
        <v>4.88</v>
      </c>
      <c r="X496">
        <f t="shared" si="27"/>
        <v>50</v>
      </c>
      <c r="Y496" s="13">
        <f t="shared" si="28"/>
        <v>0.91442516629469928</v>
      </c>
    </row>
    <row r="497" spans="10:25" x14ac:dyDescent="0.2">
      <c r="J497">
        <v>4.8600000000000003</v>
      </c>
      <c r="K497">
        <f t="shared" si="29"/>
        <v>1.0016074594315359E-2</v>
      </c>
      <c r="W497">
        <v>4.8899999999999997</v>
      </c>
      <c r="X497">
        <f t="shared" si="27"/>
        <v>50</v>
      </c>
      <c r="Y497" s="13">
        <f t="shared" si="28"/>
        <v>0.91621879727687427</v>
      </c>
    </row>
    <row r="498" spans="10:25" x14ac:dyDescent="0.2">
      <c r="J498">
        <v>4.87</v>
      </c>
      <c r="K498">
        <f t="shared" si="29"/>
        <v>1.0031520902538423E-2</v>
      </c>
      <c r="W498">
        <v>4.9000000000000004</v>
      </c>
      <c r="X498">
        <f t="shared" si="27"/>
        <v>50</v>
      </c>
      <c r="Y498" s="13">
        <f t="shared" si="28"/>
        <v>0.91801211181671405</v>
      </c>
    </row>
    <row r="499" spans="10:25" x14ac:dyDescent="0.2">
      <c r="J499">
        <v>4.88</v>
      </c>
      <c r="K499">
        <f t="shared" si="29"/>
        <v>1.0046950185587301E-2</v>
      </c>
      <c r="W499">
        <v>4.91</v>
      </c>
      <c r="X499">
        <f t="shared" si="27"/>
        <v>50</v>
      </c>
      <c r="Y499" s="13">
        <f t="shared" si="28"/>
        <v>0.91980510998246567</v>
      </c>
    </row>
    <row r="500" spans="10:25" x14ac:dyDescent="0.2">
      <c r="J500">
        <v>4.8899999999999997</v>
      </c>
      <c r="K500">
        <f t="shared" si="29"/>
        <v>1.0062362464537724E-2</v>
      </c>
      <c r="W500">
        <v>4.92</v>
      </c>
      <c r="X500">
        <f t="shared" si="27"/>
        <v>50</v>
      </c>
      <c r="Y500" s="13">
        <f t="shared" si="28"/>
        <v>0.92159779184235746</v>
      </c>
    </row>
    <row r="501" spans="10:25" x14ac:dyDescent="0.2">
      <c r="J501">
        <v>4.9000000000000004</v>
      </c>
      <c r="K501">
        <f t="shared" si="29"/>
        <v>1.0077757760434432E-2</v>
      </c>
      <c r="W501">
        <v>4.93</v>
      </c>
      <c r="X501">
        <f t="shared" si="27"/>
        <v>50</v>
      </c>
      <c r="Y501" s="13">
        <f t="shared" si="28"/>
        <v>0.92339015746459896</v>
      </c>
    </row>
    <row r="502" spans="10:25" x14ac:dyDescent="0.2">
      <c r="J502">
        <v>4.91</v>
      </c>
      <c r="K502">
        <f t="shared" si="29"/>
        <v>1.0093136094291235E-2</v>
      </c>
      <c r="W502">
        <v>4.9400000000000004</v>
      </c>
      <c r="X502">
        <f t="shared" si="27"/>
        <v>50</v>
      </c>
      <c r="Y502" s="13">
        <f t="shared" si="28"/>
        <v>0.92518220691738096</v>
      </c>
    </row>
    <row r="503" spans="10:25" x14ac:dyDescent="0.2">
      <c r="J503">
        <v>4.92</v>
      </c>
      <c r="K503">
        <f t="shared" si="29"/>
        <v>1.010849748709107E-2</v>
      </c>
      <c r="W503">
        <v>4.95</v>
      </c>
      <c r="X503">
        <f t="shared" si="27"/>
        <v>50</v>
      </c>
      <c r="Y503" s="13">
        <f t="shared" si="28"/>
        <v>0.92697394026887536</v>
      </c>
    </row>
    <row r="504" spans="10:25" x14ac:dyDescent="0.2">
      <c r="J504">
        <v>4.93</v>
      </c>
      <c r="K504">
        <f t="shared" si="29"/>
        <v>1.0123841959786051E-2</v>
      </c>
      <c r="W504">
        <v>4.96</v>
      </c>
      <c r="X504">
        <f t="shared" si="27"/>
        <v>50</v>
      </c>
      <c r="Y504" s="13">
        <f t="shared" si="28"/>
        <v>0.92876535758723533</v>
      </c>
    </row>
    <row r="505" spans="10:25" x14ac:dyDescent="0.2">
      <c r="J505">
        <v>4.9400000000000004</v>
      </c>
      <c r="K505">
        <f t="shared" si="29"/>
        <v>1.0139169533297531E-2</v>
      </c>
      <c r="W505">
        <v>4.97</v>
      </c>
      <c r="X505">
        <f t="shared" si="27"/>
        <v>50</v>
      </c>
      <c r="Y505" s="13">
        <f t="shared" si="28"/>
        <v>0.93055645894059524</v>
      </c>
    </row>
    <row r="506" spans="10:25" x14ac:dyDescent="0.2">
      <c r="J506">
        <v>4.95</v>
      </c>
      <c r="K506">
        <f t="shared" si="29"/>
        <v>1.0154480228516154E-2</v>
      </c>
      <c r="W506">
        <v>4.9800000000000004</v>
      </c>
      <c r="X506">
        <f t="shared" si="27"/>
        <v>50</v>
      </c>
      <c r="Y506" s="13">
        <f t="shared" si="28"/>
        <v>0.93234724439707084</v>
      </c>
    </row>
    <row r="507" spans="10:25" x14ac:dyDescent="0.2">
      <c r="J507">
        <v>4.96</v>
      </c>
      <c r="K507">
        <f t="shared" si="29"/>
        <v>1.0169774066301911E-2</v>
      </c>
      <c r="W507">
        <v>4.99</v>
      </c>
      <c r="X507">
        <f t="shared" si="27"/>
        <v>50</v>
      </c>
      <c r="Y507" s="13">
        <f t="shared" si="28"/>
        <v>0.93413771402475887</v>
      </c>
    </row>
    <row r="508" spans="10:25" x14ac:dyDescent="0.2">
      <c r="J508">
        <v>4.97</v>
      </c>
      <c r="K508">
        <f t="shared" si="29"/>
        <v>1.0185051067484196E-2</v>
      </c>
      <c r="W508">
        <v>5</v>
      </c>
      <c r="X508">
        <f t="shared" si="27"/>
        <v>50</v>
      </c>
      <c r="Y508" s="13">
        <f t="shared" si="28"/>
        <v>0.93592786789173743</v>
      </c>
    </row>
    <row r="509" spans="10:25" x14ac:dyDescent="0.2">
      <c r="J509">
        <v>4.9800000000000004</v>
      </c>
      <c r="K509">
        <f t="shared" si="29"/>
        <v>1.0200311252861857E-2</v>
      </c>
      <c r="W509">
        <v>5.01</v>
      </c>
      <c r="X509">
        <f t="shared" si="27"/>
        <v>50</v>
      </c>
      <c r="Y509" s="13">
        <f t="shared" si="28"/>
        <v>0.93771770606606597</v>
      </c>
    </row>
    <row r="510" spans="10:25" x14ac:dyDescent="0.2">
      <c r="J510">
        <v>4.99</v>
      </c>
      <c r="K510">
        <f t="shared" si="29"/>
        <v>1.0215554643203258E-2</v>
      </c>
      <c r="W510">
        <v>5.0200000000000005</v>
      </c>
      <c r="X510">
        <f t="shared" si="27"/>
        <v>50</v>
      </c>
      <c r="Y510" s="13">
        <f t="shared" si="28"/>
        <v>0.93950722861578506</v>
      </c>
    </row>
    <row r="511" spans="10:25" x14ac:dyDescent="0.2">
      <c r="J511">
        <v>5</v>
      </c>
      <c r="K511">
        <f t="shared" si="29"/>
        <v>1.0230781259246327E-2</v>
      </c>
      <c r="W511">
        <v>5.03</v>
      </c>
      <c r="X511">
        <f t="shared" si="27"/>
        <v>50</v>
      </c>
      <c r="Y511" s="13">
        <f t="shared" si="28"/>
        <v>0.94129643560891663</v>
      </c>
    </row>
    <row r="512" spans="10:25" x14ac:dyDescent="0.2">
      <c r="J512">
        <v>5.01</v>
      </c>
      <c r="K512">
        <f t="shared" si="29"/>
        <v>1.0245991121698618E-2</v>
      </c>
      <c r="W512">
        <v>5.04</v>
      </c>
      <c r="X512">
        <f t="shared" si="27"/>
        <v>50</v>
      </c>
      <c r="Y512" s="13">
        <f t="shared" si="28"/>
        <v>0.94308532711346382</v>
      </c>
    </row>
    <row r="513" spans="10:25" x14ac:dyDescent="0.2">
      <c r="J513">
        <v>5.0200000000000005</v>
      </c>
      <c r="K513">
        <f t="shared" si="29"/>
        <v>1.0261184251237357E-2</v>
      </c>
      <c r="W513">
        <v>5.05</v>
      </c>
      <c r="X513">
        <f t="shared" si="27"/>
        <v>50</v>
      </c>
      <c r="Y513" s="13">
        <f t="shared" si="28"/>
        <v>0.94487390319741105</v>
      </c>
    </row>
    <row r="514" spans="10:25" x14ac:dyDescent="0.2">
      <c r="J514">
        <v>5.03</v>
      </c>
      <c r="K514">
        <f t="shared" si="29"/>
        <v>1.0276360668509503E-2</v>
      </c>
      <c r="W514">
        <v>5.0600000000000005</v>
      </c>
      <c r="X514">
        <f t="shared" si="27"/>
        <v>50</v>
      </c>
      <c r="Y514" s="13">
        <f t="shared" si="28"/>
        <v>0.94666216392872404</v>
      </c>
    </row>
    <row r="515" spans="10:25" x14ac:dyDescent="0.2">
      <c r="J515">
        <v>5.04</v>
      </c>
      <c r="K515">
        <f t="shared" si="29"/>
        <v>1.0291520394131802E-2</v>
      </c>
      <c r="W515">
        <v>5.07</v>
      </c>
      <c r="X515">
        <f t="shared" si="27"/>
        <v>50</v>
      </c>
      <c r="Y515" s="13">
        <f t="shared" si="28"/>
        <v>0.94845010937534979</v>
      </c>
    </row>
    <row r="516" spans="10:25" x14ac:dyDescent="0.2">
      <c r="J516">
        <v>5.05</v>
      </c>
      <c r="K516">
        <f t="shared" si="29"/>
        <v>1.0306663448690837E-2</v>
      </c>
      <c r="W516">
        <v>5.08</v>
      </c>
      <c r="X516">
        <f t="shared" si="27"/>
        <v>50</v>
      </c>
      <c r="Y516" s="13">
        <f t="shared" si="28"/>
        <v>0.95023773960521662</v>
      </c>
    </row>
    <row r="517" spans="10:25" x14ac:dyDescent="0.2">
      <c r="J517">
        <v>5.0600000000000005</v>
      </c>
      <c r="K517">
        <f t="shared" si="29"/>
        <v>1.0321789852743084E-2</v>
      </c>
      <c r="W517">
        <v>5.09</v>
      </c>
      <c r="X517">
        <f t="shared" si="27"/>
        <v>50</v>
      </c>
      <c r="Y517" s="13">
        <f t="shared" si="28"/>
        <v>0.95202505468623411</v>
      </c>
    </row>
    <row r="518" spans="10:25" x14ac:dyDescent="0.2">
      <c r="J518">
        <v>5.07</v>
      </c>
      <c r="K518">
        <f t="shared" si="29"/>
        <v>1.0336899626814972E-2</v>
      </c>
      <c r="W518">
        <v>5.1000000000000005</v>
      </c>
      <c r="X518">
        <f t="shared" si="27"/>
        <v>50</v>
      </c>
      <c r="Y518" s="13">
        <f t="shared" si="28"/>
        <v>0.95381205468629315</v>
      </c>
    </row>
    <row r="519" spans="10:25" x14ac:dyDescent="0.2">
      <c r="J519">
        <v>5.08</v>
      </c>
      <c r="K519">
        <f t="shared" si="29"/>
        <v>1.0351992791402925E-2</v>
      </c>
      <c r="W519">
        <v>5.1100000000000003</v>
      </c>
      <c r="X519">
        <f t="shared" si="27"/>
        <v>50</v>
      </c>
      <c r="Y519" s="13">
        <f t="shared" si="28"/>
        <v>0.95559873967326603</v>
      </c>
    </row>
    <row r="520" spans="10:25" x14ac:dyDescent="0.2">
      <c r="J520">
        <v>5.09</v>
      </c>
      <c r="K520">
        <f t="shared" si="29"/>
        <v>1.0367069366973429E-2</v>
      </c>
      <c r="W520">
        <v>5.12</v>
      </c>
      <c r="X520">
        <f t="shared" si="27"/>
        <v>50</v>
      </c>
      <c r="Y520" s="13">
        <f t="shared" si="28"/>
        <v>0.95738510971500634</v>
      </c>
    </row>
    <row r="521" spans="10:25" x14ac:dyDescent="0.2">
      <c r="J521">
        <v>5.1000000000000005</v>
      </c>
      <c r="K521">
        <f t="shared" si="29"/>
        <v>1.0382129373963074E-2</v>
      </c>
      <c r="W521">
        <v>5.13</v>
      </c>
      <c r="X521">
        <f t="shared" si="27"/>
        <v>50</v>
      </c>
      <c r="Y521" s="13">
        <f t="shared" si="28"/>
        <v>0.95917116487934895</v>
      </c>
    </row>
    <row r="522" spans="10:25" x14ac:dyDescent="0.2">
      <c r="J522">
        <v>5.1100000000000003</v>
      </c>
      <c r="K522">
        <f t="shared" si="29"/>
        <v>1.0397172832778617E-2</v>
      </c>
      <c r="W522">
        <v>5.14</v>
      </c>
      <c r="X522">
        <f t="shared" ref="X522:X585" si="30">X521-(N$32-N$33)/1500</f>
        <v>50</v>
      </c>
      <c r="Y522" s="13">
        <f t="shared" ref="Y522:Y585" si="31">Y521+0.01*R$5*(P$4-P$5*Y521)*(1-Y521/R$4)^2</f>
        <v>0.96095690523411015</v>
      </c>
    </row>
    <row r="523" spans="10:25" x14ac:dyDescent="0.2">
      <c r="J523">
        <v>5.12</v>
      </c>
      <c r="K523">
        <f t="shared" si="29"/>
        <v>1.0412199763797026E-2</v>
      </c>
      <c r="W523">
        <v>5.15</v>
      </c>
      <c r="X523">
        <f t="shared" si="30"/>
        <v>50</v>
      </c>
      <c r="Y523" s="13">
        <f t="shared" si="31"/>
        <v>0.96274233084708749</v>
      </c>
    </row>
    <row r="524" spans="10:25" x14ac:dyDescent="0.2">
      <c r="J524">
        <v>5.13</v>
      </c>
      <c r="K524">
        <f t="shared" si="29"/>
        <v>1.0427210187365544E-2</v>
      </c>
      <c r="W524">
        <v>5.16</v>
      </c>
      <c r="X524">
        <f t="shared" si="30"/>
        <v>50</v>
      </c>
      <c r="Y524" s="13">
        <f t="shared" si="31"/>
        <v>0.96452744178605987</v>
      </c>
    </row>
    <row r="525" spans="10:25" x14ac:dyDescent="0.2">
      <c r="J525">
        <v>5.14</v>
      </c>
      <c r="K525">
        <f t="shared" ref="K525:K588" si="32">K524+0.01*G$6*(D$7-C$8*K524)*(1-K524/G$7)^2</f>
        <v>1.0442204123801733E-2</v>
      </c>
      <c r="W525">
        <v>5.17</v>
      </c>
      <c r="X525">
        <f t="shared" si="30"/>
        <v>50</v>
      </c>
      <c r="Y525" s="13">
        <f t="shared" si="31"/>
        <v>0.96631223811878753</v>
      </c>
    </row>
    <row r="526" spans="10:25" x14ac:dyDescent="0.2">
      <c r="J526">
        <v>5.15</v>
      </c>
      <c r="K526">
        <f t="shared" si="32"/>
        <v>1.0457181593393532E-2</v>
      </c>
      <c r="W526">
        <v>5.18</v>
      </c>
      <c r="X526">
        <f t="shared" si="30"/>
        <v>50</v>
      </c>
      <c r="Y526" s="13">
        <f t="shared" si="31"/>
        <v>0.96809671991301216</v>
      </c>
    </row>
    <row r="527" spans="10:25" x14ac:dyDescent="0.2">
      <c r="J527">
        <v>5.16</v>
      </c>
      <c r="K527">
        <f t="shared" si="32"/>
        <v>1.0472142616399309E-2</v>
      </c>
      <c r="W527">
        <v>5.19</v>
      </c>
      <c r="X527">
        <f t="shared" si="30"/>
        <v>50</v>
      </c>
      <c r="Y527" s="13">
        <f t="shared" si="31"/>
        <v>0.96988088723645671</v>
      </c>
    </row>
    <row r="528" spans="10:25" x14ac:dyDescent="0.2">
      <c r="J528">
        <v>5.17</v>
      </c>
      <c r="K528">
        <f t="shared" si="32"/>
        <v>1.0487087213047913E-2</v>
      </c>
      <c r="W528">
        <v>5.2</v>
      </c>
      <c r="X528">
        <f t="shared" si="30"/>
        <v>50</v>
      </c>
      <c r="Y528" s="13">
        <f t="shared" si="31"/>
        <v>0.97166474015682569</v>
      </c>
    </row>
    <row r="529" spans="10:25" x14ac:dyDescent="0.2">
      <c r="J529">
        <v>5.18</v>
      </c>
      <c r="K529">
        <f t="shared" si="32"/>
        <v>1.0502015403538728E-2</v>
      </c>
      <c r="W529">
        <v>5.21</v>
      </c>
      <c r="X529">
        <f t="shared" si="30"/>
        <v>50</v>
      </c>
      <c r="Y529" s="13">
        <f t="shared" si="31"/>
        <v>0.97344827874180473</v>
      </c>
    </row>
    <row r="530" spans="10:25" x14ac:dyDescent="0.2">
      <c r="J530">
        <v>5.19</v>
      </c>
      <c r="K530">
        <f t="shared" si="32"/>
        <v>1.0516927208041725E-2</v>
      </c>
      <c r="W530">
        <v>5.22</v>
      </c>
      <c r="X530">
        <f t="shared" si="30"/>
        <v>50</v>
      </c>
      <c r="Y530" s="13">
        <f t="shared" si="31"/>
        <v>0.97523150305906103</v>
      </c>
    </row>
    <row r="531" spans="10:25" x14ac:dyDescent="0.2">
      <c r="J531">
        <v>5.2</v>
      </c>
      <c r="K531">
        <f t="shared" si="32"/>
        <v>1.0531822646697515E-2</v>
      </c>
      <c r="W531">
        <v>5.23</v>
      </c>
      <c r="X531">
        <f t="shared" si="30"/>
        <v>50</v>
      </c>
      <c r="Y531" s="13">
        <f t="shared" si="31"/>
        <v>0.97701441317624316</v>
      </c>
    </row>
    <row r="532" spans="10:25" x14ac:dyDescent="0.2">
      <c r="J532">
        <v>5.21</v>
      </c>
      <c r="K532">
        <f t="shared" si="32"/>
        <v>1.0546701739617399E-2</v>
      </c>
      <c r="W532">
        <v>5.24</v>
      </c>
      <c r="X532">
        <f t="shared" si="30"/>
        <v>50</v>
      </c>
      <c r="Y532" s="13">
        <f t="shared" si="31"/>
        <v>0.97879700916098111</v>
      </c>
    </row>
    <row r="533" spans="10:25" x14ac:dyDescent="0.2">
      <c r="J533">
        <v>5.22</v>
      </c>
      <c r="K533">
        <f t="shared" si="32"/>
        <v>1.0561564506883423E-2</v>
      </c>
      <c r="W533">
        <v>5.25</v>
      </c>
      <c r="X533">
        <f t="shared" si="30"/>
        <v>50</v>
      </c>
      <c r="Y533" s="13">
        <f t="shared" si="31"/>
        <v>0.98057929108088626</v>
      </c>
    </row>
    <row r="534" spans="10:25" x14ac:dyDescent="0.2">
      <c r="J534">
        <v>5.23</v>
      </c>
      <c r="K534">
        <f t="shared" si="32"/>
        <v>1.0576410968548432E-2</v>
      </c>
      <c r="W534">
        <v>5.26</v>
      </c>
      <c r="X534">
        <f t="shared" si="30"/>
        <v>50</v>
      </c>
      <c r="Y534" s="13">
        <f t="shared" si="31"/>
        <v>0.98236125900355131</v>
      </c>
    </row>
    <row r="535" spans="10:25" x14ac:dyDescent="0.2">
      <c r="J535">
        <v>5.24</v>
      </c>
      <c r="K535">
        <f t="shared" si="32"/>
        <v>1.0591241144636115E-2</v>
      </c>
      <c r="W535">
        <v>5.2700000000000005</v>
      </c>
      <c r="X535">
        <f t="shared" si="30"/>
        <v>50</v>
      </c>
      <c r="Y535" s="13">
        <f t="shared" si="31"/>
        <v>0.98414291299655055</v>
      </c>
    </row>
    <row r="536" spans="10:25" x14ac:dyDescent="0.2">
      <c r="J536">
        <v>5.25</v>
      </c>
      <c r="K536">
        <f t="shared" si="32"/>
        <v>1.0606055055141065E-2</v>
      </c>
      <c r="W536">
        <v>5.28</v>
      </c>
      <c r="X536">
        <f t="shared" si="30"/>
        <v>50</v>
      </c>
      <c r="Y536" s="13">
        <f t="shared" si="31"/>
        <v>0.98592425312743948</v>
      </c>
    </row>
    <row r="537" spans="10:25" x14ac:dyDescent="0.2">
      <c r="J537">
        <v>5.26</v>
      </c>
      <c r="K537">
        <f t="shared" si="32"/>
        <v>1.0620852720028823E-2</v>
      </c>
      <c r="W537">
        <v>5.29</v>
      </c>
      <c r="X537">
        <f t="shared" si="30"/>
        <v>50</v>
      </c>
      <c r="Y537" s="13">
        <f t="shared" si="31"/>
        <v>0.9877052794637553</v>
      </c>
    </row>
    <row r="538" spans="10:25" x14ac:dyDescent="0.2">
      <c r="J538">
        <v>5.2700000000000005</v>
      </c>
      <c r="K538">
        <f t="shared" si="32"/>
        <v>1.063563415923594E-2</v>
      </c>
      <c r="W538">
        <v>5.3</v>
      </c>
      <c r="X538">
        <f t="shared" si="30"/>
        <v>50</v>
      </c>
      <c r="Y538" s="13">
        <f t="shared" si="31"/>
        <v>0.98948599207301646</v>
      </c>
    </row>
    <row r="539" spans="10:25" x14ac:dyDescent="0.2">
      <c r="J539">
        <v>5.28</v>
      </c>
      <c r="K539">
        <f t="shared" si="32"/>
        <v>1.0650399392670018E-2</v>
      </c>
      <c r="W539">
        <v>5.3100000000000005</v>
      </c>
      <c r="X539">
        <f t="shared" si="30"/>
        <v>50</v>
      </c>
      <c r="Y539" s="13">
        <f t="shared" si="31"/>
        <v>0.99126639102272285</v>
      </c>
    </row>
    <row r="540" spans="10:25" x14ac:dyDescent="0.2">
      <c r="J540">
        <v>5.29</v>
      </c>
      <c r="K540">
        <f t="shared" si="32"/>
        <v>1.0665148440209766E-2</v>
      </c>
      <c r="W540">
        <v>5.32</v>
      </c>
      <c r="X540">
        <f t="shared" si="30"/>
        <v>50</v>
      </c>
      <c r="Y540" s="13">
        <f t="shared" si="31"/>
        <v>0.99304647638035592</v>
      </c>
    </row>
    <row r="541" spans="10:25" x14ac:dyDescent="0.2">
      <c r="J541">
        <v>5.3</v>
      </c>
      <c r="K541">
        <f t="shared" si="32"/>
        <v>1.0679881321705052E-2</v>
      </c>
      <c r="W541">
        <v>5.33</v>
      </c>
      <c r="X541">
        <f t="shared" si="30"/>
        <v>50</v>
      </c>
      <c r="Y541" s="13">
        <f t="shared" si="31"/>
        <v>0.99482624821337851</v>
      </c>
    </row>
    <row r="542" spans="10:25" x14ac:dyDescent="0.2">
      <c r="J542">
        <v>5.3100000000000005</v>
      </c>
      <c r="K542">
        <f t="shared" si="32"/>
        <v>1.0694598056976956E-2</v>
      </c>
      <c r="W542">
        <v>5.34</v>
      </c>
      <c r="X542">
        <f t="shared" si="30"/>
        <v>50</v>
      </c>
      <c r="Y542" s="13">
        <f t="shared" si="31"/>
        <v>0.99660570658923497</v>
      </c>
    </row>
    <row r="543" spans="10:25" x14ac:dyDescent="0.2">
      <c r="J543">
        <v>5.32</v>
      </c>
      <c r="K543">
        <f t="shared" si="32"/>
        <v>1.0709298665817817E-2</v>
      </c>
      <c r="W543">
        <v>5.3500000000000005</v>
      </c>
      <c r="X543">
        <f t="shared" si="30"/>
        <v>50</v>
      </c>
      <c r="Y543" s="13">
        <f t="shared" si="31"/>
        <v>0.99838485157535106</v>
      </c>
    </row>
    <row r="544" spans="10:25" x14ac:dyDescent="0.2">
      <c r="J544">
        <v>5.33</v>
      </c>
      <c r="K544">
        <f t="shared" si="32"/>
        <v>1.0723983167991284E-2</v>
      </c>
      <c r="W544">
        <v>5.36</v>
      </c>
      <c r="X544">
        <f t="shared" si="30"/>
        <v>50</v>
      </c>
      <c r="Y544" s="13">
        <f t="shared" si="31"/>
        <v>1.0001636832391341</v>
      </c>
    </row>
    <row r="545" spans="10:25" x14ac:dyDescent="0.2">
      <c r="J545">
        <v>5.34</v>
      </c>
      <c r="K545">
        <f t="shared" si="32"/>
        <v>1.0738651583232372E-2</v>
      </c>
      <c r="W545">
        <v>5.37</v>
      </c>
      <c r="X545">
        <f t="shared" si="30"/>
        <v>50</v>
      </c>
      <c r="Y545" s="13">
        <f t="shared" si="31"/>
        <v>1.0019422016479729</v>
      </c>
    </row>
    <row r="546" spans="10:25" x14ac:dyDescent="0.2">
      <c r="J546">
        <v>5.3500000000000005</v>
      </c>
      <c r="K546">
        <f t="shared" si="32"/>
        <v>1.0753303931247508E-2</v>
      </c>
      <c r="W546">
        <v>5.38</v>
      </c>
      <c r="X546">
        <f t="shared" si="30"/>
        <v>50</v>
      </c>
      <c r="Y546" s="13">
        <f t="shared" si="31"/>
        <v>1.0037204068692376</v>
      </c>
    </row>
    <row r="547" spans="10:25" x14ac:dyDescent="0.2">
      <c r="J547">
        <v>5.36</v>
      </c>
      <c r="K547">
        <f t="shared" si="32"/>
        <v>1.0767940231714585E-2</v>
      </c>
      <c r="W547">
        <v>5.39</v>
      </c>
      <c r="X547">
        <f t="shared" si="30"/>
        <v>50</v>
      </c>
      <c r="Y547" s="13">
        <f t="shared" si="31"/>
        <v>1.0054982989702801</v>
      </c>
    </row>
    <row r="548" spans="10:25" x14ac:dyDescent="0.2">
      <c r="J548">
        <v>5.37</v>
      </c>
      <c r="K548">
        <f t="shared" si="32"/>
        <v>1.0782560504283008E-2</v>
      </c>
      <c r="W548">
        <v>5.4</v>
      </c>
      <c r="X548">
        <f t="shared" si="30"/>
        <v>50</v>
      </c>
      <c r="Y548" s="13">
        <f t="shared" si="31"/>
        <v>1.0072758780184337</v>
      </c>
    </row>
    <row r="549" spans="10:25" x14ac:dyDescent="0.2">
      <c r="J549">
        <v>5.38</v>
      </c>
      <c r="K549">
        <f t="shared" si="32"/>
        <v>1.079716476857375E-2</v>
      </c>
      <c r="W549">
        <v>5.41</v>
      </c>
      <c r="X549">
        <f t="shared" si="30"/>
        <v>50</v>
      </c>
      <c r="Y549" s="13">
        <f t="shared" si="31"/>
        <v>1.0090531440810129</v>
      </c>
    </row>
    <row r="550" spans="10:25" x14ac:dyDescent="0.2">
      <c r="J550">
        <v>5.39</v>
      </c>
      <c r="K550">
        <f t="shared" si="32"/>
        <v>1.0811753044179397E-2</v>
      </c>
      <c r="W550">
        <v>5.42</v>
      </c>
      <c r="X550">
        <f t="shared" si="30"/>
        <v>50</v>
      </c>
      <c r="Y550" s="13">
        <f t="shared" si="31"/>
        <v>1.0108300972253141</v>
      </c>
    </row>
    <row r="551" spans="10:25" x14ac:dyDescent="0.2">
      <c r="J551">
        <v>5.4</v>
      </c>
      <c r="K551">
        <f t="shared" si="32"/>
        <v>1.0826325350664204E-2</v>
      </c>
      <c r="W551">
        <v>5.43</v>
      </c>
      <c r="X551">
        <f t="shared" si="30"/>
        <v>50</v>
      </c>
      <c r="Y551" s="13">
        <f t="shared" si="31"/>
        <v>1.0126067375186154</v>
      </c>
    </row>
    <row r="552" spans="10:25" x14ac:dyDescent="0.2">
      <c r="J552">
        <v>5.41</v>
      </c>
      <c r="K552">
        <f t="shared" si="32"/>
        <v>1.0840881707564141E-2</v>
      </c>
      <c r="W552">
        <v>5.44</v>
      </c>
      <c r="X552">
        <f t="shared" si="30"/>
        <v>50</v>
      </c>
      <c r="Y552" s="13">
        <f t="shared" si="31"/>
        <v>1.0143830650281758</v>
      </c>
    </row>
    <row r="553" spans="10:25" x14ac:dyDescent="0.2">
      <c r="J553">
        <v>5.42</v>
      </c>
      <c r="K553">
        <f t="shared" si="32"/>
        <v>1.0855422134386946E-2</v>
      </c>
      <c r="W553">
        <v>5.45</v>
      </c>
      <c r="X553">
        <f t="shared" si="30"/>
        <v>50</v>
      </c>
      <c r="Y553" s="13">
        <f t="shared" si="31"/>
        <v>1.0161590798212363</v>
      </c>
    </row>
    <row r="554" spans="10:25" x14ac:dyDescent="0.2">
      <c r="J554">
        <v>5.43</v>
      </c>
      <c r="K554">
        <f t="shared" si="32"/>
        <v>1.086994665061217E-2</v>
      </c>
      <c r="W554">
        <v>5.46</v>
      </c>
      <c r="X554">
        <f t="shared" si="30"/>
        <v>50</v>
      </c>
      <c r="Y554" s="13">
        <f t="shared" si="31"/>
        <v>1.0179347819650193</v>
      </c>
    </row>
    <row r="555" spans="10:25" x14ac:dyDescent="0.2">
      <c r="J555">
        <v>5.44</v>
      </c>
      <c r="K555">
        <f t="shared" si="32"/>
        <v>1.0884455275691233E-2</v>
      </c>
      <c r="W555">
        <v>5.47</v>
      </c>
      <c r="X555">
        <f t="shared" si="30"/>
        <v>50</v>
      </c>
      <c r="Y555" s="13">
        <f t="shared" si="31"/>
        <v>1.0197101715267289</v>
      </c>
    </row>
    <row r="556" spans="10:25" x14ac:dyDescent="0.2">
      <c r="J556">
        <v>5.45</v>
      </c>
      <c r="K556">
        <f t="shared" si="32"/>
        <v>1.089894802904747E-2</v>
      </c>
      <c r="W556">
        <v>5.48</v>
      </c>
      <c r="X556">
        <f t="shared" si="30"/>
        <v>50</v>
      </c>
      <c r="Y556" s="13">
        <f t="shared" si="31"/>
        <v>1.0214852485735506</v>
      </c>
    </row>
    <row r="557" spans="10:25" x14ac:dyDescent="0.2">
      <c r="J557">
        <v>5.46</v>
      </c>
      <c r="K557">
        <f t="shared" si="32"/>
        <v>1.0913424930076181E-2</v>
      </c>
      <c r="W557">
        <v>5.49</v>
      </c>
      <c r="X557">
        <f t="shared" si="30"/>
        <v>50</v>
      </c>
      <c r="Y557" s="13">
        <f t="shared" si="31"/>
        <v>1.0232600131726515</v>
      </c>
    </row>
    <row r="558" spans="10:25" x14ac:dyDescent="0.2">
      <c r="J558">
        <v>5.47</v>
      </c>
      <c r="K558">
        <f t="shared" si="32"/>
        <v>1.0927885998144682E-2</v>
      </c>
      <c r="W558">
        <v>5.5</v>
      </c>
      <c r="X558">
        <f t="shared" si="30"/>
        <v>50</v>
      </c>
      <c r="Y558" s="13">
        <f t="shared" si="31"/>
        <v>1.02503446539118</v>
      </c>
    </row>
    <row r="559" spans="10:25" x14ac:dyDescent="0.2">
      <c r="J559">
        <v>5.48</v>
      </c>
      <c r="K559">
        <f t="shared" si="32"/>
        <v>1.0942331252592353E-2</v>
      </c>
      <c r="W559">
        <v>5.51</v>
      </c>
      <c r="X559">
        <f t="shared" si="30"/>
        <v>50</v>
      </c>
      <c r="Y559" s="13">
        <f t="shared" si="31"/>
        <v>1.0268086052962666</v>
      </c>
    </row>
    <row r="560" spans="10:25" x14ac:dyDescent="0.2">
      <c r="J560">
        <v>5.49</v>
      </c>
      <c r="K560">
        <f t="shared" si="32"/>
        <v>1.0956760712730688E-2</v>
      </c>
      <c r="W560">
        <v>5.5200000000000005</v>
      </c>
      <c r="X560">
        <f t="shared" si="30"/>
        <v>50</v>
      </c>
      <c r="Y560" s="13">
        <f t="shared" si="31"/>
        <v>1.0285824329550233</v>
      </c>
    </row>
    <row r="561" spans="10:25" x14ac:dyDescent="0.2">
      <c r="J561">
        <v>5.5</v>
      </c>
      <c r="K561">
        <f t="shared" si="32"/>
        <v>1.0971174397843344E-2</v>
      </c>
      <c r="W561">
        <v>5.53</v>
      </c>
      <c r="X561">
        <f t="shared" si="30"/>
        <v>50</v>
      </c>
      <c r="Y561" s="13">
        <f t="shared" si="31"/>
        <v>1.030355948434543</v>
      </c>
    </row>
    <row r="562" spans="10:25" x14ac:dyDescent="0.2">
      <c r="J562">
        <v>5.51</v>
      </c>
      <c r="K562">
        <f t="shared" si="32"/>
        <v>1.0985572327186189E-2</v>
      </c>
      <c r="W562">
        <v>5.54</v>
      </c>
      <c r="X562">
        <f t="shared" si="30"/>
        <v>50</v>
      </c>
      <c r="Y562" s="13">
        <f t="shared" si="31"/>
        <v>1.0321291518019011</v>
      </c>
    </row>
    <row r="563" spans="10:25" x14ac:dyDescent="0.2">
      <c r="J563">
        <v>5.5200000000000005</v>
      </c>
      <c r="K563">
        <f t="shared" si="32"/>
        <v>1.0999954519987353E-2</v>
      </c>
      <c r="W563">
        <v>5.55</v>
      </c>
      <c r="X563">
        <f t="shared" si="30"/>
        <v>50</v>
      </c>
      <c r="Y563" s="13">
        <f t="shared" si="31"/>
        <v>1.0339020431241541</v>
      </c>
    </row>
    <row r="564" spans="10:25" x14ac:dyDescent="0.2">
      <c r="J564">
        <v>5.53</v>
      </c>
      <c r="K564">
        <f t="shared" si="32"/>
        <v>1.1014320995447276E-2</v>
      </c>
      <c r="W564">
        <v>5.5600000000000005</v>
      </c>
      <c r="X564">
        <f t="shared" si="30"/>
        <v>50</v>
      </c>
      <c r="Y564" s="13">
        <f t="shared" si="31"/>
        <v>1.0356746224683404</v>
      </c>
    </row>
    <row r="565" spans="10:25" x14ac:dyDescent="0.2">
      <c r="J565">
        <v>5.54</v>
      </c>
      <c r="K565">
        <f t="shared" si="32"/>
        <v>1.1028671772738757E-2</v>
      </c>
      <c r="W565">
        <v>5.57</v>
      </c>
      <c r="X565">
        <f t="shared" si="30"/>
        <v>50</v>
      </c>
      <c r="Y565" s="13">
        <f t="shared" si="31"/>
        <v>1.0374468899014797</v>
      </c>
    </row>
    <row r="566" spans="10:25" x14ac:dyDescent="0.2">
      <c r="J566">
        <v>5.55</v>
      </c>
      <c r="K566">
        <f t="shared" si="32"/>
        <v>1.1043006871007E-2</v>
      </c>
      <c r="W566">
        <v>5.58</v>
      </c>
      <c r="X566">
        <f t="shared" si="30"/>
        <v>50</v>
      </c>
      <c r="Y566" s="13">
        <f t="shared" si="31"/>
        <v>1.0392188454905733</v>
      </c>
    </row>
    <row r="567" spans="10:25" x14ac:dyDescent="0.2">
      <c r="J567">
        <v>5.5600000000000005</v>
      </c>
      <c r="K567">
        <f t="shared" si="32"/>
        <v>1.105732630936967E-2</v>
      </c>
      <c r="W567">
        <v>5.59</v>
      </c>
      <c r="X567">
        <f t="shared" si="30"/>
        <v>50</v>
      </c>
      <c r="Y567" s="13">
        <f t="shared" si="31"/>
        <v>1.0409904893026045</v>
      </c>
    </row>
    <row r="568" spans="10:25" x14ac:dyDescent="0.2">
      <c r="J568">
        <v>5.57</v>
      </c>
      <c r="K568">
        <f t="shared" si="32"/>
        <v>1.1071630106916931E-2</v>
      </c>
      <c r="W568">
        <v>5.6000000000000005</v>
      </c>
      <c r="X568">
        <f t="shared" si="30"/>
        <v>50</v>
      </c>
      <c r="Y568" s="13">
        <f t="shared" si="31"/>
        <v>1.0427618214045378</v>
      </c>
    </row>
    <row r="569" spans="10:25" x14ac:dyDescent="0.2">
      <c r="J569">
        <v>5.58</v>
      </c>
      <c r="K569">
        <f t="shared" si="32"/>
        <v>1.1085918282711504E-2</v>
      </c>
      <c r="W569">
        <v>5.61</v>
      </c>
      <c r="X569">
        <f t="shared" si="30"/>
        <v>50</v>
      </c>
      <c r="Y569" s="13">
        <f t="shared" si="31"/>
        <v>1.0445328418633197</v>
      </c>
    </row>
    <row r="570" spans="10:25" x14ac:dyDescent="0.2">
      <c r="J570">
        <v>5.59</v>
      </c>
      <c r="K570">
        <f t="shared" si="32"/>
        <v>1.110019085578871E-2</v>
      </c>
      <c r="W570">
        <v>5.62</v>
      </c>
      <c r="X570">
        <f t="shared" si="30"/>
        <v>50</v>
      </c>
      <c r="Y570" s="13">
        <f t="shared" si="31"/>
        <v>1.0463035507458782</v>
      </c>
    </row>
    <row r="571" spans="10:25" x14ac:dyDescent="0.2">
      <c r="J571">
        <v>5.6000000000000005</v>
      </c>
      <c r="K571">
        <f t="shared" si="32"/>
        <v>1.1114447845156517E-2</v>
      </c>
      <c r="W571">
        <v>5.63</v>
      </c>
      <c r="X571">
        <f t="shared" si="30"/>
        <v>50</v>
      </c>
      <c r="Y571" s="13">
        <f t="shared" si="31"/>
        <v>1.048073948119123</v>
      </c>
    </row>
    <row r="572" spans="10:25" x14ac:dyDescent="0.2">
      <c r="J572">
        <v>5.61</v>
      </c>
      <c r="K572">
        <f t="shared" si="32"/>
        <v>1.1128689269795593E-2</v>
      </c>
      <c r="W572">
        <v>5.64</v>
      </c>
      <c r="X572">
        <f t="shared" si="30"/>
        <v>50</v>
      </c>
      <c r="Y572" s="13">
        <f t="shared" si="31"/>
        <v>1.0498440340499453</v>
      </c>
    </row>
    <row r="573" spans="10:25" x14ac:dyDescent="0.2">
      <c r="J573">
        <v>5.62</v>
      </c>
      <c r="K573">
        <f t="shared" si="32"/>
        <v>1.114291514865935E-2</v>
      </c>
      <c r="W573">
        <v>5.65</v>
      </c>
      <c r="X573">
        <f t="shared" si="30"/>
        <v>50</v>
      </c>
      <c r="Y573" s="13">
        <f t="shared" si="31"/>
        <v>1.051613808605218</v>
      </c>
    </row>
    <row r="574" spans="10:25" x14ac:dyDescent="0.2">
      <c r="J574">
        <v>5.63</v>
      </c>
      <c r="K574">
        <f t="shared" si="32"/>
        <v>1.1157125500673994E-2</v>
      </c>
      <c r="W574">
        <v>5.66</v>
      </c>
      <c r="X574">
        <f t="shared" si="30"/>
        <v>50</v>
      </c>
      <c r="Y574" s="13">
        <f t="shared" si="31"/>
        <v>1.0533832718517959</v>
      </c>
    </row>
    <row r="575" spans="10:25" x14ac:dyDescent="0.2">
      <c r="J575">
        <v>5.64</v>
      </c>
      <c r="K575">
        <f t="shared" si="32"/>
        <v>1.1171320344738571E-2</v>
      </c>
      <c r="W575">
        <v>5.67</v>
      </c>
      <c r="X575">
        <f t="shared" si="30"/>
        <v>50</v>
      </c>
      <c r="Y575" s="13">
        <f t="shared" si="31"/>
        <v>1.0551524238565153</v>
      </c>
    </row>
    <row r="576" spans="10:25" x14ac:dyDescent="0.2">
      <c r="J576">
        <v>5.65</v>
      </c>
      <c r="K576">
        <f t="shared" si="32"/>
        <v>1.1185499699725016E-2</v>
      </c>
      <c r="W576">
        <v>5.68</v>
      </c>
      <c r="X576">
        <f t="shared" si="30"/>
        <v>50</v>
      </c>
      <c r="Y576" s="13">
        <f t="shared" si="31"/>
        <v>1.0569212646861943</v>
      </c>
    </row>
    <row r="577" spans="10:25" x14ac:dyDescent="0.2">
      <c r="J577">
        <v>5.66</v>
      </c>
      <c r="K577">
        <f t="shared" si="32"/>
        <v>1.1199663584478199E-2</v>
      </c>
      <c r="W577">
        <v>5.69</v>
      </c>
      <c r="X577">
        <f t="shared" si="30"/>
        <v>50</v>
      </c>
      <c r="Y577" s="13">
        <f t="shared" si="31"/>
        <v>1.0586897944076323</v>
      </c>
    </row>
    <row r="578" spans="10:25" x14ac:dyDescent="0.2">
      <c r="J578">
        <v>5.67</v>
      </c>
      <c r="K578">
        <f t="shared" si="32"/>
        <v>1.1213812017815974E-2</v>
      </c>
      <c r="W578">
        <v>5.7</v>
      </c>
      <c r="X578">
        <f t="shared" si="30"/>
        <v>50</v>
      </c>
      <c r="Y578" s="13">
        <f t="shared" si="31"/>
        <v>1.0604580130876111</v>
      </c>
    </row>
    <row r="579" spans="10:25" x14ac:dyDescent="0.2">
      <c r="J579">
        <v>5.68</v>
      </c>
      <c r="K579">
        <f t="shared" si="32"/>
        <v>1.122794501852923E-2</v>
      </c>
      <c r="W579">
        <v>5.71</v>
      </c>
      <c r="X579">
        <f t="shared" si="30"/>
        <v>50</v>
      </c>
      <c r="Y579" s="13">
        <f t="shared" si="31"/>
        <v>1.0622259207928935</v>
      </c>
    </row>
    <row r="580" spans="10:25" x14ac:dyDescent="0.2">
      <c r="J580">
        <v>5.69</v>
      </c>
      <c r="K580">
        <f t="shared" si="32"/>
        <v>1.1242062605381926E-2</v>
      </c>
      <c r="W580">
        <v>5.72</v>
      </c>
      <c r="X580">
        <f t="shared" si="30"/>
        <v>50</v>
      </c>
      <c r="Y580" s="13">
        <f t="shared" si="31"/>
        <v>1.0639935175902244</v>
      </c>
    </row>
    <row r="581" spans="10:25" x14ac:dyDescent="0.2">
      <c r="J581">
        <v>5.7</v>
      </c>
      <c r="K581">
        <f t="shared" si="32"/>
        <v>1.1256164797111152E-2</v>
      </c>
      <c r="W581">
        <v>5.73</v>
      </c>
      <c r="X581">
        <f t="shared" si="30"/>
        <v>50</v>
      </c>
      <c r="Y581" s="13">
        <f t="shared" si="31"/>
        <v>1.0657608035463304</v>
      </c>
    </row>
    <row r="582" spans="10:25" x14ac:dyDescent="0.2">
      <c r="J582">
        <v>5.71</v>
      </c>
      <c r="K582">
        <f t="shared" si="32"/>
        <v>1.1270251612427168E-2</v>
      </c>
      <c r="W582">
        <v>5.74</v>
      </c>
      <c r="X582">
        <f t="shared" si="30"/>
        <v>50</v>
      </c>
      <c r="Y582" s="13">
        <f t="shared" si="31"/>
        <v>1.0675277787279196</v>
      </c>
    </row>
    <row r="583" spans="10:25" x14ac:dyDescent="0.2">
      <c r="J583">
        <v>5.72</v>
      </c>
      <c r="K583">
        <f t="shared" si="32"/>
        <v>1.1284323070013456E-2</v>
      </c>
      <c r="W583">
        <v>5.75</v>
      </c>
      <c r="X583">
        <f t="shared" si="30"/>
        <v>50</v>
      </c>
      <c r="Y583" s="13">
        <f t="shared" si="31"/>
        <v>1.069294443201682</v>
      </c>
    </row>
    <row r="584" spans="10:25" x14ac:dyDescent="0.2">
      <c r="J584">
        <v>5.73</v>
      </c>
      <c r="K584">
        <f t="shared" si="32"/>
        <v>1.1298379188526759E-2</v>
      </c>
      <c r="W584">
        <v>5.76</v>
      </c>
      <c r="X584">
        <f t="shared" si="30"/>
        <v>50</v>
      </c>
      <c r="Y584" s="13">
        <f t="shared" si="31"/>
        <v>1.0710607970342894</v>
      </c>
    </row>
    <row r="585" spans="10:25" x14ac:dyDescent="0.2">
      <c r="J585">
        <v>5.74</v>
      </c>
      <c r="K585">
        <f t="shared" si="32"/>
        <v>1.1312419986597138E-2</v>
      </c>
      <c r="W585">
        <v>5.7700000000000005</v>
      </c>
      <c r="X585">
        <f t="shared" si="30"/>
        <v>50</v>
      </c>
      <c r="Y585" s="13">
        <f t="shared" si="31"/>
        <v>1.0728268402923953</v>
      </c>
    </row>
    <row r="586" spans="10:25" x14ac:dyDescent="0.2">
      <c r="J586">
        <v>5.75</v>
      </c>
      <c r="K586">
        <f t="shared" si="32"/>
        <v>1.1326445482828009E-2</v>
      </c>
      <c r="W586">
        <v>5.78</v>
      </c>
      <c r="X586">
        <f t="shared" ref="X586:X649" si="33">X585-(N$32-N$33)/1500</f>
        <v>50</v>
      </c>
      <c r="Y586" s="13">
        <f t="shared" ref="Y586:Y649" si="34">Y585+0.01*R$5*(P$4-P$5*Y585)*(1-Y585/R$4)^2</f>
        <v>1.0745925730426349</v>
      </c>
    </row>
    <row r="587" spans="10:25" x14ac:dyDescent="0.2">
      <c r="J587">
        <v>5.76</v>
      </c>
      <c r="K587">
        <f t="shared" si="32"/>
        <v>1.1340455695796199E-2</v>
      </c>
      <c r="W587">
        <v>5.79</v>
      </c>
      <c r="X587">
        <f t="shared" si="33"/>
        <v>50</v>
      </c>
      <c r="Y587" s="13">
        <f t="shared" si="34"/>
        <v>1.0763579953516249</v>
      </c>
    </row>
    <row r="588" spans="10:25" x14ac:dyDescent="0.2">
      <c r="J588">
        <v>5.7700000000000005</v>
      </c>
      <c r="K588">
        <f t="shared" si="32"/>
        <v>1.1354450644051982E-2</v>
      </c>
      <c r="W588">
        <v>5.8</v>
      </c>
      <c r="X588">
        <f t="shared" si="33"/>
        <v>50</v>
      </c>
      <c r="Y588" s="13">
        <f t="shared" si="34"/>
        <v>1.0781231072859643</v>
      </c>
    </row>
    <row r="589" spans="10:25" x14ac:dyDescent="0.2">
      <c r="J589">
        <v>5.78</v>
      </c>
      <c r="K589">
        <f t="shared" ref="K589:K652" si="35">K588+0.01*G$6*(D$7-C$8*K588)*(1-K588/G$7)^2</f>
        <v>1.1368430346119134E-2</v>
      </c>
      <c r="W589">
        <v>5.8100000000000005</v>
      </c>
      <c r="X589">
        <f t="shared" si="33"/>
        <v>50</v>
      </c>
      <c r="Y589" s="13">
        <f t="shared" si="34"/>
        <v>1.0798879089122335</v>
      </c>
    </row>
    <row r="590" spans="10:25" x14ac:dyDescent="0.2">
      <c r="J590">
        <v>5.79</v>
      </c>
      <c r="K590">
        <f t="shared" si="35"/>
        <v>1.1382394820494975E-2</v>
      </c>
      <c r="W590">
        <v>5.82</v>
      </c>
      <c r="X590">
        <f t="shared" si="33"/>
        <v>50</v>
      </c>
      <c r="Y590" s="13">
        <f t="shared" si="34"/>
        <v>1.0816524002969947</v>
      </c>
    </row>
    <row r="591" spans="10:25" x14ac:dyDescent="0.2">
      <c r="J591">
        <v>5.8</v>
      </c>
      <c r="K591">
        <f t="shared" si="35"/>
        <v>1.1396344085650417E-2</v>
      </c>
      <c r="W591">
        <v>5.83</v>
      </c>
      <c r="X591">
        <f t="shared" si="33"/>
        <v>50</v>
      </c>
      <c r="Y591" s="13">
        <f t="shared" si="34"/>
        <v>1.0834165815067922</v>
      </c>
    </row>
    <row r="592" spans="10:25" x14ac:dyDescent="0.2">
      <c r="J592">
        <v>5.8100000000000005</v>
      </c>
      <c r="K592">
        <f t="shared" si="35"/>
        <v>1.1410278160030006E-2</v>
      </c>
      <c r="W592">
        <v>5.84</v>
      </c>
      <c r="X592">
        <f t="shared" si="33"/>
        <v>50</v>
      </c>
      <c r="Y592" s="13">
        <f t="shared" si="34"/>
        <v>1.0851804526081514</v>
      </c>
    </row>
    <row r="593" spans="10:25" x14ac:dyDescent="0.2">
      <c r="J593">
        <v>5.82</v>
      </c>
      <c r="K593">
        <f t="shared" si="35"/>
        <v>1.1424197062051977E-2</v>
      </c>
      <c r="W593">
        <v>5.8500000000000005</v>
      </c>
      <c r="X593">
        <f t="shared" si="33"/>
        <v>50</v>
      </c>
      <c r="Y593" s="13">
        <f t="shared" si="34"/>
        <v>1.0869440136675803</v>
      </c>
    </row>
    <row r="594" spans="10:25" x14ac:dyDescent="0.2">
      <c r="J594">
        <v>5.83</v>
      </c>
      <c r="K594">
        <f t="shared" si="35"/>
        <v>1.1438100810108287E-2</v>
      </c>
      <c r="W594">
        <v>5.86</v>
      </c>
      <c r="X594">
        <f t="shared" si="33"/>
        <v>50</v>
      </c>
      <c r="Y594" s="13">
        <f t="shared" si="34"/>
        <v>1.0887072647515681</v>
      </c>
    </row>
    <row r="595" spans="10:25" x14ac:dyDescent="0.2">
      <c r="J595">
        <v>5.84</v>
      </c>
      <c r="K595">
        <f t="shared" si="35"/>
        <v>1.1451989422564673E-2</v>
      </c>
      <c r="W595">
        <v>5.87</v>
      </c>
      <c r="X595">
        <f t="shared" si="33"/>
        <v>50</v>
      </c>
      <c r="Y595" s="13">
        <f t="shared" si="34"/>
        <v>1.0904702059265861</v>
      </c>
    </row>
    <row r="596" spans="10:25" x14ac:dyDescent="0.2">
      <c r="J596">
        <v>5.8500000000000005</v>
      </c>
      <c r="K596">
        <f t="shared" si="35"/>
        <v>1.1465862917760691E-2</v>
      </c>
      <c r="W596">
        <v>5.88</v>
      </c>
      <c r="X596">
        <f t="shared" si="33"/>
        <v>50</v>
      </c>
      <c r="Y596" s="13">
        <f t="shared" si="34"/>
        <v>1.0922328372590873</v>
      </c>
    </row>
    <row r="597" spans="10:25" x14ac:dyDescent="0.2">
      <c r="J597">
        <v>5.86</v>
      </c>
      <c r="K597">
        <f t="shared" si="35"/>
        <v>1.1479721314009759E-2</v>
      </c>
      <c r="W597">
        <v>5.89</v>
      </c>
      <c r="X597">
        <f t="shared" si="33"/>
        <v>50</v>
      </c>
      <c r="Y597" s="13">
        <f t="shared" si="34"/>
        <v>1.0939951588155066</v>
      </c>
    </row>
    <row r="598" spans="10:25" x14ac:dyDescent="0.2">
      <c r="J598">
        <v>5.87</v>
      </c>
      <c r="K598">
        <f t="shared" si="35"/>
        <v>1.1493564629599214E-2</v>
      </c>
      <c r="W598">
        <v>5.9</v>
      </c>
      <c r="X598">
        <f t="shared" si="33"/>
        <v>50</v>
      </c>
      <c r="Y598" s="13">
        <f t="shared" si="34"/>
        <v>1.0957571706622606</v>
      </c>
    </row>
    <row r="599" spans="10:25" x14ac:dyDescent="0.2">
      <c r="J599">
        <v>5.88</v>
      </c>
      <c r="K599">
        <f t="shared" si="35"/>
        <v>1.1507392882790343E-2</v>
      </c>
      <c r="W599">
        <v>5.91</v>
      </c>
      <c r="X599">
        <f t="shared" si="33"/>
        <v>50</v>
      </c>
      <c r="Y599" s="13">
        <f t="shared" si="34"/>
        <v>1.0975188728657479</v>
      </c>
    </row>
    <row r="600" spans="10:25" x14ac:dyDescent="0.2">
      <c r="J600">
        <v>5.89</v>
      </c>
      <c r="K600">
        <f t="shared" si="35"/>
        <v>1.1521206091818437E-2</v>
      </c>
      <c r="W600">
        <v>5.92</v>
      </c>
      <c r="X600">
        <f t="shared" si="33"/>
        <v>50</v>
      </c>
      <c r="Y600" s="13">
        <f t="shared" si="34"/>
        <v>1.0992802654923486</v>
      </c>
    </row>
    <row r="601" spans="10:25" x14ac:dyDescent="0.2">
      <c r="J601">
        <v>5.9</v>
      </c>
      <c r="K601">
        <f t="shared" si="35"/>
        <v>1.1535004274892837E-2</v>
      </c>
      <c r="W601">
        <v>5.93</v>
      </c>
      <c r="X601">
        <f t="shared" si="33"/>
        <v>50</v>
      </c>
      <c r="Y601" s="13">
        <f t="shared" si="34"/>
        <v>1.1010413486084252</v>
      </c>
    </row>
    <row r="602" spans="10:25" x14ac:dyDescent="0.2">
      <c r="J602">
        <v>5.91</v>
      </c>
      <c r="K602">
        <f t="shared" si="35"/>
        <v>1.1548787450196971E-2</v>
      </c>
      <c r="W602">
        <v>5.94</v>
      </c>
      <c r="X602">
        <f t="shared" si="33"/>
        <v>50</v>
      </c>
      <c r="Y602" s="13">
        <f t="shared" si="34"/>
        <v>1.1028021222803215</v>
      </c>
    </row>
    <row r="603" spans="10:25" x14ac:dyDescent="0.2">
      <c r="J603">
        <v>5.92</v>
      </c>
      <c r="K603">
        <f t="shared" si="35"/>
        <v>1.156255563588841E-2</v>
      </c>
      <c r="W603">
        <v>5.95</v>
      </c>
      <c r="X603">
        <f t="shared" si="33"/>
        <v>50</v>
      </c>
      <c r="Y603" s="13">
        <f t="shared" si="34"/>
        <v>1.1045625865743633</v>
      </c>
    </row>
    <row r="604" spans="10:25" x14ac:dyDescent="0.2">
      <c r="J604">
        <v>5.93</v>
      </c>
      <c r="K604">
        <f t="shared" si="35"/>
        <v>1.1576308850098901E-2</v>
      </c>
      <c r="W604">
        <v>5.96</v>
      </c>
      <c r="X604">
        <f t="shared" si="33"/>
        <v>50</v>
      </c>
      <c r="Y604" s="13">
        <f t="shared" si="34"/>
        <v>1.1063227415568586</v>
      </c>
    </row>
    <row r="605" spans="10:25" x14ac:dyDescent="0.2">
      <c r="J605">
        <v>5.94</v>
      </c>
      <c r="K605">
        <f t="shared" si="35"/>
        <v>1.1590047110934424E-2</v>
      </c>
      <c r="W605">
        <v>5.97</v>
      </c>
      <c r="X605">
        <f t="shared" si="33"/>
        <v>50</v>
      </c>
      <c r="Y605" s="13">
        <f t="shared" si="34"/>
        <v>1.1080825872940969</v>
      </c>
    </row>
    <row r="606" spans="10:25" x14ac:dyDescent="0.2">
      <c r="J606">
        <v>5.95</v>
      </c>
      <c r="K606">
        <f t="shared" si="35"/>
        <v>1.1603770436475227E-2</v>
      </c>
      <c r="W606">
        <v>5.98</v>
      </c>
      <c r="X606">
        <f t="shared" si="33"/>
        <v>50</v>
      </c>
      <c r="Y606" s="13">
        <f t="shared" si="34"/>
        <v>1.1098421238523499</v>
      </c>
    </row>
    <row r="607" spans="10:25" x14ac:dyDescent="0.2">
      <c r="J607">
        <v>5.96</v>
      </c>
      <c r="K607">
        <f t="shared" si="35"/>
        <v>1.1617478844775875E-2</v>
      </c>
      <c r="W607">
        <v>5.99</v>
      </c>
      <c r="X607">
        <f t="shared" si="33"/>
        <v>50</v>
      </c>
      <c r="Y607" s="13">
        <f t="shared" si="34"/>
        <v>1.1116013512978706</v>
      </c>
    </row>
    <row r="608" spans="10:25" x14ac:dyDescent="0.2">
      <c r="J608">
        <v>5.97</v>
      </c>
      <c r="K608">
        <f t="shared" si="35"/>
        <v>1.1631172353865293E-2</v>
      </c>
      <c r="W608">
        <v>6</v>
      </c>
      <c r="X608">
        <f t="shared" si="33"/>
        <v>50</v>
      </c>
      <c r="Y608" s="13">
        <f t="shared" si="34"/>
        <v>1.1133602696968945</v>
      </c>
    </row>
    <row r="609" spans="10:25" x14ac:dyDescent="0.2">
      <c r="J609">
        <v>5.98</v>
      </c>
      <c r="K609">
        <f t="shared" si="35"/>
        <v>1.1644850981746812E-2</v>
      </c>
      <c r="W609">
        <v>6.01</v>
      </c>
      <c r="X609">
        <f t="shared" si="33"/>
        <v>50</v>
      </c>
      <c r="Y609" s="13">
        <f t="shared" si="34"/>
        <v>1.1151188791156388</v>
      </c>
    </row>
    <row r="610" spans="10:25" x14ac:dyDescent="0.2">
      <c r="J610">
        <v>5.99</v>
      </c>
      <c r="K610">
        <f t="shared" si="35"/>
        <v>1.1658514746398214E-2</v>
      </c>
      <c r="W610">
        <v>6.0200000000000005</v>
      </c>
      <c r="X610">
        <f t="shared" si="33"/>
        <v>50</v>
      </c>
      <c r="Y610" s="13">
        <f t="shared" si="34"/>
        <v>1.1168771796203023</v>
      </c>
    </row>
    <row r="611" spans="10:25" x14ac:dyDescent="0.2">
      <c r="J611">
        <v>6</v>
      </c>
      <c r="K611">
        <f t="shared" si="35"/>
        <v>1.167216366577177E-2</v>
      </c>
      <c r="W611">
        <v>6.03</v>
      </c>
      <c r="X611">
        <f t="shared" si="33"/>
        <v>50</v>
      </c>
      <c r="Y611" s="13">
        <f t="shared" si="34"/>
        <v>1.1186351712770661</v>
      </c>
    </row>
    <row r="612" spans="10:25" x14ac:dyDescent="0.2">
      <c r="J612">
        <v>6.01</v>
      </c>
      <c r="K612">
        <f t="shared" si="35"/>
        <v>1.1685797757794296E-2</v>
      </c>
      <c r="W612">
        <v>6.04</v>
      </c>
      <c r="X612">
        <f t="shared" si="33"/>
        <v>50</v>
      </c>
      <c r="Y612" s="13">
        <f t="shared" si="34"/>
        <v>1.1203928541520931</v>
      </c>
    </row>
    <row r="613" spans="10:25" x14ac:dyDescent="0.2">
      <c r="J613">
        <v>6.0200000000000005</v>
      </c>
      <c r="K613">
        <f t="shared" si="35"/>
        <v>1.1699417040367182E-2</v>
      </c>
      <c r="W613">
        <v>6.05</v>
      </c>
      <c r="X613">
        <f t="shared" si="33"/>
        <v>50</v>
      </c>
      <c r="Y613" s="13">
        <f t="shared" si="34"/>
        <v>1.1221502283115281</v>
      </c>
    </row>
    <row r="614" spans="10:25" x14ac:dyDescent="0.2">
      <c r="J614">
        <v>6.03</v>
      </c>
      <c r="K614">
        <f t="shared" si="35"/>
        <v>1.1713021531366448E-2</v>
      </c>
      <c r="W614">
        <v>6.0600000000000005</v>
      </c>
      <c r="X614">
        <f t="shared" si="33"/>
        <v>50</v>
      </c>
      <c r="Y614" s="13">
        <f t="shared" si="34"/>
        <v>1.1239072938214978</v>
      </c>
    </row>
    <row r="615" spans="10:25" x14ac:dyDescent="0.2">
      <c r="J615">
        <v>6.04</v>
      </c>
      <c r="K615">
        <f t="shared" si="35"/>
        <v>1.1726611248642785E-2</v>
      </c>
      <c r="W615">
        <v>6.07</v>
      </c>
      <c r="X615">
        <f t="shared" si="33"/>
        <v>50</v>
      </c>
      <c r="Y615" s="13">
        <f t="shared" si="34"/>
        <v>1.1256640507481106</v>
      </c>
    </row>
    <row r="616" spans="10:25" x14ac:dyDescent="0.2">
      <c r="J616">
        <v>6.05</v>
      </c>
      <c r="K616">
        <f t="shared" si="35"/>
        <v>1.1740186210021594E-2</v>
      </c>
      <c r="W616">
        <v>6.08</v>
      </c>
      <c r="X616">
        <f t="shared" si="33"/>
        <v>50</v>
      </c>
      <c r="Y616" s="13">
        <f t="shared" si="34"/>
        <v>1.1274204991574575</v>
      </c>
    </row>
    <row r="617" spans="10:25" x14ac:dyDescent="0.2">
      <c r="J617">
        <v>6.0600000000000005</v>
      </c>
      <c r="K617">
        <f t="shared" si="35"/>
        <v>1.1753746433303035E-2</v>
      </c>
      <c r="W617">
        <v>6.09</v>
      </c>
      <c r="X617">
        <f t="shared" si="33"/>
        <v>50</v>
      </c>
      <c r="Y617" s="13">
        <f t="shared" si="34"/>
        <v>1.1291766391156106</v>
      </c>
    </row>
    <row r="618" spans="10:25" x14ac:dyDescent="0.2">
      <c r="J618">
        <v>6.07</v>
      </c>
      <c r="K618">
        <f t="shared" si="35"/>
        <v>1.1767291936262069E-2</v>
      </c>
      <c r="W618">
        <v>6.1000000000000005</v>
      </c>
      <c r="X618">
        <f t="shared" si="33"/>
        <v>50</v>
      </c>
      <c r="Y618" s="13">
        <f t="shared" si="34"/>
        <v>1.1309324706886246</v>
      </c>
    </row>
    <row r="619" spans="10:25" x14ac:dyDescent="0.2">
      <c r="J619">
        <v>6.08</v>
      </c>
      <c r="K619">
        <f t="shared" si="35"/>
        <v>1.1780822736648501E-2</v>
      </c>
      <c r="W619">
        <v>6.11</v>
      </c>
      <c r="X619">
        <f t="shared" si="33"/>
        <v>50</v>
      </c>
      <c r="Y619" s="13">
        <f t="shared" si="34"/>
        <v>1.1326879939425358</v>
      </c>
    </row>
    <row r="620" spans="10:25" x14ac:dyDescent="0.2">
      <c r="J620">
        <v>6.09</v>
      </c>
      <c r="K620">
        <f t="shared" si="35"/>
        <v>1.1794338852187022E-2</v>
      </c>
      <c r="W620">
        <v>6.12</v>
      </c>
      <c r="X620">
        <f t="shared" si="33"/>
        <v>50</v>
      </c>
      <c r="Y620" s="13">
        <f t="shared" si="34"/>
        <v>1.1344432089433627</v>
      </c>
    </row>
    <row r="621" spans="10:25" x14ac:dyDescent="0.2">
      <c r="J621">
        <v>6.1000000000000005</v>
      </c>
      <c r="K621">
        <f t="shared" si="35"/>
        <v>1.1807840300577256E-2</v>
      </c>
      <c r="W621">
        <v>6.13</v>
      </c>
      <c r="X621">
        <f t="shared" si="33"/>
        <v>50</v>
      </c>
      <c r="Y621" s="13">
        <f t="shared" si="34"/>
        <v>1.1361981157571057</v>
      </c>
    </row>
    <row r="622" spans="10:25" x14ac:dyDescent="0.2">
      <c r="J622">
        <v>6.11</v>
      </c>
      <c r="K622">
        <f t="shared" si="35"/>
        <v>1.1821327099493798E-2</v>
      </c>
      <c r="W622">
        <v>6.1400000000000006</v>
      </c>
      <c r="X622">
        <f t="shared" si="33"/>
        <v>50</v>
      </c>
      <c r="Y622" s="13">
        <f t="shared" si="34"/>
        <v>1.137952714449747</v>
      </c>
    </row>
    <row r="623" spans="10:25" x14ac:dyDescent="0.2">
      <c r="J623">
        <v>6.12</v>
      </c>
      <c r="K623">
        <f t="shared" si="35"/>
        <v>1.1834799266586263E-2</v>
      </c>
      <c r="W623">
        <v>6.15</v>
      </c>
      <c r="X623">
        <f t="shared" si="33"/>
        <v>50</v>
      </c>
      <c r="Y623" s="13">
        <f t="shared" si="34"/>
        <v>1.1397070050872509</v>
      </c>
    </row>
    <row r="624" spans="10:25" x14ac:dyDescent="0.2">
      <c r="J624">
        <v>6.13</v>
      </c>
      <c r="K624">
        <f t="shared" si="35"/>
        <v>1.1848256819479328E-2</v>
      </c>
      <c r="W624">
        <v>6.16</v>
      </c>
      <c r="X624">
        <f t="shared" si="33"/>
        <v>50</v>
      </c>
      <c r="Y624" s="13">
        <f t="shared" si="34"/>
        <v>1.1414609877355637</v>
      </c>
    </row>
    <row r="625" spans="10:25" x14ac:dyDescent="0.2">
      <c r="J625">
        <v>6.1400000000000006</v>
      </c>
      <c r="K625">
        <f t="shared" si="35"/>
        <v>1.1861699775772767E-2</v>
      </c>
      <c r="W625">
        <v>6.17</v>
      </c>
      <c r="X625">
        <f t="shared" si="33"/>
        <v>50</v>
      </c>
      <c r="Y625" s="13">
        <f t="shared" si="34"/>
        <v>1.1432146624606139</v>
      </c>
    </row>
    <row r="626" spans="10:25" x14ac:dyDescent="0.2">
      <c r="J626">
        <v>6.15</v>
      </c>
      <c r="K626">
        <f t="shared" si="35"/>
        <v>1.1875128153041507E-2</v>
      </c>
      <c r="W626">
        <v>6.18</v>
      </c>
      <c r="X626">
        <f t="shared" si="33"/>
        <v>50</v>
      </c>
      <c r="Y626" s="13">
        <f t="shared" si="34"/>
        <v>1.1449680293283115</v>
      </c>
    </row>
    <row r="627" spans="10:25" x14ac:dyDescent="0.2">
      <c r="J627">
        <v>6.16</v>
      </c>
      <c r="K627">
        <f t="shared" si="35"/>
        <v>1.1888541968835658E-2</v>
      </c>
      <c r="W627">
        <v>6.19</v>
      </c>
      <c r="X627">
        <f t="shared" si="33"/>
        <v>50</v>
      </c>
      <c r="Y627" s="13">
        <f t="shared" si="34"/>
        <v>1.1467210884045489</v>
      </c>
    </row>
    <row r="628" spans="10:25" x14ac:dyDescent="0.2">
      <c r="J628">
        <v>6.17</v>
      </c>
      <c r="K628">
        <f t="shared" si="35"/>
        <v>1.1901941240680565E-2</v>
      </c>
      <c r="W628">
        <v>6.2</v>
      </c>
      <c r="X628">
        <f t="shared" si="33"/>
        <v>50</v>
      </c>
      <c r="Y628" s="13">
        <f t="shared" si="34"/>
        <v>1.1484738397552003</v>
      </c>
    </row>
    <row r="629" spans="10:25" x14ac:dyDescent="0.2">
      <c r="J629">
        <v>6.18</v>
      </c>
      <c r="K629">
        <f t="shared" si="35"/>
        <v>1.1915325986076846E-2</v>
      </c>
      <c r="W629">
        <v>6.21</v>
      </c>
      <c r="X629">
        <f t="shared" si="33"/>
        <v>50</v>
      </c>
      <c r="Y629" s="13">
        <f t="shared" si="34"/>
        <v>1.1502262834461223</v>
      </c>
    </row>
    <row r="630" spans="10:25" x14ac:dyDescent="0.2">
      <c r="J630">
        <v>6.19</v>
      </c>
      <c r="K630">
        <f t="shared" si="35"/>
        <v>1.1928696222500436E-2</v>
      </c>
      <c r="W630">
        <v>6.22</v>
      </c>
      <c r="X630">
        <f t="shared" si="33"/>
        <v>50</v>
      </c>
      <c r="Y630" s="13">
        <f t="shared" si="34"/>
        <v>1.1519784195431531</v>
      </c>
    </row>
    <row r="631" spans="10:25" x14ac:dyDescent="0.2">
      <c r="J631">
        <v>6.2</v>
      </c>
      <c r="K631">
        <f t="shared" si="35"/>
        <v>1.1942051967402627E-2</v>
      </c>
      <c r="W631">
        <v>6.23</v>
      </c>
      <c r="X631">
        <f t="shared" si="33"/>
        <v>50</v>
      </c>
      <c r="Y631" s="13">
        <f t="shared" si="34"/>
        <v>1.153730248112113</v>
      </c>
    </row>
    <row r="632" spans="10:25" x14ac:dyDescent="0.2">
      <c r="J632">
        <v>6.21</v>
      </c>
      <c r="K632">
        <f t="shared" si="35"/>
        <v>1.1955393238210115E-2</v>
      </c>
      <c r="W632">
        <v>6.24</v>
      </c>
      <c r="X632">
        <f t="shared" si="33"/>
        <v>50</v>
      </c>
      <c r="Y632" s="13">
        <f t="shared" si="34"/>
        <v>1.1554817692188044</v>
      </c>
    </row>
    <row r="633" spans="10:25" x14ac:dyDescent="0.2">
      <c r="J633">
        <v>6.22</v>
      </c>
      <c r="K633">
        <f t="shared" si="35"/>
        <v>1.1968720052325037E-2</v>
      </c>
      <c r="W633">
        <v>6.25</v>
      </c>
      <c r="X633">
        <f t="shared" si="33"/>
        <v>50</v>
      </c>
      <c r="Y633" s="13">
        <f t="shared" si="34"/>
        <v>1.157232982929012</v>
      </c>
    </row>
    <row r="634" spans="10:25" x14ac:dyDescent="0.2">
      <c r="J634">
        <v>6.23</v>
      </c>
      <c r="K634">
        <f t="shared" si="35"/>
        <v>1.1982032427125018E-2</v>
      </c>
      <c r="W634">
        <v>6.26</v>
      </c>
      <c r="X634">
        <f t="shared" si="33"/>
        <v>50</v>
      </c>
      <c r="Y634" s="13">
        <f t="shared" si="34"/>
        <v>1.158983889308502</v>
      </c>
    </row>
    <row r="635" spans="10:25" x14ac:dyDescent="0.2">
      <c r="J635">
        <v>6.24</v>
      </c>
      <c r="K635">
        <f t="shared" si="35"/>
        <v>1.1995330379963209E-2</v>
      </c>
      <c r="W635">
        <v>6.2700000000000005</v>
      </c>
      <c r="X635">
        <f t="shared" si="33"/>
        <v>50</v>
      </c>
      <c r="Y635" s="13">
        <f t="shared" si="34"/>
        <v>1.1607344884230233</v>
      </c>
    </row>
    <row r="636" spans="10:25" x14ac:dyDescent="0.2">
      <c r="J636">
        <v>6.25</v>
      </c>
      <c r="K636">
        <f t="shared" si="35"/>
        <v>1.200861392816833E-2</v>
      </c>
      <c r="W636">
        <v>6.28</v>
      </c>
      <c r="X636">
        <f t="shared" si="33"/>
        <v>50</v>
      </c>
      <c r="Y636" s="13">
        <f t="shared" si="34"/>
        <v>1.1624847803383063</v>
      </c>
    </row>
    <row r="637" spans="10:25" x14ac:dyDescent="0.2">
      <c r="J637">
        <v>6.26</v>
      </c>
      <c r="K637">
        <f t="shared" si="35"/>
        <v>1.2021883089044717E-2</v>
      </c>
      <c r="W637">
        <v>6.29</v>
      </c>
      <c r="X637">
        <f t="shared" si="33"/>
        <v>50</v>
      </c>
      <c r="Y637" s="13">
        <f t="shared" si="34"/>
        <v>1.1642347651200635</v>
      </c>
    </row>
    <row r="638" spans="10:25" x14ac:dyDescent="0.2">
      <c r="J638">
        <v>6.2700000000000005</v>
      </c>
      <c r="K638">
        <f t="shared" si="35"/>
        <v>1.2035137879872352E-2</v>
      </c>
      <c r="W638">
        <v>6.3</v>
      </c>
      <c r="X638">
        <f t="shared" si="33"/>
        <v>50</v>
      </c>
      <c r="Y638" s="13">
        <f t="shared" si="34"/>
        <v>1.1659844428339901</v>
      </c>
    </row>
    <row r="639" spans="10:25" x14ac:dyDescent="0.2">
      <c r="J639">
        <v>6.28</v>
      </c>
      <c r="K639">
        <f t="shared" si="35"/>
        <v>1.2048378317906918E-2</v>
      </c>
      <c r="W639">
        <v>6.3100000000000005</v>
      </c>
      <c r="X639">
        <f t="shared" si="33"/>
        <v>50</v>
      </c>
      <c r="Y639" s="13">
        <f t="shared" si="34"/>
        <v>1.1677338135457627</v>
      </c>
    </row>
    <row r="640" spans="10:25" x14ac:dyDescent="0.2">
      <c r="J640">
        <v>6.29</v>
      </c>
      <c r="K640">
        <f t="shared" si="35"/>
        <v>1.2061604420379833E-2</v>
      </c>
      <c r="W640">
        <v>6.32</v>
      </c>
      <c r="X640">
        <f t="shared" si="33"/>
        <v>50</v>
      </c>
      <c r="Y640" s="13">
        <f t="shared" si="34"/>
        <v>1.1694828773210402</v>
      </c>
    </row>
    <row r="641" spans="10:25" x14ac:dyDescent="0.2">
      <c r="J641">
        <v>6.3</v>
      </c>
      <c r="K641">
        <f t="shared" si="35"/>
        <v>1.2074816204498292E-2</v>
      </c>
      <c r="W641">
        <v>6.33</v>
      </c>
      <c r="X641">
        <f t="shared" si="33"/>
        <v>50</v>
      </c>
      <c r="Y641" s="13">
        <f t="shared" si="34"/>
        <v>1.1712316342254636</v>
      </c>
    </row>
    <row r="642" spans="10:25" x14ac:dyDescent="0.2">
      <c r="J642">
        <v>6.3100000000000005</v>
      </c>
      <c r="K642">
        <f t="shared" si="35"/>
        <v>1.2088013687445311E-2</v>
      </c>
      <c r="W642">
        <v>6.34</v>
      </c>
      <c r="X642">
        <f t="shared" si="33"/>
        <v>50</v>
      </c>
      <c r="Y642" s="13">
        <f t="shared" si="34"/>
        <v>1.1729800843246563</v>
      </c>
    </row>
    <row r="643" spans="10:25" x14ac:dyDescent="0.2">
      <c r="J643">
        <v>6.32</v>
      </c>
      <c r="K643">
        <f t="shared" si="35"/>
        <v>1.2101196886379765E-2</v>
      </c>
      <c r="W643">
        <v>6.3500000000000005</v>
      </c>
      <c r="X643">
        <f t="shared" si="33"/>
        <v>50</v>
      </c>
      <c r="Y643" s="13">
        <f t="shared" si="34"/>
        <v>1.1747282276842232</v>
      </c>
    </row>
    <row r="644" spans="10:25" x14ac:dyDescent="0.2">
      <c r="J644">
        <v>6.33</v>
      </c>
      <c r="K644">
        <f t="shared" si="35"/>
        <v>1.2114365818436432E-2</v>
      </c>
      <c r="W644">
        <v>6.36</v>
      </c>
      <c r="X644">
        <f t="shared" si="33"/>
        <v>50</v>
      </c>
      <c r="Y644" s="13">
        <f t="shared" si="34"/>
        <v>1.1764760643697518</v>
      </c>
    </row>
    <row r="645" spans="10:25" x14ac:dyDescent="0.2">
      <c r="J645">
        <v>6.34</v>
      </c>
      <c r="K645">
        <f t="shared" si="35"/>
        <v>1.2127520500726035E-2</v>
      </c>
      <c r="W645">
        <v>6.37</v>
      </c>
      <c r="X645">
        <f t="shared" si="33"/>
        <v>50</v>
      </c>
      <c r="Y645" s="13">
        <f t="shared" si="34"/>
        <v>1.1782235944468116</v>
      </c>
    </row>
    <row r="646" spans="10:25" x14ac:dyDescent="0.2">
      <c r="J646">
        <v>6.3500000000000005</v>
      </c>
      <c r="K646">
        <f t="shared" si="35"/>
        <v>1.214066095033528E-2</v>
      </c>
      <c r="W646">
        <v>6.38</v>
      </c>
      <c r="X646">
        <f t="shared" si="33"/>
        <v>50</v>
      </c>
      <c r="Y646" s="13">
        <f t="shared" si="34"/>
        <v>1.179970817980954</v>
      </c>
    </row>
    <row r="647" spans="10:25" x14ac:dyDescent="0.2">
      <c r="J647">
        <v>6.36</v>
      </c>
      <c r="K647">
        <f t="shared" si="35"/>
        <v>1.21537871843269E-2</v>
      </c>
      <c r="W647">
        <v>6.3900000000000006</v>
      </c>
      <c r="X647">
        <f t="shared" si="33"/>
        <v>50</v>
      </c>
      <c r="Y647" s="13">
        <f t="shared" si="34"/>
        <v>1.1817177350377128</v>
      </c>
    </row>
    <row r="648" spans="10:25" x14ac:dyDescent="0.2">
      <c r="J648">
        <v>6.37</v>
      </c>
      <c r="K648">
        <f t="shared" si="35"/>
        <v>1.2166899219739692E-2</v>
      </c>
      <c r="W648">
        <v>6.4</v>
      </c>
      <c r="X648">
        <f t="shared" si="33"/>
        <v>50</v>
      </c>
      <c r="Y648" s="13">
        <f t="shared" si="34"/>
        <v>1.1834643456826039</v>
      </c>
    </row>
    <row r="649" spans="10:25" x14ac:dyDescent="0.2">
      <c r="J649">
        <v>6.38</v>
      </c>
      <c r="K649">
        <f t="shared" si="35"/>
        <v>1.2179997073588562E-2</v>
      </c>
      <c r="W649">
        <v>6.41</v>
      </c>
      <c r="X649">
        <f t="shared" si="33"/>
        <v>50</v>
      </c>
      <c r="Y649" s="13">
        <f t="shared" si="34"/>
        <v>1.1852106499811252</v>
      </c>
    </row>
    <row r="650" spans="10:25" x14ac:dyDescent="0.2">
      <c r="J650">
        <v>6.3900000000000006</v>
      </c>
      <c r="K650">
        <f t="shared" si="35"/>
        <v>1.2193080762864563E-2</v>
      </c>
      <c r="W650">
        <v>6.42</v>
      </c>
      <c r="X650">
        <f t="shared" ref="X650:X713" si="36">X649-(N$32-N$33)/1500</f>
        <v>50</v>
      </c>
      <c r="Y650" s="13">
        <f t="shared" ref="Y650:Y713" si="37">Y649+0.01*R$5*(P$4-P$5*Y649)*(1-Y649/R$4)^2</f>
        <v>1.1869566479987568</v>
      </c>
    </row>
    <row r="651" spans="10:25" x14ac:dyDescent="0.2">
      <c r="J651">
        <v>6.4</v>
      </c>
      <c r="K651">
        <f t="shared" si="35"/>
        <v>1.2206150304534938E-2</v>
      </c>
      <c r="W651">
        <v>6.43</v>
      </c>
      <c r="X651">
        <f t="shared" si="36"/>
        <v>50</v>
      </c>
      <c r="Y651" s="13">
        <f t="shared" si="37"/>
        <v>1.1887023398009611</v>
      </c>
    </row>
    <row r="652" spans="10:25" x14ac:dyDescent="0.2">
      <c r="J652">
        <v>6.41</v>
      </c>
      <c r="K652">
        <f t="shared" si="35"/>
        <v>1.2219205715543158E-2</v>
      </c>
      <c r="W652">
        <v>6.44</v>
      </c>
      <c r="X652">
        <f t="shared" si="36"/>
        <v>50</v>
      </c>
      <c r="Y652" s="13">
        <f t="shared" si="37"/>
        <v>1.1904477254531824</v>
      </c>
    </row>
    <row r="653" spans="10:25" x14ac:dyDescent="0.2">
      <c r="J653">
        <v>6.42</v>
      </c>
      <c r="K653">
        <f t="shared" ref="K653:K716" si="38">K652+0.01*G$6*(D$7-C$8*K652)*(1-K652/G$7)^2</f>
        <v>1.2232247012808964E-2</v>
      </c>
      <c r="W653">
        <v>6.45</v>
      </c>
      <c r="X653">
        <f t="shared" si="36"/>
        <v>50</v>
      </c>
      <c r="Y653" s="13">
        <f t="shared" si="37"/>
        <v>1.1921928050208475</v>
      </c>
    </row>
    <row r="654" spans="10:25" x14ac:dyDescent="0.2">
      <c r="J654">
        <v>6.43</v>
      </c>
      <c r="K654">
        <f t="shared" si="38"/>
        <v>1.2245274213228408E-2</v>
      </c>
      <c r="W654">
        <v>6.46</v>
      </c>
      <c r="X654">
        <f t="shared" si="36"/>
        <v>50</v>
      </c>
      <c r="Y654" s="13">
        <f t="shared" si="37"/>
        <v>1.1939375785693651</v>
      </c>
    </row>
    <row r="655" spans="10:25" x14ac:dyDescent="0.2">
      <c r="J655">
        <v>6.44</v>
      </c>
      <c r="K655">
        <f t="shared" si="38"/>
        <v>1.225828733367389E-2</v>
      </c>
      <c r="W655">
        <v>6.47</v>
      </c>
      <c r="X655">
        <f t="shared" si="36"/>
        <v>50</v>
      </c>
      <c r="Y655" s="13">
        <f t="shared" si="37"/>
        <v>1.1956820461641262</v>
      </c>
    </row>
    <row r="656" spans="10:25" x14ac:dyDescent="0.2">
      <c r="J656">
        <v>6.45</v>
      </c>
      <c r="K656">
        <f t="shared" si="38"/>
        <v>1.2271286390994205E-2</v>
      </c>
      <c r="W656">
        <v>6.48</v>
      </c>
      <c r="X656">
        <f t="shared" si="36"/>
        <v>50</v>
      </c>
      <c r="Y656" s="13">
        <f t="shared" si="37"/>
        <v>1.1974262078705038</v>
      </c>
    </row>
    <row r="657" spans="10:25" x14ac:dyDescent="0.2">
      <c r="J657">
        <v>6.46</v>
      </c>
      <c r="K657">
        <f t="shared" si="38"/>
        <v>1.2284271402014576E-2</v>
      </c>
      <c r="W657">
        <v>6.49</v>
      </c>
      <c r="X657">
        <f t="shared" si="36"/>
        <v>50</v>
      </c>
      <c r="Y657" s="13">
        <f t="shared" si="37"/>
        <v>1.1991700637538534</v>
      </c>
    </row>
    <row r="658" spans="10:25" x14ac:dyDescent="0.2">
      <c r="J658">
        <v>6.47</v>
      </c>
      <c r="K658">
        <f t="shared" si="38"/>
        <v>1.2297242383536697E-2</v>
      </c>
      <c r="W658">
        <v>6.5</v>
      </c>
      <c r="X658">
        <f t="shared" si="36"/>
        <v>50</v>
      </c>
      <c r="Y658" s="13">
        <f t="shared" si="37"/>
        <v>1.2009136138795125</v>
      </c>
    </row>
    <row r="659" spans="10:25" x14ac:dyDescent="0.2">
      <c r="J659">
        <v>6.48</v>
      </c>
      <c r="K659">
        <f t="shared" si="38"/>
        <v>1.2310199352338775E-2</v>
      </c>
      <c r="W659">
        <v>6.51</v>
      </c>
      <c r="X659">
        <f t="shared" si="36"/>
        <v>50</v>
      </c>
      <c r="Y659" s="13">
        <f t="shared" si="37"/>
        <v>1.2026568583128008</v>
      </c>
    </row>
    <row r="660" spans="10:25" x14ac:dyDescent="0.2">
      <c r="J660">
        <v>6.49</v>
      </c>
      <c r="K660">
        <f t="shared" si="38"/>
        <v>1.2323142325175566E-2</v>
      </c>
      <c r="W660">
        <v>6.5200000000000005</v>
      </c>
      <c r="X660">
        <f t="shared" si="36"/>
        <v>50</v>
      </c>
      <c r="Y660" s="13">
        <f t="shared" si="37"/>
        <v>1.2043997971190203</v>
      </c>
    </row>
    <row r="661" spans="10:25" x14ac:dyDescent="0.2">
      <c r="J661">
        <v>6.5</v>
      </c>
      <c r="K661">
        <f t="shared" si="38"/>
        <v>1.2336071318778417E-2</v>
      </c>
      <c r="W661">
        <v>6.53</v>
      </c>
      <c r="X661">
        <f t="shared" si="36"/>
        <v>50</v>
      </c>
      <c r="Y661" s="13">
        <f t="shared" si="37"/>
        <v>1.2061424303634554</v>
      </c>
    </row>
    <row r="662" spans="10:25" x14ac:dyDescent="0.2">
      <c r="J662">
        <v>6.51</v>
      </c>
      <c r="K662">
        <f t="shared" si="38"/>
        <v>1.2348986349855307E-2</v>
      </c>
      <c r="W662">
        <v>6.54</v>
      </c>
      <c r="X662">
        <f t="shared" si="36"/>
        <v>50</v>
      </c>
      <c r="Y662" s="13">
        <f t="shared" si="37"/>
        <v>1.2078847581113721</v>
      </c>
    </row>
    <row r="663" spans="10:25" x14ac:dyDescent="0.2">
      <c r="J663">
        <v>6.5200000000000005</v>
      </c>
      <c r="K663">
        <f t="shared" si="38"/>
        <v>1.2361887435090884E-2</v>
      </c>
      <c r="W663">
        <v>6.55</v>
      </c>
      <c r="X663">
        <f t="shared" si="36"/>
        <v>50</v>
      </c>
      <c r="Y663" s="13">
        <f t="shared" si="37"/>
        <v>1.2096267804280192</v>
      </c>
    </row>
    <row r="664" spans="10:25" x14ac:dyDescent="0.2">
      <c r="J664">
        <v>6.53</v>
      </c>
      <c r="K664">
        <f t="shared" si="38"/>
        <v>1.2374774591146505E-2</v>
      </c>
      <c r="W664">
        <v>6.5600000000000005</v>
      </c>
      <c r="X664">
        <f t="shared" si="36"/>
        <v>50</v>
      </c>
      <c r="Y664" s="13">
        <f t="shared" si="37"/>
        <v>1.2113684973786274</v>
      </c>
    </row>
    <row r="665" spans="10:25" x14ac:dyDescent="0.2">
      <c r="J665">
        <v>6.54</v>
      </c>
      <c r="K665">
        <f t="shared" si="38"/>
        <v>1.2387647834660278E-2</v>
      </c>
      <c r="W665">
        <v>6.57</v>
      </c>
      <c r="X665">
        <f t="shared" si="36"/>
        <v>50</v>
      </c>
      <c r="Y665" s="13">
        <f t="shared" si="37"/>
        <v>1.2131099090284101</v>
      </c>
    </row>
    <row r="666" spans="10:25" x14ac:dyDescent="0.2">
      <c r="J666">
        <v>6.55</v>
      </c>
      <c r="K666">
        <f t="shared" si="38"/>
        <v>1.2400507182247099E-2</v>
      </c>
      <c r="W666">
        <v>6.58</v>
      </c>
      <c r="X666">
        <f t="shared" si="36"/>
        <v>50</v>
      </c>
      <c r="Y666" s="13">
        <f t="shared" si="37"/>
        <v>1.2148510154425622</v>
      </c>
    </row>
    <row r="667" spans="10:25" x14ac:dyDescent="0.2">
      <c r="J667">
        <v>6.5600000000000005</v>
      </c>
      <c r="K667">
        <f t="shared" si="38"/>
        <v>1.2413352650498692E-2</v>
      </c>
      <c r="W667">
        <v>6.59</v>
      </c>
      <c r="X667">
        <f t="shared" si="36"/>
        <v>50</v>
      </c>
      <c r="Y667" s="13">
        <f t="shared" si="37"/>
        <v>1.2165918166862617</v>
      </c>
    </row>
    <row r="668" spans="10:25" x14ac:dyDescent="0.2">
      <c r="J668">
        <v>6.57</v>
      </c>
      <c r="K668">
        <f t="shared" si="38"/>
        <v>1.2426184255983647E-2</v>
      </c>
      <c r="W668">
        <v>6.6000000000000005</v>
      </c>
      <c r="X668">
        <f t="shared" si="36"/>
        <v>50</v>
      </c>
      <c r="Y668" s="13">
        <f t="shared" si="37"/>
        <v>1.2183323128246684</v>
      </c>
    </row>
    <row r="669" spans="10:25" x14ac:dyDescent="0.2">
      <c r="J669">
        <v>6.58</v>
      </c>
      <c r="K669">
        <f t="shared" si="38"/>
        <v>1.2439002015247464E-2</v>
      </c>
      <c r="W669">
        <v>6.61</v>
      </c>
      <c r="X669">
        <f t="shared" si="36"/>
        <v>50</v>
      </c>
      <c r="Y669" s="13">
        <f t="shared" si="37"/>
        <v>1.2200725039229241</v>
      </c>
    </row>
    <row r="670" spans="10:25" x14ac:dyDescent="0.2">
      <c r="J670">
        <v>6.59</v>
      </c>
      <c r="K670">
        <f t="shared" si="38"/>
        <v>1.2451805944812586E-2</v>
      </c>
      <c r="W670">
        <v>6.62</v>
      </c>
      <c r="X670">
        <f t="shared" si="36"/>
        <v>50</v>
      </c>
      <c r="Y670" s="13">
        <f t="shared" si="37"/>
        <v>1.2218123900461535</v>
      </c>
    </row>
    <row r="671" spans="10:25" x14ac:dyDescent="0.2">
      <c r="J671">
        <v>6.6000000000000005</v>
      </c>
      <c r="K671">
        <f t="shared" si="38"/>
        <v>1.246459606117844E-2</v>
      </c>
      <c r="W671">
        <v>6.63</v>
      </c>
      <c r="X671">
        <f t="shared" si="36"/>
        <v>50</v>
      </c>
      <c r="Y671" s="13">
        <f t="shared" si="37"/>
        <v>1.2235519712594631</v>
      </c>
    </row>
    <row r="672" spans="10:25" x14ac:dyDescent="0.2">
      <c r="J672">
        <v>6.61</v>
      </c>
      <c r="K672">
        <f t="shared" si="38"/>
        <v>1.2477372380821481E-2</v>
      </c>
      <c r="W672">
        <v>6.6400000000000006</v>
      </c>
      <c r="X672">
        <f t="shared" si="36"/>
        <v>50</v>
      </c>
      <c r="Y672" s="13">
        <f t="shared" si="37"/>
        <v>1.2252912476279421</v>
      </c>
    </row>
    <row r="673" spans="10:25" x14ac:dyDescent="0.2">
      <c r="J673">
        <v>6.62</v>
      </c>
      <c r="K673">
        <f t="shared" si="38"/>
        <v>1.249013492019522E-2</v>
      </c>
      <c r="W673">
        <v>6.65</v>
      </c>
      <c r="X673">
        <f t="shared" si="36"/>
        <v>50</v>
      </c>
      <c r="Y673" s="13">
        <f t="shared" si="37"/>
        <v>1.2270302192166613</v>
      </c>
    </row>
    <row r="674" spans="10:25" x14ac:dyDescent="0.2">
      <c r="J674">
        <v>6.63</v>
      </c>
      <c r="K674">
        <f t="shared" si="38"/>
        <v>1.2502883695730273E-2</v>
      </c>
      <c r="W674">
        <v>6.66</v>
      </c>
      <c r="X674">
        <f t="shared" si="36"/>
        <v>50</v>
      </c>
      <c r="Y674" s="13">
        <f t="shared" si="37"/>
        <v>1.2287688860906747</v>
      </c>
    </row>
    <row r="675" spans="10:25" x14ac:dyDescent="0.2">
      <c r="J675">
        <v>6.6400000000000006</v>
      </c>
      <c r="K675">
        <f t="shared" si="38"/>
        <v>1.2515618723834396E-2</v>
      </c>
      <c r="W675">
        <v>6.67</v>
      </c>
      <c r="X675">
        <f t="shared" si="36"/>
        <v>50</v>
      </c>
      <c r="Y675" s="13">
        <f t="shared" si="37"/>
        <v>1.2305072483150179</v>
      </c>
    </row>
    <row r="676" spans="10:25" x14ac:dyDescent="0.2">
      <c r="J676">
        <v>6.65</v>
      </c>
      <c r="K676">
        <f t="shared" si="38"/>
        <v>1.2528340020892523E-2</v>
      </c>
      <c r="W676">
        <v>6.68</v>
      </c>
      <c r="X676">
        <f t="shared" si="36"/>
        <v>50</v>
      </c>
      <c r="Y676" s="13">
        <f t="shared" si="37"/>
        <v>1.2322453059547089</v>
      </c>
    </row>
    <row r="677" spans="10:25" x14ac:dyDescent="0.2">
      <c r="J677">
        <v>6.66</v>
      </c>
      <c r="K677">
        <f t="shared" si="38"/>
        <v>1.2541047603266804E-2</v>
      </c>
      <c r="W677">
        <v>6.69</v>
      </c>
      <c r="X677">
        <f t="shared" si="36"/>
        <v>50</v>
      </c>
      <c r="Y677" s="13">
        <f t="shared" si="37"/>
        <v>1.2339830590747485</v>
      </c>
    </row>
    <row r="678" spans="10:25" x14ac:dyDescent="0.2">
      <c r="J678">
        <v>6.67</v>
      </c>
      <c r="K678">
        <f t="shared" si="38"/>
        <v>1.2553741487296646E-2</v>
      </c>
      <c r="W678">
        <v>6.7</v>
      </c>
      <c r="X678">
        <f t="shared" si="36"/>
        <v>50</v>
      </c>
      <c r="Y678" s="13">
        <f t="shared" si="37"/>
        <v>1.2357205077401192</v>
      </c>
    </row>
    <row r="679" spans="10:25" x14ac:dyDescent="0.2">
      <c r="J679">
        <v>6.68</v>
      </c>
      <c r="K679">
        <f t="shared" si="38"/>
        <v>1.256642168929875E-2</v>
      </c>
      <c r="W679">
        <v>6.71</v>
      </c>
      <c r="X679">
        <f t="shared" si="36"/>
        <v>50</v>
      </c>
      <c r="Y679" s="13">
        <f t="shared" si="37"/>
        <v>1.2374576520157863</v>
      </c>
    </row>
    <row r="680" spans="10:25" x14ac:dyDescent="0.2">
      <c r="J680">
        <v>6.69</v>
      </c>
      <c r="K680">
        <f t="shared" si="38"/>
        <v>1.2579088225567147E-2</v>
      </c>
      <c r="W680">
        <v>6.72</v>
      </c>
      <c r="X680">
        <f t="shared" si="36"/>
        <v>50</v>
      </c>
      <c r="Y680" s="13">
        <f t="shared" si="37"/>
        <v>1.2391944919666971</v>
      </c>
    </row>
    <row r="681" spans="10:25" x14ac:dyDescent="0.2">
      <c r="J681">
        <v>6.7</v>
      </c>
      <c r="K681">
        <f t="shared" si="38"/>
        <v>1.2591741112373241E-2</v>
      </c>
      <c r="W681">
        <v>6.73</v>
      </c>
      <c r="X681">
        <f t="shared" si="36"/>
        <v>50</v>
      </c>
      <c r="Y681" s="13">
        <f t="shared" si="37"/>
        <v>1.2409310276577812</v>
      </c>
    </row>
    <row r="682" spans="10:25" x14ac:dyDescent="0.2">
      <c r="J682">
        <v>6.71</v>
      </c>
      <c r="K682">
        <f t="shared" si="38"/>
        <v>1.2604380365965843E-2</v>
      </c>
      <c r="W682">
        <v>6.74</v>
      </c>
      <c r="X682">
        <f t="shared" si="36"/>
        <v>50</v>
      </c>
      <c r="Y682" s="13">
        <f t="shared" si="37"/>
        <v>1.2426672591539509</v>
      </c>
    </row>
    <row r="683" spans="10:25" x14ac:dyDescent="0.2">
      <c r="J683">
        <v>6.72</v>
      </c>
      <c r="K683">
        <f t="shared" si="38"/>
        <v>1.2617006002571212E-2</v>
      </c>
      <c r="W683">
        <v>6.75</v>
      </c>
      <c r="X683">
        <f t="shared" si="36"/>
        <v>50</v>
      </c>
      <c r="Y683" s="13">
        <f t="shared" si="37"/>
        <v>1.2444031865201008</v>
      </c>
    </row>
    <row r="684" spans="10:25" x14ac:dyDescent="0.2">
      <c r="J684">
        <v>6.73</v>
      </c>
      <c r="K684">
        <f t="shared" si="38"/>
        <v>1.2629618038393091E-2</v>
      </c>
      <c r="W684">
        <v>6.76</v>
      </c>
      <c r="X684">
        <f t="shared" si="36"/>
        <v>50</v>
      </c>
      <c r="Y684" s="13">
        <f t="shared" si="37"/>
        <v>1.2461388098211075</v>
      </c>
    </row>
    <row r="685" spans="10:25" x14ac:dyDescent="0.2">
      <c r="J685">
        <v>6.74</v>
      </c>
      <c r="K685">
        <f t="shared" si="38"/>
        <v>1.2642216489612746E-2</v>
      </c>
      <c r="W685">
        <v>6.7700000000000005</v>
      </c>
      <c r="X685">
        <f t="shared" si="36"/>
        <v>50</v>
      </c>
      <c r="Y685" s="13">
        <f t="shared" si="37"/>
        <v>1.2478741291218303</v>
      </c>
    </row>
    <row r="686" spans="10:25" x14ac:dyDescent="0.2">
      <c r="J686">
        <v>6.75</v>
      </c>
      <c r="K686">
        <f t="shared" si="38"/>
        <v>1.2654801372389002E-2</v>
      </c>
      <c r="W686">
        <v>6.78</v>
      </c>
      <c r="X686">
        <f t="shared" si="36"/>
        <v>50</v>
      </c>
      <c r="Y686" s="13">
        <f t="shared" si="37"/>
        <v>1.2496091444871107</v>
      </c>
    </row>
    <row r="687" spans="10:25" x14ac:dyDescent="0.2">
      <c r="J687">
        <v>6.76</v>
      </c>
      <c r="K687">
        <f t="shared" si="38"/>
        <v>1.2667372702858282E-2</v>
      </c>
      <c r="W687">
        <v>6.79</v>
      </c>
      <c r="X687">
        <f t="shared" si="36"/>
        <v>50</v>
      </c>
      <c r="Y687" s="13">
        <f t="shared" si="37"/>
        <v>1.2513438559817727</v>
      </c>
    </row>
    <row r="688" spans="10:25" x14ac:dyDescent="0.2">
      <c r="J688">
        <v>6.7700000000000005</v>
      </c>
      <c r="K688">
        <f t="shared" si="38"/>
        <v>1.2679930497134647E-2</v>
      </c>
      <c r="W688">
        <v>6.8</v>
      </c>
      <c r="X688">
        <f t="shared" si="36"/>
        <v>50</v>
      </c>
      <c r="Y688" s="13">
        <f t="shared" si="37"/>
        <v>1.2530782636706224</v>
      </c>
    </row>
    <row r="689" spans="10:25" x14ac:dyDescent="0.2">
      <c r="J689">
        <v>6.78</v>
      </c>
      <c r="K689">
        <f t="shared" si="38"/>
        <v>1.2692474771309831E-2</v>
      </c>
      <c r="W689">
        <v>6.8100000000000005</v>
      </c>
      <c r="X689">
        <f t="shared" si="36"/>
        <v>50</v>
      </c>
      <c r="Y689" s="13">
        <f t="shared" si="37"/>
        <v>1.2548123676184486</v>
      </c>
    </row>
    <row r="690" spans="10:25" x14ac:dyDescent="0.2">
      <c r="J690">
        <v>6.79</v>
      </c>
      <c r="K690">
        <f t="shared" si="38"/>
        <v>1.2705005541453278E-2</v>
      </c>
      <c r="W690">
        <v>6.82</v>
      </c>
      <c r="X690">
        <f t="shared" si="36"/>
        <v>50</v>
      </c>
      <c r="Y690" s="13">
        <f t="shared" si="37"/>
        <v>1.2565461678900225</v>
      </c>
    </row>
    <row r="691" spans="10:25" x14ac:dyDescent="0.2">
      <c r="J691">
        <v>6.8</v>
      </c>
      <c r="K691">
        <f t="shared" si="38"/>
        <v>1.271752282361218E-2</v>
      </c>
      <c r="W691">
        <v>6.83</v>
      </c>
      <c r="X691">
        <f t="shared" si="36"/>
        <v>50</v>
      </c>
      <c r="Y691" s="13">
        <f t="shared" si="37"/>
        <v>1.2582796645500975</v>
      </c>
    </row>
    <row r="692" spans="10:25" x14ac:dyDescent="0.2">
      <c r="J692">
        <v>6.8100000000000005</v>
      </c>
      <c r="K692">
        <f t="shared" si="38"/>
        <v>1.2730026633811517E-2</v>
      </c>
      <c r="W692">
        <v>6.84</v>
      </c>
      <c r="X692">
        <f t="shared" si="36"/>
        <v>50</v>
      </c>
      <c r="Y692" s="13">
        <f t="shared" si="37"/>
        <v>1.2600128576634095</v>
      </c>
    </row>
    <row r="693" spans="10:25" x14ac:dyDescent="0.2">
      <c r="J693">
        <v>6.82</v>
      </c>
      <c r="K693">
        <f t="shared" si="38"/>
        <v>1.2742516988054089E-2</v>
      </c>
      <c r="W693">
        <v>6.8500000000000005</v>
      </c>
      <c r="X693">
        <f t="shared" si="36"/>
        <v>50</v>
      </c>
      <c r="Y693" s="13">
        <f t="shared" si="37"/>
        <v>1.2617457472946769</v>
      </c>
    </row>
    <row r="694" spans="10:25" x14ac:dyDescent="0.2">
      <c r="J694">
        <v>6.83</v>
      </c>
      <c r="K694">
        <f t="shared" si="38"/>
        <v>1.2754993902320558E-2</v>
      </c>
      <c r="W694">
        <v>6.86</v>
      </c>
      <c r="X694">
        <f t="shared" si="36"/>
        <v>50</v>
      </c>
      <c r="Y694" s="13">
        <f t="shared" si="37"/>
        <v>1.2634783335086002</v>
      </c>
    </row>
    <row r="695" spans="10:25" x14ac:dyDescent="0.2">
      <c r="J695">
        <v>6.84</v>
      </c>
      <c r="K695">
        <f t="shared" si="38"/>
        <v>1.2767457392569483E-2</v>
      </c>
      <c r="W695">
        <v>6.87</v>
      </c>
      <c r="X695">
        <f t="shared" si="36"/>
        <v>50</v>
      </c>
      <c r="Y695" s="13">
        <f t="shared" si="37"/>
        <v>1.2652106163698627</v>
      </c>
    </row>
    <row r="696" spans="10:25" x14ac:dyDescent="0.2">
      <c r="J696">
        <v>6.8500000000000005</v>
      </c>
      <c r="K696">
        <f t="shared" si="38"/>
        <v>1.2779907474737361E-2</v>
      </c>
      <c r="W696">
        <v>6.88</v>
      </c>
      <c r="X696">
        <f t="shared" si="36"/>
        <v>50</v>
      </c>
      <c r="Y696" s="13">
        <f t="shared" si="37"/>
        <v>1.2669425959431297</v>
      </c>
    </row>
    <row r="697" spans="10:25" x14ac:dyDescent="0.2">
      <c r="J697">
        <v>6.86</v>
      </c>
      <c r="K697">
        <f t="shared" si="38"/>
        <v>1.2792344164738654E-2</v>
      </c>
      <c r="W697">
        <v>6.8900000000000006</v>
      </c>
      <c r="X697">
        <f t="shared" si="36"/>
        <v>50</v>
      </c>
      <c r="Y697" s="13">
        <f t="shared" si="37"/>
        <v>1.2686742722930497</v>
      </c>
    </row>
    <row r="698" spans="10:25" x14ac:dyDescent="0.2">
      <c r="J698">
        <v>6.87</v>
      </c>
      <c r="K698">
        <f t="shared" si="38"/>
        <v>1.2804767478465836E-2</v>
      </c>
      <c r="W698">
        <v>6.9</v>
      </c>
      <c r="X698">
        <f t="shared" si="36"/>
        <v>50</v>
      </c>
      <c r="Y698" s="13">
        <f t="shared" si="37"/>
        <v>1.2704056454842529</v>
      </c>
    </row>
    <row r="699" spans="10:25" x14ac:dyDescent="0.2">
      <c r="J699">
        <v>6.88</v>
      </c>
      <c r="K699">
        <f t="shared" si="38"/>
        <v>1.2817177431789426E-2</v>
      </c>
      <c r="W699">
        <v>6.91</v>
      </c>
      <c r="X699">
        <f t="shared" si="36"/>
        <v>50</v>
      </c>
      <c r="Y699" s="13">
        <f t="shared" si="37"/>
        <v>1.2721367155813521</v>
      </c>
    </row>
    <row r="700" spans="10:25" x14ac:dyDescent="0.2">
      <c r="J700">
        <v>6.8900000000000006</v>
      </c>
      <c r="K700">
        <f t="shared" si="38"/>
        <v>1.2829574040558027E-2</v>
      </c>
      <c r="W700">
        <v>6.92</v>
      </c>
      <c r="X700">
        <f t="shared" si="36"/>
        <v>50</v>
      </c>
      <c r="Y700" s="13">
        <f t="shared" si="37"/>
        <v>1.2738674826489427</v>
      </c>
    </row>
    <row r="701" spans="10:25" x14ac:dyDescent="0.2">
      <c r="J701">
        <v>6.9</v>
      </c>
      <c r="K701">
        <f t="shared" si="38"/>
        <v>1.2841957320598356E-2</v>
      </c>
      <c r="W701">
        <v>6.93</v>
      </c>
      <c r="X701">
        <f t="shared" si="36"/>
        <v>50</v>
      </c>
      <c r="Y701" s="13">
        <f t="shared" si="37"/>
        <v>1.2755979467516025</v>
      </c>
    </row>
    <row r="702" spans="10:25" x14ac:dyDescent="0.2">
      <c r="J702">
        <v>6.91</v>
      </c>
      <c r="K702">
        <f t="shared" si="38"/>
        <v>1.2854327287715291E-2</v>
      </c>
      <c r="W702">
        <v>6.94</v>
      </c>
      <c r="X702">
        <f t="shared" si="36"/>
        <v>50</v>
      </c>
      <c r="Y702" s="13">
        <f t="shared" si="37"/>
        <v>1.2773281079538918</v>
      </c>
    </row>
    <row r="703" spans="10:25" x14ac:dyDescent="0.2">
      <c r="J703">
        <v>6.92</v>
      </c>
      <c r="K703">
        <f t="shared" si="38"/>
        <v>1.2866683957691897E-2</v>
      </c>
      <c r="W703">
        <v>6.95</v>
      </c>
      <c r="X703">
        <f t="shared" si="36"/>
        <v>50</v>
      </c>
      <c r="Y703" s="13">
        <f t="shared" si="37"/>
        <v>1.2790579663203534</v>
      </c>
    </row>
    <row r="704" spans="10:25" x14ac:dyDescent="0.2">
      <c r="J704">
        <v>6.93</v>
      </c>
      <c r="K704">
        <f t="shared" si="38"/>
        <v>1.2879027346289469E-2</v>
      </c>
      <c r="W704">
        <v>6.96</v>
      </c>
      <c r="X704">
        <f t="shared" si="36"/>
        <v>50</v>
      </c>
      <c r="Y704" s="13">
        <f t="shared" si="37"/>
        <v>1.2807875219155123</v>
      </c>
    </row>
    <row r="705" spans="10:25" x14ac:dyDescent="0.2">
      <c r="J705">
        <v>6.94</v>
      </c>
      <c r="K705">
        <f t="shared" si="38"/>
        <v>1.2891357469247569E-2</v>
      </c>
      <c r="W705">
        <v>6.97</v>
      </c>
      <c r="X705">
        <f t="shared" si="36"/>
        <v>50</v>
      </c>
      <c r="Y705" s="13">
        <f t="shared" si="37"/>
        <v>1.2825167748038764</v>
      </c>
    </row>
    <row r="706" spans="10:25" x14ac:dyDescent="0.2">
      <c r="J706">
        <v>6.95</v>
      </c>
      <c r="K706">
        <f t="shared" si="38"/>
        <v>1.2903674342284056E-2</v>
      </c>
      <c r="W706">
        <v>6.98</v>
      </c>
      <c r="X706">
        <f t="shared" si="36"/>
        <v>50</v>
      </c>
      <c r="Y706" s="13">
        <f t="shared" si="37"/>
        <v>1.2842457250499357</v>
      </c>
    </row>
    <row r="707" spans="10:25" x14ac:dyDescent="0.2">
      <c r="J707">
        <v>6.96</v>
      </c>
      <c r="K707">
        <f t="shared" si="38"/>
        <v>1.2915977981095129E-2</v>
      </c>
      <c r="W707">
        <v>6.99</v>
      </c>
      <c r="X707">
        <f t="shared" si="36"/>
        <v>50</v>
      </c>
      <c r="Y707" s="13">
        <f t="shared" si="37"/>
        <v>1.2859743727181632</v>
      </c>
    </row>
    <row r="708" spans="10:25" x14ac:dyDescent="0.2">
      <c r="J708">
        <v>6.97</v>
      </c>
      <c r="K708">
        <f t="shared" si="38"/>
        <v>1.292826840135536E-2</v>
      </c>
      <c r="W708">
        <v>7</v>
      </c>
      <c r="X708">
        <f t="shared" si="36"/>
        <v>50</v>
      </c>
      <c r="Y708" s="13">
        <f t="shared" si="37"/>
        <v>1.2877027178730138</v>
      </c>
    </row>
    <row r="709" spans="10:25" x14ac:dyDescent="0.2">
      <c r="J709">
        <v>6.98</v>
      </c>
      <c r="K709">
        <f t="shared" si="38"/>
        <v>1.2940545618717731E-2</v>
      </c>
      <c r="W709">
        <v>7.01</v>
      </c>
      <c r="X709">
        <f t="shared" si="36"/>
        <v>50</v>
      </c>
      <c r="Y709" s="13">
        <f t="shared" si="37"/>
        <v>1.2894307605789255</v>
      </c>
    </row>
    <row r="710" spans="10:25" x14ac:dyDescent="0.2">
      <c r="J710">
        <v>6.99</v>
      </c>
      <c r="K710">
        <f t="shared" si="38"/>
        <v>1.2952809648813669E-2</v>
      </c>
      <c r="W710">
        <v>7.0200000000000005</v>
      </c>
      <c r="X710">
        <f t="shared" si="36"/>
        <v>50</v>
      </c>
      <c r="Y710" s="13">
        <f t="shared" si="37"/>
        <v>1.2911585009003181</v>
      </c>
    </row>
    <row r="711" spans="10:25" x14ac:dyDescent="0.2">
      <c r="J711">
        <v>7</v>
      </c>
      <c r="K711">
        <f t="shared" si="38"/>
        <v>1.2965060507253082E-2</v>
      </c>
      <c r="W711">
        <v>7.03</v>
      </c>
      <c r="X711">
        <f t="shared" si="36"/>
        <v>50</v>
      </c>
      <c r="Y711" s="13">
        <f t="shared" si="37"/>
        <v>1.2928859389015948</v>
      </c>
    </row>
    <row r="712" spans="10:25" x14ac:dyDescent="0.2">
      <c r="J712">
        <v>7.01</v>
      </c>
      <c r="K712">
        <f t="shared" si="38"/>
        <v>1.2977298209624396E-2</v>
      </c>
      <c r="W712">
        <v>7.04</v>
      </c>
      <c r="X712">
        <f t="shared" si="36"/>
        <v>50</v>
      </c>
      <c r="Y712" s="13">
        <f t="shared" si="37"/>
        <v>1.2946130746471405</v>
      </c>
    </row>
    <row r="713" spans="10:25" x14ac:dyDescent="0.2">
      <c r="J713">
        <v>7.0200000000000005</v>
      </c>
      <c r="K713">
        <f t="shared" si="38"/>
        <v>1.298952277149459E-2</v>
      </c>
      <c r="W713">
        <v>7.05</v>
      </c>
      <c r="X713">
        <f t="shared" si="36"/>
        <v>50</v>
      </c>
      <c r="Y713" s="13">
        <f t="shared" si="37"/>
        <v>1.2963399082013232</v>
      </c>
    </row>
    <row r="714" spans="10:25" x14ac:dyDescent="0.2">
      <c r="J714">
        <v>7.03</v>
      </c>
      <c r="K714">
        <f t="shared" si="38"/>
        <v>1.3001734208409233E-2</v>
      </c>
      <c r="W714">
        <v>7.0600000000000005</v>
      </c>
      <c r="X714">
        <f t="shared" ref="X714:X777" si="39">X713-(N$32-N$33)/1500</f>
        <v>50</v>
      </c>
      <c r="Y714" s="13">
        <f t="shared" ref="Y714:Y777" si="40">Y713+0.01*R$5*(P$4-P$5*Y713)*(1-Y713/R$4)^2</f>
        <v>1.2980664396284931</v>
      </c>
    </row>
    <row r="715" spans="10:25" x14ac:dyDescent="0.2">
      <c r="J715">
        <v>7.04</v>
      </c>
      <c r="K715">
        <f t="shared" si="38"/>
        <v>1.3013932535892518E-2</v>
      </c>
      <c r="W715">
        <v>7.07</v>
      </c>
      <c r="X715">
        <f t="shared" si="39"/>
        <v>50</v>
      </c>
      <c r="Y715" s="13">
        <f t="shared" si="40"/>
        <v>1.2997926689929831</v>
      </c>
    </row>
    <row r="716" spans="10:25" x14ac:dyDescent="0.2">
      <c r="J716">
        <v>7.05</v>
      </c>
      <c r="K716">
        <f t="shared" si="38"/>
        <v>1.3026117769447298E-2</v>
      </c>
      <c r="W716">
        <v>7.08</v>
      </c>
      <c r="X716">
        <f t="shared" si="39"/>
        <v>50</v>
      </c>
      <c r="Y716" s="13">
        <f t="shared" si="40"/>
        <v>1.3015185963591085</v>
      </c>
    </row>
    <row r="717" spans="10:25" x14ac:dyDescent="0.2">
      <c r="J717">
        <v>7.0600000000000005</v>
      </c>
      <c r="K717">
        <f t="shared" ref="K717:K780" si="41">K716+0.01*G$6*(D$7-C$8*K716)*(1-K716/G$7)^2</f>
        <v>1.303828992455512E-2</v>
      </c>
      <c r="W717">
        <v>7.09</v>
      </c>
      <c r="X717">
        <f t="shared" si="39"/>
        <v>50</v>
      </c>
      <c r="Y717" s="13">
        <f t="shared" si="40"/>
        <v>1.3032442217911675</v>
      </c>
    </row>
    <row r="718" spans="10:25" x14ac:dyDescent="0.2">
      <c r="J718">
        <v>7.07</v>
      </c>
      <c r="K718">
        <f t="shared" si="41"/>
        <v>1.3050449016676265E-2</v>
      </c>
      <c r="W718">
        <v>7.1000000000000005</v>
      </c>
      <c r="X718">
        <f t="shared" si="39"/>
        <v>50</v>
      </c>
      <c r="Y718" s="13">
        <f t="shared" si="40"/>
        <v>1.3049695453534405</v>
      </c>
    </row>
    <row r="719" spans="10:25" x14ac:dyDescent="0.2">
      <c r="J719">
        <v>7.08</v>
      </c>
      <c r="K719">
        <f t="shared" si="41"/>
        <v>1.3062595061249781E-2</v>
      </c>
      <c r="W719">
        <v>7.11</v>
      </c>
      <c r="X719">
        <f t="shared" si="39"/>
        <v>50</v>
      </c>
      <c r="Y719" s="13">
        <f t="shared" si="40"/>
        <v>1.3066945671101906</v>
      </c>
    </row>
    <row r="720" spans="10:25" x14ac:dyDescent="0.2">
      <c r="J720">
        <v>7.09</v>
      </c>
      <c r="K720">
        <f t="shared" si="41"/>
        <v>1.3074728073693514E-2</v>
      </c>
      <c r="W720">
        <v>7.12</v>
      </c>
      <c r="X720">
        <f t="shared" si="39"/>
        <v>50</v>
      </c>
      <c r="Y720" s="13">
        <f t="shared" si="40"/>
        <v>1.3084192871256635</v>
      </c>
    </row>
    <row r="721" spans="10:25" x14ac:dyDescent="0.2">
      <c r="J721">
        <v>7.1000000000000005</v>
      </c>
      <c r="K721">
        <f t="shared" si="41"/>
        <v>1.3086848069404151E-2</v>
      </c>
      <c r="W721">
        <v>7.13</v>
      </c>
      <c r="X721">
        <f t="shared" si="39"/>
        <v>50</v>
      </c>
      <c r="Y721" s="13">
        <f t="shared" si="40"/>
        <v>1.3101437054640874</v>
      </c>
    </row>
    <row r="722" spans="10:25" x14ac:dyDescent="0.2">
      <c r="J722">
        <v>7.11</v>
      </c>
      <c r="K722">
        <f t="shared" si="41"/>
        <v>1.309895506375725E-2</v>
      </c>
      <c r="W722">
        <v>7.1400000000000006</v>
      </c>
      <c r="X722">
        <f t="shared" si="39"/>
        <v>50</v>
      </c>
      <c r="Y722" s="13">
        <f t="shared" si="40"/>
        <v>1.3118678221896733</v>
      </c>
    </row>
    <row r="723" spans="10:25" x14ac:dyDescent="0.2">
      <c r="J723">
        <v>7.12</v>
      </c>
      <c r="K723">
        <f t="shared" si="41"/>
        <v>1.3111049072107275E-2</v>
      </c>
      <c r="W723">
        <v>7.15</v>
      </c>
      <c r="X723">
        <f t="shared" si="39"/>
        <v>50</v>
      </c>
      <c r="Y723" s="13">
        <f t="shared" si="40"/>
        <v>1.3135916373666146</v>
      </c>
    </row>
    <row r="724" spans="10:25" x14ac:dyDescent="0.2">
      <c r="J724">
        <v>7.13</v>
      </c>
      <c r="K724">
        <f t="shared" si="41"/>
        <v>1.3123130109787634E-2</v>
      </c>
      <c r="W724">
        <v>7.16</v>
      </c>
      <c r="X724">
        <f t="shared" si="39"/>
        <v>50</v>
      </c>
      <c r="Y724" s="13">
        <f t="shared" si="40"/>
        <v>1.315315151059087</v>
      </c>
    </row>
    <row r="725" spans="10:25" x14ac:dyDescent="0.2">
      <c r="J725">
        <v>7.1400000000000006</v>
      </c>
      <c r="K725">
        <f t="shared" si="41"/>
        <v>1.3135198192110712E-2</v>
      </c>
      <c r="W725">
        <v>7.17</v>
      </c>
      <c r="X725">
        <f t="shared" si="39"/>
        <v>50</v>
      </c>
      <c r="Y725" s="13">
        <f t="shared" si="40"/>
        <v>1.3170383633312495</v>
      </c>
    </row>
    <row r="726" spans="10:25" x14ac:dyDescent="0.2">
      <c r="J726">
        <v>7.15</v>
      </c>
      <c r="K726">
        <f t="shared" si="41"/>
        <v>1.3147253334367904E-2</v>
      </c>
      <c r="W726">
        <v>7.18</v>
      </c>
      <c r="X726">
        <f t="shared" si="39"/>
        <v>50</v>
      </c>
      <c r="Y726" s="13">
        <f t="shared" si="40"/>
        <v>1.3187612742472432</v>
      </c>
    </row>
    <row r="727" spans="10:25" x14ac:dyDescent="0.2">
      <c r="J727">
        <v>7.16</v>
      </c>
      <c r="K727">
        <f t="shared" si="41"/>
        <v>1.3159295551829656E-2</v>
      </c>
      <c r="W727">
        <v>7.19</v>
      </c>
      <c r="X727">
        <f t="shared" si="39"/>
        <v>50</v>
      </c>
      <c r="Y727" s="13">
        <f t="shared" si="40"/>
        <v>1.3204838838711921</v>
      </c>
    </row>
    <row r="728" spans="10:25" x14ac:dyDescent="0.2">
      <c r="J728">
        <v>7.17</v>
      </c>
      <c r="K728">
        <f t="shared" si="41"/>
        <v>1.3171324859745493E-2</v>
      </c>
      <c r="W728">
        <v>7.2</v>
      </c>
      <c r="X728">
        <f t="shared" si="39"/>
        <v>50</v>
      </c>
      <c r="Y728" s="13">
        <f t="shared" si="40"/>
        <v>1.3222061922672026</v>
      </c>
    </row>
    <row r="729" spans="10:25" x14ac:dyDescent="0.2">
      <c r="J729">
        <v>7.18</v>
      </c>
      <c r="K729">
        <f t="shared" si="41"/>
        <v>1.3183341273344057E-2</v>
      </c>
      <c r="W729">
        <v>7.21</v>
      </c>
      <c r="X729">
        <f t="shared" si="39"/>
        <v>50</v>
      </c>
      <c r="Y729" s="13">
        <f t="shared" si="40"/>
        <v>1.3239281994993637</v>
      </c>
    </row>
    <row r="730" spans="10:25" x14ac:dyDescent="0.2">
      <c r="J730">
        <v>7.19</v>
      </c>
      <c r="K730">
        <f t="shared" si="41"/>
        <v>1.319534480783314E-2</v>
      </c>
      <c r="W730">
        <v>7.22</v>
      </c>
      <c r="X730">
        <f t="shared" si="39"/>
        <v>50</v>
      </c>
      <c r="Y730" s="13">
        <f t="shared" si="40"/>
        <v>1.3256499056317472</v>
      </c>
    </row>
    <row r="731" spans="10:25" x14ac:dyDescent="0.2">
      <c r="J731">
        <v>7.2</v>
      </c>
      <c r="K731">
        <f t="shared" si="41"/>
        <v>1.320733547839972E-2</v>
      </c>
      <c r="W731">
        <v>7.23</v>
      </c>
      <c r="X731">
        <f t="shared" si="39"/>
        <v>50</v>
      </c>
      <c r="Y731" s="13">
        <f t="shared" si="40"/>
        <v>1.3273713107284075</v>
      </c>
    </row>
    <row r="732" spans="10:25" x14ac:dyDescent="0.2">
      <c r="J732">
        <v>7.21</v>
      </c>
      <c r="K732">
        <f t="shared" si="41"/>
        <v>1.3219313300209996E-2</v>
      </c>
      <c r="W732">
        <v>7.24</v>
      </c>
      <c r="X732">
        <f t="shared" si="39"/>
        <v>50</v>
      </c>
      <c r="Y732" s="13">
        <f t="shared" si="40"/>
        <v>1.3290924148533816</v>
      </c>
    </row>
    <row r="733" spans="10:25" x14ac:dyDescent="0.2">
      <c r="J733">
        <v>7.22</v>
      </c>
      <c r="K733">
        <f t="shared" si="41"/>
        <v>1.323127828840942E-2</v>
      </c>
      <c r="W733">
        <v>7.25</v>
      </c>
      <c r="X733">
        <f t="shared" si="39"/>
        <v>50</v>
      </c>
      <c r="Y733" s="13">
        <f t="shared" si="40"/>
        <v>1.3308132180706893</v>
      </c>
    </row>
    <row r="734" spans="10:25" x14ac:dyDescent="0.2">
      <c r="J734">
        <v>7.23</v>
      </c>
      <c r="K734">
        <f t="shared" si="41"/>
        <v>1.3243230458122736E-2</v>
      </c>
      <c r="W734">
        <v>7.26</v>
      </c>
      <c r="X734">
        <f t="shared" si="39"/>
        <v>50</v>
      </c>
      <c r="Y734" s="13">
        <f t="shared" si="40"/>
        <v>1.3325337204443328</v>
      </c>
    </row>
    <row r="735" spans="10:25" x14ac:dyDescent="0.2">
      <c r="J735">
        <v>7.24</v>
      </c>
      <c r="K735">
        <f t="shared" si="41"/>
        <v>1.3255169824454006E-2</v>
      </c>
      <c r="W735">
        <v>7.2700000000000005</v>
      </c>
      <c r="X735">
        <f t="shared" si="39"/>
        <v>50</v>
      </c>
      <c r="Y735" s="13">
        <f t="shared" si="40"/>
        <v>1.3342539220382972</v>
      </c>
    </row>
    <row r="736" spans="10:25" x14ac:dyDescent="0.2">
      <c r="J736">
        <v>7.25</v>
      </c>
      <c r="K736">
        <f t="shared" si="41"/>
        <v>1.3267096402486651E-2</v>
      </c>
      <c r="W736">
        <v>7.28</v>
      </c>
      <c r="X736">
        <f t="shared" si="39"/>
        <v>50</v>
      </c>
      <c r="Y736" s="13">
        <f t="shared" si="40"/>
        <v>1.3359738229165501</v>
      </c>
    </row>
    <row r="737" spans="10:25" x14ac:dyDescent="0.2">
      <c r="J737">
        <v>7.26</v>
      </c>
      <c r="K737">
        <f t="shared" si="41"/>
        <v>1.3279010207283485E-2</v>
      </c>
      <c r="W737">
        <v>7.29</v>
      </c>
      <c r="X737">
        <f t="shared" si="39"/>
        <v>50</v>
      </c>
      <c r="Y737" s="13">
        <f t="shared" si="40"/>
        <v>1.3376934231430417</v>
      </c>
    </row>
    <row r="738" spans="10:25" x14ac:dyDescent="0.2">
      <c r="J738">
        <v>7.2700000000000005</v>
      </c>
      <c r="K738">
        <f t="shared" si="41"/>
        <v>1.3290911253886744E-2</v>
      </c>
      <c r="W738">
        <v>7.3</v>
      </c>
      <c r="X738">
        <f t="shared" si="39"/>
        <v>50</v>
      </c>
      <c r="Y738" s="13">
        <f t="shared" si="40"/>
        <v>1.3394127227817052</v>
      </c>
    </row>
    <row r="739" spans="10:25" x14ac:dyDescent="0.2">
      <c r="J739">
        <v>7.28</v>
      </c>
      <c r="K739">
        <f t="shared" si="41"/>
        <v>1.3302799557318126E-2</v>
      </c>
      <c r="W739">
        <v>7.3100000000000005</v>
      </c>
      <c r="X739">
        <f t="shared" si="39"/>
        <v>50</v>
      </c>
      <c r="Y739" s="13">
        <f t="shared" si="40"/>
        <v>1.3411317218964562</v>
      </c>
    </row>
    <row r="740" spans="10:25" x14ac:dyDescent="0.2">
      <c r="J740">
        <v>7.29</v>
      </c>
      <c r="K740">
        <f t="shared" si="41"/>
        <v>1.3314675132578821E-2</v>
      </c>
      <c r="W740">
        <v>7.32</v>
      </c>
      <c r="X740">
        <f t="shared" si="39"/>
        <v>50</v>
      </c>
      <c r="Y740" s="13">
        <f t="shared" si="40"/>
        <v>1.3428504205511933</v>
      </c>
    </row>
    <row r="741" spans="10:25" x14ac:dyDescent="0.2">
      <c r="J741">
        <v>7.3</v>
      </c>
      <c r="K741">
        <f t="shared" si="41"/>
        <v>1.3326537994649544E-2</v>
      </c>
      <c r="W741">
        <v>7.33</v>
      </c>
      <c r="X741">
        <f t="shared" si="39"/>
        <v>50</v>
      </c>
      <c r="Y741" s="13">
        <f t="shared" si="40"/>
        <v>1.3445688188097975</v>
      </c>
    </row>
    <row r="742" spans="10:25" x14ac:dyDescent="0.2">
      <c r="J742">
        <v>7.3100000000000005</v>
      </c>
      <c r="K742">
        <f t="shared" si="41"/>
        <v>1.3338388158490576E-2</v>
      </c>
      <c r="W742">
        <v>7.34</v>
      </c>
      <c r="X742">
        <f t="shared" si="39"/>
        <v>50</v>
      </c>
      <c r="Y742" s="13">
        <f t="shared" si="40"/>
        <v>1.3462869167361324</v>
      </c>
    </row>
    <row r="743" spans="10:25" x14ac:dyDescent="0.2">
      <c r="J743">
        <v>7.32</v>
      </c>
      <c r="K743">
        <f t="shared" si="41"/>
        <v>1.3350225639041789E-2</v>
      </c>
      <c r="W743">
        <v>7.3500000000000005</v>
      </c>
      <c r="X743">
        <f t="shared" si="39"/>
        <v>50</v>
      </c>
      <c r="Y743" s="13">
        <f t="shared" si="40"/>
        <v>1.3480047143940448</v>
      </c>
    </row>
    <row r="744" spans="10:25" x14ac:dyDescent="0.2">
      <c r="J744">
        <v>7.33</v>
      </c>
      <c r="K744">
        <f t="shared" si="41"/>
        <v>1.3362050451222679E-2</v>
      </c>
      <c r="W744">
        <v>7.36</v>
      </c>
      <c r="X744">
        <f t="shared" si="39"/>
        <v>50</v>
      </c>
      <c r="Y744" s="13">
        <f t="shared" si="40"/>
        <v>1.3497222118473637</v>
      </c>
    </row>
    <row r="745" spans="10:25" x14ac:dyDescent="0.2">
      <c r="J745">
        <v>7.34</v>
      </c>
      <c r="K745">
        <f t="shared" si="41"/>
        <v>1.3373862609932412E-2</v>
      </c>
      <c r="W745">
        <v>7.37</v>
      </c>
      <c r="X745">
        <f t="shared" si="39"/>
        <v>50</v>
      </c>
      <c r="Y745" s="13">
        <f t="shared" si="40"/>
        <v>1.3514394091599014</v>
      </c>
    </row>
    <row r="746" spans="10:25" x14ac:dyDescent="0.2">
      <c r="J746">
        <v>7.3500000000000005</v>
      </c>
      <c r="K746">
        <f t="shared" si="41"/>
        <v>1.3385662130049844E-2</v>
      </c>
      <c r="W746">
        <v>7.38</v>
      </c>
      <c r="X746">
        <f t="shared" si="39"/>
        <v>50</v>
      </c>
      <c r="Y746" s="13">
        <f t="shared" si="40"/>
        <v>1.3531563063954521</v>
      </c>
    </row>
    <row r="747" spans="10:25" x14ac:dyDescent="0.2">
      <c r="J747">
        <v>7.36</v>
      </c>
      <c r="K747">
        <f t="shared" si="41"/>
        <v>1.3397449026433561E-2</v>
      </c>
      <c r="W747">
        <v>7.3900000000000006</v>
      </c>
      <c r="X747">
        <f t="shared" si="39"/>
        <v>50</v>
      </c>
      <c r="Y747" s="13">
        <f t="shared" si="40"/>
        <v>1.3548729036177936</v>
      </c>
    </row>
    <row r="748" spans="10:25" x14ac:dyDescent="0.2">
      <c r="J748">
        <v>7.37</v>
      </c>
      <c r="K748">
        <f t="shared" si="41"/>
        <v>1.3409223313921909E-2</v>
      </c>
      <c r="W748">
        <v>7.4</v>
      </c>
      <c r="X748">
        <f t="shared" si="39"/>
        <v>50</v>
      </c>
      <c r="Y748" s="13">
        <f t="shared" si="40"/>
        <v>1.3565892008906859</v>
      </c>
    </row>
    <row r="749" spans="10:25" x14ac:dyDescent="0.2">
      <c r="J749">
        <v>7.38</v>
      </c>
      <c r="K749">
        <f t="shared" si="41"/>
        <v>1.3420985007333032E-2</v>
      </c>
      <c r="W749">
        <v>7.41</v>
      </c>
      <c r="X749">
        <f t="shared" si="39"/>
        <v>50</v>
      </c>
      <c r="Y749" s="13">
        <f t="shared" si="40"/>
        <v>1.358305198277872</v>
      </c>
    </row>
    <row r="750" spans="10:25" x14ac:dyDescent="0.2">
      <c r="J750">
        <v>7.3900000000000006</v>
      </c>
      <c r="K750">
        <f t="shared" si="41"/>
        <v>1.3432734121464901E-2</v>
      </c>
      <c r="W750">
        <v>7.42</v>
      </c>
      <c r="X750">
        <f t="shared" si="39"/>
        <v>50</v>
      </c>
      <c r="Y750" s="13">
        <f t="shared" si="40"/>
        <v>1.3600208958430775</v>
      </c>
    </row>
    <row r="751" spans="10:25" x14ac:dyDescent="0.2">
      <c r="J751">
        <v>7.4</v>
      </c>
      <c r="K751">
        <f t="shared" si="41"/>
        <v>1.3444470671095348E-2</v>
      </c>
      <c r="W751">
        <v>7.43</v>
      </c>
      <c r="X751">
        <f t="shared" si="39"/>
        <v>50</v>
      </c>
      <c r="Y751" s="13">
        <f t="shared" si="40"/>
        <v>1.3617362936500108</v>
      </c>
    </row>
    <row r="752" spans="10:25" x14ac:dyDescent="0.2">
      <c r="J752">
        <v>7.41</v>
      </c>
      <c r="K752">
        <f t="shared" si="41"/>
        <v>1.3456194670982101E-2</v>
      </c>
      <c r="W752">
        <v>7.44</v>
      </c>
      <c r="X752">
        <f t="shared" si="39"/>
        <v>50</v>
      </c>
      <c r="Y752" s="13">
        <f t="shared" si="40"/>
        <v>1.363451391762363</v>
      </c>
    </row>
    <row r="753" spans="10:25" x14ac:dyDescent="0.2">
      <c r="J753">
        <v>7.42</v>
      </c>
      <c r="K753">
        <f t="shared" si="41"/>
        <v>1.3467906135862814E-2</v>
      </c>
      <c r="W753">
        <v>7.45</v>
      </c>
      <c r="X753">
        <f t="shared" si="39"/>
        <v>50</v>
      </c>
      <c r="Y753" s="13">
        <f t="shared" si="40"/>
        <v>1.3651661902438081</v>
      </c>
    </row>
    <row r="754" spans="10:25" x14ac:dyDescent="0.2">
      <c r="J754">
        <v>7.43</v>
      </c>
      <c r="K754">
        <f t="shared" si="41"/>
        <v>1.3479605080455105E-2</v>
      </c>
      <c r="W754">
        <v>7.46</v>
      </c>
      <c r="X754">
        <f t="shared" si="39"/>
        <v>50</v>
      </c>
      <c r="Y754" s="13">
        <f t="shared" si="40"/>
        <v>1.366880689158003</v>
      </c>
    </row>
    <row r="755" spans="10:25" x14ac:dyDescent="0.2">
      <c r="J755">
        <v>7.44</v>
      </c>
      <c r="K755">
        <f t="shared" si="41"/>
        <v>1.3491291519456583E-2</v>
      </c>
      <c r="W755">
        <v>7.47</v>
      </c>
      <c r="X755">
        <f t="shared" si="39"/>
        <v>50</v>
      </c>
      <c r="Y755" s="13">
        <f t="shared" si="40"/>
        <v>1.368594888568587</v>
      </c>
    </row>
    <row r="756" spans="10:25" x14ac:dyDescent="0.2">
      <c r="J756">
        <v>7.45</v>
      </c>
      <c r="K756">
        <f t="shared" si="41"/>
        <v>1.3502965467544882E-2</v>
      </c>
      <c r="W756">
        <v>7.48</v>
      </c>
      <c r="X756">
        <f t="shared" si="39"/>
        <v>50</v>
      </c>
      <c r="Y756" s="13">
        <f t="shared" si="40"/>
        <v>1.3703087885391825</v>
      </c>
    </row>
    <row r="757" spans="10:25" x14ac:dyDescent="0.2">
      <c r="J757">
        <v>7.46</v>
      </c>
      <c r="K757">
        <f t="shared" si="41"/>
        <v>1.3514626939377699E-2</v>
      </c>
      <c r="W757">
        <v>7.49</v>
      </c>
      <c r="X757">
        <f t="shared" si="39"/>
        <v>50</v>
      </c>
      <c r="Y757" s="13">
        <f t="shared" si="40"/>
        <v>1.3720223891333945</v>
      </c>
    </row>
    <row r="758" spans="10:25" x14ac:dyDescent="0.2">
      <c r="J758">
        <v>7.47</v>
      </c>
      <c r="K758">
        <f t="shared" si="41"/>
        <v>1.3526275949592822E-2</v>
      </c>
      <c r="W758">
        <v>7.5</v>
      </c>
      <c r="X758">
        <f t="shared" si="39"/>
        <v>50</v>
      </c>
      <c r="Y758" s="13">
        <f t="shared" si="40"/>
        <v>1.3737356904148108</v>
      </c>
    </row>
    <row r="759" spans="10:25" x14ac:dyDescent="0.2">
      <c r="J759">
        <v>7.48</v>
      </c>
      <c r="K759">
        <f t="shared" si="41"/>
        <v>1.3537912512808161E-2</v>
      </c>
      <c r="W759">
        <v>7.51</v>
      </c>
      <c r="X759">
        <f t="shared" si="39"/>
        <v>50</v>
      </c>
      <c r="Y759" s="13">
        <f t="shared" si="40"/>
        <v>1.3754486924470022</v>
      </c>
    </row>
    <row r="760" spans="10:25" x14ac:dyDescent="0.2">
      <c r="J760">
        <v>7.49</v>
      </c>
      <c r="K760">
        <f t="shared" si="41"/>
        <v>1.3549536643621787E-2</v>
      </c>
      <c r="W760">
        <v>7.5200000000000005</v>
      </c>
      <c r="X760">
        <f t="shared" si="39"/>
        <v>50</v>
      </c>
      <c r="Y760" s="13">
        <f t="shared" si="40"/>
        <v>1.3771613952935222</v>
      </c>
    </row>
    <row r="761" spans="10:25" x14ac:dyDescent="0.2">
      <c r="J761">
        <v>7.5</v>
      </c>
      <c r="K761">
        <f t="shared" si="41"/>
        <v>1.3561148356611957E-2</v>
      </c>
      <c r="W761">
        <v>7.53</v>
      </c>
      <c r="X761">
        <f t="shared" si="39"/>
        <v>50</v>
      </c>
      <c r="Y761" s="13">
        <f t="shared" si="40"/>
        <v>1.3788737990179072</v>
      </c>
    </row>
    <row r="762" spans="10:25" x14ac:dyDescent="0.2">
      <c r="J762">
        <v>7.51</v>
      </c>
      <c r="K762">
        <f t="shared" si="41"/>
        <v>1.3572747666337153E-2</v>
      </c>
      <c r="W762">
        <v>7.54</v>
      </c>
      <c r="X762">
        <f t="shared" si="39"/>
        <v>50</v>
      </c>
      <c r="Y762" s="13">
        <f t="shared" si="40"/>
        <v>1.3805859036836763</v>
      </c>
    </row>
    <row r="763" spans="10:25" x14ac:dyDescent="0.2">
      <c r="J763">
        <v>7.5200000000000005</v>
      </c>
      <c r="K763">
        <f t="shared" si="41"/>
        <v>1.3584334587336109E-2</v>
      </c>
      <c r="W763">
        <v>7.55</v>
      </c>
      <c r="X763">
        <f t="shared" si="39"/>
        <v>50</v>
      </c>
      <c r="Y763" s="13">
        <f t="shared" si="40"/>
        <v>1.3822977093543314</v>
      </c>
    </row>
    <row r="764" spans="10:25" x14ac:dyDescent="0.2">
      <c r="J764">
        <v>7.53</v>
      </c>
      <c r="K764">
        <f t="shared" si="41"/>
        <v>1.3595909134127847E-2</v>
      </c>
      <c r="W764">
        <v>7.5600000000000005</v>
      </c>
      <c r="X764">
        <f t="shared" si="39"/>
        <v>50</v>
      </c>
      <c r="Y764" s="13">
        <f t="shared" si="40"/>
        <v>1.3840092160933573</v>
      </c>
    </row>
    <row r="765" spans="10:25" x14ac:dyDescent="0.2">
      <c r="J765">
        <v>7.54</v>
      </c>
      <c r="K765">
        <f t="shared" si="41"/>
        <v>1.3607471321211709E-2</v>
      </c>
      <c r="W765">
        <v>7.57</v>
      </c>
      <c r="X765">
        <f t="shared" si="39"/>
        <v>50</v>
      </c>
      <c r="Y765" s="13">
        <f t="shared" si="40"/>
        <v>1.3857204239642216</v>
      </c>
    </row>
    <row r="766" spans="10:25" x14ac:dyDescent="0.2">
      <c r="J766">
        <v>7.55</v>
      </c>
      <c r="K766">
        <f t="shared" si="41"/>
        <v>1.3619021163067386E-2</v>
      </c>
      <c r="W766">
        <v>7.58</v>
      </c>
      <c r="X766">
        <f t="shared" si="39"/>
        <v>50</v>
      </c>
      <c r="Y766" s="13">
        <f t="shared" si="40"/>
        <v>1.3874313330303749</v>
      </c>
    </row>
    <row r="767" spans="10:25" x14ac:dyDescent="0.2">
      <c r="J767">
        <v>7.5600000000000005</v>
      </c>
      <c r="K767">
        <f t="shared" si="41"/>
        <v>1.3630558674154955E-2</v>
      </c>
      <c r="W767">
        <v>7.59</v>
      </c>
      <c r="X767">
        <f t="shared" si="39"/>
        <v>50</v>
      </c>
      <c r="Y767" s="13">
        <f t="shared" si="40"/>
        <v>1.3891419433552505</v>
      </c>
    </row>
    <row r="768" spans="10:25" x14ac:dyDescent="0.2">
      <c r="J768">
        <v>7.57</v>
      </c>
      <c r="K768">
        <f t="shared" si="41"/>
        <v>1.3642083868914906E-2</v>
      </c>
      <c r="W768">
        <v>7.6000000000000005</v>
      </c>
      <c r="X768">
        <f t="shared" si="39"/>
        <v>50</v>
      </c>
      <c r="Y768" s="13">
        <f t="shared" si="40"/>
        <v>1.3908522550022648</v>
      </c>
    </row>
    <row r="769" spans="10:25" x14ac:dyDescent="0.2">
      <c r="J769">
        <v>7.58</v>
      </c>
      <c r="K769">
        <f t="shared" si="41"/>
        <v>1.3653596761768179E-2</v>
      </c>
      <c r="W769">
        <v>7.61</v>
      </c>
      <c r="X769">
        <f t="shared" si="39"/>
        <v>50</v>
      </c>
      <c r="Y769" s="13">
        <f t="shared" si="40"/>
        <v>1.3925622680348166</v>
      </c>
    </row>
    <row r="770" spans="10:25" x14ac:dyDescent="0.2">
      <c r="J770">
        <v>7.59</v>
      </c>
      <c r="K770">
        <f t="shared" si="41"/>
        <v>1.3665097367116191E-2</v>
      </c>
      <c r="W770">
        <v>7.62</v>
      </c>
      <c r="X770">
        <f t="shared" si="39"/>
        <v>50</v>
      </c>
      <c r="Y770" s="13">
        <f t="shared" si="40"/>
        <v>1.3942719825162879</v>
      </c>
    </row>
    <row r="771" spans="10:25" x14ac:dyDescent="0.2">
      <c r="J771">
        <v>7.6000000000000005</v>
      </c>
      <c r="K771">
        <f t="shared" si="41"/>
        <v>1.3676585699340871E-2</v>
      </c>
      <c r="W771">
        <v>7.63</v>
      </c>
      <c r="X771">
        <f t="shared" si="39"/>
        <v>50</v>
      </c>
      <c r="Y771" s="13">
        <f t="shared" si="40"/>
        <v>1.3959813985100435</v>
      </c>
    </row>
    <row r="772" spans="10:25" x14ac:dyDescent="0.2">
      <c r="J772">
        <v>7.61</v>
      </c>
      <c r="K772">
        <f t="shared" si="41"/>
        <v>1.3688061772804691E-2</v>
      </c>
      <c r="W772">
        <v>7.6400000000000006</v>
      </c>
      <c r="X772">
        <f t="shared" si="39"/>
        <v>50</v>
      </c>
      <c r="Y772" s="13">
        <f t="shared" si="40"/>
        <v>1.3976905160794313</v>
      </c>
    </row>
    <row r="773" spans="10:25" x14ac:dyDescent="0.2">
      <c r="J773">
        <v>7.62</v>
      </c>
      <c r="K773">
        <f t="shared" si="41"/>
        <v>1.3699525601850698E-2</v>
      </c>
      <c r="W773">
        <v>7.65</v>
      </c>
      <c r="X773">
        <f t="shared" si="39"/>
        <v>50</v>
      </c>
      <c r="Y773" s="13">
        <f t="shared" si="40"/>
        <v>1.3993993352877816</v>
      </c>
    </row>
    <row r="774" spans="10:25" x14ac:dyDescent="0.2">
      <c r="J774">
        <v>7.63</v>
      </c>
      <c r="K774">
        <f t="shared" si="41"/>
        <v>1.3710977200802546E-2</v>
      </c>
      <c r="W774">
        <v>7.66</v>
      </c>
      <c r="X774">
        <f t="shared" si="39"/>
        <v>50</v>
      </c>
      <c r="Y774" s="13">
        <f t="shared" si="40"/>
        <v>1.4011078561984081</v>
      </c>
    </row>
    <row r="775" spans="10:25" x14ac:dyDescent="0.2">
      <c r="J775">
        <v>7.6400000000000006</v>
      </c>
      <c r="K775">
        <f t="shared" si="41"/>
        <v>1.3722416583964525E-2</v>
      </c>
      <c r="W775">
        <v>7.67</v>
      </c>
      <c r="X775">
        <f t="shared" si="39"/>
        <v>50</v>
      </c>
      <c r="Y775" s="13">
        <f t="shared" si="40"/>
        <v>1.4028160788746069</v>
      </c>
    </row>
    <row r="776" spans="10:25" x14ac:dyDescent="0.2">
      <c r="J776">
        <v>7.65</v>
      </c>
      <c r="K776">
        <f t="shared" si="41"/>
        <v>1.3733843765621598E-2</v>
      </c>
      <c r="W776">
        <v>7.68</v>
      </c>
      <c r="X776">
        <f t="shared" si="39"/>
        <v>50</v>
      </c>
      <c r="Y776" s="13">
        <f t="shared" si="40"/>
        <v>1.4045240033796575</v>
      </c>
    </row>
    <row r="777" spans="10:25" x14ac:dyDescent="0.2">
      <c r="J777">
        <v>7.66</v>
      </c>
      <c r="K777">
        <f t="shared" si="41"/>
        <v>1.3745258760039425E-2</v>
      </c>
      <c r="W777">
        <v>7.69</v>
      </c>
      <c r="X777">
        <f t="shared" si="39"/>
        <v>50</v>
      </c>
      <c r="Y777" s="13">
        <f t="shared" si="40"/>
        <v>1.406231629776822</v>
      </c>
    </row>
    <row r="778" spans="10:25" x14ac:dyDescent="0.2">
      <c r="J778">
        <v>7.67</v>
      </c>
      <c r="K778">
        <f t="shared" si="41"/>
        <v>1.3756661581464403E-2</v>
      </c>
      <c r="W778">
        <v>7.7</v>
      </c>
      <c r="X778">
        <f t="shared" ref="X778:X841" si="42">X777-(N$32-N$33)/1500</f>
        <v>50</v>
      </c>
      <c r="Y778" s="13">
        <f t="shared" ref="Y778:Y841" si="43">Y777+0.01*R$5*(P$4-P$5*Y777)*(1-Y777/R$4)^2</f>
        <v>1.4079389581293456</v>
      </c>
    </row>
    <row r="779" spans="10:25" x14ac:dyDescent="0.2">
      <c r="J779">
        <v>7.68</v>
      </c>
      <c r="K779">
        <f t="shared" si="41"/>
        <v>1.3768052244123689E-2</v>
      </c>
      <c r="W779">
        <v>7.71</v>
      </c>
      <c r="X779">
        <f t="shared" si="42"/>
        <v>50</v>
      </c>
      <c r="Y779" s="13">
        <f t="shared" si="43"/>
        <v>1.4096459885004562</v>
      </c>
    </row>
    <row r="780" spans="10:25" x14ac:dyDescent="0.2">
      <c r="J780">
        <v>7.69</v>
      </c>
      <c r="K780">
        <f t="shared" si="41"/>
        <v>1.3779430762225238E-2</v>
      </c>
      <c r="W780">
        <v>7.72</v>
      </c>
      <c r="X780">
        <f t="shared" si="42"/>
        <v>50</v>
      </c>
      <c r="Y780" s="13">
        <f t="shared" si="43"/>
        <v>1.4113527209533647</v>
      </c>
    </row>
    <row r="781" spans="10:25" x14ac:dyDescent="0.2">
      <c r="J781">
        <v>7.7</v>
      </c>
      <c r="K781">
        <f t="shared" ref="K781:K844" si="44">K780+0.01*G$6*(D$7-C$8*K780)*(1-K780/G$7)^2</f>
        <v>1.379079714995783E-2</v>
      </c>
      <c r="W781">
        <v>7.73</v>
      </c>
      <c r="X781">
        <f t="shared" si="42"/>
        <v>50</v>
      </c>
      <c r="Y781" s="13">
        <f t="shared" si="43"/>
        <v>1.4130591555512653</v>
      </c>
    </row>
    <row r="782" spans="10:25" x14ac:dyDescent="0.2">
      <c r="J782">
        <v>7.71</v>
      </c>
      <c r="K782">
        <f t="shared" si="44"/>
        <v>1.3802151421491103E-2</v>
      </c>
      <c r="W782">
        <v>7.74</v>
      </c>
      <c r="X782">
        <f t="shared" si="42"/>
        <v>50</v>
      </c>
      <c r="Y782" s="13">
        <f t="shared" si="43"/>
        <v>1.4147652923573346</v>
      </c>
    </row>
    <row r="783" spans="10:25" x14ac:dyDescent="0.2">
      <c r="J783">
        <v>7.72</v>
      </c>
      <c r="K783">
        <f t="shared" si="44"/>
        <v>1.3813493590975582E-2</v>
      </c>
      <c r="W783">
        <v>7.75</v>
      </c>
      <c r="X783">
        <f t="shared" si="42"/>
        <v>50</v>
      </c>
      <c r="Y783" s="13">
        <f t="shared" si="43"/>
        <v>1.4164711314347325</v>
      </c>
    </row>
    <row r="784" spans="10:25" x14ac:dyDescent="0.2">
      <c r="J784">
        <v>7.73</v>
      </c>
      <c r="K784">
        <f t="shared" si="44"/>
        <v>1.3824823672542716E-2</v>
      </c>
      <c r="W784">
        <v>7.76</v>
      </c>
      <c r="X784">
        <f t="shared" si="42"/>
        <v>50</v>
      </c>
      <c r="Y784" s="13">
        <f t="shared" si="43"/>
        <v>1.4181766728466014</v>
      </c>
    </row>
    <row r="785" spans="10:25" x14ac:dyDescent="0.2">
      <c r="J785">
        <v>7.74</v>
      </c>
      <c r="K785">
        <f t="shared" si="44"/>
        <v>1.3836141680304902E-2</v>
      </c>
      <c r="W785">
        <v>7.7700000000000005</v>
      </c>
      <c r="X785">
        <f t="shared" si="42"/>
        <v>50</v>
      </c>
      <c r="Y785" s="13">
        <f t="shared" si="43"/>
        <v>1.4198819166560674</v>
      </c>
    </row>
    <row r="786" spans="10:25" x14ac:dyDescent="0.2">
      <c r="J786">
        <v>7.75</v>
      </c>
      <c r="K786">
        <f t="shared" si="44"/>
        <v>1.3847447628355519E-2</v>
      </c>
      <c r="W786">
        <v>7.78</v>
      </c>
      <c r="X786">
        <f t="shared" si="42"/>
        <v>50</v>
      </c>
      <c r="Y786" s="13">
        <f t="shared" si="43"/>
        <v>1.4215868629262389</v>
      </c>
    </row>
    <row r="787" spans="10:25" x14ac:dyDescent="0.2">
      <c r="J787">
        <v>7.76</v>
      </c>
      <c r="K787">
        <f t="shared" si="44"/>
        <v>1.3858741530768959E-2</v>
      </c>
      <c r="W787">
        <v>7.79</v>
      </c>
      <c r="X787">
        <f t="shared" si="42"/>
        <v>50</v>
      </c>
      <c r="Y787" s="13">
        <f t="shared" si="43"/>
        <v>1.4232915117202076</v>
      </c>
    </row>
    <row r="788" spans="10:25" x14ac:dyDescent="0.2">
      <c r="J788">
        <v>7.7700000000000005</v>
      </c>
      <c r="K788">
        <f t="shared" si="44"/>
        <v>1.3870023401600656E-2</v>
      </c>
      <c r="W788">
        <v>7.8</v>
      </c>
      <c r="X788">
        <f t="shared" si="42"/>
        <v>50</v>
      </c>
      <c r="Y788" s="13">
        <f t="shared" si="43"/>
        <v>1.4249958631010482</v>
      </c>
    </row>
    <row r="789" spans="10:25" x14ac:dyDescent="0.2">
      <c r="J789">
        <v>7.78</v>
      </c>
      <c r="K789">
        <f t="shared" si="44"/>
        <v>1.3881293254887121E-2</v>
      </c>
      <c r="W789">
        <v>7.8100000000000005</v>
      </c>
      <c r="X789">
        <f t="shared" si="42"/>
        <v>50</v>
      </c>
      <c r="Y789" s="13">
        <f t="shared" si="43"/>
        <v>1.426699917131818</v>
      </c>
    </row>
    <row r="790" spans="10:25" x14ac:dyDescent="0.2">
      <c r="J790">
        <v>7.79</v>
      </c>
      <c r="K790">
        <f t="shared" si="44"/>
        <v>1.3892551104645968E-2</v>
      </c>
      <c r="W790">
        <v>7.82</v>
      </c>
      <c r="X790">
        <f t="shared" si="42"/>
        <v>50</v>
      </c>
      <c r="Y790" s="13">
        <f t="shared" si="43"/>
        <v>1.4284036738755579</v>
      </c>
    </row>
    <row r="791" spans="10:25" x14ac:dyDescent="0.2">
      <c r="J791">
        <v>7.8</v>
      </c>
      <c r="K791">
        <f t="shared" si="44"/>
        <v>1.3903796964875948E-2</v>
      </c>
      <c r="W791">
        <v>7.83</v>
      </c>
      <c r="X791">
        <f t="shared" si="42"/>
        <v>50</v>
      </c>
      <c r="Y791" s="13">
        <f t="shared" si="43"/>
        <v>1.4301071333952913</v>
      </c>
    </row>
    <row r="792" spans="10:25" x14ac:dyDescent="0.2">
      <c r="J792">
        <v>7.8100000000000005</v>
      </c>
      <c r="K792">
        <f t="shared" si="44"/>
        <v>1.3915030849556975E-2</v>
      </c>
      <c r="W792">
        <v>7.84</v>
      </c>
      <c r="X792">
        <f t="shared" si="42"/>
        <v>50</v>
      </c>
      <c r="Y792" s="13">
        <f t="shared" si="43"/>
        <v>1.4318102957540246</v>
      </c>
    </row>
    <row r="793" spans="10:25" x14ac:dyDescent="0.2">
      <c r="J793">
        <v>7.82</v>
      </c>
      <c r="K793">
        <f t="shared" si="44"/>
        <v>1.3926252772650163E-2</v>
      </c>
      <c r="W793">
        <v>7.8500000000000005</v>
      </c>
      <c r="X793">
        <f t="shared" si="42"/>
        <v>50</v>
      </c>
      <c r="Y793" s="13">
        <f t="shared" si="43"/>
        <v>1.4335131610147476</v>
      </c>
    </row>
    <row r="794" spans="10:25" x14ac:dyDescent="0.2">
      <c r="J794">
        <v>7.83</v>
      </c>
      <c r="K794">
        <f t="shared" si="44"/>
        <v>1.393746274809785E-2</v>
      </c>
      <c r="W794">
        <v>7.86</v>
      </c>
      <c r="X794">
        <f t="shared" si="42"/>
        <v>50</v>
      </c>
      <c r="Y794" s="13">
        <f t="shared" si="43"/>
        <v>1.4352157292404326</v>
      </c>
    </row>
    <row r="795" spans="10:25" x14ac:dyDescent="0.2">
      <c r="J795">
        <v>7.84</v>
      </c>
      <c r="K795">
        <f t="shared" si="44"/>
        <v>1.3948660789823635E-2</v>
      </c>
      <c r="W795">
        <v>7.87</v>
      </c>
      <c r="X795">
        <f t="shared" si="42"/>
        <v>50</v>
      </c>
      <c r="Y795" s="13">
        <f t="shared" si="43"/>
        <v>1.4369180004940354</v>
      </c>
    </row>
    <row r="796" spans="10:25" x14ac:dyDescent="0.2">
      <c r="J796">
        <v>7.8500000000000005</v>
      </c>
      <c r="K796">
        <f t="shared" si="44"/>
        <v>1.3959846911732403E-2</v>
      </c>
      <c r="W796">
        <v>7.88</v>
      </c>
      <c r="X796">
        <f t="shared" si="42"/>
        <v>50</v>
      </c>
      <c r="Y796" s="13">
        <f t="shared" si="43"/>
        <v>1.4386199748384945</v>
      </c>
    </row>
    <row r="797" spans="10:25" x14ac:dyDescent="0.2">
      <c r="J797">
        <v>7.86</v>
      </c>
      <c r="K797">
        <f t="shared" si="44"/>
        <v>1.3971021127710356E-2</v>
      </c>
      <c r="W797">
        <v>7.8900000000000006</v>
      </c>
      <c r="X797">
        <f t="shared" si="42"/>
        <v>50</v>
      </c>
      <c r="Y797" s="13">
        <f t="shared" si="43"/>
        <v>1.4403216523367315</v>
      </c>
    </row>
    <row r="798" spans="10:25" x14ac:dyDescent="0.2">
      <c r="J798">
        <v>7.87</v>
      </c>
      <c r="K798">
        <f t="shared" si="44"/>
        <v>1.3982183451625047E-2</v>
      </c>
      <c r="W798">
        <v>7.9</v>
      </c>
      <c r="X798">
        <f t="shared" si="42"/>
        <v>50</v>
      </c>
      <c r="Y798" s="13">
        <f t="shared" si="43"/>
        <v>1.4420230330516512</v>
      </c>
    </row>
    <row r="799" spans="10:25" x14ac:dyDescent="0.2">
      <c r="J799">
        <v>7.88</v>
      </c>
      <c r="K799">
        <f t="shared" si="44"/>
        <v>1.3993333897325403E-2</v>
      </c>
      <c r="W799">
        <v>7.91</v>
      </c>
      <c r="X799">
        <f t="shared" si="42"/>
        <v>50</v>
      </c>
      <c r="Y799" s="13">
        <f t="shared" si="43"/>
        <v>1.4437241170461415</v>
      </c>
    </row>
    <row r="800" spans="10:25" x14ac:dyDescent="0.2">
      <c r="J800">
        <v>7.8900000000000006</v>
      </c>
      <c r="K800">
        <f t="shared" si="44"/>
        <v>1.4004472478641766E-2</v>
      </c>
      <c r="W800">
        <v>7.92</v>
      </c>
      <c r="X800">
        <f t="shared" si="42"/>
        <v>50</v>
      </c>
      <c r="Y800" s="13">
        <f t="shared" si="43"/>
        <v>1.4454249043830727</v>
      </c>
    </row>
    <row r="801" spans="10:25" x14ac:dyDescent="0.2">
      <c r="J801">
        <v>7.9</v>
      </c>
      <c r="K801">
        <f t="shared" si="44"/>
        <v>1.401559920938591E-2</v>
      </c>
      <c r="W801">
        <v>7.9300000000000006</v>
      </c>
      <c r="X801">
        <f t="shared" si="42"/>
        <v>50</v>
      </c>
      <c r="Y801" s="13">
        <f t="shared" si="43"/>
        <v>1.4471253951252987</v>
      </c>
    </row>
    <row r="802" spans="10:25" x14ac:dyDescent="0.2">
      <c r="J802">
        <v>7.91</v>
      </c>
      <c r="K802">
        <f t="shared" si="44"/>
        <v>1.402671410335108E-2</v>
      </c>
      <c r="W802">
        <v>7.94</v>
      </c>
      <c r="X802">
        <f t="shared" si="42"/>
        <v>50</v>
      </c>
      <c r="Y802" s="13">
        <f t="shared" si="43"/>
        <v>1.4488255893356565</v>
      </c>
    </row>
    <row r="803" spans="10:25" x14ac:dyDescent="0.2">
      <c r="J803">
        <v>7.92</v>
      </c>
      <c r="K803">
        <f t="shared" si="44"/>
        <v>1.4037817174312022E-2</v>
      </c>
      <c r="W803">
        <v>7.95</v>
      </c>
      <c r="X803">
        <f t="shared" si="42"/>
        <v>50</v>
      </c>
      <c r="Y803" s="13">
        <f t="shared" si="43"/>
        <v>1.4505254870769659</v>
      </c>
    </row>
    <row r="804" spans="10:25" x14ac:dyDescent="0.2">
      <c r="J804">
        <v>7.9300000000000006</v>
      </c>
      <c r="K804">
        <f t="shared" si="44"/>
        <v>1.4048908436025008E-2</v>
      </c>
      <c r="W804">
        <v>7.96</v>
      </c>
      <c r="X804">
        <f t="shared" si="42"/>
        <v>50</v>
      </c>
      <c r="Y804" s="13">
        <f t="shared" si="43"/>
        <v>1.45222508841203</v>
      </c>
    </row>
    <row r="805" spans="10:25" x14ac:dyDescent="0.2">
      <c r="J805">
        <v>7.94</v>
      </c>
      <c r="K805">
        <f t="shared" si="44"/>
        <v>1.4059987902227868E-2</v>
      </c>
      <c r="W805">
        <v>7.97</v>
      </c>
      <c r="X805">
        <f t="shared" si="42"/>
        <v>50</v>
      </c>
      <c r="Y805" s="13">
        <f t="shared" si="43"/>
        <v>1.4539243934036348</v>
      </c>
    </row>
    <row r="806" spans="10:25" x14ac:dyDescent="0.2">
      <c r="J806">
        <v>7.95</v>
      </c>
      <c r="K806">
        <f t="shared" si="44"/>
        <v>1.407105558664002E-2</v>
      </c>
      <c r="W806">
        <v>7.98</v>
      </c>
      <c r="X806">
        <f t="shared" si="42"/>
        <v>50</v>
      </c>
      <c r="Y806" s="13">
        <f t="shared" si="43"/>
        <v>1.4556234021145493</v>
      </c>
    </row>
    <row r="807" spans="10:25" x14ac:dyDescent="0.2">
      <c r="J807">
        <v>7.96</v>
      </c>
      <c r="K807">
        <f t="shared" si="44"/>
        <v>1.4082111502962499E-2</v>
      </c>
      <c r="W807">
        <v>7.99</v>
      </c>
      <c r="X807">
        <f t="shared" si="42"/>
        <v>50</v>
      </c>
      <c r="Y807" s="13">
        <f t="shared" si="43"/>
        <v>1.4573221146075261</v>
      </c>
    </row>
    <row r="808" spans="10:25" x14ac:dyDescent="0.2">
      <c r="J808">
        <v>7.97</v>
      </c>
      <c r="K808">
        <f t="shared" si="44"/>
        <v>1.4093155664877989E-2</v>
      </c>
      <c r="W808">
        <v>8</v>
      </c>
      <c r="X808">
        <f t="shared" si="42"/>
        <v>50</v>
      </c>
      <c r="Y808" s="13">
        <f t="shared" si="43"/>
        <v>1.4590205309453002</v>
      </c>
    </row>
    <row r="809" spans="10:25" x14ac:dyDescent="0.2">
      <c r="J809">
        <v>7.98</v>
      </c>
      <c r="K809">
        <f t="shared" si="44"/>
        <v>1.4104188086050849E-2</v>
      </c>
      <c r="W809">
        <v>8.01</v>
      </c>
      <c r="X809">
        <f t="shared" si="42"/>
        <v>50</v>
      </c>
      <c r="Y809" s="13">
        <f t="shared" si="43"/>
        <v>1.4607186511905901</v>
      </c>
    </row>
    <row r="810" spans="10:25" x14ac:dyDescent="0.2">
      <c r="J810">
        <v>7.99</v>
      </c>
      <c r="K810">
        <f t="shared" si="44"/>
        <v>1.4115208780127146E-2</v>
      </c>
      <c r="W810">
        <v>8.02</v>
      </c>
      <c r="X810">
        <f t="shared" si="42"/>
        <v>50</v>
      </c>
      <c r="Y810" s="13">
        <f t="shared" si="43"/>
        <v>1.4624164754060973</v>
      </c>
    </row>
    <row r="811" spans="10:25" x14ac:dyDescent="0.2">
      <c r="J811">
        <v>8</v>
      </c>
      <c r="K811">
        <f t="shared" si="44"/>
        <v>1.412621776073468E-2</v>
      </c>
      <c r="W811">
        <v>8.0299999999999994</v>
      </c>
      <c r="X811">
        <f t="shared" si="42"/>
        <v>50</v>
      </c>
      <c r="Y811" s="13">
        <f t="shared" si="43"/>
        <v>1.4641140036545064</v>
      </c>
    </row>
    <row r="812" spans="10:25" x14ac:dyDescent="0.2">
      <c r="J812">
        <v>8.01</v>
      </c>
      <c r="K812">
        <f t="shared" si="44"/>
        <v>1.4137215041483018E-2</v>
      </c>
      <c r="W812">
        <v>8.0400000000000009</v>
      </c>
      <c r="X812">
        <f t="shared" si="42"/>
        <v>50</v>
      </c>
      <c r="Y812" s="13">
        <f t="shared" si="43"/>
        <v>1.4658112359984852</v>
      </c>
    </row>
    <row r="813" spans="10:25" x14ac:dyDescent="0.2">
      <c r="J813">
        <v>8.02</v>
      </c>
      <c r="K813">
        <f t="shared" si="44"/>
        <v>1.4148200635963523E-2</v>
      </c>
      <c r="W813">
        <v>8.0500000000000007</v>
      </c>
      <c r="X813">
        <f t="shared" si="42"/>
        <v>50</v>
      </c>
      <c r="Y813" s="13">
        <f t="shared" si="43"/>
        <v>1.4675081725006844</v>
      </c>
    </row>
    <row r="814" spans="10:25" x14ac:dyDescent="0.2">
      <c r="J814">
        <v>8.0299999999999994</v>
      </c>
      <c r="K814">
        <f t="shared" si="44"/>
        <v>1.4159174557749378E-2</v>
      </c>
      <c r="W814">
        <v>8.06</v>
      </c>
      <c r="X814">
        <f t="shared" si="42"/>
        <v>50</v>
      </c>
      <c r="Y814" s="13">
        <f t="shared" si="43"/>
        <v>1.4692048132237381</v>
      </c>
    </row>
    <row r="815" spans="10:25" x14ac:dyDescent="0.2">
      <c r="J815">
        <v>8.0400000000000009</v>
      </c>
      <c r="K815">
        <f t="shared" si="44"/>
        <v>1.4170136820395621E-2</v>
      </c>
      <c r="W815">
        <v>8.07</v>
      </c>
      <c r="X815">
        <f t="shared" si="42"/>
        <v>50</v>
      </c>
      <c r="Y815" s="13">
        <f t="shared" si="43"/>
        <v>1.4709011582302634</v>
      </c>
    </row>
    <row r="816" spans="10:25" x14ac:dyDescent="0.2">
      <c r="J816">
        <v>8.0500000000000007</v>
      </c>
      <c r="K816">
        <f t="shared" si="44"/>
        <v>1.4181087437439174E-2</v>
      </c>
      <c r="W816">
        <v>8.08</v>
      </c>
      <c r="X816">
        <f t="shared" si="42"/>
        <v>50</v>
      </c>
      <c r="Y816" s="13">
        <f t="shared" si="43"/>
        <v>1.4725972075828606</v>
      </c>
    </row>
    <row r="817" spans="10:25" x14ac:dyDescent="0.2">
      <c r="J817">
        <v>8.06</v>
      </c>
      <c r="K817">
        <f t="shared" si="44"/>
        <v>1.4192026422398866E-2</v>
      </c>
      <c r="W817">
        <v>8.09</v>
      </c>
      <c r="X817">
        <f t="shared" si="42"/>
        <v>50</v>
      </c>
      <c r="Y817" s="13">
        <f t="shared" si="43"/>
        <v>1.4742929613441131</v>
      </c>
    </row>
    <row r="818" spans="10:25" x14ac:dyDescent="0.2">
      <c r="J818">
        <v>8.07</v>
      </c>
      <c r="K818">
        <f t="shared" si="44"/>
        <v>1.4202953788775469E-2</v>
      </c>
      <c r="W818">
        <v>8.1</v>
      </c>
      <c r="X818">
        <f t="shared" si="42"/>
        <v>50</v>
      </c>
      <c r="Y818" s="13">
        <f t="shared" si="43"/>
        <v>1.4759884195765873</v>
      </c>
    </row>
    <row r="819" spans="10:25" x14ac:dyDescent="0.2">
      <c r="J819">
        <v>8.08</v>
      </c>
      <c r="K819">
        <f t="shared" si="44"/>
        <v>1.4213869550051725E-2</v>
      </c>
      <c r="W819">
        <v>8.11</v>
      </c>
      <c r="X819">
        <f t="shared" si="42"/>
        <v>50</v>
      </c>
      <c r="Y819" s="13">
        <f t="shared" si="43"/>
        <v>1.4776835823428329</v>
      </c>
    </row>
    <row r="820" spans="10:25" x14ac:dyDescent="0.2">
      <c r="J820">
        <v>8.09</v>
      </c>
      <c r="K820">
        <f t="shared" si="44"/>
        <v>1.4224773719692371E-2</v>
      </c>
      <c r="W820">
        <v>8.120000000000001</v>
      </c>
      <c r="X820">
        <f t="shared" si="42"/>
        <v>50</v>
      </c>
      <c r="Y820" s="13">
        <f t="shared" si="43"/>
        <v>1.479378449705383</v>
      </c>
    </row>
    <row r="821" spans="10:25" x14ac:dyDescent="0.2">
      <c r="J821">
        <v>8.1</v>
      </c>
      <c r="K821">
        <f t="shared" si="44"/>
        <v>1.4235666311144174E-2</v>
      </c>
      <c r="W821">
        <v>8.1300000000000008</v>
      </c>
      <c r="X821">
        <f t="shared" si="42"/>
        <v>50</v>
      </c>
      <c r="Y821" s="13">
        <f t="shared" si="43"/>
        <v>1.4810730217267534</v>
      </c>
    </row>
    <row r="822" spans="10:25" x14ac:dyDescent="0.2">
      <c r="J822">
        <v>8.11</v>
      </c>
      <c r="K822">
        <f t="shared" si="44"/>
        <v>1.4246547337835955E-2</v>
      </c>
      <c r="W822">
        <v>8.14</v>
      </c>
      <c r="X822">
        <f t="shared" si="42"/>
        <v>50</v>
      </c>
      <c r="Y822" s="13">
        <f t="shared" si="43"/>
        <v>1.4827672984694433</v>
      </c>
    </row>
    <row r="823" spans="10:25" x14ac:dyDescent="0.2">
      <c r="J823">
        <v>8.120000000000001</v>
      </c>
      <c r="K823">
        <f t="shared" si="44"/>
        <v>1.4257416813178624E-2</v>
      </c>
      <c r="W823">
        <v>8.15</v>
      </c>
      <c r="X823">
        <f t="shared" si="42"/>
        <v>50</v>
      </c>
      <c r="Y823" s="13">
        <f t="shared" si="43"/>
        <v>1.4844612799959351</v>
      </c>
    </row>
    <row r="824" spans="10:25" x14ac:dyDescent="0.2">
      <c r="J824">
        <v>8.1300000000000008</v>
      </c>
      <c r="K824">
        <f t="shared" si="44"/>
        <v>1.4268274750565196E-2</v>
      </c>
      <c r="W824">
        <v>8.16</v>
      </c>
      <c r="X824">
        <f t="shared" si="42"/>
        <v>50</v>
      </c>
      <c r="Y824" s="13">
        <f t="shared" si="43"/>
        <v>1.4861549663686944</v>
      </c>
    </row>
    <row r="825" spans="10:25" x14ac:dyDescent="0.2">
      <c r="J825">
        <v>8.14</v>
      </c>
      <c r="K825">
        <f t="shared" si="44"/>
        <v>1.4279121163370836E-2</v>
      </c>
      <c r="W825">
        <v>8.17</v>
      </c>
      <c r="X825">
        <f t="shared" si="42"/>
        <v>50</v>
      </c>
      <c r="Y825" s="13">
        <f t="shared" si="43"/>
        <v>1.48784835765017</v>
      </c>
    </row>
    <row r="826" spans="10:25" x14ac:dyDescent="0.2">
      <c r="J826">
        <v>8.15</v>
      </c>
      <c r="K826">
        <f t="shared" si="44"/>
        <v>1.4289956064952878E-2</v>
      </c>
      <c r="W826">
        <v>8.18</v>
      </c>
      <c r="X826">
        <f t="shared" si="42"/>
        <v>50</v>
      </c>
      <c r="Y826" s="13">
        <f t="shared" si="43"/>
        <v>1.4895414539027936</v>
      </c>
    </row>
    <row r="827" spans="10:25" x14ac:dyDescent="0.2">
      <c r="J827">
        <v>8.16</v>
      </c>
      <c r="K827">
        <f t="shared" si="44"/>
        <v>1.4300779468650852E-2</v>
      </c>
      <c r="W827">
        <v>8.19</v>
      </c>
      <c r="X827">
        <f t="shared" si="42"/>
        <v>50</v>
      </c>
      <c r="Y827" s="13">
        <f t="shared" si="43"/>
        <v>1.4912342551889806</v>
      </c>
    </row>
    <row r="828" spans="10:25" x14ac:dyDescent="0.2">
      <c r="J828">
        <v>8.17</v>
      </c>
      <c r="K828">
        <f t="shared" si="44"/>
        <v>1.4311591387786518E-2</v>
      </c>
      <c r="W828">
        <v>8.1999999999999993</v>
      </c>
      <c r="X828">
        <f t="shared" si="42"/>
        <v>50</v>
      </c>
      <c r="Y828" s="13">
        <f t="shared" si="43"/>
        <v>1.4929267615711292</v>
      </c>
    </row>
    <row r="829" spans="10:25" x14ac:dyDescent="0.2">
      <c r="J829">
        <v>8.18</v>
      </c>
      <c r="K829">
        <f t="shared" si="44"/>
        <v>1.4322391835663893E-2</v>
      </c>
      <c r="W829">
        <v>8.2100000000000009</v>
      </c>
      <c r="X829">
        <f t="shared" si="42"/>
        <v>50</v>
      </c>
      <c r="Y829" s="13">
        <f t="shared" si="43"/>
        <v>1.4946189731116211</v>
      </c>
    </row>
    <row r="830" spans="10:25" x14ac:dyDescent="0.2">
      <c r="J830">
        <v>8.19</v>
      </c>
      <c r="K830">
        <f t="shared" si="44"/>
        <v>1.4333180825569275E-2</v>
      </c>
      <c r="W830">
        <v>8.2200000000000006</v>
      </c>
      <c r="X830">
        <f t="shared" si="42"/>
        <v>50</v>
      </c>
      <c r="Y830" s="13">
        <f t="shared" si="43"/>
        <v>1.4963108898728208</v>
      </c>
    </row>
    <row r="831" spans="10:25" x14ac:dyDescent="0.2">
      <c r="J831">
        <v>8.1999999999999993</v>
      </c>
      <c r="K831">
        <f t="shared" si="44"/>
        <v>1.4343958370771279E-2</v>
      </c>
      <c r="W831">
        <v>8.23</v>
      </c>
      <c r="X831">
        <f t="shared" si="42"/>
        <v>50</v>
      </c>
      <c r="Y831" s="13">
        <f t="shared" si="43"/>
        <v>1.4980025119170763</v>
      </c>
    </row>
    <row r="832" spans="10:25" x14ac:dyDescent="0.2">
      <c r="J832">
        <v>8.2100000000000009</v>
      </c>
      <c r="K832">
        <f t="shared" si="44"/>
        <v>1.4354724484520858E-2</v>
      </c>
      <c r="W832">
        <v>8.24</v>
      </c>
      <c r="X832">
        <f t="shared" si="42"/>
        <v>50</v>
      </c>
      <c r="Y832" s="13">
        <f t="shared" si="43"/>
        <v>1.4996938393067192</v>
      </c>
    </row>
    <row r="833" spans="10:25" x14ac:dyDescent="0.2">
      <c r="J833">
        <v>8.2200000000000006</v>
      </c>
      <c r="K833">
        <f t="shared" si="44"/>
        <v>1.4365479180051337E-2</v>
      </c>
      <c r="W833">
        <v>8.25</v>
      </c>
      <c r="X833">
        <f t="shared" si="42"/>
        <v>50</v>
      </c>
      <c r="Y833" s="13">
        <f t="shared" si="43"/>
        <v>1.5013848721040637</v>
      </c>
    </row>
    <row r="834" spans="10:25" x14ac:dyDescent="0.2">
      <c r="J834">
        <v>8.23</v>
      </c>
      <c r="K834">
        <f t="shared" si="44"/>
        <v>1.4376222470578437E-2</v>
      </c>
      <c r="W834">
        <v>8.26</v>
      </c>
      <c r="X834">
        <f t="shared" si="42"/>
        <v>50</v>
      </c>
      <c r="Y834" s="13">
        <f t="shared" si="43"/>
        <v>1.5030756103714074</v>
      </c>
    </row>
    <row r="835" spans="10:25" x14ac:dyDescent="0.2">
      <c r="J835">
        <v>8.24</v>
      </c>
      <c r="K835">
        <f t="shared" si="44"/>
        <v>1.4386954369300304E-2</v>
      </c>
      <c r="W835">
        <v>8.27</v>
      </c>
      <c r="X835">
        <f t="shared" si="42"/>
        <v>50</v>
      </c>
      <c r="Y835" s="13">
        <f t="shared" si="43"/>
        <v>1.5047660541710315</v>
      </c>
    </row>
    <row r="836" spans="10:25" x14ac:dyDescent="0.2">
      <c r="J836">
        <v>8.25</v>
      </c>
      <c r="K836">
        <f t="shared" si="44"/>
        <v>1.4397674889397539E-2</v>
      </c>
      <c r="W836">
        <v>8.2799999999999994</v>
      </c>
      <c r="X836">
        <f t="shared" si="42"/>
        <v>50</v>
      </c>
      <c r="Y836" s="13">
        <f t="shared" si="43"/>
        <v>1.5064562035652</v>
      </c>
    </row>
    <row r="837" spans="10:25" x14ac:dyDescent="0.2">
      <c r="J837">
        <v>8.26</v>
      </c>
      <c r="K837">
        <f t="shared" si="44"/>
        <v>1.4408384044033225E-2</v>
      </c>
      <c r="W837">
        <v>8.2900000000000009</v>
      </c>
      <c r="X837">
        <f t="shared" si="42"/>
        <v>50</v>
      </c>
      <c r="Y837" s="13">
        <f t="shared" si="43"/>
        <v>1.5081460586161604</v>
      </c>
    </row>
    <row r="838" spans="10:25" x14ac:dyDescent="0.2">
      <c r="J838">
        <v>8.27</v>
      </c>
      <c r="K838">
        <f t="shared" si="44"/>
        <v>1.4419081846352952E-2</v>
      </c>
      <c r="W838">
        <v>8.3000000000000007</v>
      </c>
      <c r="X838">
        <f t="shared" si="42"/>
        <v>50</v>
      </c>
      <c r="Y838" s="13">
        <f t="shared" si="43"/>
        <v>1.5098356193861433</v>
      </c>
    </row>
    <row r="839" spans="10:25" x14ac:dyDescent="0.2">
      <c r="J839">
        <v>8.2799999999999994</v>
      </c>
      <c r="K839">
        <f t="shared" si="44"/>
        <v>1.442976830948485E-2</v>
      </c>
      <c r="W839">
        <v>8.31</v>
      </c>
      <c r="X839">
        <f t="shared" si="42"/>
        <v>50</v>
      </c>
      <c r="Y839" s="13">
        <f t="shared" si="43"/>
        <v>1.5115248859373629</v>
      </c>
    </row>
    <row r="840" spans="10:25" x14ac:dyDescent="0.2">
      <c r="J840">
        <v>8.2900000000000009</v>
      </c>
      <c r="K840">
        <f t="shared" si="44"/>
        <v>1.4440443446539615E-2</v>
      </c>
      <c r="W840">
        <v>8.32</v>
      </c>
      <c r="X840">
        <f t="shared" si="42"/>
        <v>50</v>
      </c>
      <c r="Y840" s="13">
        <f t="shared" si="43"/>
        <v>1.5132138583320165</v>
      </c>
    </row>
    <row r="841" spans="10:25" x14ac:dyDescent="0.2">
      <c r="J841">
        <v>8.3000000000000007</v>
      </c>
      <c r="K841">
        <f t="shared" si="44"/>
        <v>1.4451107270610532E-2</v>
      </c>
      <c r="W841">
        <v>8.33</v>
      </c>
      <c r="X841">
        <f t="shared" si="42"/>
        <v>50</v>
      </c>
      <c r="Y841" s="13">
        <f t="shared" si="43"/>
        <v>1.5149025366322844</v>
      </c>
    </row>
    <row r="842" spans="10:25" x14ac:dyDescent="0.2">
      <c r="J842">
        <v>8.31</v>
      </c>
      <c r="K842">
        <f t="shared" si="44"/>
        <v>1.446175979477351E-2</v>
      </c>
      <c r="W842">
        <v>8.34</v>
      </c>
      <c r="X842">
        <f t="shared" ref="X842:X905" si="45">X841-(N$32-N$33)/1500</f>
        <v>50</v>
      </c>
      <c r="Y842" s="13">
        <f t="shared" ref="Y842:Y905" si="46">Y841+0.01*R$5*(P$4-P$5*Y841)*(1-Y841/R$4)^2</f>
        <v>1.5165909209003305</v>
      </c>
    </row>
    <row r="843" spans="10:25" x14ac:dyDescent="0.2">
      <c r="J843">
        <v>8.32</v>
      </c>
      <c r="K843">
        <f t="shared" si="44"/>
        <v>1.4472401032087108E-2</v>
      </c>
      <c r="W843">
        <v>8.35</v>
      </c>
      <c r="X843">
        <f t="shared" si="45"/>
        <v>50</v>
      </c>
      <c r="Y843" s="13">
        <f t="shared" si="46"/>
        <v>1.518279011198302</v>
      </c>
    </row>
    <row r="844" spans="10:25" x14ac:dyDescent="0.2">
      <c r="J844">
        <v>8.33</v>
      </c>
      <c r="K844">
        <f t="shared" si="44"/>
        <v>1.4483030995592557E-2</v>
      </c>
      <c r="W844">
        <v>8.36</v>
      </c>
      <c r="X844">
        <f t="shared" si="45"/>
        <v>50</v>
      </c>
      <c r="Y844" s="13">
        <f t="shared" si="46"/>
        <v>1.5199668075883292</v>
      </c>
    </row>
    <row r="845" spans="10:25" x14ac:dyDescent="0.2">
      <c r="J845">
        <v>8.34</v>
      </c>
      <c r="K845">
        <f t="shared" ref="K845:K908" si="47">K844+0.01*G$6*(D$7-C$8*K844)*(1-K844/G$7)^2</f>
        <v>1.4493649698313795E-2</v>
      </c>
      <c r="W845">
        <v>8.370000000000001</v>
      </c>
      <c r="X845">
        <f t="shared" si="45"/>
        <v>50</v>
      </c>
      <c r="Y845" s="13">
        <f t="shared" si="46"/>
        <v>1.5216543101325259</v>
      </c>
    </row>
    <row r="846" spans="10:25" x14ac:dyDescent="0.2">
      <c r="J846">
        <v>8.35</v>
      </c>
      <c r="K846">
        <f t="shared" si="47"/>
        <v>1.450425715325749E-2</v>
      </c>
      <c r="W846">
        <v>8.3800000000000008</v>
      </c>
      <c r="X846">
        <f t="shared" si="45"/>
        <v>50</v>
      </c>
      <c r="Y846" s="13">
        <f t="shared" si="46"/>
        <v>1.5233415188929893</v>
      </c>
    </row>
    <row r="847" spans="10:25" x14ac:dyDescent="0.2">
      <c r="J847">
        <v>8.36</v>
      </c>
      <c r="K847">
        <f t="shared" si="47"/>
        <v>1.4514853373413067E-2</v>
      </c>
      <c r="W847">
        <v>8.39</v>
      </c>
      <c r="X847">
        <f t="shared" si="45"/>
        <v>50</v>
      </c>
      <c r="Y847" s="13">
        <f t="shared" si="46"/>
        <v>1.5250284339317994</v>
      </c>
    </row>
    <row r="848" spans="10:25" x14ac:dyDescent="0.2">
      <c r="J848">
        <v>8.370000000000001</v>
      </c>
      <c r="K848">
        <f t="shared" si="47"/>
        <v>1.4525438371752741E-2</v>
      </c>
      <c r="W848">
        <v>8.4</v>
      </c>
      <c r="X848">
        <f t="shared" si="45"/>
        <v>50</v>
      </c>
      <c r="Y848" s="13">
        <f t="shared" si="46"/>
        <v>1.52671505531102</v>
      </c>
    </row>
    <row r="849" spans="10:25" x14ac:dyDescent="0.2">
      <c r="J849">
        <v>8.3800000000000008</v>
      </c>
      <c r="K849">
        <f t="shared" si="47"/>
        <v>1.4536012161231539E-2</v>
      </c>
      <c r="W849">
        <v>8.41</v>
      </c>
      <c r="X849">
        <f t="shared" si="45"/>
        <v>50</v>
      </c>
      <c r="Y849" s="13">
        <f t="shared" si="46"/>
        <v>1.5284013830926981</v>
      </c>
    </row>
    <row r="850" spans="10:25" x14ac:dyDescent="0.2">
      <c r="J850">
        <v>8.39</v>
      </c>
      <c r="K850">
        <f t="shared" si="47"/>
        <v>1.4546574754787326E-2</v>
      </c>
      <c r="W850">
        <v>8.42</v>
      </c>
      <c r="X850">
        <f t="shared" si="45"/>
        <v>50</v>
      </c>
      <c r="Y850" s="13">
        <f t="shared" si="46"/>
        <v>1.5300874173388641</v>
      </c>
    </row>
    <row r="851" spans="10:25" x14ac:dyDescent="0.2">
      <c r="J851">
        <v>8.4</v>
      </c>
      <c r="K851">
        <f t="shared" si="47"/>
        <v>1.4557126165340838E-2</v>
      </c>
      <c r="W851">
        <v>8.43</v>
      </c>
      <c r="X851">
        <f t="shared" si="45"/>
        <v>50</v>
      </c>
      <c r="Y851" s="13">
        <f t="shared" si="46"/>
        <v>1.5317731581115315</v>
      </c>
    </row>
    <row r="852" spans="10:25" x14ac:dyDescent="0.2">
      <c r="J852">
        <v>8.41</v>
      </c>
      <c r="K852">
        <f t="shared" si="47"/>
        <v>1.4567666405795704E-2</v>
      </c>
      <c r="W852">
        <v>8.44</v>
      </c>
      <c r="X852">
        <f t="shared" si="45"/>
        <v>50</v>
      </c>
      <c r="Y852" s="13">
        <f t="shared" si="46"/>
        <v>1.5334586054726973</v>
      </c>
    </row>
    <row r="853" spans="10:25" x14ac:dyDescent="0.2">
      <c r="J853">
        <v>8.42</v>
      </c>
      <c r="K853">
        <f t="shared" si="47"/>
        <v>1.4578195489038479E-2</v>
      </c>
      <c r="W853">
        <v>8.4499999999999993</v>
      </c>
      <c r="X853">
        <f t="shared" si="45"/>
        <v>50</v>
      </c>
      <c r="Y853" s="13">
        <f t="shared" si="46"/>
        <v>1.535143759484342</v>
      </c>
    </row>
    <row r="854" spans="10:25" x14ac:dyDescent="0.2">
      <c r="J854">
        <v>8.43</v>
      </c>
      <c r="K854">
        <f t="shared" si="47"/>
        <v>1.4588713427938662E-2</v>
      </c>
      <c r="W854">
        <v>8.4600000000000009</v>
      </c>
      <c r="X854">
        <f t="shared" si="45"/>
        <v>50</v>
      </c>
      <c r="Y854" s="13">
        <f t="shared" si="46"/>
        <v>1.5368286202084291</v>
      </c>
    </row>
    <row r="855" spans="10:25" x14ac:dyDescent="0.2">
      <c r="J855">
        <v>8.44</v>
      </c>
      <c r="K855">
        <f t="shared" si="47"/>
        <v>1.4599220235348733E-2</v>
      </c>
      <c r="W855">
        <v>8.4700000000000006</v>
      </c>
      <c r="X855">
        <f t="shared" si="45"/>
        <v>50</v>
      </c>
      <c r="Y855" s="13">
        <f t="shared" si="46"/>
        <v>1.538513187706906</v>
      </c>
    </row>
    <row r="856" spans="10:25" x14ac:dyDescent="0.2">
      <c r="J856">
        <v>8.4499999999999993</v>
      </c>
      <c r="K856">
        <f t="shared" si="47"/>
        <v>1.4609715924104176E-2</v>
      </c>
      <c r="W856">
        <v>8.48</v>
      </c>
      <c r="X856">
        <f t="shared" si="45"/>
        <v>50</v>
      </c>
      <c r="Y856" s="13">
        <f t="shared" si="46"/>
        <v>1.5401974620417029</v>
      </c>
    </row>
    <row r="857" spans="10:25" x14ac:dyDescent="0.2">
      <c r="J857">
        <v>8.4600000000000009</v>
      </c>
      <c r="K857">
        <f t="shared" si="47"/>
        <v>1.4620200507023501E-2</v>
      </c>
      <c r="W857">
        <v>8.49</v>
      </c>
      <c r="X857">
        <f t="shared" si="45"/>
        <v>50</v>
      </c>
      <c r="Y857" s="13">
        <f t="shared" si="46"/>
        <v>1.5418814432747334</v>
      </c>
    </row>
    <row r="858" spans="10:25" x14ac:dyDescent="0.2">
      <c r="J858">
        <v>8.4700000000000006</v>
      </c>
      <c r="K858">
        <f t="shared" si="47"/>
        <v>1.4630673996908278E-2</v>
      </c>
      <c r="W858">
        <v>8.5</v>
      </c>
      <c r="X858">
        <f t="shared" si="45"/>
        <v>50</v>
      </c>
      <c r="Y858" s="13">
        <f t="shared" si="46"/>
        <v>1.5435651314678949</v>
      </c>
    </row>
    <row r="859" spans="10:25" x14ac:dyDescent="0.2">
      <c r="J859">
        <v>8.48</v>
      </c>
      <c r="K859">
        <f t="shared" si="47"/>
        <v>1.4641136406543161E-2</v>
      </c>
      <c r="W859">
        <v>8.51</v>
      </c>
      <c r="X859">
        <f t="shared" si="45"/>
        <v>50</v>
      </c>
      <c r="Y859" s="13">
        <f t="shared" si="46"/>
        <v>1.545248526683068</v>
      </c>
    </row>
    <row r="860" spans="10:25" x14ac:dyDescent="0.2">
      <c r="J860">
        <v>8.49</v>
      </c>
      <c r="K860">
        <f t="shared" si="47"/>
        <v>1.4651587748695915E-2</v>
      </c>
      <c r="W860">
        <v>8.52</v>
      </c>
      <c r="X860">
        <f t="shared" si="45"/>
        <v>50</v>
      </c>
      <c r="Y860" s="13">
        <f t="shared" si="46"/>
        <v>1.5469316289821164</v>
      </c>
    </row>
    <row r="861" spans="10:25" x14ac:dyDescent="0.2">
      <c r="J861">
        <v>8.5</v>
      </c>
      <c r="K861">
        <f t="shared" si="47"/>
        <v>1.4662028036117441E-2</v>
      </c>
      <c r="W861">
        <v>8.5299999999999994</v>
      </c>
      <c r="X861">
        <f t="shared" si="45"/>
        <v>50</v>
      </c>
      <c r="Y861" s="13">
        <f t="shared" si="46"/>
        <v>1.5486144384268876</v>
      </c>
    </row>
    <row r="862" spans="10:25" x14ac:dyDescent="0.2">
      <c r="J862">
        <v>8.51</v>
      </c>
      <c r="K862">
        <f t="shared" si="47"/>
        <v>1.4672457281541809E-2</v>
      </c>
      <c r="W862">
        <v>8.5400000000000009</v>
      </c>
      <c r="X862">
        <f t="shared" si="45"/>
        <v>50</v>
      </c>
      <c r="Y862" s="13">
        <f t="shared" si="46"/>
        <v>1.5502969550792125</v>
      </c>
    </row>
    <row r="863" spans="10:25" x14ac:dyDescent="0.2">
      <c r="J863">
        <v>8.52</v>
      </c>
      <c r="K863">
        <f t="shared" si="47"/>
        <v>1.4682875497686274E-2</v>
      </c>
      <c r="W863">
        <v>8.5500000000000007</v>
      </c>
      <c r="X863">
        <f t="shared" si="45"/>
        <v>50</v>
      </c>
      <c r="Y863" s="13">
        <f t="shared" si="46"/>
        <v>1.551979179000905</v>
      </c>
    </row>
    <row r="864" spans="10:25" x14ac:dyDescent="0.2">
      <c r="J864">
        <v>8.5299999999999994</v>
      </c>
      <c r="K864">
        <f t="shared" si="47"/>
        <v>1.4693282697251311E-2</v>
      </c>
      <c r="W864">
        <v>8.56</v>
      </c>
      <c r="X864">
        <f t="shared" si="45"/>
        <v>50</v>
      </c>
      <c r="Y864" s="13">
        <f t="shared" si="46"/>
        <v>1.5536611102537625</v>
      </c>
    </row>
    <row r="865" spans="10:25" x14ac:dyDescent="0.2">
      <c r="J865">
        <v>8.5400000000000009</v>
      </c>
      <c r="K865">
        <f t="shared" si="47"/>
        <v>1.470367889292064E-2</v>
      </c>
      <c r="W865">
        <v>8.57</v>
      </c>
      <c r="X865">
        <f t="shared" si="45"/>
        <v>50</v>
      </c>
      <c r="Y865" s="13">
        <f t="shared" si="46"/>
        <v>1.5553427488995664</v>
      </c>
    </row>
    <row r="866" spans="10:25" x14ac:dyDescent="0.2">
      <c r="J866">
        <v>8.5500000000000007</v>
      </c>
      <c r="K866">
        <f t="shared" si="47"/>
        <v>1.471406409736125E-2</v>
      </c>
      <c r="W866">
        <v>8.58</v>
      </c>
      <c r="X866">
        <f t="shared" si="45"/>
        <v>50</v>
      </c>
      <c r="Y866" s="13">
        <f t="shared" si="46"/>
        <v>1.5570240950000807</v>
      </c>
    </row>
    <row r="867" spans="10:25" x14ac:dyDescent="0.2">
      <c r="J867">
        <v>8.56</v>
      </c>
      <c r="K867">
        <f t="shared" si="47"/>
        <v>1.472443832322343E-2</v>
      </c>
      <c r="W867">
        <v>8.59</v>
      </c>
      <c r="X867">
        <f t="shared" si="45"/>
        <v>50</v>
      </c>
      <c r="Y867" s="13">
        <f t="shared" si="46"/>
        <v>1.5587051486170533</v>
      </c>
    </row>
    <row r="868" spans="10:25" x14ac:dyDescent="0.2">
      <c r="J868">
        <v>8.57</v>
      </c>
      <c r="K868">
        <f t="shared" si="47"/>
        <v>1.4734801583140788E-2</v>
      </c>
      <c r="W868">
        <v>8.6</v>
      </c>
      <c r="X868">
        <f t="shared" si="45"/>
        <v>50</v>
      </c>
      <c r="Y868" s="13">
        <f t="shared" si="46"/>
        <v>1.5603859098122157</v>
      </c>
    </row>
    <row r="869" spans="10:25" x14ac:dyDescent="0.2">
      <c r="J869">
        <v>8.58</v>
      </c>
      <c r="K869">
        <f t="shared" si="47"/>
        <v>1.4745153889730285E-2</v>
      </c>
      <c r="W869">
        <v>8.61</v>
      </c>
      <c r="X869">
        <f t="shared" si="45"/>
        <v>50</v>
      </c>
      <c r="Y869" s="13">
        <f t="shared" si="46"/>
        <v>1.5620663786472824</v>
      </c>
    </row>
    <row r="870" spans="10:25" x14ac:dyDescent="0.2">
      <c r="J870">
        <v>8.59</v>
      </c>
      <c r="K870">
        <f t="shared" si="47"/>
        <v>1.4755495255592256E-2</v>
      </c>
      <c r="W870">
        <v>8.620000000000001</v>
      </c>
      <c r="X870">
        <f t="shared" si="45"/>
        <v>50</v>
      </c>
      <c r="Y870" s="13">
        <f t="shared" si="46"/>
        <v>1.5637465551839516</v>
      </c>
    </row>
    <row r="871" spans="10:25" x14ac:dyDescent="0.2">
      <c r="J871">
        <v>8.6</v>
      </c>
      <c r="K871">
        <f t="shared" si="47"/>
        <v>1.4765825693310438E-2</v>
      </c>
      <c r="W871">
        <v>8.6300000000000008</v>
      </c>
      <c r="X871">
        <f t="shared" si="45"/>
        <v>50</v>
      </c>
      <c r="Y871" s="13">
        <f t="shared" si="46"/>
        <v>1.5654264394839046</v>
      </c>
    </row>
    <row r="872" spans="10:25" x14ac:dyDescent="0.2">
      <c r="J872">
        <v>8.61</v>
      </c>
      <c r="K872">
        <f t="shared" si="47"/>
        <v>1.4776145215451999E-2</v>
      </c>
      <c r="W872">
        <v>8.64</v>
      </c>
      <c r="X872">
        <f t="shared" si="45"/>
        <v>50</v>
      </c>
      <c r="Y872" s="13">
        <f t="shared" si="46"/>
        <v>1.5671060316088068</v>
      </c>
    </row>
    <row r="873" spans="10:25" x14ac:dyDescent="0.2">
      <c r="J873">
        <v>8.620000000000001</v>
      </c>
      <c r="K873">
        <f t="shared" si="47"/>
        <v>1.4786453834567559E-2</v>
      </c>
      <c r="W873">
        <v>8.65</v>
      </c>
      <c r="X873">
        <f t="shared" si="45"/>
        <v>50</v>
      </c>
      <c r="Y873" s="13">
        <f t="shared" si="46"/>
        <v>1.5687853316203064</v>
      </c>
    </row>
    <row r="874" spans="10:25" x14ac:dyDescent="0.2">
      <c r="J874">
        <v>8.6300000000000008</v>
      </c>
      <c r="K874">
        <f t="shared" si="47"/>
        <v>1.4796751563191218E-2</v>
      </c>
      <c r="W874">
        <v>8.66</v>
      </c>
      <c r="X874">
        <f t="shared" si="45"/>
        <v>50</v>
      </c>
      <c r="Y874" s="13">
        <f t="shared" si="46"/>
        <v>1.5704643395800357</v>
      </c>
    </row>
    <row r="875" spans="10:25" x14ac:dyDescent="0.2">
      <c r="J875">
        <v>8.64</v>
      </c>
      <c r="K875">
        <f t="shared" si="47"/>
        <v>1.4807038413840585E-2</v>
      </c>
      <c r="W875">
        <v>8.67</v>
      </c>
      <c r="X875">
        <f t="shared" si="45"/>
        <v>50</v>
      </c>
      <c r="Y875" s="13">
        <f t="shared" si="46"/>
        <v>1.5721430555496099</v>
      </c>
    </row>
    <row r="876" spans="10:25" x14ac:dyDescent="0.2">
      <c r="J876">
        <v>8.65</v>
      </c>
      <c r="K876">
        <f t="shared" si="47"/>
        <v>1.4817314399016799E-2</v>
      </c>
      <c r="W876">
        <v>8.68</v>
      </c>
      <c r="X876">
        <f t="shared" si="45"/>
        <v>50</v>
      </c>
      <c r="Y876" s="13">
        <f t="shared" si="46"/>
        <v>1.573821479590628</v>
      </c>
    </row>
    <row r="877" spans="10:25" x14ac:dyDescent="0.2">
      <c r="J877">
        <v>8.66</v>
      </c>
      <c r="K877">
        <f t="shared" si="47"/>
        <v>1.4827579531204558E-2</v>
      </c>
      <c r="W877">
        <v>8.69</v>
      </c>
      <c r="X877">
        <f t="shared" si="45"/>
        <v>50</v>
      </c>
      <c r="Y877" s="13">
        <f t="shared" si="46"/>
        <v>1.5754996117646722</v>
      </c>
    </row>
    <row r="878" spans="10:25" x14ac:dyDescent="0.2">
      <c r="J878">
        <v>8.67</v>
      </c>
      <c r="K878">
        <f t="shared" si="47"/>
        <v>1.4837833822872147E-2</v>
      </c>
      <c r="W878">
        <v>8.7000000000000011</v>
      </c>
      <c r="X878">
        <f t="shared" si="45"/>
        <v>50</v>
      </c>
      <c r="Y878" s="13">
        <f t="shared" si="46"/>
        <v>1.5771774521333086</v>
      </c>
    </row>
    <row r="879" spans="10:25" x14ac:dyDescent="0.2">
      <c r="J879">
        <v>8.68</v>
      </c>
      <c r="K879">
        <f t="shared" si="47"/>
        <v>1.4848077286471459E-2</v>
      </c>
      <c r="W879">
        <v>8.7100000000000009</v>
      </c>
      <c r="X879">
        <f t="shared" si="45"/>
        <v>50</v>
      </c>
      <c r="Y879" s="13">
        <f t="shared" si="46"/>
        <v>1.5788550007580866</v>
      </c>
    </row>
    <row r="880" spans="10:25" x14ac:dyDescent="0.2">
      <c r="J880">
        <v>8.69</v>
      </c>
      <c r="K880">
        <f t="shared" si="47"/>
        <v>1.4858309934438022E-2</v>
      </c>
      <c r="W880">
        <v>8.7200000000000006</v>
      </c>
      <c r="X880">
        <f t="shared" si="45"/>
        <v>50</v>
      </c>
      <c r="Y880" s="13">
        <f t="shared" si="46"/>
        <v>1.580532257700539</v>
      </c>
    </row>
    <row r="881" spans="10:25" x14ac:dyDescent="0.2">
      <c r="J881">
        <v>8.7000000000000011</v>
      </c>
      <c r="K881">
        <f t="shared" si="47"/>
        <v>1.4868531779191027E-2</v>
      </c>
      <c r="W881">
        <v>8.73</v>
      </c>
      <c r="X881">
        <f t="shared" si="45"/>
        <v>50</v>
      </c>
      <c r="Y881" s="13">
        <f t="shared" si="46"/>
        <v>1.5822092230221823</v>
      </c>
    </row>
    <row r="882" spans="10:25" x14ac:dyDescent="0.2">
      <c r="J882">
        <v>8.7100000000000009</v>
      </c>
      <c r="K882">
        <f t="shared" si="47"/>
        <v>1.4878742833133353E-2</v>
      </c>
      <c r="W882">
        <v>8.74</v>
      </c>
      <c r="X882">
        <f t="shared" si="45"/>
        <v>50</v>
      </c>
      <c r="Y882" s="13">
        <f t="shared" si="46"/>
        <v>1.5838858967845162</v>
      </c>
    </row>
    <row r="883" spans="10:25" x14ac:dyDescent="0.2">
      <c r="J883">
        <v>8.7200000000000006</v>
      </c>
      <c r="K883">
        <f t="shared" si="47"/>
        <v>1.4888943108651589E-2</v>
      </c>
      <c r="W883">
        <v>8.75</v>
      </c>
      <c r="X883">
        <f t="shared" si="45"/>
        <v>50</v>
      </c>
      <c r="Y883" s="13">
        <f t="shared" si="46"/>
        <v>1.5855622790490242</v>
      </c>
    </row>
    <row r="884" spans="10:25" x14ac:dyDescent="0.2">
      <c r="J884">
        <v>8.73</v>
      </c>
      <c r="K884">
        <f t="shared" si="47"/>
        <v>1.4899132618116068E-2</v>
      </c>
      <c r="W884">
        <v>8.76</v>
      </c>
      <c r="X884">
        <f t="shared" si="45"/>
        <v>50</v>
      </c>
      <c r="Y884" s="13">
        <f t="shared" si="46"/>
        <v>1.5872383698771733</v>
      </c>
    </row>
    <row r="885" spans="10:25" x14ac:dyDescent="0.2">
      <c r="J885">
        <v>8.74</v>
      </c>
      <c r="K885">
        <f t="shared" si="47"/>
        <v>1.4909311373880879E-2</v>
      </c>
      <c r="W885">
        <v>8.77</v>
      </c>
      <c r="X885">
        <f t="shared" si="45"/>
        <v>50</v>
      </c>
      <c r="Y885" s="13">
        <f t="shared" si="46"/>
        <v>1.5889141693304139</v>
      </c>
    </row>
    <row r="886" spans="10:25" x14ac:dyDescent="0.2">
      <c r="J886">
        <v>8.75</v>
      </c>
      <c r="K886">
        <f t="shared" si="47"/>
        <v>1.4919479388283908E-2</v>
      </c>
      <c r="W886">
        <v>8.7799999999999994</v>
      </c>
      <c r="X886">
        <f t="shared" si="45"/>
        <v>50</v>
      </c>
      <c r="Y886" s="13">
        <f t="shared" si="46"/>
        <v>1.59058967747018</v>
      </c>
    </row>
    <row r="887" spans="10:25" x14ac:dyDescent="0.2">
      <c r="J887">
        <v>8.76</v>
      </c>
      <c r="K887">
        <f t="shared" si="47"/>
        <v>1.4929636673646853E-2</v>
      </c>
      <c r="W887">
        <v>8.7900000000000009</v>
      </c>
      <c r="X887">
        <f t="shared" si="45"/>
        <v>50</v>
      </c>
      <c r="Y887" s="13">
        <f t="shared" si="46"/>
        <v>1.5922648943578892</v>
      </c>
    </row>
    <row r="888" spans="10:25" x14ac:dyDescent="0.2">
      <c r="J888">
        <v>8.77</v>
      </c>
      <c r="K888">
        <f t="shared" si="47"/>
        <v>1.4939783242275252E-2</v>
      </c>
      <c r="W888">
        <v>8.8000000000000007</v>
      </c>
      <c r="X888">
        <f t="shared" si="45"/>
        <v>50</v>
      </c>
      <c r="Y888" s="13">
        <f t="shared" si="46"/>
        <v>1.5939398200549426</v>
      </c>
    </row>
    <row r="889" spans="10:25" x14ac:dyDescent="0.2">
      <c r="J889">
        <v>8.7799999999999994</v>
      </c>
      <c r="K889">
        <f t="shared" si="47"/>
        <v>1.4949919106458509E-2</v>
      </c>
      <c r="W889">
        <v>8.81</v>
      </c>
      <c r="X889">
        <f t="shared" si="45"/>
        <v>50</v>
      </c>
      <c r="Y889" s="13">
        <f t="shared" si="46"/>
        <v>1.5956144546227249</v>
      </c>
    </row>
    <row r="890" spans="10:25" x14ac:dyDescent="0.2">
      <c r="J890">
        <v>8.7900000000000009</v>
      </c>
      <c r="K890">
        <f t="shared" si="47"/>
        <v>1.4960044278469921E-2</v>
      </c>
      <c r="W890">
        <v>8.82</v>
      </c>
      <c r="X890">
        <f t="shared" si="45"/>
        <v>50</v>
      </c>
      <c r="Y890" s="13">
        <f t="shared" si="46"/>
        <v>1.597288798122604</v>
      </c>
    </row>
    <row r="891" spans="10:25" x14ac:dyDescent="0.2">
      <c r="J891">
        <v>8.8000000000000007</v>
      </c>
      <c r="K891">
        <f t="shared" si="47"/>
        <v>1.4970158770566698E-2</v>
      </c>
      <c r="W891">
        <v>8.83</v>
      </c>
      <c r="X891">
        <f t="shared" si="45"/>
        <v>50</v>
      </c>
      <c r="Y891" s="13">
        <f t="shared" si="46"/>
        <v>1.5989628506159319</v>
      </c>
    </row>
    <row r="892" spans="10:25" x14ac:dyDescent="0.2">
      <c r="J892">
        <v>8.81</v>
      </c>
      <c r="K892">
        <f t="shared" si="47"/>
        <v>1.4980262594989992E-2</v>
      </c>
      <c r="W892">
        <v>8.84</v>
      </c>
      <c r="X892">
        <f t="shared" si="45"/>
        <v>50</v>
      </c>
      <c r="Y892" s="13">
        <f t="shared" si="46"/>
        <v>1.6006366121640438</v>
      </c>
    </row>
    <row r="893" spans="10:25" x14ac:dyDescent="0.2">
      <c r="J893">
        <v>8.82</v>
      </c>
      <c r="K893">
        <f t="shared" si="47"/>
        <v>1.4990355763964925E-2</v>
      </c>
      <c r="W893">
        <v>8.85</v>
      </c>
      <c r="X893">
        <f t="shared" si="45"/>
        <v>50</v>
      </c>
      <c r="Y893" s="13">
        <f t="shared" si="46"/>
        <v>1.6023100828282588</v>
      </c>
    </row>
    <row r="894" spans="10:25" x14ac:dyDescent="0.2">
      <c r="J894">
        <v>8.83</v>
      </c>
      <c r="K894">
        <f t="shared" si="47"/>
        <v>1.5000438289700605E-2</v>
      </c>
      <c r="W894">
        <v>8.86</v>
      </c>
      <c r="X894">
        <f t="shared" si="45"/>
        <v>50</v>
      </c>
      <c r="Y894" s="13">
        <f t="shared" si="46"/>
        <v>1.6039832626698793</v>
      </c>
    </row>
    <row r="895" spans="10:25" x14ac:dyDescent="0.2">
      <c r="J895">
        <v>8.84</v>
      </c>
      <c r="K895">
        <f t="shared" si="47"/>
        <v>1.5010510184390162E-2</v>
      </c>
      <c r="W895">
        <v>8.870000000000001</v>
      </c>
      <c r="X895">
        <f t="shared" si="45"/>
        <v>50</v>
      </c>
      <c r="Y895" s="13">
        <f t="shared" si="46"/>
        <v>1.6056561517501913</v>
      </c>
    </row>
    <row r="896" spans="10:25" x14ac:dyDescent="0.2">
      <c r="J896">
        <v>8.85</v>
      </c>
      <c r="K896">
        <f t="shared" si="47"/>
        <v>1.5020571460210765E-2</v>
      </c>
      <c r="W896">
        <v>8.8800000000000008</v>
      </c>
      <c r="X896">
        <f t="shared" si="45"/>
        <v>50</v>
      </c>
      <c r="Y896" s="13">
        <f t="shared" si="46"/>
        <v>1.6073287501304643</v>
      </c>
    </row>
    <row r="897" spans="10:25" x14ac:dyDescent="0.2">
      <c r="J897">
        <v>8.86</v>
      </c>
      <c r="K897">
        <f t="shared" si="47"/>
        <v>1.5030622129323651E-2</v>
      </c>
      <c r="W897">
        <v>8.89</v>
      </c>
      <c r="X897">
        <f t="shared" si="45"/>
        <v>50</v>
      </c>
      <c r="Y897" s="13">
        <f t="shared" si="46"/>
        <v>1.6090010578719518</v>
      </c>
    </row>
    <row r="898" spans="10:25" x14ac:dyDescent="0.2">
      <c r="J898">
        <v>8.870000000000001</v>
      </c>
      <c r="K898">
        <f t="shared" si="47"/>
        <v>1.5040662203874148E-2</v>
      </c>
      <c r="W898">
        <v>8.9</v>
      </c>
      <c r="X898">
        <f t="shared" si="45"/>
        <v>50</v>
      </c>
      <c r="Y898" s="13">
        <f t="shared" si="46"/>
        <v>1.6106730750358904</v>
      </c>
    </row>
    <row r="899" spans="10:25" x14ac:dyDescent="0.2">
      <c r="J899">
        <v>8.8800000000000008</v>
      </c>
      <c r="K899">
        <f t="shared" si="47"/>
        <v>1.50506916959917E-2</v>
      </c>
      <c r="W899">
        <v>8.91</v>
      </c>
      <c r="X899">
        <f t="shared" si="45"/>
        <v>50</v>
      </c>
      <c r="Y899" s="13">
        <f t="shared" si="46"/>
        <v>1.6123448016835009</v>
      </c>
    </row>
    <row r="900" spans="10:25" x14ac:dyDescent="0.2">
      <c r="J900">
        <v>8.89</v>
      </c>
      <c r="K900">
        <f t="shared" si="47"/>
        <v>1.5060710617789892E-2</v>
      </c>
      <c r="W900">
        <v>8.92</v>
      </c>
      <c r="X900">
        <f t="shared" si="45"/>
        <v>50</v>
      </c>
      <c r="Y900" s="13">
        <f t="shared" si="46"/>
        <v>1.614016237875987</v>
      </c>
    </row>
    <row r="901" spans="10:25" x14ac:dyDescent="0.2">
      <c r="J901">
        <v>8.9</v>
      </c>
      <c r="K901">
        <f t="shared" si="47"/>
        <v>1.5070718981366476E-2</v>
      </c>
      <c r="W901">
        <v>8.93</v>
      </c>
      <c r="X901">
        <f t="shared" si="45"/>
        <v>50</v>
      </c>
      <c r="Y901" s="13">
        <f t="shared" si="46"/>
        <v>1.6156873836745367</v>
      </c>
    </row>
    <row r="902" spans="10:25" x14ac:dyDescent="0.2">
      <c r="J902">
        <v>8.91</v>
      </c>
      <c r="K902">
        <f t="shared" si="47"/>
        <v>1.5080716798803396E-2</v>
      </c>
      <c r="W902">
        <v>8.94</v>
      </c>
      <c r="X902">
        <f t="shared" si="45"/>
        <v>50</v>
      </c>
      <c r="Y902" s="13">
        <f t="shared" si="46"/>
        <v>1.617358239140321</v>
      </c>
    </row>
    <row r="903" spans="10:25" x14ac:dyDescent="0.2">
      <c r="J903">
        <v>8.92</v>
      </c>
      <c r="K903">
        <f t="shared" si="47"/>
        <v>1.5090704082166808E-2</v>
      </c>
      <c r="W903">
        <v>8.9500000000000011</v>
      </c>
      <c r="X903">
        <f t="shared" si="45"/>
        <v>50</v>
      </c>
      <c r="Y903" s="13">
        <f t="shared" si="46"/>
        <v>1.6190288043344949</v>
      </c>
    </row>
    <row r="904" spans="10:25" x14ac:dyDescent="0.2">
      <c r="J904">
        <v>8.93</v>
      </c>
      <c r="K904">
        <f t="shared" si="47"/>
        <v>1.5100680843507111E-2</v>
      </c>
      <c r="W904">
        <v>8.9600000000000009</v>
      </c>
      <c r="X904">
        <f t="shared" si="45"/>
        <v>50</v>
      </c>
      <c r="Y904" s="13">
        <f t="shared" si="46"/>
        <v>1.6206990793181972</v>
      </c>
    </row>
    <row r="905" spans="10:25" x14ac:dyDescent="0.2">
      <c r="J905">
        <v>8.94</v>
      </c>
      <c r="K905">
        <f t="shared" si="47"/>
        <v>1.5110647094858968E-2</v>
      </c>
      <c r="W905">
        <v>8.9700000000000006</v>
      </c>
      <c r="X905">
        <f t="shared" si="45"/>
        <v>50</v>
      </c>
      <c r="Y905" s="13">
        <f t="shared" si="46"/>
        <v>1.6223690641525499</v>
      </c>
    </row>
    <row r="906" spans="10:25" x14ac:dyDescent="0.2">
      <c r="J906">
        <v>8.9500000000000011</v>
      </c>
      <c r="K906">
        <f t="shared" si="47"/>
        <v>1.512060284824133E-2</v>
      </c>
      <c r="W906">
        <v>8.98</v>
      </c>
      <c r="X906">
        <f t="shared" ref="X906:X969" si="48">X905-(N$32-N$33)/1500</f>
        <v>50</v>
      </c>
      <c r="Y906" s="13">
        <f t="shared" ref="Y906:Y969" si="49">Y905+0.01*R$5*(P$4-P$5*Y905)*(1-Y905/R$4)^2</f>
        <v>1.6240387588986589</v>
      </c>
    </row>
    <row r="907" spans="10:25" x14ac:dyDescent="0.2">
      <c r="J907">
        <v>8.9600000000000009</v>
      </c>
      <c r="K907">
        <f t="shared" si="47"/>
        <v>1.5130548115657463E-2</v>
      </c>
      <c r="W907">
        <v>8.99</v>
      </c>
      <c r="X907">
        <f t="shared" si="48"/>
        <v>50</v>
      </c>
      <c r="Y907" s="13">
        <f t="shared" si="49"/>
        <v>1.6257081636176136</v>
      </c>
    </row>
    <row r="908" spans="10:25" x14ac:dyDescent="0.2">
      <c r="J908">
        <v>8.9700000000000006</v>
      </c>
      <c r="K908">
        <f t="shared" si="47"/>
        <v>1.5140482909094971E-2</v>
      </c>
      <c r="W908">
        <v>9</v>
      </c>
      <c r="X908">
        <f t="shared" si="48"/>
        <v>50</v>
      </c>
      <c r="Y908" s="13">
        <f t="shared" si="49"/>
        <v>1.6273772783704874</v>
      </c>
    </row>
    <row r="909" spans="10:25" x14ac:dyDescent="0.2">
      <c r="J909">
        <v>8.98</v>
      </c>
      <c r="K909">
        <f t="shared" ref="K909:K972" si="50">K908+0.01*G$6*(D$7-C$8*K908)*(1-K908/G$7)^2</f>
        <v>1.5150407240525821E-2</v>
      </c>
      <c r="W909">
        <v>9.01</v>
      </c>
      <c r="X909">
        <f t="shared" si="48"/>
        <v>50</v>
      </c>
      <c r="Y909" s="13">
        <f t="shared" si="49"/>
        <v>1.629046103218337</v>
      </c>
    </row>
    <row r="910" spans="10:25" x14ac:dyDescent="0.2">
      <c r="J910">
        <v>8.99</v>
      </c>
      <c r="K910">
        <f t="shared" si="50"/>
        <v>1.5160321121906364E-2</v>
      </c>
      <c r="W910">
        <v>9.02</v>
      </c>
      <c r="X910">
        <f t="shared" si="48"/>
        <v>50</v>
      </c>
      <c r="Y910" s="13">
        <f t="shared" si="49"/>
        <v>1.6307146382222029</v>
      </c>
    </row>
    <row r="911" spans="10:25" x14ac:dyDescent="0.2">
      <c r="J911">
        <v>9</v>
      </c>
      <c r="K911">
        <f t="shared" si="50"/>
        <v>1.5170224565177364E-2</v>
      </c>
      <c r="W911">
        <v>9.0299999999999994</v>
      </c>
      <c r="X911">
        <f t="shared" si="48"/>
        <v>50</v>
      </c>
      <c r="Y911" s="13">
        <f t="shared" si="49"/>
        <v>1.6323828834431091</v>
      </c>
    </row>
    <row r="912" spans="10:25" x14ac:dyDescent="0.2">
      <c r="J912">
        <v>9.01</v>
      </c>
      <c r="K912">
        <f t="shared" si="50"/>
        <v>1.5180117582264023E-2</v>
      </c>
      <c r="W912">
        <v>9.0400000000000009</v>
      </c>
      <c r="X912">
        <f t="shared" si="48"/>
        <v>50</v>
      </c>
      <c r="Y912" s="13">
        <f t="shared" si="49"/>
        <v>1.6340508389420636</v>
      </c>
    </row>
    <row r="913" spans="10:25" x14ac:dyDescent="0.2">
      <c r="J913">
        <v>9.02</v>
      </c>
      <c r="K913">
        <f t="shared" si="50"/>
        <v>1.5190000185075998E-2</v>
      </c>
      <c r="W913">
        <v>9.0500000000000007</v>
      </c>
      <c r="X913">
        <f t="shared" si="48"/>
        <v>50</v>
      </c>
      <c r="Y913" s="13">
        <f t="shared" si="49"/>
        <v>1.635718504780058</v>
      </c>
    </row>
    <row r="914" spans="10:25" x14ac:dyDescent="0.2">
      <c r="J914">
        <v>9.0299999999999994</v>
      </c>
      <c r="K914">
        <f t="shared" si="50"/>
        <v>1.5199872385507433E-2</v>
      </c>
      <c r="W914">
        <v>9.06</v>
      </c>
      <c r="X914">
        <f t="shared" si="48"/>
        <v>50</v>
      </c>
      <c r="Y914" s="13">
        <f t="shared" si="49"/>
        <v>1.6373858810180673</v>
      </c>
    </row>
    <row r="915" spans="10:25" x14ac:dyDescent="0.2">
      <c r="J915">
        <v>9.0400000000000009</v>
      </c>
      <c r="K915">
        <f t="shared" si="50"/>
        <v>1.5209734195436978E-2</v>
      </c>
      <c r="W915">
        <v>9.07</v>
      </c>
      <c r="X915">
        <f t="shared" si="48"/>
        <v>50</v>
      </c>
      <c r="Y915" s="13">
        <f t="shared" si="49"/>
        <v>1.6390529677170504</v>
      </c>
    </row>
    <row r="916" spans="10:25" x14ac:dyDescent="0.2">
      <c r="J916">
        <v>9.0500000000000007</v>
      </c>
      <c r="K916">
        <f t="shared" si="50"/>
        <v>1.5219585626727818E-2</v>
      </c>
      <c r="W916">
        <v>9.08</v>
      </c>
      <c r="X916">
        <f t="shared" si="48"/>
        <v>50</v>
      </c>
      <c r="Y916" s="13">
        <f t="shared" si="49"/>
        <v>1.6407197649379501</v>
      </c>
    </row>
    <row r="917" spans="10:25" x14ac:dyDescent="0.2">
      <c r="J917">
        <v>9.06</v>
      </c>
      <c r="K917">
        <f t="shared" si="50"/>
        <v>1.522942669122769E-2</v>
      </c>
      <c r="W917">
        <v>9.09</v>
      </c>
      <c r="X917">
        <f t="shared" si="48"/>
        <v>50</v>
      </c>
      <c r="Y917" s="13">
        <f t="shared" si="49"/>
        <v>1.6423862727416927</v>
      </c>
    </row>
    <row r="918" spans="10:25" x14ac:dyDescent="0.2">
      <c r="J918">
        <v>9.07</v>
      </c>
      <c r="K918">
        <f t="shared" si="50"/>
        <v>1.5239257400768915E-2</v>
      </c>
      <c r="W918">
        <v>9.1</v>
      </c>
      <c r="X918">
        <f t="shared" si="48"/>
        <v>50</v>
      </c>
      <c r="Y918" s="13">
        <f t="shared" si="49"/>
        <v>1.6440524911891883</v>
      </c>
    </row>
    <row r="919" spans="10:25" x14ac:dyDescent="0.2">
      <c r="J919">
        <v>9.08</v>
      </c>
      <c r="K919">
        <f t="shared" si="50"/>
        <v>1.5249077767168415E-2</v>
      </c>
      <c r="W919">
        <v>9.11</v>
      </c>
      <c r="X919">
        <f t="shared" si="48"/>
        <v>50</v>
      </c>
      <c r="Y919" s="13">
        <f t="shared" si="49"/>
        <v>1.6457184203413304</v>
      </c>
    </row>
    <row r="920" spans="10:25" x14ac:dyDescent="0.2">
      <c r="J920">
        <v>9.09</v>
      </c>
      <c r="K920">
        <f t="shared" si="50"/>
        <v>1.525888780222774E-2</v>
      </c>
      <c r="W920">
        <v>9.120000000000001</v>
      </c>
      <c r="X920">
        <f t="shared" si="48"/>
        <v>50</v>
      </c>
      <c r="Y920" s="13">
        <f t="shared" si="49"/>
        <v>1.6473840602589966</v>
      </c>
    </row>
    <row r="921" spans="10:25" x14ac:dyDescent="0.2">
      <c r="J921">
        <v>9.1</v>
      </c>
      <c r="K921">
        <f t="shared" si="50"/>
        <v>1.5268687517733092E-2</v>
      </c>
      <c r="W921">
        <v>9.1300000000000008</v>
      </c>
      <c r="X921">
        <f t="shared" si="48"/>
        <v>50</v>
      </c>
      <c r="Y921" s="13">
        <f t="shared" si="49"/>
        <v>1.649049411003048</v>
      </c>
    </row>
    <row r="922" spans="10:25" x14ac:dyDescent="0.2">
      <c r="J922">
        <v>9.11</v>
      </c>
      <c r="K922">
        <f t="shared" si="50"/>
        <v>1.527847692545535E-2</v>
      </c>
      <c r="W922">
        <v>9.14</v>
      </c>
      <c r="X922">
        <f t="shared" si="48"/>
        <v>50</v>
      </c>
      <c r="Y922" s="13">
        <f t="shared" si="49"/>
        <v>1.6507144726343297</v>
      </c>
    </row>
    <row r="923" spans="10:25" x14ac:dyDescent="0.2">
      <c r="J923">
        <v>9.120000000000001</v>
      </c>
      <c r="K923">
        <f t="shared" si="50"/>
        <v>1.5288256037150092E-2</v>
      </c>
      <c r="W923">
        <v>9.15</v>
      </c>
      <c r="X923">
        <f t="shared" si="48"/>
        <v>50</v>
      </c>
      <c r="Y923" s="13">
        <f t="shared" si="49"/>
        <v>1.6523792452136703</v>
      </c>
    </row>
    <row r="924" spans="10:25" x14ac:dyDescent="0.2">
      <c r="J924">
        <v>9.1300000000000008</v>
      </c>
      <c r="K924">
        <f t="shared" si="50"/>
        <v>1.5298024864557617E-2</v>
      </c>
      <c r="W924">
        <v>9.16</v>
      </c>
      <c r="X924">
        <f t="shared" si="48"/>
        <v>50</v>
      </c>
      <c r="Y924" s="13">
        <f t="shared" si="49"/>
        <v>1.6540437288018821</v>
      </c>
    </row>
    <row r="925" spans="10:25" x14ac:dyDescent="0.2">
      <c r="J925">
        <v>9.14</v>
      </c>
      <c r="K925">
        <f t="shared" si="50"/>
        <v>1.5307783419402973E-2</v>
      </c>
      <c r="W925">
        <v>9.17</v>
      </c>
      <c r="X925">
        <f t="shared" si="48"/>
        <v>50</v>
      </c>
      <c r="Y925" s="13">
        <f t="shared" si="49"/>
        <v>1.6557079234597614</v>
      </c>
    </row>
    <row r="926" spans="10:25" x14ac:dyDescent="0.2">
      <c r="J926">
        <v>9.15</v>
      </c>
      <c r="K926">
        <f t="shared" si="50"/>
        <v>1.5317531713395977E-2</v>
      </c>
      <c r="W926">
        <v>9.18</v>
      </c>
      <c r="X926">
        <f t="shared" si="48"/>
        <v>50</v>
      </c>
      <c r="Y926" s="13">
        <f t="shared" si="49"/>
        <v>1.6573718292480881</v>
      </c>
    </row>
    <row r="927" spans="10:25" x14ac:dyDescent="0.2">
      <c r="J927">
        <v>9.16</v>
      </c>
      <c r="K927">
        <f t="shared" si="50"/>
        <v>1.5327269758231239E-2</v>
      </c>
      <c r="W927">
        <v>9.19</v>
      </c>
      <c r="X927">
        <f t="shared" si="48"/>
        <v>50</v>
      </c>
      <c r="Y927" s="13">
        <f t="shared" si="49"/>
        <v>1.6590354462276258</v>
      </c>
    </row>
    <row r="928" spans="10:25" x14ac:dyDescent="0.2">
      <c r="J928">
        <v>9.17</v>
      </c>
      <c r="K928">
        <f t="shared" si="50"/>
        <v>1.5336997565588189E-2</v>
      </c>
      <c r="W928">
        <v>9.2000000000000011</v>
      </c>
      <c r="X928">
        <f t="shared" si="48"/>
        <v>50</v>
      </c>
      <c r="Y928" s="13">
        <f t="shared" si="49"/>
        <v>1.660698774459122</v>
      </c>
    </row>
    <row r="929" spans="10:25" x14ac:dyDescent="0.2">
      <c r="J929">
        <v>9.18</v>
      </c>
      <c r="K929">
        <f t="shared" si="50"/>
        <v>1.5346715147131094E-2</v>
      </c>
      <c r="W929">
        <v>9.2100000000000009</v>
      </c>
      <c r="X929">
        <f t="shared" si="48"/>
        <v>50</v>
      </c>
      <c r="Y929" s="13">
        <f t="shared" si="49"/>
        <v>1.6623618140033078</v>
      </c>
    </row>
    <row r="930" spans="10:25" x14ac:dyDescent="0.2">
      <c r="J930">
        <v>9.19</v>
      </c>
      <c r="K930">
        <f t="shared" si="50"/>
        <v>1.535642251450909E-2</v>
      </c>
      <c r="W930">
        <v>9.2200000000000006</v>
      </c>
      <c r="X930">
        <f t="shared" si="48"/>
        <v>50</v>
      </c>
      <c r="Y930" s="13">
        <f t="shared" si="49"/>
        <v>1.6640245649208985</v>
      </c>
    </row>
    <row r="931" spans="10:25" x14ac:dyDescent="0.2">
      <c r="J931">
        <v>9.2000000000000011</v>
      </c>
      <c r="K931">
        <f t="shared" si="50"/>
        <v>1.5366119679356196E-2</v>
      </c>
      <c r="W931">
        <v>9.23</v>
      </c>
      <c r="X931">
        <f t="shared" si="48"/>
        <v>50</v>
      </c>
      <c r="Y931" s="13">
        <f t="shared" si="49"/>
        <v>1.6656870272725925</v>
      </c>
    </row>
    <row r="932" spans="10:25" x14ac:dyDescent="0.2">
      <c r="J932">
        <v>9.2100000000000009</v>
      </c>
      <c r="K932">
        <f t="shared" si="50"/>
        <v>1.5375806653291347E-2</v>
      </c>
      <c r="W932">
        <v>9.24</v>
      </c>
      <c r="X932">
        <f t="shared" si="48"/>
        <v>50</v>
      </c>
      <c r="Y932" s="13">
        <f t="shared" si="49"/>
        <v>1.6673492011190727</v>
      </c>
    </row>
    <row r="933" spans="10:25" x14ac:dyDescent="0.2">
      <c r="J933">
        <v>9.2200000000000006</v>
      </c>
      <c r="K933">
        <f t="shared" si="50"/>
        <v>1.5385483447918409E-2</v>
      </c>
      <c r="W933">
        <v>9.25</v>
      </c>
      <c r="X933">
        <f t="shared" si="48"/>
        <v>50</v>
      </c>
      <c r="Y933" s="13">
        <f t="shared" si="49"/>
        <v>1.6690110865210053</v>
      </c>
    </row>
    <row r="934" spans="10:25" x14ac:dyDescent="0.2">
      <c r="J934">
        <v>9.23</v>
      </c>
      <c r="K934">
        <f t="shared" si="50"/>
        <v>1.5395150074826206E-2</v>
      </c>
      <c r="W934">
        <v>9.26</v>
      </c>
      <c r="X934">
        <f t="shared" si="48"/>
        <v>50</v>
      </c>
      <c r="Y934" s="13">
        <f t="shared" si="49"/>
        <v>1.6706726835390404</v>
      </c>
    </row>
    <row r="935" spans="10:25" x14ac:dyDescent="0.2">
      <c r="J935">
        <v>9.24</v>
      </c>
      <c r="K935">
        <f t="shared" si="50"/>
        <v>1.5404806545588545E-2</v>
      </c>
      <c r="W935">
        <v>9.27</v>
      </c>
      <c r="X935">
        <f t="shared" si="48"/>
        <v>50</v>
      </c>
      <c r="Y935" s="13">
        <f t="shared" si="49"/>
        <v>1.6723339922338121</v>
      </c>
    </row>
    <row r="936" spans="10:25" x14ac:dyDescent="0.2">
      <c r="J936">
        <v>9.25</v>
      </c>
      <c r="K936">
        <f t="shared" si="50"/>
        <v>1.5414452871764234E-2</v>
      </c>
      <c r="W936">
        <v>9.2799999999999994</v>
      </c>
      <c r="X936">
        <f t="shared" si="48"/>
        <v>50</v>
      </c>
      <c r="Y936" s="13">
        <f t="shared" si="49"/>
        <v>1.673995012665938</v>
      </c>
    </row>
    <row r="937" spans="10:25" x14ac:dyDescent="0.2">
      <c r="J937">
        <v>9.26</v>
      </c>
      <c r="K937">
        <f t="shared" si="50"/>
        <v>1.5424089064897112E-2</v>
      </c>
      <c r="W937">
        <v>9.2900000000000009</v>
      </c>
      <c r="X937">
        <f t="shared" si="48"/>
        <v>50</v>
      </c>
      <c r="Y937" s="13">
        <f t="shared" si="49"/>
        <v>1.6756557448960199</v>
      </c>
    </row>
    <row r="938" spans="10:25" x14ac:dyDescent="0.2">
      <c r="J938">
        <v>9.27</v>
      </c>
      <c r="K938">
        <f t="shared" si="50"/>
        <v>1.5433715136516065E-2</v>
      </c>
      <c r="W938">
        <v>9.3000000000000007</v>
      </c>
      <c r="X938">
        <f t="shared" si="48"/>
        <v>50</v>
      </c>
      <c r="Y938" s="13">
        <f t="shared" si="49"/>
        <v>1.6773161889846431</v>
      </c>
    </row>
    <row r="939" spans="10:25" x14ac:dyDescent="0.2">
      <c r="J939">
        <v>9.2799999999999994</v>
      </c>
      <c r="K939">
        <f t="shared" si="50"/>
        <v>1.5443331098135053E-2</v>
      </c>
      <c r="W939">
        <v>9.31</v>
      </c>
      <c r="X939">
        <f t="shared" si="48"/>
        <v>50</v>
      </c>
      <c r="Y939" s="13">
        <f t="shared" si="49"/>
        <v>1.6789763449923769</v>
      </c>
    </row>
    <row r="940" spans="10:25" x14ac:dyDescent="0.2">
      <c r="J940">
        <v>9.2900000000000009</v>
      </c>
      <c r="K940">
        <f t="shared" si="50"/>
        <v>1.5452936961253137E-2</v>
      </c>
      <c r="W940">
        <v>9.32</v>
      </c>
      <c r="X940">
        <f t="shared" si="48"/>
        <v>50</v>
      </c>
      <c r="Y940" s="13">
        <f t="shared" si="49"/>
        <v>1.6806362129797743</v>
      </c>
    </row>
    <row r="941" spans="10:25" x14ac:dyDescent="0.2">
      <c r="J941">
        <v>9.3000000000000007</v>
      </c>
      <c r="K941">
        <f t="shared" si="50"/>
        <v>1.5462532737354489E-2</v>
      </c>
      <c r="W941">
        <v>9.33</v>
      </c>
      <c r="X941">
        <f t="shared" si="48"/>
        <v>50</v>
      </c>
      <c r="Y941" s="13">
        <f t="shared" si="49"/>
        <v>1.6822957930073723</v>
      </c>
    </row>
    <row r="942" spans="10:25" x14ac:dyDescent="0.2">
      <c r="J942">
        <v>9.31</v>
      </c>
      <c r="K942">
        <f t="shared" si="50"/>
        <v>1.5472118437908432E-2</v>
      </c>
      <c r="W942">
        <v>9.34</v>
      </c>
      <c r="X942">
        <f t="shared" si="48"/>
        <v>50</v>
      </c>
      <c r="Y942" s="13">
        <f t="shared" si="49"/>
        <v>1.6839550851356917</v>
      </c>
    </row>
    <row r="943" spans="10:25" x14ac:dyDescent="0.2">
      <c r="J943">
        <v>9.32</v>
      </c>
      <c r="K943">
        <f t="shared" si="50"/>
        <v>1.5481694074369447E-2</v>
      </c>
      <c r="W943">
        <v>9.35</v>
      </c>
      <c r="X943">
        <f t="shared" si="48"/>
        <v>50</v>
      </c>
      <c r="Y943" s="13">
        <f t="shared" si="49"/>
        <v>1.6856140894252369</v>
      </c>
    </row>
    <row r="944" spans="10:25" x14ac:dyDescent="0.2">
      <c r="J944">
        <v>9.33</v>
      </c>
      <c r="K944">
        <f t="shared" si="50"/>
        <v>1.5491259658177209E-2</v>
      </c>
      <c r="W944">
        <v>9.36</v>
      </c>
      <c r="X944">
        <f t="shared" si="48"/>
        <v>50</v>
      </c>
      <c r="Y944" s="13">
        <f t="shared" si="49"/>
        <v>1.6872728059364965</v>
      </c>
    </row>
    <row r="945" spans="10:25" x14ac:dyDescent="0.2">
      <c r="J945">
        <v>9.34</v>
      </c>
      <c r="K945">
        <f t="shared" si="50"/>
        <v>1.5500815200756602E-2</v>
      </c>
      <c r="W945">
        <v>9.370000000000001</v>
      </c>
      <c r="X945">
        <f t="shared" si="48"/>
        <v>50</v>
      </c>
      <c r="Y945" s="13">
        <f t="shared" si="49"/>
        <v>1.6889312347299428</v>
      </c>
    </row>
    <row r="946" spans="10:25" x14ac:dyDescent="0.2">
      <c r="J946">
        <v>9.35</v>
      </c>
      <c r="K946">
        <f t="shared" si="50"/>
        <v>1.551036071351774E-2</v>
      </c>
      <c r="W946">
        <v>9.3800000000000008</v>
      </c>
      <c r="X946">
        <f t="shared" si="48"/>
        <v>50</v>
      </c>
      <c r="Y946" s="13">
        <f t="shared" si="49"/>
        <v>1.690589375866032</v>
      </c>
    </row>
    <row r="947" spans="10:25" x14ac:dyDescent="0.2">
      <c r="J947">
        <v>9.36</v>
      </c>
      <c r="K947">
        <f t="shared" si="50"/>
        <v>1.5519896207855998E-2</v>
      </c>
      <c r="W947">
        <v>9.39</v>
      </c>
      <c r="X947">
        <f t="shared" si="48"/>
        <v>50</v>
      </c>
      <c r="Y947" s="13">
        <f t="shared" si="49"/>
        <v>1.692247229405204</v>
      </c>
    </row>
    <row r="948" spans="10:25" x14ac:dyDescent="0.2">
      <c r="J948">
        <v>9.370000000000001</v>
      </c>
      <c r="K948">
        <f t="shared" si="50"/>
        <v>1.5529421695152028E-2</v>
      </c>
      <c r="W948">
        <v>9.4</v>
      </c>
      <c r="X948">
        <f t="shared" si="48"/>
        <v>50</v>
      </c>
      <c r="Y948" s="13">
        <f t="shared" si="49"/>
        <v>1.693904795407883</v>
      </c>
    </row>
    <row r="949" spans="10:25" x14ac:dyDescent="0.2">
      <c r="J949">
        <v>9.3800000000000008</v>
      </c>
      <c r="K949">
        <f t="shared" si="50"/>
        <v>1.5538937186771785E-2</v>
      </c>
      <c r="W949">
        <v>9.41</v>
      </c>
      <c r="X949">
        <f t="shared" si="48"/>
        <v>50</v>
      </c>
      <c r="Y949" s="13">
        <f t="shared" si="49"/>
        <v>1.6955620739344766</v>
      </c>
    </row>
    <row r="950" spans="10:25" x14ac:dyDescent="0.2">
      <c r="J950">
        <v>9.39</v>
      </c>
      <c r="K950">
        <f t="shared" si="50"/>
        <v>1.5548442694066546E-2</v>
      </c>
      <c r="W950">
        <v>9.42</v>
      </c>
      <c r="X950">
        <f t="shared" si="48"/>
        <v>50</v>
      </c>
      <c r="Y950" s="13">
        <f t="shared" si="49"/>
        <v>1.6972190650453765</v>
      </c>
    </row>
    <row r="951" spans="10:25" x14ac:dyDescent="0.2">
      <c r="J951">
        <v>9.4</v>
      </c>
      <c r="K951">
        <f t="shared" si="50"/>
        <v>1.5557938228372937E-2</v>
      </c>
      <c r="W951">
        <v>9.43</v>
      </c>
      <c r="X951">
        <f t="shared" si="48"/>
        <v>50</v>
      </c>
      <c r="Y951" s="13">
        <f t="shared" si="49"/>
        <v>1.6988757688009584</v>
      </c>
    </row>
    <row r="952" spans="10:25" x14ac:dyDescent="0.2">
      <c r="J952">
        <v>9.41</v>
      </c>
      <c r="K952">
        <f t="shared" si="50"/>
        <v>1.5567423801012953E-2</v>
      </c>
      <c r="W952">
        <v>9.44</v>
      </c>
      <c r="X952">
        <f t="shared" si="48"/>
        <v>50</v>
      </c>
      <c r="Y952" s="13">
        <f t="shared" si="49"/>
        <v>1.7005321852615816</v>
      </c>
    </row>
    <row r="953" spans="10:25" x14ac:dyDescent="0.2">
      <c r="J953">
        <v>9.42</v>
      </c>
      <c r="K953">
        <f t="shared" si="50"/>
        <v>1.5576899423293978E-2</v>
      </c>
      <c r="W953">
        <v>9.4500000000000011</v>
      </c>
      <c r="X953">
        <f t="shared" si="48"/>
        <v>50</v>
      </c>
      <c r="Y953" s="13">
        <f t="shared" si="49"/>
        <v>1.7021883144875896</v>
      </c>
    </row>
    <row r="954" spans="10:25" x14ac:dyDescent="0.2">
      <c r="J954">
        <v>9.43</v>
      </c>
      <c r="K954">
        <f t="shared" si="50"/>
        <v>1.5586365106508814E-2</v>
      </c>
      <c r="W954">
        <v>9.4600000000000009</v>
      </c>
      <c r="X954">
        <f t="shared" si="48"/>
        <v>50</v>
      </c>
      <c r="Y954" s="13">
        <f t="shared" si="49"/>
        <v>1.7038441565393099</v>
      </c>
    </row>
    <row r="955" spans="10:25" x14ac:dyDescent="0.2">
      <c r="J955">
        <v>9.44</v>
      </c>
      <c r="K955">
        <f t="shared" si="50"/>
        <v>1.5595820861935698E-2</v>
      </c>
      <c r="W955">
        <v>9.4700000000000006</v>
      </c>
      <c r="X955">
        <f t="shared" si="48"/>
        <v>50</v>
      </c>
      <c r="Y955" s="13">
        <f t="shared" si="49"/>
        <v>1.7054997114770534</v>
      </c>
    </row>
    <row r="956" spans="10:25" x14ac:dyDescent="0.2">
      <c r="J956">
        <v>9.4500000000000011</v>
      </c>
      <c r="K956">
        <f t="shared" si="50"/>
        <v>1.5605266700838326E-2</v>
      </c>
      <c r="W956">
        <v>9.48</v>
      </c>
      <c r="X956">
        <f t="shared" si="48"/>
        <v>50</v>
      </c>
      <c r="Y956" s="13">
        <f t="shared" si="49"/>
        <v>1.7071549793611154</v>
      </c>
    </row>
    <row r="957" spans="10:25" x14ac:dyDescent="0.2">
      <c r="J957">
        <v>9.4600000000000009</v>
      </c>
      <c r="K957">
        <f t="shared" si="50"/>
        <v>1.5614702634465875E-2</v>
      </c>
      <c r="W957">
        <v>9.49</v>
      </c>
      <c r="X957">
        <f t="shared" si="48"/>
        <v>50</v>
      </c>
      <c r="Y957" s="13">
        <f t="shared" si="49"/>
        <v>1.708809960251775</v>
      </c>
    </row>
    <row r="958" spans="10:25" x14ac:dyDescent="0.2">
      <c r="J958">
        <v>9.4700000000000006</v>
      </c>
      <c r="K958">
        <f t="shared" si="50"/>
        <v>1.5624128674053026E-2</v>
      </c>
      <c r="W958">
        <v>9.5</v>
      </c>
      <c r="X958">
        <f t="shared" si="48"/>
        <v>50</v>
      </c>
      <c r="Y958" s="13">
        <f t="shared" si="49"/>
        <v>1.7104646542092952</v>
      </c>
    </row>
    <row r="959" spans="10:25" x14ac:dyDescent="0.2">
      <c r="J959">
        <v>9.48</v>
      </c>
      <c r="K959">
        <f t="shared" si="50"/>
        <v>1.5633544830819985E-2</v>
      </c>
      <c r="W959">
        <v>9.51</v>
      </c>
      <c r="X959">
        <f t="shared" si="48"/>
        <v>50</v>
      </c>
      <c r="Y959" s="13">
        <f t="shared" si="49"/>
        <v>1.7121190612939226</v>
      </c>
    </row>
    <row r="960" spans="10:25" x14ac:dyDescent="0.2">
      <c r="J960">
        <v>9.49</v>
      </c>
      <c r="K960">
        <f t="shared" si="50"/>
        <v>1.5642951115972508E-2</v>
      </c>
      <c r="W960">
        <v>9.52</v>
      </c>
      <c r="X960">
        <f t="shared" si="48"/>
        <v>50</v>
      </c>
      <c r="Y960" s="13">
        <f t="shared" si="49"/>
        <v>1.7137731815658883</v>
      </c>
    </row>
    <row r="961" spans="10:25" x14ac:dyDescent="0.2">
      <c r="J961">
        <v>9.5</v>
      </c>
      <c r="K961">
        <f t="shared" si="50"/>
        <v>1.5652347540701918E-2</v>
      </c>
      <c r="W961">
        <v>9.5299999999999994</v>
      </c>
      <c r="X961">
        <f t="shared" si="48"/>
        <v>50</v>
      </c>
      <c r="Y961" s="13">
        <f t="shared" si="49"/>
        <v>1.7154270150854072</v>
      </c>
    </row>
    <row r="962" spans="10:25" x14ac:dyDescent="0.2">
      <c r="J962">
        <v>9.51</v>
      </c>
      <c r="K962">
        <f t="shared" si="50"/>
        <v>1.5661734116185131E-2</v>
      </c>
      <c r="W962">
        <v>9.5400000000000009</v>
      </c>
      <c r="X962">
        <f t="shared" si="48"/>
        <v>50</v>
      </c>
      <c r="Y962" s="13">
        <f t="shared" si="49"/>
        <v>1.7170805619126779</v>
      </c>
    </row>
    <row r="963" spans="10:25" x14ac:dyDescent="0.2">
      <c r="J963">
        <v>9.52</v>
      </c>
      <c r="K963">
        <f t="shared" si="50"/>
        <v>1.5671110853584677E-2</v>
      </c>
      <c r="W963">
        <v>9.5500000000000007</v>
      </c>
      <c r="X963">
        <f t="shared" si="48"/>
        <v>50</v>
      </c>
      <c r="Y963" s="13">
        <f t="shared" si="49"/>
        <v>1.7187338221078832</v>
      </c>
    </row>
    <row r="964" spans="10:25" x14ac:dyDescent="0.2">
      <c r="J964">
        <v>9.5299999999999994</v>
      </c>
      <c r="K964">
        <f t="shared" si="50"/>
        <v>1.5680477764048722E-2</v>
      </c>
      <c r="W964">
        <v>9.56</v>
      </c>
      <c r="X964">
        <f t="shared" si="48"/>
        <v>50</v>
      </c>
      <c r="Y964" s="13">
        <f t="shared" si="49"/>
        <v>1.7203867957311898</v>
      </c>
    </row>
    <row r="965" spans="10:25" x14ac:dyDescent="0.2">
      <c r="J965">
        <v>9.5400000000000009</v>
      </c>
      <c r="K965">
        <f t="shared" si="50"/>
        <v>1.5689834858711095E-2</v>
      </c>
      <c r="W965">
        <v>9.57</v>
      </c>
      <c r="X965">
        <f t="shared" si="48"/>
        <v>50</v>
      </c>
      <c r="Y965" s="13">
        <f t="shared" si="49"/>
        <v>1.7220394828427483</v>
      </c>
    </row>
    <row r="966" spans="10:25" x14ac:dyDescent="0.2">
      <c r="J966">
        <v>9.5500000000000007</v>
      </c>
      <c r="K966">
        <f t="shared" si="50"/>
        <v>1.5699182148691298E-2</v>
      </c>
      <c r="W966">
        <v>9.58</v>
      </c>
      <c r="X966">
        <f t="shared" si="48"/>
        <v>50</v>
      </c>
      <c r="Y966" s="13">
        <f t="shared" si="49"/>
        <v>1.7236918835026935</v>
      </c>
    </row>
    <row r="967" spans="10:25" x14ac:dyDescent="0.2">
      <c r="J967">
        <v>9.56</v>
      </c>
      <c r="K967">
        <f t="shared" si="50"/>
        <v>1.5708519645094537E-2</v>
      </c>
      <c r="W967">
        <v>9.59</v>
      </c>
      <c r="X967">
        <f t="shared" si="48"/>
        <v>50</v>
      </c>
      <c r="Y967" s="13">
        <f t="shared" si="49"/>
        <v>1.7253439977711438</v>
      </c>
    </row>
    <row r="968" spans="10:25" x14ac:dyDescent="0.2">
      <c r="J968">
        <v>9.57</v>
      </c>
      <c r="K968">
        <f t="shared" si="50"/>
        <v>1.5717847359011744E-2</v>
      </c>
      <c r="W968">
        <v>9.6</v>
      </c>
      <c r="X968">
        <f t="shared" si="48"/>
        <v>50</v>
      </c>
      <c r="Y968" s="13">
        <f t="shared" si="49"/>
        <v>1.7269958257082019</v>
      </c>
    </row>
    <row r="969" spans="10:25" x14ac:dyDescent="0.2">
      <c r="J969">
        <v>9.58</v>
      </c>
      <c r="K969">
        <f t="shared" si="50"/>
        <v>1.5727165301519595E-2</v>
      </c>
      <c r="W969">
        <v>9.61</v>
      </c>
      <c r="X969">
        <f t="shared" si="48"/>
        <v>50</v>
      </c>
      <c r="Y969" s="13">
        <f t="shared" si="49"/>
        <v>1.7286473673739544</v>
      </c>
    </row>
    <row r="970" spans="10:25" x14ac:dyDescent="0.2">
      <c r="J970">
        <v>9.59</v>
      </c>
      <c r="K970">
        <f t="shared" si="50"/>
        <v>1.5736473483680537E-2</v>
      </c>
      <c r="W970">
        <v>9.620000000000001</v>
      </c>
      <c r="X970">
        <f t="shared" ref="X970:X1033" si="51">X969-(N$32-N$33)/1500</f>
        <v>50</v>
      </c>
      <c r="Y970" s="13">
        <f t="shared" ref="Y970:Y1033" si="52">Y969+0.01*R$5*(P$4-P$5*Y969)*(1-Y969/R$4)^2</f>
        <v>1.7302986228284718</v>
      </c>
    </row>
    <row r="971" spans="10:25" x14ac:dyDescent="0.2">
      <c r="J971">
        <v>9.6</v>
      </c>
      <c r="K971">
        <f t="shared" si="50"/>
        <v>1.5745771916542799E-2</v>
      </c>
      <c r="W971">
        <v>9.6300000000000008</v>
      </c>
      <c r="X971">
        <f t="shared" si="51"/>
        <v>50</v>
      </c>
      <c r="Y971" s="13">
        <f t="shared" si="52"/>
        <v>1.7319495921318087</v>
      </c>
    </row>
    <row r="972" spans="10:25" x14ac:dyDescent="0.2">
      <c r="J972">
        <v>9.61</v>
      </c>
      <c r="K972">
        <f t="shared" si="50"/>
        <v>1.5755060611140424E-2</v>
      </c>
      <c r="W972">
        <v>9.64</v>
      </c>
      <c r="X972">
        <f t="shared" si="51"/>
        <v>50</v>
      </c>
      <c r="Y972" s="13">
        <f t="shared" si="52"/>
        <v>1.7336002753440036</v>
      </c>
    </row>
    <row r="973" spans="10:25" x14ac:dyDescent="0.2">
      <c r="J973">
        <v>9.620000000000001</v>
      </c>
      <c r="K973">
        <f t="shared" ref="K973:K1036" si="53">K972+0.01*G$6*(D$7-C$8*K972)*(1-K972/G$7)^2</f>
        <v>1.5764339578493294E-2</v>
      </c>
      <c r="W973">
        <v>9.65</v>
      </c>
      <c r="X973">
        <f t="shared" si="51"/>
        <v>50</v>
      </c>
      <c r="Y973" s="13">
        <f t="shared" si="52"/>
        <v>1.7352506725250791</v>
      </c>
    </row>
    <row r="974" spans="10:25" x14ac:dyDescent="0.2">
      <c r="J974">
        <v>9.6300000000000008</v>
      </c>
      <c r="K974">
        <f t="shared" si="53"/>
        <v>1.5773608829607131E-2</v>
      </c>
      <c r="W974">
        <v>9.66</v>
      </c>
      <c r="X974">
        <f t="shared" si="51"/>
        <v>50</v>
      </c>
      <c r="Y974" s="13">
        <f t="shared" si="52"/>
        <v>1.7369007837350421</v>
      </c>
    </row>
    <row r="975" spans="10:25" x14ac:dyDescent="0.2">
      <c r="J975">
        <v>9.64</v>
      </c>
      <c r="K975">
        <f t="shared" si="53"/>
        <v>1.5782868375473547E-2</v>
      </c>
      <c r="W975">
        <v>9.67</v>
      </c>
      <c r="X975">
        <f t="shared" si="51"/>
        <v>50</v>
      </c>
      <c r="Y975" s="13">
        <f t="shared" si="52"/>
        <v>1.7385506090338829</v>
      </c>
    </row>
    <row r="976" spans="10:25" x14ac:dyDescent="0.2">
      <c r="J976">
        <v>9.65</v>
      </c>
      <c r="K976">
        <f t="shared" si="53"/>
        <v>1.5792118227070044E-2</v>
      </c>
      <c r="W976">
        <v>9.68</v>
      </c>
      <c r="X976">
        <f t="shared" si="51"/>
        <v>50</v>
      </c>
      <c r="Y976" s="13">
        <f t="shared" si="52"/>
        <v>1.7402001484815763</v>
      </c>
    </row>
    <row r="977" spans="10:25" x14ac:dyDescent="0.2">
      <c r="J977">
        <v>9.66</v>
      </c>
      <c r="K977">
        <f t="shared" si="53"/>
        <v>1.5801358395360041E-2</v>
      </c>
      <c r="W977">
        <v>9.69</v>
      </c>
      <c r="X977">
        <f t="shared" si="51"/>
        <v>50</v>
      </c>
      <c r="Y977" s="13">
        <f t="shared" si="52"/>
        <v>1.741849402138081</v>
      </c>
    </row>
    <row r="978" spans="10:25" x14ac:dyDescent="0.2">
      <c r="J978">
        <v>9.67</v>
      </c>
      <c r="K978">
        <f t="shared" si="53"/>
        <v>1.5810588891292901E-2</v>
      </c>
      <c r="W978">
        <v>9.7000000000000011</v>
      </c>
      <c r="X978">
        <f t="shared" si="51"/>
        <v>50</v>
      </c>
      <c r="Y978" s="13">
        <f t="shared" si="52"/>
        <v>1.7434983700633395</v>
      </c>
    </row>
    <row r="979" spans="10:25" x14ac:dyDescent="0.2">
      <c r="J979">
        <v>9.68</v>
      </c>
      <c r="K979">
        <f t="shared" si="53"/>
        <v>1.5819809725803949E-2</v>
      </c>
      <c r="W979">
        <v>9.7100000000000009</v>
      </c>
      <c r="X979">
        <f t="shared" si="51"/>
        <v>50</v>
      </c>
      <c r="Y979" s="13">
        <f t="shared" si="52"/>
        <v>1.745147052317279</v>
      </c>
    </row>
    <row r="980" spans="10:25" x14ac:dyDescent="0.2">
      <c r="J980">
        <v>9.69</v>
      </c>
      <c r="K980">
        <f t="shared" si="53"/>
        <v>1.5829020909814487E-2</v>
      </c>
      <c r="W980">
        <v>9.7200000000000006</v>
      </c>
      <c r="X980">
        <f t="shared" si="51"/>
        <v>50</v>
      </c>
      <c r="Y980" s="13">
        <f t="shared" si="52"/>
        <v>1.7467954489598099</v>
      </c>
    </row>
    <row r="981" spans="10:25" x14ac:dyDescent="0.2">
      <c r="J981">
        <v>9.7000000000000011</v>
      </c>
      <c r="K981">
        <f t="shared" si="53"/>
        <v>1.5838222454231828E-2</v>
      </c>
      <c r="W981">
        <v>9.73</v>
      </c>
      <c r="X981">
        <f t="shared" si="51"/>
        <v>50</v>
      </c>
      <c r="Y981" s="13">
        <f t="shared" si="52"/>
        <v>1.7484435600508272</v>
      </c>
    </row>
    <row r="982" spans="10:25" x14ac:dyDescent="0.2">
      <c r="J982">
        <v>9.7100000000000009</v>
      </c>
      <c r="K982">
        <f t="shared" si="53"/>
        <v>1.5847414369949308E-2</v>
      </c>
      <c r="W982">
        <v>9.74</v>
      </c>
      <c r="X982">
        <f t="shared" si="51"/>
        <v>50</v>
      </c>
      <c r="Y982" s="13">
        <f t="shared" si="52"/>
        <v>1.7500913856502101</v>
      </c>
    </row>
    <row r="983" spans="10:25" x14ac:dyDescent="0.2">
      <c r="J983">
        <v>9.7200000000000006</v>
      </c>
      <c r="K983">
        <f t="shared" si="53"/>
        <v>1.585659666784631E-2</v>
      </c>
      <c r="W983">
        <v>9.75</v>
      </c>
      <c r="X983">
        <f t="shared" si="51"/>
        <v>50</v>
      </c>
      <c r="Y983" s="13">
        <f t="shared" si="52"/>
        <v>1.7517389258178213</v>
      </c>
    </row>
    <row r="984" spans="10:25" x14ac:dyDescent="0.2">
      <c r="J984">
        <v>9.73</v>
      </c>
      <c r="K984">
        <f t="shared" si="53"/>
        <v>1.5865769358788286E-2</v>
      </c>
      <c r="W984">
        <v>9.76</v>
      </c>
      <c r="X984">
        <f t="shared" si="51"/>
        <v>50</v>
      </c>
      <c r="Y984" s="13">
        <f t="shared" si="52"/>
        <v>1.753386180613508</v>
      </c>
    </row>
    <row r="985" spans="10:25" x14ac:dyDescent="0.2">
      <c r="J985">
        <v>9.74</v>
      </c>
      <c r="K985">
        <f t="shared" si="53"/>
        <v>1.5874932453626769E-2</v>
      </c>
      <c r="W985">
        <v>9.77</v>
      </c>
      <c r="X985">
        <f t="shared" si="51"/>
        <v>50</v>
      </c>
      <c r="Y985" s="13">
        <f t="shared" si="52"/>
        <v>1.7550331500971015</v>
      </c>
    </row>
    <row r="986" spans="10:25" x14ac:dyDescent="0.2">
      <c r="J986">
        <v>9.75</v>
      </c>
      <c r="K986">
        <f t="shared" si="53"/>
        <v>1.5884085963199415E-2</v>
      </c>
      <c r="W986">
        <v>9.7799999999999994</v>
      </c>
      <c r="X986">
        <f t="shared" si="51"/>
        <v>50</v>
      </c>
      <c r="Y986" s="13">
        <f t="shared" si="52"/>
        <v>1.7566798343284167</v>
      </c>
    </row>
    <row r="987" spans="10:25" x14ac:dyDescent="0.2">
      <c r="J987">
        <v>9.76</v>
      </c>
      <c r="K987">
        <f t="shared" si="53"/>
        <v>1.5893229898330006E-2</v>
      </c>
      <c r="W987">
        <v>9.7900000000000009</v>
      </c>
      <c r="X987">
        <f t="shared" si="51"/>
        <v>50</v>
      </c>
      <c r="Y987" s="13">
        <f t="shared" si="52"/>
        <v>1.7583262333672531</v>
      </c>
    </row>
    <row r="988" spans="10:25" x14ac:dyDescent="0.2">
      <c r="J988">
        <v>9.77</v>
      </c>
      <c r="K988">
        <f t="shared" si="53"/>
        <v>1.5902364269828471E-2</v>
      </c>
      <c r="W988">
        <v>9.8000000000000007</v>
      </c>
      <c r="X988">
        <f t="shared" si="51"/>
        <v>50</v>
      </c>
      <c r="Y988" s="13">
        <f t="shared" si="52"/>
        <v>1.7599723472733941</v>
      </c>
    </row>
    <row r="989" spans="10:25" x14ac:dyDescent="0.2">
      <c r="J989">
        <v>9.7799999999999994</v>
      </c>
      <c r="K989">
        <f t="shared" si="53"/>
        <v>1.591148908849092E-2</v>
      </c>
      <c r="W989">
        <v>9.81</v>
      </c>
      <c r="X989">
        <f t="shared" si="51"/>
        <v>50</v>
      </c>
      <c r="Y989" s="13">
        <f t="shared" si="52"/>
        <v>1.7616181761066072</v>
      </c>
    </row>
    <row r="990" spans="10:25" x14ac:dyDescent="0.2">
      <c r="J990">
        <v>9.7900000000000009</v>
      </c>
      <c r="K990">
        <f t="shared" si="53"/>
        <v>1.5920604365099653E-2</v>
      </c>
      <c r="W990">
        <v>9.82</v>
      </c>
      <c r="X990">
        <f t="shared" si="51"/>
        <v>50</v>
      </c>
      <c r="Y990" s="13">
        <f t="shared" si="52"/>
        <v>1.7632637199266441</v>
      </c>
    </row>
    <row r="991" spans="10:25" x14ac:dyDescent="0.2">
      <c r="J991">
        <v>9.8000000000000007</v>
      </c>
      <c r="K991">
        <f t="shared" si="53"/>
        <v>1.5929710110423188E-2</v>
      </c>
      <c r="W991">
        <v>9.83</v>
      </c>
      <c r="X991">
        <f t="shared" si="51"/>
        <v>50</v>
      </c>
      <c r="Y991" s="13">
        <f t="shared" si="52"/>
        <v>1.7649089787932404</v>
      </c>
    </row>
    <row r="992" spans="10:25" x14ac:dyDescent="0.2">
      <c r="J992">
        <v>9.81</v>
      </c>
      <c r="K992">
        <f t="shared" si="53"/>
        <v>1.5938806335216278E-2</v>
      </c>
      <c r="W992">
        <v>9.84</v>
      </c>
      <c r="X992">
        <f t="shared" si="51"/>
        <v>50</v>
      </c>
      <c r="Y992" s="13">
        <f t="shared" si="52"/>
        <v>1.766553952766116</v>
      </c>
    </row>
    <row r="993" spans="10:25" x14ac:dyDescent="0.2">
      <c r="J993">
        <v>9.82</v>
      </c>
      <c r="K993">
        <f t="shared" si="53"/>
        <v>1.5947893050219934E-2</v>
      </c>
      <c r="W993">
        <v>9.85</v>
      </c>
      <c r="X993">
        <f t="shared" si="51"/>
        <v>50</v>
      </c>
      <c r="Y993" s="13">
        <f t="shared" si="52"/>
        <v>1.7681986419049749</v>
      </c>
    </row>
    <row r="994" spans="10:25" x14ac:dyDescent="0.2">
      <c r="J994">
        <v>9.83</v>
      </c>
      <c r="K994">
        <f t="shared" si="53"/>
        <v>1.5956970266161444E-2</v>
      </c>
      <c r="W994">
        <v>9.86</v>
      </c>
      <c r="X994">
        <f t="shared" si="51"/>
        <v>50</v>
      </c>
      <c r="Y994" s="13">
        <f t="shared" si="52"/>
        <v>1.7698430462695049</v>
      </c>
    </row>
    <row r="995" spans="10:25" x14ac:dyDescent="0.2">
      <c r="J995">
        <v>9.84</v>
      </c>
      <c r="K995">
        <f t="shared" si="53"/>
        <v>1.5966037993754397E-2</v>
      </c>
      <c r="W995">
        <v>9.870000000000001</v>
      </c>
      <c r="X995">
        <f t="shared" si="51"/>
        <v>50</v>
      </c>
      <c r="Y995" s="13">
        <f t="shared" si="52"/>
        <v>1.7714871659193785</v>
      </c>
    </row>
    <row r="996" spans="10:25" x14ac:dyDescent="0.2">
      <c r="J996">
        <v>9.85</v>
      </c>
      <c r="K996">
        <f t="shared" si="53"/>
        <v>1.5975096243698698E-2</v>
      </c>
      <c r="W996">
        <v>9.8800000000000008</v>
      </c>
      <c r="X996">
        <f t="shared" si="51"/>
        <v>50</v>
      </c>
      <c r="Y996" s="13">
        <f t="shared" si="52"/>
        <v>1.773131000914252</v>
      </c>
    </row>
    <row r="997" spans="10:25" x14ac:dyDescent="0.2">
      <c r="J997">
        <v>9.86</v>
      </c>
      <c r="K997">
        <f t="shared" si="53"/>
        <v>1.598414502668059E-2</v>
      </c>
      <c r="W997">
        <v>9.89</v>
      </c>
      <c r="X997">
        <f t="shared" si="51"/>
        <v>50</v>
      </c>
      <c r="Y997" s="13">
        <f t="shared" si="52"/>
        <v>1.7747745513137658</v>
      </c>
    </row>
    <row r="998" spans="10:25" x14ac:dyDescent="0.2">
      <c r="J998">
        <v>9.870000000000001</v>
      </c>
      <c r="K998">
        <f t="shared" si="53"/>
        <v>1.5993184353372686E-2</v>
      </c>
      <c r="W998">
        <v>9.9</v>
      </c>
      <c r="X998">
        <f t="shared" si="51"/>
        <v>50</v>
      </c>
      <c r="Y998" s="13">
        <f t="shared" si="52"/>
        <v>1.7764178171775447</v>
      </c>
    </row>
    <row r="999" spans="10:25" x14ac:dyDescent="0.2">
      <c r="J999">
        <v>9.8800000000000008</v>
      </c>
      <c r="K999">
        <f t="shared" si="53"/>
        <v>1.6002214234433973E-2</v>
      </c>
      <c r="W999">
        <v>9.91</v>
      </c>
      <c r="X999">
        <f t="shared" si="51"/>
        <v>50</v>
      </c>
      <c r="Y999" s="13">
        <f t="shared" si="52"/>
        <v>1.7780607985651971</v>
      </c>
    </row>
    <row r="1000" spans="10:25" x14ac:dyDescent="0.2">
      <c r="J1000">
        <v>9.89</v>
      </c>
      <c r="K1000">
        <f t="shared" si="53"/>
        <v>1.6011234680509846E-2</v>
      </c>
      <c r="W1000">
        <v>9.92</v>
      </c>
      <c r="X1000">
        <f t="shared" si="51"/>
        <v>50</v>
      </c>
      <c r="Y1000" s="13">
        <f t="shared" si="52"/>
        <v>1.7797034955363162</v>
      </c>
    </row>
    <row r="1001" spans="10:25" x14ac:dyDescent="0.2">
      <c r="J1001">
        <v>9.9</v>
      </c>
      <c r="K1001">
        <f t="shared" si="53"/>
        <v>1.6020245702232115E-2</v>
      </c>
      <c r="W1001">
        <v>9.93</v>
      </c>
      <c r="X1001">
        <f t="shared" si="51"/>
        <v>50</v>
      </c>
      <c r="Y1001" s="13">
        <f t="shared" si="52"/>
        <v>1.7813459081504792</v>
      </c>
    </row>
    <row r="1002" spans="10:25" x14ac:dyDescent="0.2">
      <c r="J1002">
        <v>9.91</v>
      </c>
      <c r="K1002">
        <f t="shared" si="53"/>
        <v>1.6029247310219038E-2</v>
      </c>
      <c r="W1002">
        <v>9.94</v>
      </c>
      <c r="X1002">
        <f t="shared" si="51"/>
        <v>50</v>
      </c>
      <c r="Y1002" s="13">
        <f t="shared" si="52"/>
        <v>1.7829880364672472</v>
      </c>
    </row>
    <row r="1003" spans="10:25" x14ac:dyDescent="0.2">
      <c r="J1003">
        <v>9.92</v>
      </c>
      <c r="K1003">
        <f t="shared" si="53"/>
        <v>1.6038239515075336E-2</v>
      </c>
      <c r="W1003">
        <v>9.9500000000000011</v>
      </c>
      <c r="X1003">
        <f t="shared" si="51"/>
        <v>50</v>
      </c>
      <c r="Y1003" s="13">
        <f t="shared" si="52"/>
        <v>1.7846298805461656</v>
      </c>
    </row>
    <row r="1004" spans="10:25" x14ac:dyDescent="0.2">
      <c r="J1004">
        <v>9.93</v>
      </c>
      <c r="K1004">
        <f t="shared" si="53"/>
        <v>1.6047222327392214E-2</v>
      </c>
      <c r="W1004">
        <v>9.9600000000000009</v>
      </c>
      <c r="X1004">
        <f t="shared" si="51"/>
        <v>50</v>
      </c>
      <c r="Y1004" s="13">
        <f t="shared" si="52"/>
        <v>1.7862714404467641</v>
      </c>
    </row>
    <row r="1005" spans="10:25" x14ac:dyDescent="0.2">
      <c r="J1005">
        <v>9.94</v>
      </c>
      <c r="K1005">
        <f t="shared" si="53"/>
        <v>1.6056195757747384E-2</v>
      </c>
      <c r="W1005">
        <v>9.9700000000000006</v>
      </c>
      <c r="X1005">
        <f t="shared" si="51"/>
        <v>50</v>
      </c>
      <c r="Y1005" s="13">
        <f t="shared" si="52"/>
        <v>1.7879127162285564</v>
      </c>
    </row>
    <row r="1006" spans="10:25" x14ac:dyDescent="0.2">
      <c r="J1006">
        <v>9.9500000000000011</v>
      </c>
      <c r="K1006">
        <f t="shared" si="53"/>
        <v>1.6065159816705081E-2</v>
      </c>
      <c r="W1006">
        <v>9.98</v>
      </c>
      <c r="X1006">
        <f t="shared" si="51"/>
        <v>50</v>
      </c>
      <c r="Y1006" s="13">
        <f t="shared" si="52"/>
        <v>1.7895537079510406</v>
      </c>
    </row>
    <row r="1007" spans="10:25" x14ac:dyDescent="0.2">
      <c r="J1007">
        <v>9.9600000000000009</v>
      </c>
      <c r="K1007">
        <f t="shared" si="53"/>
        <v>1.6074114514816083E-2</v>
      </c>
      <c r="W1007">
        <v>9.99</v>
      </c>
      <c r="X1007">
        <f t="shared" si="51"/>
        <v>50</v>
      </c>
      <c r="Y1007" s="13">
        <f t="shared" si="52"/>
        <v>1.7911944156736987</v>
      </c>
    </row>
    <row r="1008" spans="10:25" x14ac:dyDescent="0.2">
      <c r="J1008">
        <v>9.9700000000000006</v>
      </c>
      <c r="K1008">
        <f t="shared" si="53"/>
        <v>1.6083059862617734E-2</v>
      </c>
      <c r="W1008">
        <v>10</v>
      </c>
      <c r="X1008">
        <f t="shared" si="51"/>
        <v>50</v>
      </c>
      <c r="Y1008" s="13">
        <f t="shared" si="52"/>
        <v>1.7928348394559974</v>
      </c>
    </row>
    <row r="1009" spans="10:25" x14ac:dyDescent="0.2">
      <c r="J1009">
        <v>9.98</v>
      </c>
      <c r="K1009">
        <f t="shared" si="53"/>
        <v>1.6091995870633972E-2</v>
      </c>
      <c r="W1009">
        <v>10.01</v>
      </c>
      <c r="X1009">
        <f t="shared" si="51"/>
        <v>50</v>
      </c>
      <c r="Y1009" s="13">
        <f t="shared" si="52"/>
        <v>1.7944749793573869</v>
      </c>
    </row>
    <row r="1010" spans="10:25" x14ac:dyDescent="0.2">
      <c r="J1010">
        <v>9.99</v>
      </c>
      <c r="K1010">
        <f t="shared" si="53"/>
        <v>1.610092254937533E-2</v>
      </c>
      <c r="W1010">
        <v>10.02</v>
      </c>
      <c r="X1010">
        <f t="shared" si="51"/>
        <v>50</v>
      </c>
      <c r="Y1010" s="13">
        <f t="shared" si="52"/>
        <v>1.7961148354373022</v>
      </c>
    </row>
    <row r="1011" spans="10:25" x14ac:dyDescent="0.2">
      <c r="J1011">
        <v>10</v>
      </c>
      <c r="K1011">
        <f t="shared" si="53"/>
        <v>1.6109839909338973E-2</v>
      </c>
      <c r="W1011">
        <v>10.029999999999999</v>
      </c>
      <c r="X1011">
        <f t="shared" si="51"/>
        <v>50</v>
      </c>
      <c r="Y1011" s="13">
        <f t="shared" si="52"/>
        <v>1.7977544077551624</v>
      </c>
    </row>
    <row r="1012" spans="10:25" x14ac:dyDescent="0.2">
      <c r="J1012">
        <v>10.01</v>
      </c>
      <c r="K1012">
        <f t="shared" si="53"/>
        <v>1.6118747961008709E-2</v>
      </c>
      <c r="W1012">
        <v>10.040000000000001</v>
      </c>
      <c r="X1012">
        <f t="shared" si="51"/>
        <v>50</v>
      </c>
      <c r="Y1012" s="13">
        <f t="shared" si="52"/>
        <v>1.7993936963703705</v>
      </c>
    </row>
    <row r="1013" spans="10:25" x14ac:dyDescent="0.2">
      <c r="J1013">
        <v>10.02</v>
      </c>
      <c r="K1013">
        <f t="shared" si="53"/>
        <v>1.6127646714855018E-2</v>
      </c>
      <c r="W1013">
        <v>10.050000000000001</v>
      </c>
      <c r="X1013">
        <f t="shared" si="51"/>
        <v>50</v>
      </c>
      <c r="Y1013" s="13">
        <f t="shared" si="52"/>
        <v>1.801032701342314</v>
      </c>
    </row>
    <row r="1014" spans="10:25" x14ac:dyDescent="0.2">
      <c r="J1014">
        <v>10.029999999999999</v>
      </c>
      <c r="K1014">
        <f t="shared" si="53"/>
        <v>1.6136536181335061E-2</v>
      </c>
      <c r="W1014">
        <v>10.06</v>
      </c>
      <c r="X1014">
        <f t="shared" si="51"/>
        <v>50</v>
      </c>
      <c r="Y1014" s="13">
        <f t="shared" si="52"/>
        <v>1.8026714227303646</v>
      </c>
    </row>
    <row r="1015" spans="10:25" x14ac:dyDescent="0.2">
      <c r="J1015">
        <v>10.040000000000001</v>
      </c>
      <c r="K1015">
        <f t="shared" si="53"/>
        <v>1.6145416370892712E-2</v>
      </c>
      <c r="W1015">
        <v>10.07</v>
      </c>
      <c r="X1015">
        <f t="shared" si="51"/>
        <v>50</v>
      </c>
      <c r="Y1015" s="13">
        <f t="shared" si="52"/>
        <v>1.8043098605938783</v>
      </c>
    </row>
    <row r="1016" spans="10:25" x14ac:dyDescent="0.2">
      <c r="J1016">
        <v>10.050000000000001</v>
      </c>
      <c r="K1016">
        <f t="shared" si="53"/>
        <v>1.6154287293958562E-2</v>
      </c>
      <c r="W1016">
        <v>10.08</v>
      </c>
      <c r="X1016">
        <f t="shared" si="51"/>
        <v>50</v>
      </c>
      <c r="Y1016" s="13">
        <f t="shared" si="52"/>
        <v>1.8059480149921951</v>
      </c>
    </row>
    <row r="1017" spans="10:25" x14ac:dyDescent="0.2">
      <c r="J1017">
        <v>10.06</v>
      </c>
      <c r="K1017">
        <f t="shared" si="53"/>
        <v>1.6163148960949961E-2</v>
      </c>
      <c r="W1017">
        <v>10.09</v>
      </c>
      <c r="X1017">
        <f t="shared" si="51"/>
        <v>50</v>
      </c>
      <c r="Y1017" s="13">
        <f t="shared" si="52"/>
        <v>1.8075858859846397</v>
      </c>
    </row>
    <row r="1018" spans="10:25" x14ac:dyDescent="0.2">
      <c r="J1018">
        <v>10.07</v>
      </c>
      <c r="K1018">
        <f t="shared" si="53"/>
        <v>1.6172001382271015E-2</v>
      </c>
      <c r="W1018">
        <v>10.1</v>
      </c>
      <c r="X1018">
        <f t="shared" si="51"/>
        <v>50</v>
      </c>
      <c r="Y1018" s="13">
        <f t="shared" si="52"/>
        <v>1.8092234736305204</v>
      </c>
    </row>
    <row r="1019" spans="10:25" x14ac:dyDescent="0.2">
      <c r="J1019">
        <v>10.08</v>
      </c>
      <c r="K1019">
        <f t="shared" si="53"/>
        <v>1.6180844568312622E-2</v>
      </c>
      <c r="W1019">
        <v>10.11</v>
      </c>
      <c r="X1019">
        <f t="shared" si="51"/>
        <v>50</v>
      </c>
      <c r="Y1019" s="13">
        <f t="shared" si="52"/>
        <v>1.8108607779891301</v>
      </c>
    </row>
    <row r="1020" spans="10:25" x14ac:dyDescent="0.2">
      <c r="J1020">
        <v>10.09</v>
      </c>
      <c r="K1020">
        <f t="shared" si="53"/>
        <v>1.6189678529452484E-2</v>
      </c>
      <c r="W1020">
        <v>10.120000000000001</v>
      </c>
      <c r="X1020">
        <f t="shared" si="51"/>
        <v>50</v>
      </c>
      <c r="Y1020" s="13">
        <f t="shared" si="52"/>
        <v>1.8124977991197462</v>
      </c>
    </row>
    <row r="1021" spans="10:25" x14ac:dyDescent="0.2">
      <c r="J1021">
        <v>10.1</v>
      </c>
      <c r="K1021">
        <f t="shared" si="53"/>
        <v>1.619850327605513E-2</v>
      </c>
      <c r="W1021">
        <v>10.130000000000001</v>
      </c>
      <c r="X1021">
        <f t="shared" si="51"/>
        <v>50</v>
      </c>
      <c r="Y1021" s="13">
        <f t="shared" si="52"/>
        <v>1.81413453708163</v>
      </c>
    </row>
    <row r="1022" spans="10:25" x14ac:dyDescent="0.2">
      <c r="J1022">
        <v>10.11</v>
      </c>
      <c r="K1022">
        <f t="shared" si="53"/>
        <v>1.6207318818471938E-2</v>
      </c>
      <c r="W1022">
        <v>10.14</v>
      </c>
      <c r="X1022">
        <f t="shared" si="51"/>
        <v>50</v>
      </c>
      <c r="Y1022" s="13">
        <f t="shared" si="52"/>
        <v>1.8157709919340275</v>
      </c>
    </row>
    <row r="1023" spans="10:25" x14ac:dyDescent="0.2">
      <c r="J1023">
        <v>10.120000000000001</v>
      </c>
      <c r="K1023">
        <f t="shared" si="53"/>
        <v>1.6216125167041146E-2</v>
      </c>
      <c r="W1023">
        <v>10.15</v>
      </c>
      <c r="X1023">
        <f t="shared" si="51"/>
        <v>50</v>
      </c>
      <c r="Y1023" s="13">
        <f t="shared" si="52"/>
        <v>1.8174071637361684</v>
      </c>
    </row>
    <row r="1024" spans="10:25" x14ac:dyDescent="0.2">
      <c r="J1024">
        <v>10.130000000000001</v>
      </c>
      <c r="K1024">
        <f t="shared" si="53"/>
        <v>1.6224922332087881E-2</v>
      </c>
      <c r="W1024">
        <v>10.16</v>
      </c>
      <c r="X1024">
        <f t="shared" si="51"/>
        <v>50</v>
      </c>
      <c r="Y1024" s="13">
        <f t="shared" si="52"/>
        <v>1.8190430525472669</v>
      </c>
    </row>
    <row r="1025" spans="10:25" x14ac:dyDescent="0.2">
      <c r="J1025">
        <v>10.14</v>
      </c>
      <c r="K1025">
        <f t="shared" si="53"/>
        <v>1.6233710323924174E-2</v>
      </c>
      <c r="W1025">
        <v>10.17</v>
      </c>
      <c r="X1025">
        <f t="shared" si="51"/>
        <v>50</v>
      </c>
      <c r="Y1025" s="13">
        <f t="shared" si="52"/>
        <v>1.820678658426522</v>
      </c>
    </row>
    <row r="1026" spans="10:25" x14ac:dyDescent="0.2">
      <c r="J1026">
        <v>10.15</v>
      </c>
      <c r="K1026">
        <f t="shared" si="53"/>
        <v>1.6242489152848982E-2</v>
      </c>
      <c r="W1026">
        <v>10.18</v>
      </c>
      <c r="X1026">
        <f t="shared" si="51"/>
        <v>50</v>
      </c>
      <c r="Y1026" s="13">
        <f t="shared" si="52"/>
        <v>1.8223139814331162</v>
      </c>
    </row>
    <row r="1027" spans="10:25" x14ac:dyDescent="0.2">
      <c r="J1027">
        <v>10.16</v>
      </c>
      <c r="K1027">
        <f t="shared" si="53"/>
        <v>1.6251258829148206E-2</v>
      </c>
      <c r="W1027">
        <v>10.19</v>
      </c>
      <c r="X1027">
        <f t="shared" si="51"/>
        <v>50</v>
      </c>
      <c r="Y1027" s="13">
        <f t="shared" si="52"/>
        <v>1.8239490216262166</v>
      </c>
    </row>
    <row r="1028" spans="10:25" x14ac:dyDescent="0.2">
      <c r="J1028">
        <v>10.17</v>
      </c>
      <c r="K1028">
        <f t="shared" si="53"/>
        <v>1.6260019363094708E-2</v>
      </c>
      <c r="W1028">
        <v>10.200000000000001</v>
      </c>
      <c r="X1028">
        <f t="shared" si="51"/>
        <v>50</v>
      </c>
      <c r="Y1028" s="13">
        <f t="shared" si="52"/>
        <v>1.8255837790649749</v>
      </c>
    </row>
    <row r="1029" spans="10:25" x14ac:dyDescent="0.2">
      <c r="J1029">
        <v>10.18</v>
      </c>
      <c r="K1029">
        <f t="shared" si="53"/>
        <v>1.6268770764948339E-2</v>
      </c>
      <c r="W1029">
        <v>10.210000000000001</v>
      </c>
      <c r="X1029">
        <f t="shared" si="51"/>
        <v>50</v>
      </c>
      <c r="Y1029" s="13">
        <f t="shared" si="52"/>
        <v>1.8272182538085266</v>
      </c>
    </row>
    <row r="1030" spans="10:25" x14ac:dyDescent="0.2">
      <c r="J1030">
        <v>10.19</v>
      </c>
      <c r="K1030">
        <f t="shared" si="53"/>
        <v>1.6277513044955949E-2</v>
      </c>
      <c r="W1030">
        <v>10.220000000000001</v>
      </c>
      <c r="X1030">
        <f t="shared" si="51"/>
        <v>50</v>
      </c>
      <c r="Y1030" s="13">
        <f t="shared" si="52"/>
        <v>1.8288524459159921</v>
      </c>
    </row>
    <row r="1031" spans="10:25" x14ac:dyDescent="0.2">
      <c r="J1031">
        <v>10.200000000000001</v>
      </c>
      <c r="K1031">
        <f t="shared" si="53"/>
        <v>1.628624621335141E-2</v>
      </c>
      <c r="W1031">
        <v>10.23</v>
      </c>
      <c r="X1031">
        <f t="shared" si="51"/>
        <v>50</v>
      </c>
      <c r="Y1031" s="13">
        <f t="shared" si="52"/>
        <v>1.8304863554464756</v>
      </c>
    </row>
    <row r="1032" spans="10:25" x14ac:dyDescent="0.2">
      <c r="J1032">
        <v>10.210000000000001</v>
      </c>
      <c r="K1032">
        <f t="shared" si="53"/>
        <v>1.629497028035564E-2</v>
      </c>
      <c r="W1032">
        <v>10.24</v>
      </c>
      <c r="X1032">
        <f t="shared" si="51"/>
        <v>50</v>
      </c>
      <c r="Y1032" s="13">
        <f t="shared" si="52"/>
        <v>1.8321199824590659</v>
      </c>
    </row>
    <row r="1033" spans="10:25" x14ac:dyDescent="0.2">
      <c r="J1033">
        <v>10.220000000000001</v>
      </c>
      <c r="K1033">
        <f t="shared" si="53"/>
        <v>1.6303685256176613E-2</v>
      </c>
      <c r="W1033">
        <v>10.25</v>
      </c>
      <c r="X1033">
        <f t="shared" si="51"/>
        <v>50</v>
      </c>
      <c r="Y1033" s="13">
        <f t="shared" si="52"/>
        <v>1.8337533270128361</v>
      </c>
    </row>
    <row r="1034" spans="10:25" x14ac:dyDescent="0.2">
      <c r="J1034">
        <v>10.23</v>
      </c>
      <c r="K1034">
        <f t="shared" si="53"/>
        <v>1.6312391151009388E-2</v>
      </c>
      <c r="W1034">
        <v>10.26</v>
      </c>
      <c r="X1034">
        <f t="shared" ref="X1034:X1097" si="54">X1033-(N$32-N$33)/1500</f>
        <v>50</v>
      </c>
      <c r="Y1034" s="13">
        <f t="shared" ref="Y1034:Y1097" si="55">Y1033+0.01*R$5*(P$4-P$5*Y1033)*(1-Y1033/R$4)^2</f>
        <v>1.8353863891668436</v>
      </c>
    </row>
    <row r="1035" spans="10:25" x14ac:dyDescent="0.2">
      <c r="J1035">
        <v>10.24</v>
      </c>
      <c r="K1035">
        <f t="shared" si="53"/>
        <v>1.6321087975036123E-2</v>
      </c>
      <c r="W1035">
        <v>10.27</v>
      </c>
      <c r="X1035">
        <f t="shared" si="54"/>
        <v>50</v>
      </c>
      <c r="Y1035" s="13">
        <f t="shared" si="55"/>
        <v>1.8370191689801301</v>
      </c>
    </row>
    <row r="1036" spans="10:25" x14ac:dyDescent="0.2">
      <c r="J1036">
        <v>10.25</v>
      </c>
      <c r="K1036">
        <f t="shared" si="53"/>
        <v>1.6329775738426096E-2</v>
      </c>
      <c r="W1036">
        <v>10.28</v>
      </c>
      <c r="X1036">
        <f t="shared" si="54"/>
        <v>50</v>
      </c>
      <c r="Y1036" s="13">
        <f t="shared" si="55"/>
        <v>1.8386516665117216</v>
      </c>
    </row>
    <row r="1037" spans="10:25" x14ac:dyDescent="0.2">
      <c r="J1037">
        <v>10.26</v>
      </c>
      <c r="K1037">
        <f t="shared" ref="K1037:K1100" si="56">K1036+0.01*G$6*(D$7-C$8*K1036)*(1-K1036/G$7)^2</f>
        <v>1.6338454451335718E-2</v>
      </c>
      <c r="W1037">
        <v>10.290000000000001</v>
      </c>
      <c r="X1037">
        <f t="shared" si="54"/>
        <v>50</v>
      </c>
      <c r="Y1037" s="13">
        <f t="shared" si="55"/>
        <v>1.8402838818206289</v>
      </c>
    </row>
    <row r="1038" spans="10:25" x14ac:dyDescent="0.2">
      <c r="J1038">
        <v>10.27</v>
      </c>
      <c r="K1038">
        <f t="shared" si="56"/>
        <v>1.6347124123908565E-2</v>
      </c>
      <c r="W1038">
        <v>10.3</v>
      </c>
      <c r="X1038">
        <f t="shared" si="54"/>
        <v>50</v>
      </c>
      <c r="Y1038" s="13">
        <f t="shared" si="55"/>
        <v>1.8419158149658463</v>
      </c>
    </row>
    <row r="1039" spans="10:25" x14ac:dyDescent="0.2">
      <c r="J1039">
        <v>10.28</v>
      </c>
      <c r="K1039">
        <f t="shared" si="56"/>
        <v>1.6355784766275389E-2</v>
      </c>
      <c r="W1039">
        <v>10.31</v>
      </c>
      <c r="X1039">
        <f t="shared" si="54"/>
        <v>50</v>
      </c>
      <c r="Y1039" s="13">
        <f t="shared" si="55"/>
        <v>1.8435474660063533</v>
      </c>
    </row>
    <row r="1040" spans="10:25" x14ac:dyDescent="0.2">
      <c r="J1040">
        <v>10.290000000000001</v>
      </c>
      <c r="K1040">
        <f t="shared" si="56"/>
        <v>1.6364436388554133E-2</v>
      </c>
      <c r="W1040">
        <v>10.32</v>
      </c>
      <c r="X1040">
        <f t="shared" si="54"/>
        <v>50</v>
      </c>
      <c r="Y1040" s="13">
        <f t="shared" si="55"/>
        <v>1.8451788350011133</v>
      </c>
    </row>
    <row r="1041" spans="10:25" x14ac:dyDescent="0.2">
      <c r="J1041">
        <v>10.3</v>
      </c>
      <c r="K1041">
        <f t="shared" si="56"/>
        <v>1.6373079000849961E-2</v>
      </c>
      <c r="W1041">
        <v>10.33</v>
      </c>
      <c r="X1041">
        <f t="shared" si="54"/>
        <v>50</v>
      </c>
      <c r="Y1041" s="13">
        <f t="shared" si="55"/>
        <v>1.8468099220090743</v>
      </c>
    </row>
    <row r="1042" spans="10:25" x14ac:dyDescent="0.2">
      <c r="J1042">
        <v>10.31</v>
      </c>
      <c r="K1042">
        <f t="shared" si="56"/>
        <v>1.6381712613255266E-2</v>
      </c>
      <c r="W1042">
        <v>10.34</v>
      </c>
      <c r="X1042">
        <f t="shared" si="54"/>
        <v>50</v>
      </c>
      <c r="Y1042" s="13">
        <f t="shared" si="55"/>
        <v>1.8484407270891685</v>
      </c>
    </row>
    <row r="1043" spans="10:25" x14ac:dyDescent="0.2">
      <c r="J1043">
        <v>10.32</v>
      </c>
      <c r="K1043">
        <f t="shared" si="56"/>
        <v>1.6390337235849699E-2</v>
      </c>
      <c r="W1043">
        <v>10.35</v>
      </c>
      <c r="X1043">
        <f t="shared" si="54"/>
        <v>50</v>
      </c>
      <c r="Y1043" s="13">
        <f t="shared" si="55"/>
        <v>1.8500712503003125</v>
      </c>
    </row>
    <row r="1044" spans="10:25" x14ac:dyDescent="0.2">
      <c r="J1044">
        <v>10.33</v>
      </c>
      <c r="K1044">
        <f t="shared" si="56"/>
        <v>1.6398952878700183E-2</v>
      </c>
      <c r="W1044">
        <v>10.36</v>
      </c>
      <c r="X1044">
        <f t="shared" si="54"/>
        <v>50</v>
      </c>
      <c r="Y1044" s="13">
        <f t="shared" si="55"/>
        <v>1.8517014917014074</v>
      </c>
    </row>
    <row r="1045" spans="10:25" x14ac:dyDescent="0.2">
      <c r="J1045">
        <v>10.34</v>
      </c>
      <c r="K1045">
        <f t="shared" si="56"/>
        <v>1.6407559551860931E-2</v>
      </c>
      <c r="W1045">
        <v>10.370000000000001</v>
      </c>
      <c r="X1045">
        <f t="shared" si="54"/>
        <v>50</v>
      </c>
      <c r="Y1045" s="13">
        <f t="shared" si="55"/>
        <v>1.8533314513513388</v>
      </c>
    </row>
    <row r="1046" spans="10:25" x14ac:dyDescent="0.2">
      <c r="J1046">
        <v>10.35</v>
      </c>
      <c r="K1046">
        <f t="shared" si="56"/>
        <v>1.6416157265373463E-2</v>
      </c>
      <c r="W1046">
        <v>10.38</v>
      </c>
      <c r="X1046">
        <f t="shared" si="54"/>
        <v>50</v>
      </c>
      <c r="Y1046" s="13">
        <f t="shared" si="55"/>
        <v>1.8549611293089763</v>
      </c>
    </row>
    <row r="1047" spans="10:25" x14ac:dyDescent="0.2">
      <c r="J1047">
        <v>10.36</v>
      </c>
      <c r="K1047">
        <f t="shared" si="56"/>
        <v>1.6424746029266635E-2</v>
      </c>
      <c r="W1047">
        <v>10.39</v>
      </c>
      <c r="X1047">
        <f t="shared" si="54"/>
        <v>50</v>
      </c>
      <c r="Y1047" s="13">
        <f t="shared" si="55"/>
        <v>1.8565905256331743</v>
      </c>
    </row>
    <row r="1048" spans="10:25" x14ac:dyDescent="0.2">
      <c r="J1048">
        <v>10.370000000000001</v>
      </c>
      <c r="K1048">
        <f t="shared" si="56"/>
        <v>1.6433325853556648E-2</v>
      </c>
      <c r="W1048">
        <v>10.4</v>
      </c>
      <c r="X1048">
        <f t="shared" si="54"/>
        <v>50</v>
      </c>
      <c r="Y1048" s="13">
        <f t="shared" si="55"/>
        <v>1.8582196403827715</v>
      </c>
    </row>
    <row r="1049" spans="10:25" x14ac:dyDescent="0.2">
      <c r="J1049">
        <v>10.38</v>
      </c>
      <c r="K1049">
        <f t="shared" si="56"/>
        <v>1.6441896748247069E-2</v>
      </c>
      <c r="W1049">
        <v>10.41</v>
      </c>
      <c r="X1049">
        <f t="shared" si="54"/>
        <v>50</v>
      </c>
      <c r="Y1049" s="13">
        <f t="shared" si="55"/>
        <v>1.859848473616591</v>
      </c>
    </row>
    <row r="1050" spans="10:25" x14ac:dyDescent="0.2">
      <c r="J1050">
        <v>10.39</v>
      </c>
      <c r="K1050">
        <f t="shared" si="56"/>
        <v>1.6450458723328853E-2</v>
      </c>
      <c r="W1050">
        <v>10.42</v>
      </c>
      <c r="X1050">
        <f t="shared" si="54"/>
        <v>50</v>
      </c>
      <c r="Y1050" s="13">
        <f t="shared" si="55"/>
        <v>1.8614770253934401</v>
      </c>
    </row>
    <row r="1051" spans="10:25" x14ac:dyDescent="0.2">
      <c r="J1051">
        <v>10.4</v>
      </c>
      <c r="K1051">
        <f t="shared" si="56"/>
        <v>1.6459011788780356E-2</v>
      </c>
      <c r="W1051">
        <v>10.43</v>
      </c>
      <c r="X1051">
        <f t="shared" si="54"/>
        <v>50</v>
      </c>
      <c r="Y1051" s="13">
        <f t="shared" si="55"/>
        <v>1.8631052957721108</v>
      </c>
    </row>
    <row r="1052" spans="10:25" x14ac:dyDescent="0.2">
      <c r="J1052">
        <v>10.41</v>
      </c>
      <c r="K1052">
        <f t="shared" si="56"/>
        <v>1.6467555954567361E-2</v>
      </c>
      <c r="W1052">
        <v>10.44</v>
      </c>
      <c r="X1052">
        <f t="shared" si="54"/>
        <v>50</v>
      </c>
      <c r="Y1052" s="13">
        <f t="shared" si="55"/>
        <v>1.8647332848113796</v>
      </c>
    </row>
    <row r="1053" spans="10:25" x14ac:dyDescent="0.2">
      <c r="J1053">
        <v>10.42</v>
      </c>
      <c r="K1053">
        <f t="shared" si="56"/>
        <v>1.6476091230643093E-2</v>
      </c>
      <c r="W1053">
        <v>10.450000000000001</v>
      </c>
      <c r="X1053">
        <f t="shared" si="54"/>
        <v>50</v>
      </c>
      <c r="Y1053" s="13">
        <f t="shared" si="55"/>
        <v>1.8663609925700069</v>
      </c>
    </row>
    <row r="1054" spans="10:25" x14ac:dyDescent="0.2">
      <c r="J1054">
        <v>10.43</v>
      </c>
      <c r="K1054">
        <f t="shared" si="56"/>
        <v>1.6484617626948236E-2</v>
      </c>
      <c r="W1054">
        <v>10.46</v>
      </c>
      <c r="X1054">
        <f t="shared" si="54"/>
        <v>50</v>
      </c>
      <c r="Y1054" s="13">
        <f t="shared" si="55"/>
        <v>1.8679884191067382</v>
      </c>
    </row>
    <row r="1055" spans="10:25" x14ac:dyDescent="0.2">
      <c r="J1055">
        <v>10.44</v>
      </c>
      <c r="K1055">
        <f t="shared" si="56"/>
        <v>1.6493135153410953E-2</v>
      </c>
      <c r="W1055">
        <v>10.47</v>
      </c>
      <c r="X1055">
        <f t="shared" si="54"/>
        <v>50</v>
      </c>
      <c r="Y1055" s="13">
        <f t="shared" si="55"/>
        <v>1.8696155644803032</v>
      </c>
    </row>
    <row r="1056" spans="10:25" x14ac:dyDescent="0.2">
      <c r="J1056">
        <v>10.450000000000001</v>
      </c>
      <c r="K1056">
        <f t="shared" si="56"/>
        <v>1.6501643819946905E-2</v>
      </c>
      <c r="W1056">
        <v>10.48</v>
      </c>
      <c r="X1056">
        <f t="shared" si="54"/>
        <v>50</v>
      </c>
      <c r="Y1056" s="13">
        <f t="shared" si="55"/>
        <v>1.871242428749416</v>
      </c>
    </row>
    <row r="1057" spans="10:25" x14ac:dyDescent="0.2">
      <c r="J1057">
        <v>10.46</v>
      </c>
      <c r="K1057">
        <f t="shared" si="56"/>
        <v>1.6510143636459276E-2</v>
      </c>
      <c r="W1057">
        <v>10.49</v>
      </c>
      <c r="X1057">
        <f t="shared" si="54"/>
        <v>50</v>
      </c>
      <c r="Y1057" s="13">
        <f t="shared" si="55"/>
        <v>1.8728690119727751</v>
      </c>
    </row>
    <row r="1058" spans="10:25" x14ac:dyDescent="0.2">
      <c r="J1058">
        <v>10.47</v>
      </c>
      <c r="K1058">
        <f t="shared" si="56"/>
        <v>1.6518634612838774E-2</v>
      </c>
      <c r="W1058">
        <v>10.5</v>
      </c>
      <c r="X1058">
        <f t="shared" si="54"/>
        <v>50</v>
      </c>
      <c r="Y1058" s="13">
        <f t="shared" si="55"/>
        <v>1.8744953142090637</v>
      </c>
    </row>
    <row r="1059" spans="10:25" x14ac:dyDescent="0.2">
      <c r="J1059">
        <v>10.48</v>
      </c>
      <c r="K1059">
        <f t="shared" si="56"/>
        <v>1.6527116758963668E-2</v>
      </c>
      <c r="W1059">
        <v>10.51</v>
      </c>
      <c r="X1059">
        <f t="shared" si="54"/>
        <v>50</v>
      </c>
      <c r="Y1059" s="13">
        <f t="shared" si="55"/>
        <v>1.876121335516949</v>
      </c>
    </row>
    <row r="1060" spans="10:25" x14ac:dyDescent="0.2">
      <c r="J1060">
        <v>10.49</v>
      </c>
      <c r="K1060">
        <f t="shared" si="56"/>
        <v>1.6535590084699799E-2</v>
      </c>
      <c r="W1060">
        <v>10.52</v>
      </c>
      <c r="X1060">
        <f t="shared" si="54"/>
        <v>50</v>
      </c>
      <c r="Y1060" s="13">
        <f t="shared" si="55"/>
        <v>1.8777470759550834</v>
      </c>
    </row>
    <row r="1061" spans="10:25" x14ac:dyDescent="0.2">
      <c r="J1061">
        <v>10.5</v>
      </c>
      <c r="K1061">
        <f t="shared" si="56"/>
        <v>1.6544054599900593E-2</v>
      </c>
      <c r="W1061">
        <v>10.53</v>
      </c>
      <c r="X1061">
        <f t="shared" si="54"/>
        <v>50</v>
      </c>
      <c r="Y1061" s="13">
        <f t="shared" si="55"/>
        <v>1.8793725355821032</v>
      </c>
    </row>
    <row r="1062" spans="10:25" x14ac:dyDescent="0.2">
      <c r="J1062">
        <v>10.51</v>
      </c>
      <c r="K1062">
        <f t="shared" si="56"/>
        <v>1.6552510314407094E-2</v>
      </c>
      <c r="W1062">
        <v>10.540000000000001</v>
      </c>
      <c r="X1062">
        <f t="shared" si="54"/>
        <v>50</v>
      </c>
      <c r="Y1062" s="13">
        <f t="shared" si="55"/>
        <v>1.8809977144566292</v>
      </c>
    </row>
    <row r="1063" spans="10:25" x14ac:dyDescent="0.2">
      <c r="J1063">
        <v>10.52</v>
      </c>
      <c r="K1063">
        <f t="shared" si="56"/>
        <v>1.6560957238047964E-2</v>
      </c>
      <c r="W1063">
        <v>10.55</v>
      </c>
      <c r="X1063">
        <f t="shared" si="54"/>
        <v>50</v>
      </c>
      <c r="Y1063" s="13">
        <f t="shared" si="55"/>
        <v>1.8826226126372669</v>
      </c>
    </row>
    <row r="1064" spans="10:25" x14ac:dyDescent="0.2">
      <c r="J1064">
        <v>10.53</v>
      </c>
      <c r="K1064">
        <f t="shared" si="56"/>
        <v>1.6569395380639521E-2</v>
      </c>
      <c r="W1064">
        <v>10.56</v>
      </c>
      <c r="X1064">
        <f t="shared" si="54"/>
        <v>50</v>
      </c>
      <c r="Y1064" s="13">
        <f t="shared" si="55"/>
        <v>1.8842472301826063</v>
      </c>
    </row>
    <row r="1065" spans="10:25" x14ac:dyDescent="0.2">
      <c r="J1065">
        <v>10.540000000000001</v>
      </c>
      <c r="K1065">
        <f t="shared" si="56"/>
        <v>1.6577824751985736E-2</v>
      </c>
      <c r="W1065">
        <v>10.57</v>
      </c>
      <c r="X1065">
        <f t="shared" si="54"/>
        <v>50</v>
      </c>
      <c r="Y1065" s="13">
        <f t="shared" si="55"/>
        <v>1.8858715671512216</v>
      </c>
    </row>
    <row r="1066" spans="10:25" x14ac:dyDescent="0.2">
      <c r="J1066">
        <v>10.55</v>
      </c>
      <c r="K1066">
        <f t="shared" si="56"/>
        <v>1.658624536187827E-2</v>
      </c>
      <c r="W1066">
        <v>10.58</v>
      </c>
      <c r="X1066">
        <f t="shared" si="54"/>
        <v>50</v>
      </c>
      <c r="Y1066" s="13">
        <f t="shared" si="55"/>
        <v>1.887495623601672</v>
      </c>
    </row>
    <row r="1067" spans="10:25" x14ac:dyDescent="0.2">
      <c r="J1067">
        <v>10.56</v>
      </c>
      <c r="K1067">
        <f t="shared" si="56"/>
        <v>1.6594657220096481E-2</v>
      </c>
      <c r="W1067">
        <v>10.59</v>
      </c>
      <c r="X1067">
        <f t="shared" si="54"/>
        <v>50</v>
      </c>
      <c r="Y1067" s="13">
        <f t="shared" si="55"/>
        <v>1.8891193995925009</v>
      </c>
    </row>
    <row r="1068" spans="10:25" x14ac:dyDescent="0.2">
      <c r="J1068">
        <v>10.57</v>
      </c>
      <c r="K1068">
        <f t="shared" si="56"/>
        <v>1.660306033640745E-2</v>
      </c>
      <c r="W1068">
        <v>10.6</v>
      </c>
      <c r="X1068">
        <f t="shared" si="54"/>
        <v>50</v>
      </c>
      <c r="Y1068" s="13">
        <f t="shared" si="55"/>
        <v>1.890742895182236</v>
      </c>
    </row>
    <row r="1069" spans="10:25" x14ac:dyDescent="0.2">
      <c r="J1069">
        <v>10.58</v>
      </c>
      <c r="K1069">
        <f t="shared" si="56"/>
        <v>1.6611454720565987E-2</v>
      </c>
      <c r="W1069">
        <v>10.61</v>
      </c>
      <c r="X1069">
        <f t="shared" si="54"/>
        <v>50</v>
      </c>
      <c r="Y1069" s="13">
        <f t="shared" si="55"/>
        <v>1.8923661104293901</v>
      </c>
    </row>
    <row r="1070" spans="10:25" x14ac:dyDescent="0.2">
      <c r="J1070">
        <v>10.59</v>
      </c>
      <c r="K1070">
        <f t="shared" si="56"/>
        <v>1.6619840382314666E-2</v>
      </c>
      <c r="W1070">
        <v>10.620000000000001</v>
      </c>
      <c r="X1070">
        <f t="shared" si="54"/>
        <v>50</v>
      </c>
      <c r="Y1070" s="13">
        <f t="shared" si="55"/>
        <v>1.8939890453924599</v>
      </c>
    </row>
    <row r="1071" spans="10:25" x14ac:dyDescent="0.2">
      <c r="J1071">
        <v>10.6</v>
      </c>
      <c r="K1071">
        <f t="shared" si="56"/>
        <v>1.6628217331383827E-2</v>
      </c>
      <c r="W1071">
        <v>10.63</v>
      </c>
      <c r="X1071">
        <f t="shared" si="54"/>
        <v>50</v>
      </c>
      <c r="Y1071" s="13">
        <f t="shared" si="55"/>
        <v>1.8956117001299271</v>
      </c>
    </row>
    <row r="1072" spans="10:25" x14ac:dyDescent="0.2">
      <c r="J1072">
        <v>10.61</v>
      </c>
      <c r="K1072">
        <f t="shared" si="56"/>
        <v>1.6636585577491609E-2</v>
      </c>
      <c r="W1072">
        <v>10.64</v>
      </c>
      <c r="X1072">
        <f t="shared" si="54"/>
        <v>50</v>
      </c>
      <c r="Y1072" s="13">
        <f t="shared" si="55"/>
        <v>1.8972340747002576</v>
      </c>
    </row>
    <row r="1073" spans="10:25" x14ac:dyDescent="0.2">
      <c r="J1073">
        <v>10.620000000000001</v>
      </c>
      <c r="K1073">
        <f t="shared" si="56"/>
        <v>1.6644945130343952E-2</v>
      </c>
      <c r="W1073">
        <v>10.65</v>
      </c>
      <c r="X1073">
        <f t="shared" si="54"/>
        <v>50</v>
      </c>
      <c r="Y1073" s="13">
        <f t="shared" si="55"/>
        <v>1.8988561691619021</v>
      </c>
    </row>
    <row r="1074" spans="10:25" x14ac:dyDescent="0.2">
      <c r="J1074">
        <v>10.63</v>
      </c>
      <c r="K1074">
        <f t="shared" si="56"/>
        <v>1.6653295999634631E-2</v>
      </c>
      <c r="W1074">
        <v>10.66</v>
      </c>
      <c r="X1074">
        <f t="shared" si="54"/>
        <v>50</v>
      </c>
      <c r="Y1074" s="13">
        <f t="shared" si="55"/>
        <v>1.9004779835732957</v>
      </c>
    </row>
    <row r="1075" spans="10:25" x14ac:dyDescent="0.2">
      <c r="J1075">
        <v>10.64</v>
      </c>
      <c r="K1075">
        <f t="shared" si="56"/>
        <v>1.6661638195045257E-2</v>
      </c>
      <c r="W1075">
        <v>10.67</v>
      </c>
      <c r="X1075">
        <f t="shared" si="54"/>
        <v>50</v>
      </c>
      <c r="Y1075" s="13">
        <f t="shared" si="55"/>
        <v>1.9020995179928581</v>
      </c>
    </row>
    <row r="1076" spans="10:25" x14ac:dyDescent="0.2">
      <c r="J1076">
        <v>10.65</v>
      </c>
      <c r="K1076">
        <f t="shared" si="56"/>
        <v>1.6669971726245316E-2</v>
      </c>
      <c r="W1076">
        <v>10.68</v>
      </c>
      <c r="X1076">
        <f t="shared" si="54"/>
        <v>50</v>
      </c>
      <c r="Y1076" s="13">
        <f t="shared" si="55"/>
        <v>1.9037207724789935</v>
      </c>
    </row>
    <row r="1077" spans="10:25" x14ac:dyDescent="0.2">
      <c r="J1077">
        <v>10.66</v>
      </c>
      <c r="K1077">
        <f t="shared" si="56"/>
        <v>1.6678296602892165E-2</v>
      </c>
      <c r="W1077">
        <v>10.69</v>
      </c>
      <c r="X1077">
        <f t="shared" si="54"/>
        <v>50</v>
      </c>
      <c r="Y1077" s="13">
        <f t="shared" si="55"/>
        <v>1.9053417470900909</v>
      </c>
    </row>
    <row r="1078" spans="10:25" x14ac:dyDescent="0.2">
      <c r="J1078">
        <v>10.67</v>
      </c>
      <c r="K1078">
        <f t="shared" si="56"/>
        <v>1.6686612834631069E-2</v>
      </c>
      <c r="W1078">
        <v>10.700000000000001</v>
      </c>
      <c r="X1078">
        <f t="shared" si="54"/>
        <v>50</v>
      </c>
      <c r="Y1078" s="13">
        <f t="shared" si="55"/>
        <v>1.9069624418845232</v>
      </c>
    </row>
    <row r="1079" spans="10:25" x14ac:dyDescent="0.2">
      <c r="J1079">
        <v>10.68</v>
      </c>
      <c r="K1079">
        <f t="shared" si="56"/>
        <v>1.6694920431095203E-2</v>
      </c>
      <c r="W1079">
        <v>10.71</v>
      </c>
      <c r="X1079">
        <f t="shared" si="54"/>
        <v>50</v>
      </c>
      <c r="Y1079" s="13">
        <f t="shared" si="55"/>
        <v>1.9085828569206489</v>
      </c>
    </row>
    <row r="1080" spans="10:25" x14ac:dyDescent="0.2">
      <c r="J1080">
        <v>10.69</v>
      </c>
      <c r="K1080">
        <f t="shared" si="56"/>
        <v>1.6703219401905681E-2</v>
      </c>
      <c r="W1080">
        <v>10.72</v>
      </c>
      <c r="X1080">
        <f t="shared" si="54"/>
        <v>50</v>
      </c>
      <c r="Y1080" s="13">
        <f t="shared" si="55"/>
        <v>1.9102029922568102</v>
      </c>
    </row>
    <row r="1081" spans="10:25" x14ac:dyDescent="0.2">
      <c r="J1081">
        <v>10.700000000000001</v>
      </c>
      <c r="K1081">
        <f t="shared" si="56"/>
        <v>1.6711509756671565E-2</v>
      </c>
      <c r="W1081">
        <v>10.73</v>
      </c>
      <c r="X1081">
        <f t="shared" si="54"/>
        <v>50</v>
      </c>
      <c r="Y1081" s="13">
        <f t="shared" si="55"/>
        <v>1.9118228479513342</v>
      </c>
    </row>
    <row r="1082" spans="10:25" x14ac:dyDescent="0.2">
      <c r="J1082">
        <v>10.71</v>
      </c>
      <c r="K1082">
        <f t="shared" si="56"/>
        <v>1.6719791504989895E-2</v>
      </c>
      <c r="W1082">
        <v>10.74</v>
      </c>
      <c r="X1082">
        <f t="shared" si="54"/>
        <v>50</v>
      </c>
      <c r="Y1082" s="13">
        <f t="shared" si="55"/>
        <v>1.9134424240625325</v>
      </c>
    </row>
    <row r="1083" spans="10:25" x14ac:dyDescent="0.2">
      <c r="J1083">
        <v>10.72</v>
      </c>
      <c r="K1083">
        <f t="shared" si="56"/>
        <v>1.6728064656445694E-2</v>
      </c>
      <c r="W1083">
        <v>10.75</v>
      </c>
      <c r="X1083">
        <f t="shared" si="54"/>
        <v>50</v>
      </c>
      <c r="Y1083" s="13">
        <f t="shared" si="55"/>
        <v>1.9150617206487017</v>
      </c>
    </row>
    <row r="1084" spans="10:25" x14ac:dyDescent="0.2">
      <c r="J1084">
        <v>10.73</v>
      </c>
      <c r="K1084">
        <f t="shared" si="56"/>
        <v>1.6736329220611992E-2</v>
      </c>
      <c r="W1084">
        <v>10.76</v>
      </c>
      <c r="X1084">
        <f t="shared" si="54"/>
        <v>50</v>
      </c>
      <c r="Y1084" s="13">
        <f t="shared" si="55"/>
        <v>1.9166807377681225</v>
      </c>
    </row>
    <row r="1085" spans="10:25" x14ac:dyDescent="0.2">
      <c r="J1085">
        <v>10.74</v>
      </c>
      <c r="K1085">
        <f t="shared" si="56"/>
        <v>1.6744585207049838E-2</v>
      </c>
      <c r="W1085">
        <v>10.77</v>
      </c>
      <c r="X1085">
        <f t="shared" si="54"/>
        <v>50</v>
      </c>
      <c r="Y1085" s="13">
        <f t="shared" si="55"/>
        <v>1.9182994754790603</v>
      </c>
    </row>
    <row r="1086" spans="10:25" x14ac:dyDescent="0.2">
      <c r="J1086">
        <v>10.75</v>
      </c>
      <c r="K1086">
        <f t="shared" si="56"/>
        <v>1.6752832625308332E-2</v>
      </c>
      <c r="W1086">
        <v>10.78</v>
      </c>
      <c r="X1086">
        <f t="shared" si="54"/>
        <v>50</v>
      </c>
      <c r="Y1086" s="13">
        <f t="shared" si="55"/>
        <v>1.9199179338397652</v>
      </c>
    </row>
    <row r="1087" spans="10:25" x14ac:dyDescent="0.2">
      <c r="J1087">
        <v>10.76</v>
      </c>
      <c r="K1087">
        <f t="shared" si="56"/>
        <v>1.6761071484924627E-2</v>
      </c>
      <c r="W1087">
        <v>10.790000000000001</v>
      </c>
      <c r="X1087">
        <f t="shared" si="54"/>
        <v>50</v>
      </c>
      <c r="Y1087" s="13">
        <f t="shared" si="55"/>
        <v>1.9215361129084718</v>
      </c>
    </row>
    <row r="1088" spans="10:25" x14ac:dyDescent="0.2">
      <c r="J1088">
        <v>10.77</v>
      </c>
      <c r="K1088">
        <f t="shared" si="56"/>
        <v>1.6769301795423949E-2</v>
      </c>
      <c r="W1088">
        <v>10.8</v>
      </c>
      <c r="X1088">
        <f t="shared" si="54"/>
        <v>50</v>
      </c>
      <c r="Y1088" s="13">
        <f t="shared" si="55"/>
        <v>1.9231540127433997</v>
      </c>
    </row>
    <row r="1089" spans="10:25" x14ac:dyDescent="0.2">
      <c r="J1089">
        <v>10.78</v>
      </c>
      <c r="K1089">
        <f t="shared" si="56"/>
        <v>1.6777523566319626E-2</v>
      </c>
      <c r="W1089">
        <v>10.81</v>
      </c>
      <c r="X1089">
        <f t="shared" si="54"/>
        <v>50</v>
      </c>
      <c r="Y1089" s="13">
        <f t="shared" si="55"/>
        <v>1.9247716334027525</v>
      </c>
    </row>
    <row r="1090" spans="10:25" x14ac:dyDescent="0.2">
      <c r="J1090">
        <v>10.790000000000001</v>
      </c>
      <c r="K1090">
        <f t="shared" si="56"/>
        <v>1.6785736807113091E-2</v>
      </c>
      <c r="W1090">
        <v>10.82</v>
      </c>
      <c r="X1090">
        <f t="shared" si="54"/>
        <v>50</v>
      </c>
      <c r="Y1090" s="13">
        <f t="shared" si="55"/>
        <v>1.9263889749447189</v>
      </c>
    </row>
    <row r="1091" spans="10:25" x14ac:dyDescent="0.2">
      <c r="J1091">
        <v>10.8</v>
      </c>
      <c r="K1091">
        <f t="shared" si="56"/>
        <v>1.679394152729391E-2</v>
      </c>
      <c r="W1091">
        <v>10.83</v>
      </c>
      <c r="X1091">
        <f t="shared" si="54"/>
        <v>50</v>
      </c>
      <c r="Y1091" s="13">
        <f t="shared" si="55"/>
        <v>1.9280060374274721</v>
      </c>
    </row>
    <row r="1092" spans="10:25" x14ac:dyDescent="0.2">
      <c r="J1092">
        <v>10.81</v>
      </c>
      <c r="K1092">
        <f t="shared" si="56"/>
        <v>1.6802137736339793E-2</v>
      </c>
      <c r="W1092">
        <v>10.84</v>
      </c>
      <c r="X1092">
        <f t="shared" si="54"/>
        <v>50</v>
      </c>
      <c r="Y1092" s="13">
        <f t="shared" si="55"/>
        <v>1.9296228209091699</v>
      </c>
    </row>
    <row r="1093" spans="10:25" x14ac:dyDescent="0.2">
      <c r="J1093">
        <v>10.82</v>
      </c>
      <c r="K1093">
        <f t="shared" si="56"/>
        <v>1.6810325443716613E-2</v>
      </c>
      <c r="W1093">
        <v>10.85</v>
      </c>
      <c r="X1093">
        <f t="shared" si="54"/>
        <v>50</v>
      </c>
      <c r="Y1093" s="13">
        <f t="shared" si="55"/>
        <v>1.9312393254479547</v>
      </c>
    </row>
    <row r="1094" spans="10:25" x14ac:dyDescent="0.2">
      <c r="J1094">
        <v>10.83</v>
      </c>
      <c r="K1094">
        <f t="shared" si="56"/>
        <v>1.6818504658878429E-2</v>
      </c>
      <c r="W1094">
        <v>10.86</v>
      </c>
      <c r="X1094">
        <f t="shared" si="54"/>
        <v>50</v>
      </c>
      <c r="Y1094" s="13">
        <f t="shared" si="55"/>
        <v>1.9328555511019538</v>
      </c>
    </row>
    <row r="1095" spans="10:25" x14ac:dyDescent="0.2">
      <c r="J1095">
        <v>10.84</v>
      </c>
      <c r="K1095">
        <f t="shared" si="56"/>
        <v>1.6826675391267493E-2</v>
      </c>
      <c r="W1095">
        <v>10.870000000000001</v>
      </c>
      <c r="X1095">
        <f t="shared" si="54"/>
        <v>50</v>
      </c>
      <c r="Y1095" s="13">
        <f t="shared" si="55"/>
        <v>1.9344714979292787</v>
      </c>
    </row>
    <row r="1096" spans="10:25" x14ac:dyDescent="0.2">
      <c r="J1096">
        <v>10.85</v>
      </c>
      <c r="K1096">
        <f t="shared" si="56"/>
        <v>1.6834837650314276E-2</v>
      </c>
      <c r="W1096">
        <v>10.88</v>
      </c>
      <c r="X1096">
        <f t="shared" si="54"/>
        <v>50</v>
      </c>
      <c r="Y1096" s="13">
        <f t="shared" si="55"/>
        <v>1.9360871659880261</v>
      </c>
    </row>
    <row r="1097" spans="10:25" x14ac:dyDescent="0.2">
      <c r="J1097">
        <v>10.86</v>
      </c>
      <c r="K1097">
        <f t="shared" si="56"/>
        <v>1.684299144543748E-2</v>
      </c>
      <c r="W1097">
        <v>10.89</v>
      </c>
      <c r="X1097">
        <f t="shared" si="54"/>
        <v>50</v>
      </c>
      <c r="Y1097" s="13">
        <f t="shared" si="55"/>
        <v>1.937702555336277</v>
      </c>
    </row>
    <row r="1098" spans="10:25" x14ac:dyDescent="0.2">
      <c r="J1098">
        <v>10.870000000000001</v>
      </c>
      <c r="K1098">
        <f t="shared" si="56"/>
        <v>1.6851136786044062E-2</v>
      </c>
      <c r="W1098">
        <v>10.9</v>
      </c>
      <c r="X1098">
        <f t="shared" ref="X1098:X1161" si="57">X1097-(N$32-N$33)/1500</f>
        <v>50</v>
      </c>
      <c r="Y1098" s="13">
        <f t="shared" ref="Y1098:Y1161" si="58">Y1097+0.01*R$5*(P$4-P$5*Y1097)*(1-Y1097/R$4)^2</f>
        <v>1.939317666032097</v>
      </c>
    </row>
    <row r="1099" spans="10:25" x14ac:dyDescent="0.2">
      <c r="J1099">
        <v>10.88</v>
      </c>
      <c r="K1099">
        <f t="shared" si="56"/>
        <v>1.685927368152924E-2</v>
      </c>
      <c r="W1099">
        <v>10.91</v>
      </c>
      <c r="X1099">
        <f t="shared" si="57"/>
        <v>50</v>
      </c>
      <c r="Y1099" s="13">
        <f t="shared" si="58"/>
        <v>1.9409324981335367</v>
      </c>
    </row>
    <row r="1100" spans="10:25" x14ac:dyDescent="0.2">
      <c r="J1100">
        <v>10.89</v>
      </c>
      <c r="K1100">
        <f t="shared" si="56"/>
        <v>1.6867402141276525E-2</v>
      </c>
      <c r="W1100">
        <v>10.92</v>
      </c>
      <c r="X1100">
        <f t="shared" si="57"/>
        <v>50</v>
      </c>
      <c r="Y1100" s="13">
        <f t="shared" si="58"/>
        <v>1.9425470516986312</v>
      </c>
    </row>
    <row r="1101" spans="10:25" x14ac:dyDescent="0.2">
      <c r="J1101">
        <v>10.9</v>
      </c>
      <c r="K1101">
        <f t="shared" ref="K1101:K1164" si="59">K1100+0.01*G$6*(D$7-C$8*K1100)*(1-K1100/G$7)^2</f>
        <v>1.6875522174657723E-2</v>
      </c>
      <c r="W1101">
        <v>10.93</v>
      </c>
      <c r="X1101">
        <f t="shared" si="57"/>
        <v>50</v>
      </c>
      <c r="Y1101" s="13">
        <f t="shared" si="58"/>
        <v>1.9441613267854001</v>
      </c>
    </row>
    <row r="1102" spans="10:25" x14ac:dyDescent="0.2">
      <c r="J1102">
        <v>10.91</v>
      </c>
      <c r="K1102">
        <f t="shared" si="59"/>
        <v>1.6883633791032963E-2</v>
      </c>
      <c r="W1102">
        <v>10.94</v>
      </c>
      <c r="X1102">
        <f t="shared" si="57"/>
        <v>50</v>
      </c>
      <c r="Y1102" s="13">
        <f t="shared" si="58"/>
        <v>1.9457753234518482</v>
      </c>
    </row>
    <row r="1103" spans="10:25" x14ac:dyDescent="0.2">
      <c r="J1103">
        <v>10.92</v>
      </c>
      <c r="K1103">
        <f t="shared" si="59"/>
        <v>1.689173699975071E-2</v>
      </c>
      <c r="W1103">
        <v>10.950000000000001</v>
      </c>
      <c r="X1103">
        <f t="shared" si="57"/>
        <v>50</v>
      </c>
      <c r="Y1103" s="13">
        <f t="shared" si="58"/>
        <v>1.9473890417559645</v>
      </c>
    </row>
    <row r="1104" spans="10:25" x14ac:dyDescent="0.2">
      <c r="J1104">
        <v>10.93</v>
      </c>
      <c r="K1104">
        <f t="shared" si="59"/>
        <v>1.6899831810147783E-2</v>
      </c>
      <c r="W1104">
        <v>10.96</v>
      </c>
      <c r="X1104">
        <f t="shared" si="57"/>
        <v>50</v>
      </c>
      <c r="Y1104" s="13">
        <f t="shared" si="58"/>
        <v>1.9490024817557228</v>
      </c>
    </row>
    <row r="1105" spans="10:25" x14ac:dyDescent="0.2">
      <c r="J1105">
        <v>10.94</v>
      </c>
      <c r="K1105">
        <f t="shared" si="59"/>
        <v>1.6907918231549371E-2</v>
      </c>
      <c r="W1105">
        <v>10.97</v>
      </c>
      <c r="X1105">
        <f t="shared" si="57"/>
        <v>50</v>
      </c>
      <c r="Y1105" s="13">
        <f t="shared" si="58"/>
        <v>1.9506156435090818</v>
      </c>
    </row>
    <row r="1106" spans="10:25" x14ac:dyDescent="0.2">
      <c r="J1106">
        <v>10.950000000000001</v>
      </c>
      <c r="K1106">
        <f t="shared" si="59"/>
        <v>1.6915996273269049E-2</v>
      </c>
      <c r="W1106">
        <v>10.98</v>
      </c>
      <c r="X1106">
        <f t="shared" si="57"/>
        <v>50</v>
      </c>
      <c r="Y1106" s="13">
        <f t="shared" si="58"/>
        <v>1.9522285270739848</v>
      </c>
    </row>
    <row r="1107" spans="10:25" x14ac:dyDescent="0.2">
      <c r="J1107">
        <v>10.96</v>
      </c>
      <c r="K1107">
        <f t="shared" si="59"/>
        <v>1.6924065944608796E-2</v>
      </c>
      <c r="W1107">
        <v>10.99</v>
      </c>
      <c r="X1107">
        <f t="shared" si="57"/>
        <v>50</v>
      </c>
      <c r="Y1107" s="13">
        <f t="shared" si="58"/>
        <v>1.9538411325083596</v>
      </c>
    </row>
    <row r="1108" spans="10:25" x14ac:dyDescent="0.2">
      <c r="J1108">
        <v>10.97</v>
      </c>
      <c r="K1108">
        <f t="shared" si="59"/>
        <v>1.6932127254859018E-2</v>
      </c>
      <c r="W1108">
        <v>11</v>
      </c>
      <c r="X1108">
        <f t="shared" si="57"/>
        <v>50</v>
      </c>
      <c r="Y1108" s="13">
        <f t="shared" si="58"/>
        <v>1.9554534598701192</v>
      </c>
    </row>
    <row r="1109" spans="10:25" x14ac:dyDescent="0.2">
      <c r="J1109">
        <v>10.98</v>
      </c>
      <c r="K1109">
        <f t="shared" si="59"/>
        <v>1.6940180213298555E-2</v>
      </c>
      <c r="W1109">
        <v>11.01</v>
      </c>
      <c r="X1109">
        <f t="shared" si="57"/>
        <v>50</v>
      </c>
      <c r="Y1109" s="13">
        <f t="shared" si="58"/>
        <v>1.9570655092171609</v>
      </c>
    </row>
    <row r="1110" spans="10:25" x14ac:dyDescent="0.2">
      <c r="J1110">
        <v>10.99</v>
      </c>
      <c r="K1110">
        <f t="shared" si="59"/>
        <v>1.6948224829194704E-2</v>
      </c>
      <c r="W1110">
        <v>11.02</v>
      </c>
      <c r="X1110">
        <f t="shared" si="57"/>
        <v>50</v>
      </c>
      <c r="Y1110" s="13">
        <f t="shared" si="58"/>
        <v>1.9586772806073669</v>
      </c>
    </row>
    <row r="1111" spans="10:25" x14ac:dyDescent="0.2">
      <c r="J1111">
        <v>11</v>
      </c>
      <c r="K1111">
        <f t="shared" si="59"/>
        <v>1.695626111180323E-2</v>
      </c>
      <c r="W1111">
        <v>11.03</v>
      </c>
      <c r="X1111">
        <f t="shared" si="57"/>
        <v>50</v>
      </c>
      <c r="Y1111" s="13">
        <f t="shared" si="58"/>
        <v>1.9602887740986041</v>
      </c>
    </row>
    <row r="1112" spans="10:25" x14ac:dyDescent="0.2">
      <c r="J1112">
        <v>11.01</v>
      </c>
      <c r="K1112">
        <f t="shared" si="59"/>
        <v>1.6964289070368396E-2</v>
      </c>
      <c r="W1112">
        <v>11.040000000000001</v>
      </c>
      <c r="X1112">
        <f t="shared" si="57"/>
        <v>50</v>
      </c>
      <c r="Y1112" s="13">
        <f t="shared" si="58"/>
        <v>1.9618999897487241</v>
      </c>
    </row>
    <row r="1113" spans="10:25" x14ac:dyDescent="0.2">
      <c r="J1113">
        <v>11.02</v>
      </c>
      <c r="K1113">
        <f t="shared" si="59"/>
        <v>1.6972308714122961E-2</v>
      </c>
      <c r="W1113">
        <v>11.05</v>
      </c>
      <c r="X1113">
        <f t="shared" si="57"/>
        <v>50</v>
      </c>
      <c r="Y1113" s="13">
        <f t="shared" si="58"/>
        <v>1.9635109276155633</v>
      </c>
    </row>
    <row r="1114" spans="10:25" x14ac:dyDescent="0.2">
      <c r="J1114">
        <v>11.03</v>
      </c>
      <c r="K1114">
        <f t="shared" si="59"/>
        <v>1.6980320052288212E-2</v>
      </c>
      <c r="W1114">
        <v>11.06</v>
      </c>
      <c r="X1114">
        <f t="shared" si="57"/>
        <v>50</v>
      </c>
      <c r="Y1114" s="13">
        <f t="shared" si="58"/>
        <v>1.965121587756943</v>
      </c>
    </row>
    <row r="1115" spans="10:25" x14ac:dyDescent="0.2">
      <c r="J1115">
        <v>11.040000000000001</v>
      </c>
      <c r="K1115">
        <f t="shared" si="59"/>
        <v>1.6988323094073977E-2</v>
      </c>
      <c r="W1115">
        <v>11.07</v>
      </c>
      <c r="X1115">
        <f t="shared" si="57"/>
        <v>50</v>
      </c>
      <c r="Y1115" s="13">
        <f t="shared" si="58"/>
        <v>1.9667319702306689</v>
      </c>
    </row>
    <row r="1116" spans="10:25" x14ac:dyDescent="0.2">
      <c r="J1116">
        <v>11.05</v>
      </c>
      <c r="K1116">
        <f t="shared" si="59"/>
        <v>1.6996317848678642E-2</v>
      </c>
      <c r="W1116">
        <v>11.08</v>
      </c>
      <c r="X1116">
        <f t="shared" si="57"/>
        <v>50</v>
      </c>
      <c r="Y1116" s="13">
        <f t="shared" si="58"/>
        <v>1.9683420750945317</v>
      </c>
    </row>
    <row r="1117" spans="10:25" x14ac:dyDescent="0.2">
      <c r="J1117">
        <v>11.06</v>
      </c>
      <c r="K1117">
        <f t="shared" si="59"/>
        <v>1.7004304325289155E-2</v>
      </c>
      <c r="W1117">
        <v>11.09</v>
      </c>
      <c r="X1117">
        <f t="shared" si="57"/>
        <v>50</v>
      </c>
      <c r="Y1117" s="13">
        <f t="shared" si="58"/>
        <v>1.969951902406307</v>
      </c>
    </row>
    <row r="1118" spans="10:25" x14ac:dyDescent="0.2">
      <c r="J1118">
        <v>11.07</v>
      </c>
      <c r="K1118">
        <f t="shared" si="59"/>
        <v>1.7012282533081065E-2</v>
      </c>
      <c r="W1118">
        <v>11.1</v>
      </c>
      <c r="X1118">
        <f t="shared" si="57"/>
        <v>50</v>
      </c>
      <c r="Y1118" s="13">
        <f t="shared" si="58"/>
        <v>1.9715614522237548</v>
      </c>
    </row>
    <row r="1119" spans="10:25" x14ac:dyDescent="0.2">
      <c r="J1119">
        <v>11.08</v>
      </c>
      <c r="K1119">
        <f t="shared" si="59"/>
        <v>1.7020252481218523E-2</v>
      </c>
      <c r="W1119">
        <v>11.11</v>
      </c>
      <c r="X1119">
        <f t="shared" si="57"/>
        <v>50</v>
      </c>
      <c r="Y1119" s="13">
        <f t="shared" si="58"/>
        <v>1.9731707246046202</v>
      </c>
    </row>
    <row r="1120" spans="10:25" x14ac:dyDescent="0.2">
      <c r="J1120">
        <v>11.09</v>
      </c>
      <c r="K1120">
        <f t="shared" si="59"/>
        <v>1.7028214178854303E-2</v>
      </c>
      <c r="W1120">
        <v>11.120000000000001</v>
      </c>
      <c r="X1120">
        <f t="shared" si="57"/>
        <v>50</v>
      </c>
      <c r="Y1120" s="13">
        <f t="shared" si="58"/>
        <v>1.9747797196066328</v>
      </c>
    </row>
    <row r="1121" spans="10:25" x14ac:dyDescent="0.2">
      <c r="J1121">
        <v>11.1</v>
      </c>
      <c r="K1121">
        <f t="shared" si="59"/>
        <v>1.7036167635129818E-2</v>
      </c>
      <c r="W1121">
        <v>11.13</v>
      </c>
      <c r="X1121">
        <f t="shared" si="57"/>
        <v>50</v>
      </c>
      <c r="Y1121" s="13">
        <f t="shared" si="58"/>
        <v>1.9763884372875073</v>
      </c>
    </row>
    <row r="1122" spans="10:25" x14ac:dyDescent="0.2">
      <c r="J1122">
        <v>11.11</v>
      </c>
      <c r="K1122">
        <f t="shared" si="59"/>
        <v>1.7044112859175137E-2</v>
      </c>
      <c r="W1122">
        <v>11.14</v>
      </c>
      <c r="X1122">
        <f t="shared" si="57"/>
        <v>50</v>
      </c>
      <c r="Y1122" s="13">
        <f t="shared" si="58"/>
        <v>1.977996877704943</v>
      </c>
    </row>
    <row r="1123" spans="10:25" x14ac:dyDescent="0.2">
      <c r="J1123">
        <v>11.120000000000001</v>
      </c>
      <c r="K1123">
        <f t="shared" si="59"/>
        <v>1.7052049860109005E-2</v>
      </c>
      <c r="W1123">
        <v>11.15</v>
      </c>
      <c r="X1123">
        <f t="shared" si="57"/>
        <v>50</v>
      </c>
      <c r="Y1123" s="13">
        <f t="shared" si="58"/>
        <v>1.9796050409166239</v>
      </c>
    </row>
    <row r="1124" spans="10:25" x14ac:dyDescent="0.2">
      <c r="J1124">
        <v>11.13</v>
      </c>
      <c r="K1124">
        <f t="shared" si="59"/>
        <v>1.705997864703885E-2</v>
      </c>
      <c r="W1124">
        <v>11.16</v>
      </c>
      <c r="X1124">
        <f t="shared" si="57"/>
        <v>50</v>
      </c>
      <c r="Y1124" s="13">
        <f t="shared" si="58"/>
        <v>1.981212926980219</v>
      </c>
    </row>
    <row r="1125" spans="10:25" x14ac:dyDescent="0.2">
      <c r="J1125">
        <v>11.14</v>
      </c>
      <c r="K1125">
        <f t="shared" si="59"/>
        <v>1.7067899229060806E-2</v>
      </c>
      <c r="W1125">
        <v>11.17</v>
      </c>
      <c r="X1125">
        <f t="shared" si="57"/>
        <v>50</v>
      </c>
      <c r="Y1125" s="13">
        <f t="shared" si="58"/>
        <v>1.9828205359533819</v>
      </c>
    </row>
    <row r="1126" spans="10:25" x14ac:dyDescent="0.2">
      <c r="J1126">
        <v>11.15</v>
      </c>
      <c r="K1126">
        <f t="shared" si="59"/>
        <v>1.7075811615259739E-2</v>
      </c>
      <c r="W1126">
        <v>11.18</v>
      </c>
      <c r="X1126">
        <f t="shared" si="57"/>
        <v>50</v>
      </c>
      <c r="Y1126" s="13">
        <f t="shared" si="58"/>
        <v>1.9844278678937515</v>
      </c>
    </row>
    <row r="1127" spans="10:25" x14ac:dyDescent="0.2">
      <c r="J1127">
        <v>11.16</v>
      </c>
      <c r="K1127">
        <f t="shared" si="59"/>
        <v>1.708371581470924E-2</v>
      </c>
      <c r="W1127">
        <v>11.19</v>
      </c>
      <c r="X1127">
        <f t="shared" si="57"/>
        <v>50</v>
      </c>
      <c r="Y1127" s="13">
        <f t="shared" si="58"/>
        <v>1.9860349228589507</v>
      </c>
    </row>
    <row r="1128" spans="10:25" x14ac:dyDescent="0.2">
      <c r="J1128">
        <v>11.17</v>
      </c>
      <c r="K1128">
        <f t="shared" si="59"/>
        <v>1.7091611836471662E-2</v>
      </c>
      <c r="W1128">
        <v>11.200000000000001</v>
      </c>
      <c r="X1128">
        <f t="shared" si="57"/>
        <v>50</v>
      </c>
      <c r="Y1128" s="13">
        <f t="shared" si="58"/>
        <v>1.9876417009065879</v>
      </c>
    </row>
    <row r="1129" spans="10:25" x14ac:dyDescent="0.2">
      <c r="J1129">
        <v>11.18</v>
      </c>
      <c r="K1129">
        <f t="shared" si="59"/>
        <v>1.7099499689598129E-2</v>
      </c>
      <c r="W1129">
        <v>11.21</v>
      </c>
      <c r="X1129">
        <f t="shared" si="57"/>
        <v>50</v>
      </c>
      <c r="Y1129" s="13">
        <f t="shared" si="58"/>
        <v>1.9892482020942561</v>
      </c>
    </row>
    <row r="1130" spans="10:25" x14ac:dyDescent="0.2">
      <c r="J1130">
        <v>11.19</v>
      </c>
      <c r="K1130">
        <f t="shared" si="59"/>
        <v>1.7107379383128552E-2</v>
      </c>
      <c r="W1130">
        <v>11.22</v>
      </c>
      <c r="X1130">
        <f t="shared" si="57"/>
        <v>50</v>
      </c>
      <c r="Y1130" s="13">
        <f t="shared" si="58"/>
        <v>1.9908544264795331</v>
      </c>
    </row>
    <row r="1131" spans="10:25" x14ac:dyDescent="0.2">
      <c r="J1131">
        <v>11.200000000000001</v>
      </c>
      <c r="K1131">
        <f t="shared" si="59"/>
        <v>1.7115250926091643E-2</v>
      </c>
      <c r="W1131">
        <v>11.23</v>
      </c>
      <c r="X1131">
        <f t="shared" si="57"/>
        <v>50</v>
      </c>
      <c r="Y1131" s="13">
        <f t="shared" si="58"/>
        <v>1.9924603741199818</v>
      </c>
    </row>
    <row r="1132" spans="10:25" x14ac:dyDescent="0.2">
      <c r="J1132">
        <v>11.21</v>
      </c>
      <c r="K1132">
        <f t="shared" si="59"/>
        <v>1.7123114327504938E-2</v>
      </c>
      <c r="W1132">
        <v>11.24</v>
      </c>
      <c r="X1132">
        <f t="shared" si="57"/>
        <v>50</v>
      </c>
      <c r="Y1132" s="13">
        <f t="shared" si="58"/>
        <v>1.9940660450731493</v>
      </c>
    </row>
    <row r="1133" spans="10:25" x14ac:dyDescent="0.2">
      <c r="J1133">
        <v>11.22</v>
      </c>
      <c r="K1133">
        <f t="shared" si="59"/>
        <v>1.7130969596374807E-2</v>
      </c>
      <c r="W1133">
        <v>11.25</v>
      </c>
      <c r="X1133">
        <f t="shared" si="57"/>
        <v>50</v>
      </c>
      <c r="Y1133" s="13">
        <f t="shared" si="58"/>
        <v>1.9956714393965682</v>
      </c>
    </row>
    <row r="1134" spans="10:25" x14ac:dyDescent="0.2">
      <c r="J1134">
        <v>11.23</v>
      </c>
      <c r="K1134">
        <f t="shared" si="59"/>
        <v>1.7138816741696473E-2</v>
      </c>
      <c r="W1134">
        <v>11.26</v>
      </c>
      <c r="X1134">
        <f t="shared" si="57"/>
        <v>50</v>
      </c>
      <c r="Y1134" s="13">
        <f t="shared" si="58"/>
        <v>1.9972765571477558</v>
      </c>
    </row>
    <row r="1135" spans="10:25" x14ac:dyDescent="0.2">
      <c r="J1135">
        <v>11.24</v>
      </c>
      <c r="K1135">
        <f t="shared" si="59"/>
        <v>1.7146655772454025E-2</v>
      </c>
      <c r="W1135">
        <v>11.27</v>
      </c>
      <c r="X1135">
        <f t="shared" si="57"/>
        <v>50</v>
      </c>
      <c r="Y1135" s="13">
        <f t="shared" si="58"/>
        <v>1.998881398384214</v>
      </c>
    </row>
    <row r="1136" spans="10:25" x14ac:dyDescent="0.2">
      <c r="J1136">
        <v>11.25</v>
      </c>
      <c r="K1136">
        <f t="shared" si="59"/>
        <v>1.7154486697620441E-2</v>
      </c>
      <c r="W1136">
        <v>11.28</v>
      </c>
      <c r="X1136">
        <f t="shared" si="57"/>
        <v>50</v>
      </c>
      <c r="Y1136" s="13">
        <f t="shared" si="58"/>
        <v>2.0004859631634297</v>
      </c>
    </row>
    <row r="1137" spans="10:25" x14ac:dyDescent="0.2">
      <c r="J1137">
        <v>11.26</v>
      </c>
      <c r="K1137">
        <f t="shared" si="59"/>
        <v>1.7162309526157601E-2</v>
      </c>
      <c r="W1137">
        <v>11.290000000000001</v>
      </c>
      <c r="X1137">
        <f t="shared" si="57"/>
        <v>50</v>
      </c>
      <c r="Y1137" s="13">
        <f t="shared" si="58"/>
        <v>2.0020902515428749</v>
      </c>
    </row>
    <row r="1138" spans="10:25" x14ac:dyDescent="0.2">
      <c r="J1138">
        <v>11.27</v>
      </c>
      <c r="K1138">
        <f t="shared" si="59"/>
        <v>1.7170124267016296E-2</v>
      </c>
      <c r="W1138">
        <v>11.3</v>
      </c>
      <c r="X1138">
        <f t="shared" si="57"/>
        <v>50</v>
      </c>
      <c r="Y1138" s="13">
        <f t="shared" si="58"/>
        <v>2.0036942635800061</v>
      </c>
    </row>
    <row r="1139" spans="10:25" x14ac:dyDescent="0.2">
      <c r="J1139">
        <v>11.28</v>
      </c>
      <c r="K1139">
        <f t="shared" si="59"/>
        <v>1.7177930929136255E-2</v>
      </c>
      <c r="W1139">
        <v>11.31</v>
      </c>
      <c r="X1139">
        <f t="shared" si="57"/>
        <v>50</v>
      </c>
      <c r="Y1139" s="13">
        <f t="shared" si="58"/>
        <v>2.0052979993322646</v>
      </c>
    </row>
    <row r="1140" spans="10:25" x14ac:dyDescent="0.2">
      <c r="J1140">
        <v>11.290000000000001</v>
      </c>
      <c r="K1140">
        <f t="shared" si="59"/>
        <v>1.718572952144615E-2</v>
      </c>
      <c r="W1140">
        <v>11.32</v>
      </c>
      <c r="X1140">
        <f t="shared" si="57"/>
        <v>50</v>
      </c>
      <c r="Y1140" s="13">
        <f t="shared" si="58"/>
        <v>2.0069014588570773</v>
      </c>
    </row>
    <row r="1141" spans="10:25" x14ac:dyDescent="0.2">
      <c r="J1141">
        <v>11.3</v>
      </c>
      <c r="K1141">
        <f t="shared" si="59"/>
        <v>1.7193520052863627E-2</v>
      </c>
      <c r="W1141">
        <v>11.33</v>
      </c>
      <c r="X1141">
        <f t="shared" si="57"/>
        <v>50</v>
      </c>
      <c r="Y1141" s="13">
        <f t="shared" si="58"/>
        <v>2.0085046422118551</v>
      </c>
    </row>
    <row r="1142" spans="10:25" x14ac:dyDescent="0.2">
      <c r="J1142">
        <v>11.31</v>
      </c>
      <c r="K1142">
        <f t="shared" si="59"/>
        <v>1.720130253229531E-2</v>
      </c>
      <c r="W1142">
        <v>11.34</v>
      </c>
      <c r="X1142">
        <f t="shared" si="57"/>
        <v>50</v>
      </c>
      <c r="Y1142" s="13">
        <f t="shared" si="58"/>
        <v>2.0101075494539944</v>
      </c>
    </row>
    <row r="1143" spans="10:25" x14ac:dyDescent="0.2">
      <c r="J1143">
        <v>11.32</v>
      </c>
      <c r="K1143">
        <f t="shared" si="59"/>
        <v>1.7209076968636817E-2</v>
      </c>
      <c r="W1143">
        <v>11.35</v>
      </c>
      <c r="X1143">
        <f t="shared" si="57"/>
        <v>50</v>
      </c>
      <c r="Y1143" s="13">
        <f t="shared" si="58"/>
        <v>2.0117101806408764</v>
      </c>
    </row>
    <row r="1144" spans="10:25" x14ac:dyDescent="0.2">
      <c r="J1144">
        <v>11.33</v>
      </c>
      <c r="K1144">
        <f t="shared" si="59"/>
        <v>1.721684337077278E-2</v>
      </c>
      <c r="W1144">
        <v>11.36</v>
      </c>
      <c r="X1144">
        <f t="shared" si="57"/>
        <v>50</v>
      </c>
      <c r="Y1144" s="13">
        <f t="shared" si="58"/>
        <v>2.0133125358298671</v>
      </c>
    </row>
    <row r="1145" spans="10:25" x14ac:dyDescent="0.2">
      <c r="J1145">
        <v>11.34</v>
      </c>
      <c r="K1145">
        <f t="shared" si="59"/>
        <v>1.7224601747576861E-2</v>
      </c>
      <c r="W1145">
        <v>11.370000000000001</v>
      </c>
      <c r="X1145">
        <f t="shared" si="57"/>
        <v>50</v>
      </c>
      <c r="Y1145" s="13">
        <f t="shared" si="58"/>
        <v>2.0149146150783173</v>
      </c>
    </row>
    <row r="1146" spans="10:25" x14ac:dyDescent="0.2">
      <c r="J1146">
        <v>11.35</v>
      </c>
      <c r="K1146">
        <f t="shared" si="59"/>
        <v>1.7232352107911766E-2</v>
      </c>
      <c r="W1146">
        <v>11.38</v>
      </c>
      <c r="X1146">
        <f t="shared" si="57"/>
        <v>50</v>
      </c>
      <c r="Y1146" s="13">
        <f t="shared" si="58"/>
        <v>2.0165164184435627</v>
      </c>
    </row>
    <row r="1147" spans="10:25" x14ac:dyDescent="0.2">
      <c r="J1147">
        <v>11.36</v>
      </c>
      <c r="K1147">
        <f t="shared" si="59"/>
        <v>1.7240094460629265E-2</v>
      </c>
      <c r="W1147">
        <v>11.39</v>
      </c>
      <c r="X1147">
        <f t="shared" si="57"/>
        <v>50</v>
      </c>
      <c r="Y1147" s="13">
        <f t="shared" si="58"/>
        <v>2.0181179459829242</v>
      </c>
    </row>
    <row r="1148" spans="10:25" x14ac:dyDescent="0.2">
      <c r="J1148">
        <v>11.370000000000001</v>
      </c>
      <c r="K1148">
        <f t="shared" si="59"/>
        <v>1.7247828814570199E-2</v>
      </c>
      <c r="W1148">
        <v>11.4</v>
      </c>
      <c r="X1148">
        <f t="shared" si="57"/>
        <v>50</v>
      </c>
      <c r="Y1148" s="13">
        <f t="shared" si="58"/>
        <v>2.0197191977537075</v>
      </c>
    </row>
    <row r="1149" spans="10:25" x14ac:dyDescent="0.2">
      <c r="J1149">
        <v>11.38</v>
      </c>
      <c r="K1149">
        <f t="shared" si="59"/>
        <v>1.7255555178564509E-2</v>
      </c>
      <c r="W1149">
        <v>11.41</v>
      </c>
      <c r="X1149">
        <f t="shared" si="57"/>
        <v>50</v>
      </c>
      <c r="Y1149" s="13">
        <f t="shared" si="58"/>
        <v>2.0213201738132027</v>
      </c>
    </row>
    <row r="1150" spans="10:25" x14ac:dyDescent="0.2">
      <c r="J1150">
        <v>11.39</v>
      </c>
      <c r="K1150">
        <f t="shared" si="59"/>
        <v>1.7263273561431234E-2</v>
      </c>
      <c r="W1150">
        <v>11.42</v>
      </c>
      <c r="X1150">
        <f t="shared" si="57"/>
        <v>50</v>
      </c>
      <c r="Y1150" s="13">
        <f t="shared" si="58"/>
        <v>2.0229208742186859</v>
      </c>
    </row>
    <row r="1151" spans="10:25" x14ac:dyDescent="0.2">
      <c r="J1151">
        <v>11.4</v>
      </c>
      <c r="K1151">
        <f t="shared" si="59"/>
        <v>1.7270983971978546E-2</v>
      </c>
      <c r="W1151">
        <v>11.43</v>
      </c>
      <c r="X1151">
        <f t="shared" si="57"/>
        <v>50</v>
      </c>
      <c r="Y1151" s="13">
        <f t="shared" si="58"/>
        <v>2.0245212990274175</v>
      </c>
    </row>
    <row r="1152" spans="10:25" x14ac:dyDescent="0.2">
      <c r="J1152">
        <v>11.41</v>
      </c>
      <c r="K1152">
        <f t="shared" si="59"/>
        <v>1.727868641900375E-2</v>
      </c>
      <c r="W1152">
        <v>11.44</v>
      </c>
      <c r="X1152">
        <f t="shared" si="57"/>
        <v>50</v>
      </c>
      <c r="Y1152" s="13">
        <f t="shared" si="58"/>
        <v>2.0261214482966423</v>
      </c>
    </row>
    <row r="1153" spans="10:25" x14ac:dyDescent="0.2">
      <c r="J1153">
        <v>11.42</v>
      </c>
      <c r="K1153">
        <f t="shared" si="59"/>
        <v>1.7286380911293309E-2</v>
      </c>
      <c r="W1153">
        <v>11.450000000000001</v>
      </c>
      <c r="X1153">
        <f t="shared" si="57"/>
        <v>50</v>
      </c>
      <c r="Y1153" s="13">
        <f t="shared" si="58"/>
        <v>2.0277213220835915</v>
      </c>
    </row>
    <row r="1154" spans="10:25" x14ac:dyDescent="0.2">
      <c r="J1154">
        <v>11.43</v>
      </c>
      <c r="K1154">
        <f t="shared" si="59"/>
        <v>1.7294067457622856E-2</v>
      </c>
      <c r="W1154">
        <v>11.46</v>
      </c>
      <c r="X1154">
        <f t="shared" si="57"/>
        <v>50</v>
      </c>
      <c r="Y1154" s="13">
        <f t="shared" si="58"/>
        <v>2.0293209204454796</v>
      </c>
    </row>
    <row r="1155" spans="10:25" x14ac:dyDescent="0.2">
      <c r="J1155">
        <v>11.44</v>
      </c>
      <c r="K1155">
        <f t="shared" si="59"/>
        <v>1.7301746066757214E-2</v>
      </c>
      <c r="W1155">
        <v>11.47</v>
      </c>
      <c r="X1155">
        <f t="shared" si="57"/>
        <v>50</v>
      </c>
      <c r="Y1155" s="13">
        <f t="shared" si="58"/>
        <v>2.0309202434395073</v>
      </c>
    </row>
    <row r="1156" spans="10:25" x14ac:dyDescent="0.2">
      <c r="J1156">
        <v>11.450000000000001</v>
      </c>
      <c r="K1156">
        <f t="shared" si="59"/>
        <v>1.7309416747450405E-2</v>
      </c>
      <c r="W1156">
        <v>11.48</v>
      </c>
      <c r="X1156">
        <f t="shared" si="57"/>
        <v>50</v>
      </c>
      <c r="Y1156" s="13">
        <f t="shared" si="58"/>
        <v>2.0325192911228598</v>
      </c>
    </row>
    <row r="1157" spans="10:25" x14ac:dyDescent="0.2">
      <c r="J1157">
        <v>11.46</v>
      </c>
      <c r="K1157">
        <f t="shared" si="59"/>
        <v>1.7317079508445667E-2</v>
      </c>
      <c r="W1157">
        <v>11.49</v>
      </c>
      <c r="X1157">
        <f t="shared" si="57"/>
        <v>50</v>
      </c>
      <c r="Y1157" s="13">
        <f t="shared" si="58"/>
        <v>2.034118063552707</v>
      </c>
    </row>
    <row r="1158" spans="10:25" x14ac:dyDescent="0.2">
      <c r="J1158">
        <v>11.47</v>
      </c>
      <c r="K1158">
        <f t="shared" si="59"/>
        <v>1.7324734358475473E-2</v>
      </c>
      <c r="W1158">
        <v>11.5</v>
      </c>
      <c r="X1158">
        <f t="shared" si="57"/>
        <v>50</v>
      </c>
      <c r="Y1158" s="13">
        <f t="shared" si="58"/>
        <v>2.0357165607862044</v>
      </c>
    </row>
    <row r="1159" spans="10:25" x14ac:dyDescent="0.2">
      <c r="J1159">
        <v>11.48</v>
      </c>
      <c r="K1159">
        <f t="shared" si="59"/>
        <v>1.7332381306261545E-2</v>
      </c>
      <c r="W1159">
        <v>11.51</v>
      </c>
      <c r="X1159">
        <f t="shared" si="57"/>
        <v>50</v>
      </c>
      <c r="Y1159" s="13">
        <f t="shared" si="58"/>
        <v>2.0373147828804918</v>
      </c>
    </row>
    <row r="1160" spans="10:25" x14ac:dyDescent="0.2">
      <c r="J1160">
        <v>11.49</v>
      </c>
      <c r="K1160">
        <f t="shared" si="59"/>
        <v>1.7340020360514869E-2</v>
      </c>
      <c r="W1160">
        <v>11.52</v>
      </c>
      <c r="X1160">
        <f t="shared" si="57"/>
        <v>50</v>
      </c>
      <c r="Y1160" s="13">
        <f t="shared" si="58"/>
        <v>2.0389127298926946</v>
      </c>
    </row>
    <row r="1161" spans="10:25" x14ac:dyDescent="0.2">
      <c r="J1161">
        <v>11.5</v>
      </c>
      <c r="K1161">
        <f t="shared" si="59"/>
        <v>1.7347651529935712E-2</v>
      </c>
      <c r="W1161">
        <v>11.53</v>
      </c>
      <c r="X1161">
        <f t="shared" si="57"/>
        <v>50</v>
      </c>
      <c r="Y1161" s="13">
        <f t="shared" si="58"/>
        <v>2.0405104018799229</v>
      </c>
    </row>
    <row r="1162" spans="10:25" x14ac:dyDescent="0.2">
      <c r="J1162">
        <v>11.51</v>
      </c>
      <c r="K1162">
        <f t="shared" si="59"/>
        <v>1.7355274823213633E-2</v>
      </c>
      <c r="W1162">
        <v>11.540000000000001</v>
      </c>
      <c r="X1162">
        <f t="shared" ref="X1162:X1225" si="60">X1161-(N$32-N$33)/1500</f>
        <v>50</v>
      </c>
      <c r="Y1162" s="13">
        <f t="shared" ref="Y1162:Y1225" si="61">Y1161+0.01*R$5*(P$4-P$5*Y1161)*(1-Y1161/R$4)^2</f>
        <v>2.0421077988992717</v>
      </c>
    </row>
    <row r="1163" spans="10:25" x14ac:dyDescent="0.2">
      <c r="J1163">
        <v>11.52</v>
      </c>
      <c r="K1163">
        <f t="shared" si="59"/>
        <v>1.7362890249027506E-2</v>
      </c>
      <c r="W1163">
        <v>11.55</v>
      </c>
      <c r="X1163">
        <f t="shared" si="60"/>
        <v>50</v>
      </c>
      <c r="Y1163" s="13">
        <f t="shared" si="61"/>
        <v>2.0437049210078211</v>
      </c>
    </row>
    <row r="1164" spans="10:25" x14ac:dyDescent="0.2">
      <c r="J1164">
        <v>11.53</v>
      </c>
      <c r="K1164">
        <f t="shared" si="59"/>
        <v>1.7370497816045525E-2</v>
      </c>
      <c r="W1164">
        <v>11.56</v>
      </c>
      <c r="X1164">
        <f t="shared" si="60"/>
        <v>50</v>
      </c>
      <c r="Y1164" s="13">
        <f t="shared" si="61"/>
        <v>2.045301768262636</v>
      </c>
    </row>
    <row r="1165" spans="10:25" x14ac:dyDescent="0.2">
      <c r="J1165">
        <v>11.540000000000001</v>
      </c>
      <c r="K1165">
        <f t="shared" ref="K1165:K1228" si="62">K1164+0.01*G$6*(D$7-C$8*K1164)*(1-K1164/G$7)^2</f>
        <v>1.737809753292523E-2</v>
      </c>
      <c r="W1165">
        <v>11.57</v>
      </c>
      <c r="X1165">
        <f t="shared" si="60"/>
        <v>50</v>
      </c>
      <c r="Y1165" s="13">
        <f t="shared" si="61"/>
        <v>2.0468983407207664</v>
      </c>
    </row>
    <row r="1166" spans="10:25" x14ac:dyDescent="0.2">
      <c r="J1166">
        <v>11.55</v>
      </c>
      <c r="K1166">
        <f t="shared" si="62"/>
        <v>1.7385689408313518E-2</v>
      </c>
      <c r="W1166">
        <v>11.58</v>
      </c>
      <c r="X1166">
        <f t="shared" si="60"/>
        <v>50</v>
      </c>
      <c r="Y1166" s="13">
        <f t="shared" si="61"/>
        <v>2.0484946384392475</v>
      </c>
    </row>
    <row r="1167" spans="10:25" x14ac:dyDescent="0.2">
      <c r="J1167">
        <v>11.56</v>
      </c>
      <c r="K1167">
        <f t="shared" si="62"/>
        <v>1.7393273450846656E-2</v>
      </c>
      <c r="W1167">
        <v>11.59</v>
      </c>
      <c r="X1167">
        <f t="shared" si="60"/>
        <v>50</v>
      </c>
      <c r="Y1167" s="13">
        <f t="shared" si="61"/>
        <v>2.0500906614750996</v>
      </c>
    </row>
    <row r="1168" spans="10:25" x14ac:dyDescent="0.2">
      <c r="J1168">
        <v>11.57</v>
      </c>
      <c r="K1168">
        <f t="shared" si="62"/>
        <v>1.7400849669150297E-2</v>
      </c>
      <c r="W1168">
        <v>11.6</v>
      </c>
      <c r="X1168">
        <f t="shared" si="60"/>
        <v>50</v>
      </c>
      <c r="Y1168" s="13">
        <f t="shared" si="61"/>
        <v>2.0516864098853276</v>
      </c>
    </row>
    <row r="1169" spans="10:25" x14ac:dyDescent="0.2">
      <c r="J1169">
        <v>11.58</v>
      </c>
      <c r="K1169">
        <f t="shared" si="62"/>
        <v>1.7408418071839502E-2</v>
      </c>
      <c r="W1169">
        <v>11.61</v>
      </c>
      <c r="X1169">
        <f t="shared" si="60"/>
        <v>50</v>
      </c>
      <c r="Y1169" s="13">
        <f t="shared" si="61"/>
        <v>2.053281883726922</v>
      </c>
    </row>
    <row r="1170" spans="10:25" x14ac:dyDescent="0.2">
      <c r="J1170">
        <v>11.59</v>
      </c>
      <c r="K1170">
        <f t="shared" si="62"/>
        <v>1.741597866751874E-2</v>
      </c>
      <c r="W1170">
        <v>11.620000000000001</v>
      </c>
      <c r="X1170">
        <f t="shared" si="60"/>
        <v>50</v>
      </c>
      <c r="Y1170" s="13">
        <f t="shared" si="61"/>
        <v>2.0548770830568577</v>
      </c>
    </row>
    <row r="1171" spans="10:25" x14ac:dyDescent="0.2">
      <c r="J1171">
        <v>11.6</v>
      </c>
      <c r="K1171">
        <f t="shared" si="62"/>
        <v>1.7423531464781924E-2</v>
      </c>
      <c r="W1171">
        <v>11.63</v>
      </c>
      <c r="X1171">
        <f t="shared" si="60"/>
        <v>50</v>
      </c>
      <c r="Y1171" s="13">
        <f t="shared" si="61"/>
        <v>2.0564720079320953</v>
      </c>
    </row>
    <row r="1172" spans="10:25" x14ac:dyDescent="0.2">
      <c r="J1172">
        <v>11.61</v>
      </c>
      <c r="K1172">
        <f t="shared" si="62"/>
        <v>1.7431076472212405E-2</v>
      </c>
      <c r="W1172">
        <v>11.64</v>
      </c>
      <c r="X1172">
        <f t="shared" si="60"/>
        <v>50</v>
      </c>
      <c r="Y1172" s="13">
        <f t="shared" si="61"/>
        <v>2.0580666584095799</v>
      </c>
    </row>
    <row r="1173" spans="10:25" x14ac:dyDescent="0.2">
      <c r="J1173">
        <v>11.620000000000001</v>
      </c>
      <c r="K1173">
        <f t="shared" si="62"/>
        <v>1.7438613698383006E-2</v>
      </c>
      <c r="W1173">
        <v>11.65</v>
      </c>
      <c r="X1173">
        <f t="shared" si="60"/>
        <v>50</v>
      </c>
      <c r="Y1173" s="13">
        <f t="shared" si="61"/>
        <v>2.0596610345462416</v>
      </c>
    </row>
    <row r="1174" spans="10:25" x14ac:dyDescent="0.2">
      <c r="J1174">
        <v>11.63</v>
      </c>
      <c r="K1174">
        <f t="shared" si="62"/>
        <v>1.7446143151856022E-2</v>
      </c>
      <c r="W1174">
        <v>11.66</v>
      </c>
      <c r="X1174">
        <f t="shared" si="60"/>
        <v>50</v>
      </c>
      <c r="Y1174" s="13">
        <f t="shared" si="61"/>
        <v>2.0612551363989957</v>
      </c>
    </row>
    <row r="1175" spans="10:25" x14ac:dyDescent="0.2">
      <c r="J1175">
        <v>11.64</v>
      </c>
      <c r="K1175">
        <f t="shared" si="62"/>
        <v>1.7453664841183245E-2</v>
      </c>
      <c r="W1175">
        <v>11.67</v>
      </c>
      <c r="X1175">
        <f t="shared" si="60"/>
        <v>50</v>
      </c>
      <c r="Y1175" s="13">
        <f t="shared" si="61"/>
        <v>2.0628489640247429</v>
      </c>
    </row>
    <row r="1176" spans="10:25" x14ac:dyDescent="0.2">
      <c r="J1176">
        <v>11.65</v>
      </c>
      <c r="K1176">
        <f t="shared" si="62"/>
        <v>1.7461178774905974E-2</v>
      </c>
      <c r="W1176">
        <v>11.68</v>
      </c>
      <c r="X1176">
        <f t="shared" si="60"/>
        <v>50</v>
      </c>
      <c r="Y1176" s="13">
        <f t="shared" si="61"/>
        <v>2.0644425174803689</v>
      </c>
    </row>
    <row r="1177" spans="10:25" x14ac:dyDescent="0.2">
      <c r="J1177">
        <v>11.66</v>
      </c>
      <c r="K1177">
        <f t="shared" si="62"/>
        <v>1.7468684961555032E-2</v>
      </c>
      <c r="W1177">
        <v>11.69</v>
      </c>
      <c r="X1177">
        <f t="shared" si="60"/>
        <v>50</v>
      </c>
      <c r="Y1177" s="13">
        <f t="shared" si="61"/>
        <v>2.0660357968227441</v>
      </c>
    </row>
    <row r="1178" spans="10:25" x14ac:dyDescent="0.2">
      <c r="J1178">
        <v>11.67</v>
      </c>
      <c r="K1178">
        <f t="shared" si="62"/>
        <v>1.7476183409650781E-2</v>
      </c>
      <c r="W1178">
        <v>11.700000000000001</v>
      </c>
      <c r="X1178">
        <f t="shared" si="60"/>
        <v>50</v>
      </c>
      <c r="Y1178" s="13">
        <f t="shared" si="61"/>
        <v>2.0676288021087239</v>
      </c>
    </row>
    <row r="1179" spans="10:25" x14ac:dyDescent="0.2">
      <c r="J1179">
        <v>11.68</v>
      </c>
      <c r="K1179">
        <f t="shared" si="62"/>
        <v>1.7483674127703137E-2</v>
      </c>
      <c r="W1179">
        <v>11.71</v>
      </c>
      <c r="X1179">
        <f t="shared" si="60"/>
        <v>50</v>
      </c>
      <c r="Y1179" s="13">
        <f t="shared" si="61"/>
        <v>2.0692215333951491</v>
      </c>
    </row>
    <row r="1180" spans="10:25" x14ac:dyDescent="0.2">
      <c r="J1180">
        <v>11.69</v>
      </c>
      <c r="K1180">
        <f t="shared" si="62"/>
        <v>1.7491157124211582E-2</v>
      </c>
      <c r="W1180">
        <v>11.72</v>
      </c>
      <c r="X1180">
        <f t="shared" si="60"/>
        <v>50</v>
      </c>
      <c r="Y1180" s="13">
        <f t="shared" si="61"/>
        <v>2.0708139907388454</v>
      </c>
    </row>
    <row r="1181" spans="10:25" x14ac:dyDescent="0.2">
      <c r="J1181">
        <v>11.700000000000001</v>
      </c>
      <c r="K1181">
        <f t="shared" si="62"/>
        <v>1.7498632407665186E-2</v>
      </c>
      <c r="W1181">
        <v>11.73</v>
      </c>
      <c r="X1181">
        <f t="shared" si="60"/>
        <v>50</v>
      </c>
      <c r="Y1181" s="13">
        <f t="shared" si="61"/>
        <v>2.0724061741966238</v>
      </c>
    </row>
    <row r="1182" spans="10:25" x14ac:dyDescent="0.2">
      <c r="J1182">
        <v>11.71</v>
      </c>
      <c r="K1182">
        <f t="shared" si="62"/>
        <v>1.7506099986542616E-2</v>
      </c>
      <c r="W1182">
        <v>11.74</v>
      </c>
      <c r="X1182">
        <f t="shared" si="60"/>
        <v>50</v>
      </c>
      <c r="Y1182" s="13">
        <f t="shared" si="61"/>
        <v>2.0739980838252805</v>
      </c>
    </row>
    <row r="1183" spans="10:25" x14ac:dyDescent="0.2">
      <c r="J1183">
        <v>11.72</v>
      </c>
      <c r="K1183">
        <f t="shared" si="62"/>
        <v>1.7513559869312145E-2</v>
      </c>
      <c r="W1183">
        <v>11.75</v>
      </c>
      <c r="X1183">
        <f t="shared" si="60"/>
        <v>50</v>
      </c>
      <c r="Y1183" s="13">
        <f t="shared" si="61"/>
        <v>2.0755897196815964</v>
      </c>
    </row>
    <row r="1184" spans="10:25" x14ac:dyDescent="0.2">
      <c r="J1184">
        <v>11.73</v>
      </c>
      <c r="K1184">
        <f t="shared" si="62"/>
        <v>1.7521012064431685E-2</v>
      </c>
      <c r="W1184">
        <v>11.76</v>
      </c>
      <c r="X1184">
        <f t="shared" si="60"/>
        <v>50</v>
      </c>
      <c r="Y1184" s="13">
        <f t="shared" si="61"/>
        <v>2.0771810818223373</v>
      </c>
    </row>
    <row r="1185" spans="10:25" x14ac:dyDescent="0.2">
      <c r="J1185">
        <v>11.74</v>
      </c>
      <c r="K1185">
        <f t="shared" si="62"/>
        <v>1.7528456580348788E-2</v>
      </c>
      <c r="W1185">
        <v>11.77</v>
      </c>
      <c r="X1185">
        <f t="shared" si="60"/>
        <v>50</v>
      </c>
      <c r="Y1185" s="13">
        <f t="shared" si="61"/>
        <v>2.078772170304255</v>
      </c>
    </row>
    <row r="1186" spans="10:25" x14ac:dyDescent="0.2">
      <c r="J1186">
        <v>11.75</v>
      </c>
      <c r="K1186">
        <f t="shared" si="62"/>
        <v>1.7535893425500659E-2</v>
      </c>
      <c r="W1186">
        <v>11.78</v>
      </c>
      <c r="X1186">
        <f t="shared" si="60"/>
        <v>50</v>
      </c>
      <c r="Y1186" s="13">
        <f t="shared" si="61"/>
        <v>2.0803629851840855</v>
      </c>
    </row>
    <row r="1187" spans="10:25" x14ac:dyDescent="0.2">
      <c r="J1187">
        <v>11.76</v>
      </c>
      <c r="K1187">
        <f t="shared" si="62"/>
        <v>1.754332260831418E-2</v>
      </c>
      <c r="W1187">
        <v>11.790000000000001</v>
      </c>
      <c r="X1187">
        <f t="shared" si="60"/>
        <v>50</v>
      </c>
      <c r="Y1187" s="13">
        <f t="shared" si="61"/>
        <v>2.0819535265185505</v>
      </c>
    </row>
    <row r="1188" spans="10:25" x14ac:dyDescent="0.2">
      <c r="J1188">
        <v>11.77</v>
      </c>
      <c r="K1188">
        <f t="shared" si="62"/>
        <v>1.755074413720592E-2</v>
      </c>
      <c r="W1188">
        <v>11.8</v>
      </c>
      <c r="X1188">
        <f t="shared" si="60"/>
        <v>50</v>
      </c>
      <c r="Y1188" s="13">
        <f t="shared" si="61"/>
        <v>2.0835437943643567</v>
      </c>
    </row>
    <row r="1189" spans="10:25" x14ac:dyDescent="0.2">
      <c r="J1189">
        <v>11.78</v>
      </c>
      <c r="K1189">
        <f t="shared" si="62"/>
        <v>1.7558158020582151E-2</v>
      </c>
      <c r="W1189">
        <v>11.81</v>
      </c>
      <c r="X1189">
        <f t="shared" si="60"/>
        <v>50</v>
      </c>
      <c r="Y1189" s="13">
        <f t="shared" si="61"/>
        <v>2.0851337887781956</v>
      </c>
    </row>
    <row r="1190" spans="10:25" x14ac:dyDescent="0.2">
      <c r="J1190">
        <v>11.790000000000001</v>
      </c>
      <c r="K1190">
        <f t="shared" si="62"/>
        <v>1.7565564266838859E-2</v>
      </c>
      <c r="W1190">
        <v>11.82</v>
      </c>
      <c r="X1190">
        <f t="shared" si="60"/>
        <v>50</v>
      </c>
      <c r="Y1190" s="13">
        <f t="shared" si="61"/>
        <v>2.086723509816744</v>
      </c>
    </row>
    <row r="1191" spans="10:25" x14ac:dyDescent="0.2">
      <c r="J1191">
        <v>11.8</v>
      </c>
      <c r="K1191">
        <f t="shared" si="62"/>
        <v>1.7572962884361762E-2</v>
      </c>
      <c r="W1191">
        <v>11.83</v>
      </c>
      <c r="X1191">
        <f t="shared" si="60"/>
        <v>50</v>
      </c>
      <c r="Y1191" s="13">
        <f t="shared" si="61"/>
        <v>2.0883129575366643</v>
      </c>
    </row>
    <row r="1192" spans="10:25" x14ac:dyDescent="0.2">
      <c r="J1192">
        <v>11.81</v>
      </c>
      <c r="K1192">
        <f t="shared" si="62"/>
        <v>1.7580353881526328E-2</v>
      </c>
      <c r="W1192">
        <v>11.84</v>
      </c>
      <c r="X1192">
        <f t="shared" si="60"/>
        <v>50</v>
      </c>
      <c r="Y1192" s="13">
        <f t="shared" si="61"/>
        <v>2.0899021319946032</v>
      </c>
    </row>
    <row r="1193" spans="10:25" x14ac:dyDescent="0.2">
      <c r="J1193">
        <v>11.82</v>
      </c>
      <c r="K1193">
        <f t="shared" si="62"/>
        <v>1.7587737266697781E-2</v>
      </c>
      <c r="W1193">
        <v>11.85</v>
      </c>
      <c r="X1193">
        <f t="shared" si="60"/>
        <v>50</v>
      </c>
      <c r="Y1193" s="13">
        <f t="shared" si="61"/>
        <v>2.0914910332471934</v>
      </c>
    </row>
    <row r="1194" spans="10:25" x14ac:dyDescent="0.2">
      <c r="J1194">
        <v>11.83</v>
      </c>
      <c r="K1194">
        <f t="shared" si="62"/>
        <v>1.7595113048231123E-2</v>
      </c>
      <c r="W1194">
        <v>11.86</v>
      </c>
      <c r="X1194">
        <f t="shared" si="60"/>
        <v>50</v>
      </c>
      <c r="Y1194" s="13">
        <f t="shared" si="61"/>
        <v>2.0930796613510521</v>
      </c>
    </row>
    <row r="1195" spans="10:25" x14ac:dyDescent="0.2">
      <c r="J1195">
        <v>11.84</v>
      </c>
      <c r="K1195">
        <f t="shared" si="62"/>
        <v>1.7602481234471147E-2</v>
      </c>
      <c r="W1195">
        <v>11.870000000000001</v>
      </c>
      <c r="X1195">
        <f t="shared" si="60"/>
        <v>50</v>
      </c>
      <c r="Y1195" s="13">
        <f t="shared" si="61"/>
        <v>2.0946680163627818</v>
      </c>
    </row>
    <row r="1196" spans="10:25" x14ac:dyDescent="0.2">
      <c r="J1196">
        <v>11.85</v>
      </c>
      <c r="K1196">
        <f t="shared" si="62"/>
        <v>1.7609841833752447E-2</v>
      </c>
      <c r="W1196">
        <v>11.88</v>
      </c>
      <c r="X1196">
        <f t="shared" si="60"/>
        <v>50</v>
      </c>
      <c r="Y1196" s="13">
        <f t="shared" si="61"/>
        <v>2.0962560983389706</v>
      </c>
    </row>
    <row r="1197" spans="10:25" x14ac:dyDescent="0.2">
      <c r="J1197">
        <v>11.86</v>
      </c>
      <c r="K1197">
        <f t="shared" si="62"/>
        <v>1.7617194854399439E-2</v>
      </c>
      <c r="W1197">
        <v>11.89</v>
      </c>
      <c r="X1197">
        <f t="shared" si="60"/>
        <v>50</v>
      </c>
      <c r="Y1197" s="13">
        <f t="shared" si="61"/>
        <v>2.0978439073361912</v>
      </c>
    </row>
    <row r="1198" spans="10:25" x14ac:dyDescent="0.2">
      <c r="J1198">
        <v>11.870000000000001</v>
      </c>
      <c r="K1198">
        <f t="shared" si="62"/>
        <v>1.7624540304726377E-2</v>
      </c>
      <c r="W1198">
        <v>11.9</v>
      </c>
      <c r="X1198">
        <f t="shared" si="60"/>
        <v>50</v>
      </c>
      <c r="Y1198" s="13">
        <f t="shared" si="61"/>
        <v>2.0994314434110017</v>
      </c>
    </row>
    <row r="1199" spans="10:25" x14ac:dyDescent="0.2">
      <c r="J1199">
        <v>11.88</v>
      </c>
      <c r="K1199">
        <f t="shared" si="62"/>
        <v>1.7631878193037354E-2</v>
      </c>
      <c r="W1199">
        <v>11.91</v>
      </c>
      <c r="X1199">
        <f t="shared" si="60"/>
        <v>50</v>
      </c>
      <c r="Y1199" s="13">
        <f t="shared" si="61"/>
        <v>2.1010187066199455</v>
      </c>
    </row>
    <row r="1200" spans="10:25" x14ac:dyDescent="0.2">
      <c r="J1200">
        <v>11.89</v>
      </c>
      <c r="K1200">
        <f t="shared" si="62"/>
        <v>1.7639208527626331E-2</v>
      </c>
      <c r="W1200">
        <v>11.92</v>
      </c>
      <c r="X1200">
        <f t="shared" si="60"/>
        <v>50</v>
      </c>
      <c r="Y1200" s="13">
        <f t="shared" si="61"/>
        <v>2.1026056970195506</v>
      </c>
    </row>
    <row r="1201" spans="10:25" x14ac:dyDescent="0.2">
      <c r="J1201">
        <v>11.9</v>
      </c>
      <c r="K1201">
        <f t="shared" si="62"/>
        <v>1.7646531316777146E-2</v>
      </c>
      <c r="W1201">
        <v>11.93</v>
      </c>
      <c r="X1201">
        <f t="shared" si="60"/>
        <v>50</v>
      </c>
      <c r="Y1201" s="13">
        <f t="shared" si="61"/>
        <v>2.1041924146663313</v>
      </c>
    </row>
    <row r="1202" spans="10:25" x14ac:dyDescent="0.2">
      <c r="J1202">
        <v>11.91</v>
      </c>
      <c r="K1202">
        <f t="shared" si="62"/>
        <v>1.7653846568763527E-2</v>
      </c>
      <c r="W1202">
        <v>11.94</v>
      </c>
      <c r="X1202">
        <f t="shared" si="60"/>
        <v>50</v>
      </c>
      <c r="Y1202" s="13">
        <f t="shared" si="61"/>
        <v>2.1057788596167861</v>
      </c>
    </row>
    <row r="1203" spans="10:25" x14ac:dyDescent="0.2">
      <c r="J1203">
        <v>11.92</v>
      </c>
      <c r="K1203">
        <f t="shared" si="62"/>
        <v>1.7661154291849106E-2</v>
      </c>
      <c r="W1203">
        <v>11.950000000000001</v>
      </c>
      <c r="X1203">
        <f t="shared" si="60"/>
        <v>50</v>
      </c>
      <c r="Y1203" s="13">
        <f t="shared" si="61"/>
        <v>2.1073650319273991</v>
      </c>
    </row>
    <row r="1204" spans="10:25" x14ac:dyDescent="0.2">
      <c r="J1204">
        <v>11.93</v>
      </c>
      <c r="K1204">
        <f t="shared" si="62"/>
        <v>1.7668454494287441E-2</v>
      </c>
      <c r="W1204">
        <v>11.96</v>
      </c>
      <c r="X1204">
        <f t="shared" si="60"/>
        <v>50</v>
      </c>
      <c r="Y1204" s="13">
        <f t="shared" si="61"/>
        <v>2.1089509316546393</v>
      </c>
    </row>
    <row r="1205" spans="10:25" x14ac:dyDescent="0.2">
      <c r="J1205">
        <v>11.94</v>
      </c>
      <c r="K1205">
        <f t="shared" si="62"/>
        <v>1.7675747184322022E-2</v>
      </c>
      <c r="W1205">
        <v>11.97</v>
      </c>
      <c r="X1205">
        <f t="shared" si="60"/>
        <v>50</v>
      </c>
      <c r="Y1205" s="13">
        <f t="shared" si="61"/>
        <v>2.1105365588549612</v>
      </c>
    </row>
    <row r="1206" spans="10:25" x14ac:dyDescent="0.2">
      <c r="J1206">
        <v>11.950000000000001</v>
      </c>
      <c r="K1206">
        <f t="shared" si="62"/>
        <v>1.7683032370186286E-2</v>
      </c>
      <c r="W1206">
        <v>11.98</v>
      </c>
      <c r="X1206">
        <f t="shared" si="60"/>
        <v>50</v>
      </c>
      <c r="Y1206" s="13">
        <f t="shared" si="61"/>
        <v>2.1121219135848044</v>
      </c>
    </row>
    <row r="1207" spans="10:25" x14ac:dyDescent="0.2">
      <c r="J1207">
        <v>11.96</v>
      </c>
      <c r="K1207">
        <f t="shared" si="62"/>
        <v>1.7690310060103635E-2</v>
      </c>
      <c r="W1207">
        <v>11.99</v>
      </c>
      <c r="X1207">
        <f t="shared" si="60"/>
        <v>50</v>
      </c>
      <c r="Y1207" s="13">
        <f t="shared" si="61"/>
        <v>2.1137069959005941</v>
      </c>
    </row>
    <row r="1208" spans="10:25" x14ac:dyDescent="0.2">
      <c r="J1208">
        <v>11.97</v>
      </c>
      <c r="K1208">
        <f t="shared" si="62"/>
        <v>1.7697580262287446E-2</v>
      </c>
      <c r="W1208">
        <v>12</v>
      </c>
      <c r="X1208">
        <f t="shared" si="60"/>
        <v>50</v>
      </c>
      <c r="Y1208" s="13">
        <f t="shared" si="61"/>
        <v>2.1152918058587398</v>
      </c>
    </row>
    <row r="1209" spans="10:25" x14ac:dyDescent="0.2">
      <c r="J1209">
        <v>11.98</v>
      </c>
      <c r="K1209">
        <f t="shared" si="62"/>
        <v>1.7704842984941096E-2</v>
      </c>
      <c r="W1209">
        <v>12.01</v>
      </c>
      <c r="X1209">
        <f t="shared" si="60"/>
        <v>50</v>
      </c>
      <c r="Y1209" s="13">
        <f t="shared" si="61"/>
        <v>2.1168763435156372</v>
      </c>
    </row>
    <row r="1210" spans="10:25" x14ac:dyDescent="0.2">
      <c r="J1210">
        <v>11.99</v>
      </c>
      <c r="K1210">
        <f t="shared" si="62"/>
        <v>1.7712098236257957E-2</v>
      </c>
      <c r="W1210">
        <v>12.02</v>
      </c>
      <c r="X1210">
        <f t="shared" si="60"/>
        <v>50</v>
      </c>
      <c r="Y1210" s="13">
        <f t="shared" si="61"/>
        <v>2.1184606089276667</v>
      </c>
    </row>
    <row r="1211" spans="10:25" x14ac:dyDescent="0.2">
      <c r="J1211">
        <v>12</v>
      </c>
      <c r="K1211">
        <f t="shared" si="62"/>
        <v>1.7719346024421424E-2</v>
      </c>
      <c r="W1211">
        <v>12.030000000000001</v>
      </c>
      <c r="X1211">
        <f t="shared" si="60"/>
        <v>50</v>
      </c>
      <c r="Y1211" s="13">
        <f t="shared" si="61"/>
        <v>2.1200446021511943</v>
      </c>
    </row>
    <row r="1212" spans="10:25" x14ac:dyDescent="0.2">
      <c r="J1212">
        <v>12.01</v>
      </c>
      <c r="K1212">
        <f t="shared" si="62"/>
        <v>1.7726586357604931E-2</v>
      </c>
      <c r="W1212">
        <v>12.040000000000001</v>
      </c>
      <c r="X1212">
        <f t="shared" si="60"/>
        <v>50</v>
      </c>
      <c r="Y1212" s="13">
        <f t="shared" si="61"/>
        <v>2.1216283232425703</v>
      </c>
    </row>
    <row r="1213" spans="10:25" x14ac:dyDescent="0.2">
      <c r="J1213">
        <v>12.02</v>
      </c>
      <c r="K1213">
        <f t="shared" si="62"/>
        <v>1.7733819243971959E-2</v>
      </c>
      <c r="W1213">
        <v>12.05</v>
      </c>
      <c r="X1213">
        <f t="shared" si="60"/>
        <v>50</v>
      </c>
      <c r="Y1213" s="13">
        <f t="shared" si="61"/>
        <v>2.1232117722581316</v>
      </c>
    </row>
    <row r="1214" spans="10:25" x14ac:dyDescent="0.2">
      <c r="J1214">
        <v>12.030000000000001</v>
      </c>
      <c r="K1214">
        <f t="shared" si="62"/>
        <v>1.7741044691676047E-2</v>
      </c>
      <c r="W1214">
        <v>12.06</v>
      </c>
      <c r="X1214">
        <f t="shared" si="60"/>
        <v>50</v>
      </c>
      <c r="Y1214" s="13">
        <f t="shared" si="61"/>
        <v>2.1247949492541998</v>
      </c>
    </row>
    <row r="1215" spans="10:25" x14ac:dyDescent="0.2">
      <c r="J1215">
        <v>12.040000000000001</v>
      </c>
      <c r="K1215">
        <f t="shared" si="62"/>
        <v>1.7748262708860818E-2</v>
      </c>
      <c r="W1215">
        <v>12.07</v>
      </c>
      <c r="X1215">
        <f t="shared" si="60"/>
        <v>50</v>
      </c>
      <c r="Y1215" s="13">
        <f t="shared" si="61"/>
        <v>2.1263778542870808</v>
      </c>
    </row>
    <row r="1216" spans="10:25" x14ac:dyDescent="0.2">
      <c r="J1216">
        <v>12.05</v>
      </c>
      <c r="K1216">
        <f t="shared" si="62"/>
        <v>1.775547330365998E-2</v>
      </c>
      <c r="W1216">
        <v>12.08</v>
      </c>
      <c r="X1216">
        <f t="shared" si="60"/>
        <v>50</v>
      </c>
      <c r="Y1216" s="13">
        <f t="shared" si="61"/>
        <v>2.1279604874130675</v>
      </c>
    </row>
    <row r="1217" spans="10:25" x14ac:dyDescent="0.2">
      <c r="J1217">
        <v>12.06</v>
      </c>
      <c r="K1217">
        <f t="shared" si="62"/>
        <v>1.7762676484197347E-2</v>
      </c>
      <c r="W1217">
        <v>12.09</v>
      </c>
      <c r="X1217">
        <f t="shared" si="60"/>
        <v>50</v>
      </c>
      <c r="Y1217" s="13">
        <f t="shared" si="61"/>
        <v>2.1295428486884367</v>
      </c>
    </row>
    <row r="1218" spans="10:25" x14ac:dyDescent="0.2">
      <c r="J1218">
        <v>12.07</v>
      </c>
      <c r="K1218">
        <f t="shared" si="62"/>
        <v>1.7769872258586852E-2</v>
      </c>
      <c r="W1218">
        <v>12.1</v>
      </c>
      <c r="X1218">
        <f t="shared" si="60"/>
        <v>50</v>
      </c>
      <c r="Y1218" s="13">
        <f t="shared" si="61"/>
        <v>2.1311249381694508</v>
      </c>
    </row>
    <row r="1219" spans="10:25" x14ac:dyDescent="0.2">
      <c r="J1219">
        <v>12.08</v>
      </c>
      <c r="K1219">
        <f t="shared" si="62"/>
        <v>1.7777060634932562E-2</v>
      </c>
      <c r="W1219">
        <v>12.11</v>
      </c>
      <c r="X1219">
        <f t="shared" si="60"/>
        <v>50</v>
      </c>
      <c r="Y1219" s="13">
        <f t="shared" si="61"/>
        <v>2.1327067559123578</v>
      </c>
    </row>
    <row r="1220" spans="10:25" x14ac:dyDescent="0.2">
      <c r="J1220">
        <v>12.09</v>
      </c>
      <c r="K1220">
        <f t="shared" si="62"/>
        <v>1.7784241621328689E-2</v>
      </c>
      <c r="W1220">
        <v>12.120000000000001</v>
      </c>
      <c r="X1220">
        <f t="shared" si="60"/>
        <v>50</v>
      </c>
      <c r="Y1220" s="13">
        <f t="shared" si="61"/>
        <v>2.1342883019733909</v>
      </c>
    </row>
    <row r="1221" spans="10:25" x14ac:dyDescent="0.2">
      <c r="J1221">
        <v>12.1</v>
      </c>
      <c r="K1221">
        <f t="shared" si="62"/>
        <v>1.779141522585961E-2</v>
      </c>
      <c r="W1221">
        <v>12.13</v>
      </c>
      <c r="X1221">
        <f t="shared" si="60"/>
        <v>50</v>
      </c>
      <c r="Y1221" s="13">
        <f t="shared" si="61"/>
        <v>2.1358695764087683</v>
      </c>
    </row>
    <row r="1222" spans="10:25" x14ac:dyDescent="0.2">
      <c r="J1222">
        <v>12.11</v>
      </c>
      <c r="K1222">
        <f t="shared" si="62"/>
        <v>1.779858145659987E-2</v>
      </c>
      <c r="W1222">
        <v>12.14</v>
      </c>
      <c r="X1222">
        <f t="shared" si="60"/>
        <v>50</v>
      </c>
      <c r="Y1222" s="13">
        <f t="shared" si="61"/>
        <v>2.1374505792746934</v>
      </c>
    </row>
    <row r="1223" spans="10:25" x14ac:dyDescent="0.2">
      <c r="J1223">
        <v>12.120000000000001</v>
      </c>
      <c r="K1223">
        <f t="shared" si="62"/>
        <v>1.7805740321614208E-2</v>
      </c>
      <c r="W1223">
        <v>12.15</v>
      </c>
      <c r="X1223">
        <f t="shared" si="60"/>
        <v>50</v>
      </c>
      <c r="Y1223" s="13">
        <f t="shared" si="61"/>
        <v>2.1390313106273555</v>
      </c>
    </row>
    <row r="1224" spans="10:25" x14ac:dyDescent="0.2">
      <c r="J1224">
        <v>12.13</v>
      </c>
      <c r="K1224">
        <f t="shared" si="62"/>
        <v>1.7812891828957563E-2</v>
      </c>
      <c r="W1224">
        <v>12.16</v>
      </c>
      <c r="X1224">
        <f t="shared" si="60"/>
        <v>50</v>
      </c>
      <c r="Y1224" s="13">
        <f t="shared" si="61"/>
        <v>2.1406117705229288</v>
      </c>
    </row>
    <row r="1225" spans="10:25" x14ac:dyDescent="0.2">
      <c r="J1225">
        <v>12.14</v>
      </c>
      <c r="K1225">
        <f t="shared" si="62"/>
        <v>1.7820035986675094E-2</v>
      </c>
      <c r="W1225">
        <v>12.17</v>
      </c>
      <c r="X1225">
        <f t="shared" si="60"/>
        <v>50</v>
      </c>
      <c r="Y1225" s="13">
        <f t="shared" si="61"/>
        <v>2.1421919590175729</v>
      </c>
    </row>
    <row r="1226" spans="10:25" x14ac:dyDescent="0.2">
      <c r="J1226">
        <v>12.15</v>
      </c>
      <c r="K1226">
        <f t="shared" si="62"/>
        <v>1.7827172802802185E-2</v>
      </c>
      <c r="W1226">
        <v>12.18</v>
      </c>
      <c r="X1226">
        <f t="shared" ref="X1226:X1289" si="63">X1225-(N$32-N$33)/1500</f>
        <v>50</v>
      </c>
      <c r="Y1226" s="13">
        <f t="shared" ref="Y1226:Y1289" si="64">Y1225+0.01*R$5*(P$4-P$5*Y1225)*(1-Y1225/R$4)^2</f>
        <v>2.1437718761674325</v>
      </c>
    </row>
    <row r="1227" spans="10:25" x14ac:dyDescent="0.2">
      <c r="J1227">
        <v>12.16</v>
      </c>
      <c r="K1227">
        <f t="shared" si="62"/>
        <v>1.7834302285364464E-2</v>
      </c>
      <c r="W1227">
        <v>12.19</v>
      </c>
      <c r="X1227">
        <f t="shared" si="63"/>
        <v>50</v>
      </c>
      <c r="Y1227" s="13">
        <f t="shared" si="64"/>
        <v>2.1453515220286379</v>
      </c>
    </row>
    <row r="1228" spans="10:25" x14ac:dyDescent="0.2">
      <c r="J1228">
        <v>12.17</v>
      </c>
      <c r="K1228">
        <f t="shared" si="62"/>
        <v>1.7841424442377823E-2</v>
      </c>
      <c r="W1228">
        <v>12.200000000000001</v>
      </c>
      <c r="X1228">
        <f t="shared" si="63"/>
        <v>50</v>
      </c>
      <c r="Y1228" s="13">
        <f t="shared" si="64"/>
        <v>2.1469308966573042</v>
      </c>
    </row>
    <row r="1229" spans="10:25" x14ac:dyDescent="0.2">
      <c r="J1229">
        <v>12.18</v>
      </c>
      <c r="K1229">
        <f t="shared" ref="K1229:K1292" si="65">K1228+0.01*G$6*(D$7-C$8*K1228)*(1-K1228/G$7)^2</f>
        <v>1.784853928184842E-2</v>
      </c>
      <c r="W1229">
        <v>12.21</v>
      </c>
      <c r="X1229">
        <f t="shared" si="63"/>
        <v>50</v>
      </c>
      <c r="Y1229" s="13">
        <f t="shared" si="64"/>
        <v>2.1485100001095323</v>
      </c>
    </row>
    <row r="1230" spans="10:25" x14ac:dyDescent="0.2">
      <c r="J1230">
        <v>12.19</v>
      </c>
      <c r="K1230">
        <f t="shared" si="65"/>
        <v>1.78556468117727E-2</v>
      </c>
      <c r="W1230">
        <v>12.22</v>
      </c>
      <c r="X1230">
        <f t="shared" si="63"/>
        <v>50</v>
      </c>
      <c r="Y1230" s="13">
        <f t="shared" si="64"/>
        <v>2.1500888324414085</v>
      </c>
    </row>
    <row r="1231" spans="10:25" x14ac:dyDescent="0.2">
      <c r="J1231">
        <v>12.200000000000001</v>
      </c>
      <c r="K1231">
        <f t="shared" si="65"/>
        <v>1.7862747040137406E-2</v>
      </c>
      <c r="W1231">
        <v>12.23</v>
      </c>
      <c r="X1231">
        <f t="shared" si="63"/>
        <v>50</v>
      </c>
      <c r="Y1231" s="13">
        <f t="shared" si="64"/>
        <v>2.1516673937090043</v>
      </c>
    </row>
    <row r="1232" spans="10:25" x14ac:dyDescent="0.2">
      <c r="J1232">
        <v>12.21</v>
      </c>
      <c r="K1232">
        <f t="shared" si="65"/>
        <v>1.7869839974919595E-2</v>
      </c>
      <c r="W1232">
        <v>12.24</v>
      </c>
      <c r="X1232">
        <f t="shared" si="63"/>
        <v>50</v>
      </c>
      <c r="Y1232" s="13">
        <f t="shared" si="64"/>
        <v>2.1532456839683762</v>
      </c>
    </row>
    <row r="1233" spans="10:25" x14ac:dyDescent="0.2">
      <c r="J1233">
        <v>12.22</v>
      </c>
      <c r="K1233">
        <f t="shared" si="65"/>
        <v>1.7876925624086652E-2</v>
      </c>
      <c r="W1233">
        <v>12.25</v>
      </c>
      <c r="X1233">
        <f t="shared" si="63"/>
        <v>50</v>
      </c>
      <c r="Y1233" s="13">
        <f t="shared" si="64"/>
        <v>2.154823703275567</v>
      </c>
    </row>
    <row r="1234" spans="10:25" x14ac:dyDescent="0.2">
      <c r="J1234">
        <v>12.23</v>
      </c>
      <c r="K1234">
        <f t="shared" si="65"/>
        <v>1.7884003995596302E-2</v>
      </c>
      <c r="W1234">
        <v>12.26</v>
      </c>
      <c r="X1234">
        <f t="shared" si="63"/>
        <v>50</v>
      </c>
      <c r="Y1234" s="13">
        <f t="shared" si="64"/>
        <v>2.1564014516866035</v>
      </c>
    </row>
    <row r="1235" spans="10:25" x14ac:dyDescent="0.2">
      <c r="J1235">
        <v>12.24</v>
      </c>
      <c r="K1235">
        <f t="shared" si="65"/>
        <v>1.7891075097396618E-2</v>
      </c>
      <c r="W1235">
        <v>12.27</v>
      </c>
      <c r="X1235">
        <f t="shared" si="63"/>
        <v>50</v>
      </c>
      <c r="Y1235" s="13">
        <f t="shared" si="64"/>
        <v>2.1579789292574989</v>
      </c>
    </row>
    <row r="1236" spans="10:25" x14ac:dyDescent="0.2">
      <c r="J1236">
        <v>12.25</v>
      </c>
      <c r="K1236">
        <f t="shared" si="65"/>
        <v>1.7898138937426047E-2</v>
      </c>
      <c r="W1236">
        <v>12.280000000000001</v>
      </c>
      <c r="X1236">
        <f t="shared" si="63"/>
        <v>50</v>
      </c>
      <c r="Y1236" s="13">
        <f t="shared" si="64"/>
        <v>2.1595561360442512</v>
      </c>
    </row>
    <row r="1237" spans="10:25" x14ac:dyDescent="0.2">
      <c r="J1237">
        <v>12.26</v>
      </c>
      <c r="K1237">
        <f t="shared" si="65"/>
        <v>1.7905195523613415E-2</v>
      </c>
      <c r="W1237">
        <v>12.290000000000001</v>
      </c>
      <c r="X1237">
        <f t="shared" si="63"/>
        <v>50</v>
      </c>
      <c r="Y1237" s="13">
        <f t="shared" si="64"/>
        <v>2.1611330721028437</v>
      </c>
    </row>
    <row r="1238" spans="10:25" x14ac:dyDescent="0.2">
      <c r="J1238">
        <v>12.27</v>
      </c>
      <c r="K1238">
        <f t="shared" si="65"/>
        <v>1.7912244863877942E-2</v>
      </c>
      <c r="W1238">
        <v>12.3</v>
      </c>
      <c r="X1238">
        <f t="shared" si="63"/>
        <v>50</v>
      </c>
      <c r="Y1238" s="13">
        <f t="shared" si="64"/>
        <v>2.1627097374892457</v>
      </c>
    </row>
    <row r="1239" spans="10:25" x14ac:dyDescent="0.2">
      <c r="J1239">
        <v>12.280000000000001</v>
      </c>
      <c r="K1239">
        <f t="shared" si="65"/>
        <v>1.7919286966129253E-2</v>
      </c>
      <c r="W1239">
        <v>12.31</v>
      </c>
      <c r="X1239">
        <f t="shared" si="63"/>
        <v>50</v>
      </c>
      <c r="Y1239" s="13">
        <f t="shared" si="64"/>
        <v>2.1642861322594111</v>
      </c>
    </row>
    <row r="1240" spans="10:25" x14ac:dyDescent="0.2">
      <c r="J1240">
        <v>12.290000000000001</v>
      </c>
      <c r="K1240">
        <f t="shared" si="65"/>
        <v>1.7926321838267398E-2</v>
      </c>
      <c r="W1240">
        <v>12.32</v>
      </c>
      <c r="X1240">
        <f t="shared" si="63"/>
        <v>50</v>
      </c>
      <c r="Y1240" s="13">
        <f t="shared" si="64"/>
        <v>2.1658622564692802</v>
      </c>
    </row>
    <row r="1241" spans="10:25" x14ac:dyDescent="0.2">
      <c r="J1241">
        <v>12.3</v>
      </c>
      <c r="K1241">
        <f t="shared" si="65"/>
        <v>1.7933349488182863E-2</v>
      </c>
      <c r="W1241">
        <v>12.33</v>
      </c>
      <c r="X1241">
        <f t="shared" si="63"/>
        <v>50</v>
      </c>
      <c r="Y1241" s="13">
        <f t="shared" si="64"/>
        <v>2.1674381101747775</v>
      </c>
    </row>
    <row r="1242" spans="10:25" x14ac:dyDescent="0.2">
      <c r="J1242">
        <v>12.31</v>
      </c>
      <c r="K1242">
        <f t="shared" si="65"/>
        <v>1.7940369923756579E-2</v>
      </c>
      <c r="W1242">
        <v>12.34</v>
      </c>
      <c r="X1242">
        <f t="shared" si="63"/>
        <v>50</v>
      </c>
      <c r="Y1242" s="13">
        <f t="shared" si="64"/>
        <v>2.1690136934318134</v>
      </c>
    </row>
    <row r="1243" spans="10:25" x14ac:dyDescent="0.2">
      <c r="J1243">
        <v>12.32</v>
      </c>
      <c r="K1243">
        <f t="shared" si="65"/>
        <v>1.7947383152859941E-2</v>
      </c>
      <c r="W1243">
        <v>12.35</v>
      </c>
      <c r="X1243">
        <f t="shared" si="63"/>
        <v>50</v>
      </c>
      <c r="Y1243" s="13">
        <f t="shared" si="64"/>
        <v>2.170589006296284</v>
      </c>
    </row>
    <row r="1244" spans="10:25" x14ac:dyDescent="0.2">
      <c r="J1244">
        <v>12.33</v>
      </c>
      <c r="K1244">
        <f t="shared" si="65"/>
        <v>1.7954389183354822E-2</v>
      </c>
      <c r="W1244">
        <v>12.36</v>
      </c>
      <c r="X1244">
        <f t="shared" si="63"/>
        <v>50</v>
      </c>
      <c r="Y1244" s="13">
        <f t="shared" si="64"/>
        <v>2.1721640488240701</v>
      </c>
    </row>
    <row r="1245" spans="10:25" x14ac:dyDescent="0.2">
      <c r="J1245">
        <v>12.34</v>
      </c>
      <c r="K1245">
        <f t="shared" si="65"/>
        <v>1.7961388023093577E-2</v>
      </c>
      <c r="W1245">
        <v>12.370000000000001</v>
      </c>
      <c r="X1245">
        <f t="shared" si="63"/>
        <v>50</v>
      </c>
      <c r="Y1245" s="13">
        <f t="shared" si="64"/>
        <v>2.1737388210710384</v>
      </c>
    </row>
    <row r="1246" spans="10:25" x14ac:dyDescent="0.2">
      <c r="J1246">
        <v>12.35</v>
      </c>
      <c r="K1246">
        <f t="shared" si="65"/>
        <v>1.7968379679919069E-2</v>
      </c>
      <c r="W1246">
        <v>12.38</v>
      </c>
      <c r="X1246">
        <f t="shared" si="63"/>
        <v>50</v>
      </c>
      <c r="Y1246" s="13">
        <f t="shared" si="64"/>
        <v>2.1753133230930413</v>
      </c>
    </row>
    <row r="1247" spans="10:25" x14ac:dyDescent="0.2">
      <c r="J1247">
        <v>12.36</v>
      </c>
      <c r="K1247">
        <f t="shared" si="65"/>
        <v>1.7975364161664672E-2</v>
      </c>
      <c r="W1247">
        <v>12.39</v>
      </c>
      <c r="X1247">
        <f t="shared" si="63"/>
        <v>50</v>
      </c>
      <c r="Y1247" s="13">
        <f t="shared" si="64"/>
        <v>2.1768875549459161</v>
      </c>
    </row>
    <row r="1248" spans="10:25" x14ac:dyDescent="0.2">
      <c r="J1248">
        <v>12.370000000000001</v>
      </c>
      <c r="K1248">
        <f t="shared" si="65"/>
        <v>1.7982341476154295E-2</v>
      </c>
      <c r="W1248">
        <v>12.4</v>
      </c>
      <c r="X1248">
        <f t="shared" si="63"/>
        <v>50</v>
      </c>
      <c r="Y1248" s="13">
        <f t="shared" si="64"/>
        <v>2.1784615166854855</v>
      </c>
    </row>
    <row r="1249" spans="10:25" x14ac:dyDescent="0.2">
      <c r="J1249">
        <v>12.38</v>
      </c>
      <c r="K1249">
        <f t="shared" si="65"/>
        <v>1.7989311631202383E-2</v>
      </c>
      <c r="W1249">
        <v>12.41</v>
      </c>
      <c r="X1249">
        <f t="shared" si="63"/>
        <v>50</v>
      </c>
      <c r="Y1249" s="13">
        <f t="shared" si="64"/>
        <v>2.1800352083675576</v>
      </c>
    </row>
    <row r="1250" spans="10:25" x14ac:dyDescent="0.2">
      <c r="J1250">
        <v>12.39</v>
      </c>
      <c r="K1250">
        <f t="shared" si="65"/>
        <v>1.7996274634613937E-2</v>
      </c>
      <c r="W1250">
        <v>12.42</v>
      </c>
      <c r="X1250">
        <f t="shared" si="63"/>
        <v>50</v>
      </c>
      <c r="Y1250" s="13">
        <f t="shared" si="64"/>
        <v>2.181608630047926</v>
      </c>
    </row>
    <row r="1251" spans="10:25" x14ac:dyDescent="0.2">
      <c r="J1251">
        <v>12.4</v>
      </c>
      <c r="K1251">
        <f t="shared" si="65"/>
        <v>1.8003230494184532E-2</v>
      </c>
      <c r="W1251">
        <v>12.43</v>
      </c>
      <c r="X1251">
        <f t="shared" si="63"/>
        <v>50</v>
      </c>
      <c r="Y1251" s="13">
        <f t="shared" si="64"/>
        <v>2.1831817817823702</v>
      </c>
    </row>
    <row r="1252" spans="10:25" x14ac:dyDescent="0.2">
      <c r="J1252">
        <v>12.41</v>
      </c>
      <c r="K1252">
        <f t="shared" si="65"/>
        <v>1.8010179217700321E-2</v>
      </c>
      <c r="W1252">
        <v>12.44</v>
      </c>
      <c r="X1252">
        <f t="shared" si="63"/>
        <v>50</v>
      </c>
      <c r="Y1252" s="13">
        <f t="shared" si="64"/>
        <v>2.1847546636266544</v>
      </c>
    </row>
    <row r="1253" spans="10:25" x14ac:dyDescent="0.2">
      <c r="J1253">
        <v>12.42</v>
      </c>
      <c r="K1253">
        <f t="shared" si="65"/>
        <v>1.8017120812938051E-2</v>
      </c>
      <c r="W1253">
        <v>12.450000000000001</v>
      </c>
      <c r="X1253">
        <f t="shared" si="63"/>
        <v>50</v>
      </c>
      <c r="Y1253" s="13">
        <f t="shared" si="64"/>
        <v>2.1863272756365286</v>
      </c>
    </row>
    <row r="1254" spans="10:25" x14ac:dyDescent="0.2">
      <c r="J1254">
        <v>12.43</v>
      </c>
      <c r="K1254">
        <f t="shared" si="65"/>
        <v>1.802405528766508E-2</v>
      </c>
      <c r="W1254">
        <v>12.46</v>
      </c>
      <c r="X1254">
        <f t="shared" si="63"/>
        <v>50</v>
      </c>
      <c r="Y1254" s="13">
        <f t="shared" si="64"/>
        <v>2.1878996178677284</v>
      </c>
    </row>
    <row r="1255" spans="10:25" x14ac:dyDescent="0.2">
      <c r="J1255">
        <v>12.44</v>
      </c>
      <c r="K1255">
        <f t="shared" si="65"/>
        <v>1.8030982649639385E-2</v>
      </c>
      <c r="W1255">
        <v>12.47</v>
      </c>
      <c r="X1255">
        <f t="shared" si="63"/>
        <v>50</v>
      </c>
      <c r="Y1255" s="13">
        <f t="shared" si="64"/>
        <v>2.1894716903759743</v>
      </c>
    </row>
    <row r="1256" spans="10:25" x14ac:dyDescent="0.2">
      <c r="J1256">
        <v>12.450000000000001</v>
      </c>
      <c r="K1256">
        <f t="shared" si="65"/>
        <v>1.8037902906609581E-2</v>
      </c>
      <c r="W1256">
        <v>12.48</v>
      </c>
      <c r="X1256">
        <f t="shared" si="63"/>
        <v>50</v>
      </c>
      <c r="Y1256" s="13">
        <f t="shared" si="64"/>
        <v>2.1910434932169731</v>
      </c>
    </row>
    <row r="1257" spans="10:25" x14ac:dyDescent="0.2">
      <c r="J1257">
        <v>12.46</v>
      </c>
      <c r="K1257">
        <f t="shared" si="65"/>
        <v>1.8044816066314927E-2</v>
      </c>
      <c r="W1257">
        <v>12.49</v>
      </c>
      <c r="X1257">
        <f t="shared" si="63"/>
        <v>50</v>
      </c>
      <c r="Y1257" s="13">
        <f t="shared" si="64"/>
        <v>2.1926150264464161</v>
      </c>
    </row>
    <row r="1258" spans="10:25" x14ac:dyDescent="0.2">
      <c r="J1258">
        <v>12.47</v>
      </c>
      <c r="K1258">
        <f t="shared" si="65"/>
        <v>1.8051722136485347E-2</v>
      </c>
      <c r="W1258">
        <v>12.5</v>
      </c>
      <c r="X1258">
        <f t="shared" si="63"/>
        <v>50</v>
      </c>
      <c r="Y1258" s="13">
        <f t="shared" si="64"/>
        <v>2.1941862901199807</v>
      </c>
    </row>
    <row r="1259" spans="10:25" x14ac:dyDescent="0.2">
      <c r="J1259">
        <v>12.48</v>
      </c>
      <c r="K1259">
        <f t="shared" si="65"/>
        <v>1.8058621124841433E-2</v>
      </c>
      <c r="W1259">
        <v>12.51</v>
      </c>
      <c r="X1259">
        <f t="shared" si="63"/>
        <v>50</v>
      </c>
      <c r="Y1259" s="13">
        <f t="shared" si="64"/>
        <v>2.1957572842933297</v>
      </c>
    </row>
    <row r="1260" spans="10:25" x14ac:dyDescent="0.2">
      <c r="J1260">
        <v>12.49</v>
      </c>
      <c r="K1260">
        <f t="shared" si="65"/>
        <v>1.8065513039094473E-2</v>
      </c>
      <c r="W1260">
        <v>12.52</v>
      </c>
      <c r="X1260">
        <f t="shared" si="63"/>
        <v>50</v>
      </c>
      <c r="Y1260" s="13">
        <f t="shared" si="64"/>
        <v>2.1973280090221112</v>
      </c>
    </row>
    <row r="1261" spans="10:25" x14ac:dyDescent="0.2">
      <c r="J1261">
        <v>12.5</v>
      </c>
      <c r="K1261">
        <f t="shared" si="65"/>
        <v>1.8072397886946447E-2</v>
      </c>
      <c r="W1261">
        <v>12.530000000000001</v>
      </c>
      <c r="X1261">
        <f t="shared" si="63"/>
        <v>50</v>
      </c>
      <c r="Y1261" s="13">
        <f t="shared" si="64"/>
        <v>2.1988984643619585</v>
      </c>
    </row>
    <row r="1262" spans="10:25" x14ac:dyDescent="0.2">
      <c r="J1262">
        <v>12.51</v>
      </c>
      <c r="K1262">
        <f t="shared" si="65"/>
        <v>1.8079275676090051E-2</v>
      </c>
      <c r="W1262">
        <v>12.540000000000001</v>
      </c>
      <c r="X1262">
        <f t="shared" si="63"/>
        <v>50</v>
      </c>
      <c r="Y1262" s="13">
        <f t="shared" si="64"/>
        <v>2.2004686503684909</v>
      </c>
    </row>
    <row r="1263" spans="10:25" x14ac:dyDescent="0.2">
      <c r="J1263">
        <v>12.52</v>
      </c>
      <c r="K1263">
        <f t="shared" si="65"/>
        <v>1.808614641420871E-2</v>
      </c>
      <c r="W1263">
        <v>12.55</v>
      </c>
      <c r="X1263">
        <f t="shared" si="63"/>
        <v>50</v>
      </c>
      <c r="Y1263" s="13">
        <f t="shared" si="64"/>
        <v>2.2020385670973135</v>
      </c>
    </row>
    <row r="1264" spans="10:25" x14ac:dyDescent="0.2">
      <c r="J1264">
        <v>12.530000000000001</v>
      </c>
      <c r="K1264">
        <f t="shared" si="65"/>
        <v>1.8093010108976581E-2</v>
      </c>
      <c r="W1264">
        <v>12.56</v>
      </c>
      <c r="X1264">
        <f t="shared" si="63"/>
        <v>50</v>
      </c>
      <c r="Y1264" s="13">
        <f t="shared" si="64"/>
        <v>2.2036082146040159</v>
      </c>
    </row>
    <row r="1265" spans="10:25" x14ac:dyDescent="0.2">
      <c r="J1265">
        <v>12.540000000000001</v>
      </c>
      <c r="K1265">
        <f t="shared" si="65"/>
        <v>1.8099866768058581E-2</v>
      </c>
      <c r="W1265">
        <v>12.57</v>
      </c>
      <c r="X1265">
        <f t="shared" si="63"/>
        <v>50</v>
      </c>
      <c r="Y1265" s="13">
        <f t="shared" si="64"/>
        <v>2.2051775929441737</v>
      </c>
    </row>
    <row r="1266" spans="10:25" x14ac:dyDescent="0.2">
      <c r="J1266">
        <v>12.55</v>
      </c>
      <c r="K1266">
        <f t="shared" si="65"/>
        <v>1.8106716399110389E-2</v>
      </c>
      <c r="W1266">
        <v>12.58</v>
      </c>
      <c r="X1266">
        <f t="shared" si="63"/>
        <v>50</v>
      </c>
      <c r="Y1266" s="13">
        <f t="shared" si="64"/>
        <v>2.2067467021733482</v>
      </c>
    </row>
    <row r="1267" spans="10:25" x14ac:dyDescent="0.2">
      <c r="J1267">
        <v>12.56</v>
      </c>
      <c r="K1267">
        <f t="shared" si="65"/>
        <v>1.8113559009778461E-2</v>
      </c>
      <c r="W1267">
        <v>12.59</v>
      </c>
      <c r="X1267">
        <f t="shared" si="63"/>
        <v>50</v>
      </c>
      <c r="Y1267" s="13">
        <f t="shared" si="64"/>
        <v>2.2083155423470857</v>
      </c>
    </row>
    <row r="1268" spans="10:25" x14ac:dyDescent="0.2">
      <c r="J1268">
        <v>12.57</v>
      </c>
      <c r="K1268">
        <f t="shared" si="65"/>
        <v>1.8120394607700045E-2</v>
      </c>
      <c r="W1268">
        <v>12.6</v>
      </c>
      <c r="X1268">
        <f t="shared" si="63"/>
        <v>50</v>
      </c>
      <c r="Y1268" s="13">
        <f t="shared" si="64"/>
        <v>2.2098841135209186</v>
      </c>
    </row>
    <row r="1269" spans="10:25" x14ac:dyDescent="0.2">
      <c r="J1269">
        <v>12.58</v>
      </c>
      <c r="K1269">
        <f t="shared" si="65"/>
        <v>1.8127223200503188E-2</v>
      </c>
      <c r="W1269">
        <v>12.61</v>
      </c>
      <c r="X1269">
        <f t="shared" si="63"/>
        <v>50</v>
      </c>
      <c r="Y1269" s="13">
        <f t="shared" si="64"/>
        <v>2.2114524157503643</v>
      </c>
    </row>
    <row r="1270" spans="10:25" x14ac:dyDescent="0.2">
      <c r="J1270">
        <v>12.59</v>
      </c>
      <c r="K1270">
        <f t="shared" si="65"/>
        <v>1.8134044795806763E-2</v>
      </c>
      <c r="W1270">
        <v>12.620000000000001</v>
      </c>
      <c r="X1270">
        <f t="shared" si="63"/>
        <v>50</v>
      </c>
      <c r="Y1270" s="13">
        <f t="shared" si="64"/>
        <v>2.213020449090926</v>
      </c>
    </row>
    <row r="1271" spans="10:25" x14ac:dyDescent="0.2">
      <c r="J1271">
        <v>12.6</v>
      </c>
      <c r="K1271">
        <f t="shared" si="65"/>
        <v>1.8140859401220465E-2</v>
      </c>
      <c r="W1271">
        <v>12.63</v>
      </c>
      <c r="X1271">
        <f t="shared" si="63"/>
        <v>50</v>
      </c>
      <c r="Y1271" s="13">
        <f t="shared" si="64"/>
        <v>2.2145882135980925</v>
      </c>
    </row>
    <row r="1272" spans="10:25" x14ac:dyDescent="0.2">
      <c r="J1272">
        <v>12.61</v>
      </c>
      <c r="K1272">
        <f t="shared" si="65"/>
        <v>1.8147667024344834E-2</v>
      </c>
      <c r="W1272">
        <v>12.64</v>
      </c>
      <c r="X1272">
        <f t="shared" si="63"/>
        <v>50</v>
      </c>
      <c r="Y1272" s="13">
        <f t="shared" si="64"/>
        <v>2.2161557093273379</v>
      </c>
    </row>
    <row r="1273" spans="10:25" x14ac:dyDescent="0.2">
      <c r="J1273">
        <v>12.620000000000001</v>
      </c>
      <c r="K1273">
        <f t="shared" si="65"/>
        <v>1.8154467672771263E-2</v>
      </c>
      <c r="W1273">
        <v>12.65</v>
      </c>
      <c r="X1273">
        <f t="shared" si="63"/>
        <v>50</v>
      </c>
      <c r="Y1273" s="13">
        <f t="shared" si="64"/>
        <v>2.2177229363341215</v>
      </c>
    </row>
    <row r="1274" spans="10:25" x14ac:dyDescent="0.2">
      <c r="J1274">
        <v>12.63</v>
      </c>
      <c r="K1274">
        <f t="shared" si="65"/>
        <v>1.8161261354082015E-2</v>
      </c>
      <c r="W1274">
        <v>12.66</v>
      </c>
      <c r="X1274">
        <f t="shared" si="63"/>
        <v>50</v>
      </c>
      <c r="Y1274" s="13">
        <f t="shared" si="64"/>
        <v>2.219289894673889</v>
      </c>
    </row>
    <row r="1275" spans="10:25" x14ac:dyDescent="0.2">
      <c r="J1275">
        <v>12.64</v>
      </c>
      <c r="K1275">
        <f t="shared" si="65"/>
        <v>1.8168048075850231E-2</v>
      </c>
      <c r="W1275">
        <v>12.67</v>
      </c>
      <c r="X1275">
        <f t="shared" si="63"/>
        <v>50</v>
      </c>
      <c r="Y1275" s="13">
        <f t="shared" si="64"/>
        <v>2.2208565844020716</v>
      </c>
    </row>
    <row r="1276" spans="10:25" x14ac:dyDescent="0.2">
      <c r="J1276">
        <v>12.65</v>
      </c>
      <c r="K1276">
        <f t="shared" si="65"/>
        <v>1.8174827845639951E-2</v>
      </c>
      <c r="W1276">
        <v>12.68</v>
      </c>
      <c r="X1276">
        <f t="shared" si="63"/>
        <v>50</v>
      </c>
      <c r="Y1276" s="13">
        <f t="shared" si="64"/>
        <v>2.2224230055740848</v>
      </c>
    </row>
    <row r="1277" spans="10:25" x14ac:dyDescent="0.2">
      <c r="J1277">
        <v>12.66</v>
      </c>
      <c r="K1277">
        <f t="shared" si="65"/>
        <v>1.8181600671006114E-2</v>
      </c>
      <c r="W1277">
        <v>12.69</v>
      </c>
      <c r="X1277">
        <f t="shared" si="63"/>
        <v>50</v>
      </c>
      <c r="Y1277" s="13">
        <f t="shared" si="64"/>
        <v>2.2239891582453311</v>
      </c>
    </row>
    <row r="1278" spans="10:25" x14ac:dyDescent="0.2">
      <c r="J1278">
        <v>12.67</v>
      </c>
      <c r="K1278">
        <f t="shared" si="65"/>
        <v>1.818836655949458E-2</v>
      </c>
      <c r="W1278">
        <v>12.700000000000001</v>
      </c>
      <c r="X1278">
        <f t="shared" si="63"/>
        <v>50</v>
      </c>
      <c r="Y1278" s="13">
        <f t="shared" si="64"/>
        <v>2.2255550424711976</v>
      </c>
    </row>
    <row r="1279" spans="10:25" x14ac:dyDescent="0.2">
      <c r="J1279">
        <v>12.68</v>
      </c>
      <c r="K1279">
        <f t="shared" si="65"/>
        <v>1.8195125518642139E-2</v>
      </c>
      <c r="W1279">
        <v>12.71</v>
      </c>
      <c r="X1279">
        <f t="shared" si="63"/>
        <v>50</v>
      </c>
      <c r="Y1279" s="13">
        <f t="shared" si="64"/>
        <v>2.2271206583070575</v>
      </c>
    </row>
    <row r="1280" spans="10:25" x14ac:dyDescent="0.2">
      <c r="J1280">
        <v>12.69</v>
      </c>
      <c r="K1280">
        <f t="shared" si="65"/>
        <v>1.820187755597653E-2</v>
      </c>
      <c r="W1280">
        <v>12.72</v>
      </c>
      <c r="X1280">
        <f t="shared" si="63"/>
        <v>50</v>
      </c>
      <c r="Y1280" s="13">
        <f t="shared" si="64"/>
        <v>2.2286860058082691</v>
      </c>
    </row>
    <row r="1281" spans="10:25" x14ac:dyDescent="0.2">
      <c r="J1281">
        <v>12.700000000000001</v>
      </c>
      <c r="K1281">
        <f t="shared" si="65"/>
        <v>1.8208622679016444E-2</v>
      </c>
      <c r="W1281">
        <v>12.73</v>
      </c>
      <c r="X1281">
        <f t="shared" si="63"/>
        <v>50</v>
      </c>
      <c r="Y1281" s="13">
        <f t="shared" si="64"/>
        <v>2.2302510850301771</v>
      </c>
    </row>
    <row r="1282" spans="10:25" x14ac:dyDescent="0.2">
      <c r="J1282">
        <v>12.71</v>
      </c>
      <c r="K1282">
        <f t="shared" si="65"/>
        <v>1.8215360895271541E-2</v>
      </c>
      <c r="W1282">
        <v>12.74</v>
      </c>
      <c r="X1282">
        <f t="shared" si="63"/>
        <v>50</v>
      </c>
      <c r="Y1282" s="13">
        <f t="shared" si="64"/>
        <v>2.2318158960281109</v>
      </c>
    </row>
    <row r="1283" spans="10:25" x14ac:dyDescent="0.2">
      <c r="J1283">
        <v>12.72</v>
      </c>
      <c r="K1283">
        <f t="shared" si="65"/>
        <v>1.8222092212242462E-2</v>
      </c>
      <c r="W1283">
        <v>12.75</v>
      </c>
      <c r="X1283">
        <f t="shared" si="63"/>
        <v>50</v>
      </c>
      <c r="Y1283" s="13">
        <f t="shared" si="64"/>
        <v>2.2333804388573859</v>
      </c>
    </row>
    <row r="1284" spans="10:25" x14ac:dyDescent="0.2">
      <c r="J1284">
        <v>12.73</v>
      </c>
      <c r="K1284">
        <f t="shared" si="65"/>
        <v>1.8228816637420847E-2</v>
      </c>
      <c r="W1284">
        <v>12.76</v>
      </c>
      <c r="X1284">
        <f t="shared" si="63"/>
        <v>50</v>
      </c>
      <c r="Y1284" s="13">
        <f t="shared" si="64"/>
        <v>2.2349447135733027</v>
      </c>
    </row>
    <row r="1285" spans="10:25" x14ac:dyDescent="0.2">
      <c r="J1285">
        <v>12.74</v>
      </c>
      <c r="K1285">
        <f t="shared" si="65"/>
        <v>1.8235534178289339E-2</v>
      </c>
      <c r="W1285">
        <v>12.77</v>
      </c>
      <c r="X1285">
        <f t="shared" si="63"/>
        <v>50</v>
      </c>
      <c r="Y1285" s="13">
        <f t="shared" si="64"/>
        <v>2.2365087202311482</v>
      </c>
    </row>
    <row r="1286" spans="10:25" x14ac:dyDescent="0.2">
      <c r="J1286">
        <v>12.75</v>
      </c>
      <c r="K1286">
        <f t="shared" si="65"/>
        <v>1.8242244842321603E-2</v>
      </c>
      <c r="W1286">
        <v>12.780000000000001</v>
      </c>
      <c r="X1286">
        <f t="shared" si="63"/>
        <v>50</v>
      </c>
      <c r="Y1286" s="13">
        <f t="shared" si="64"/>
        <v>2.2380724588861942</v>
      </c>
    </row>
    <row r="1287" spans="10:25" x14ac:dyDescent="0.2">
      <c r="J1287">
        <v>12.76</v>
      </c>
      <c r="K1287">
        <f t="shared" si="65"/>
        <v>1.8248948636982329E-2</v>
      </c>
      <c r="W1287">
        <v>12.790000000000001</v>
      </c>
      <c r="X1287">
        <f t="shared" si="63"/>
        <v>50</v>
      </c>
      <c r="Y1287" s="13">
        <f t="shared" si="64"/>
        <v>2.2396359295936987</v>
      </c>
    </row>
    <row r="1288" spans="10:25" x14ac:dyDescent="0.2">
      <c r="J1288">
        <v>12.77</v>
      </c>
      <c r="K1288">
        <f t="shared" si="65"/>
        <v>1.8255645569727259E-2</v>
      </c>
      <c r="W1288">
        <v>12.8</v>
      </c>
      <c r="X1288">
        <f t="shared" si="63"/>
        <v>50</v>
      </c>
      <c r="Y1288" s="13">
        <f t="shared" si="64"/>
        <v>2.2411991324089047</v>
      </c>
    </row>
    <row r="1289" spans="10:25" x14ac:dyDescent="0.2">
      <c r="J1289">
        <v>12.780000000000001</v>
      </c>
      <c r="K1289">
        <f t="shared" si="65"/>
        <v>1.826233564800319E-2</v>
      </c>
      <c r="W1289">
        <v>12.81</v>
      </c>
      <c r="X1289">
        <f t="shared" si="63"/>
        <v>50</v>
      </c>
      <c r="Y1289" s="13">
        <f t="shared" si="64"/>
        <v>2.2427620673870412</v>
      </c>
    </row>
    <row r="1290" spans="10:25" x14ac:dyDescent="0.2">
      <c r="J1290">
        <v>12.790000000000001</v>
      </c>
      <c r="K1290">
        <f t="shared" si="65"/>
        <v>1.8269018879247985E-2</v>
      </c>
      <c r="W1290">
        <v>12.82</v>
      </c>
      <c r="X1290">
        <f t="shared" ref="X1290:X1353" si="66">X1289-(N$32-N$33)/1500</f>
        <v>50</v>
      </c>
      <c r="Y1290" s="13">
        <f t="shared" ref="Y1290:Y1353" si="67">Y1289+0.01*R$5*(P$4-P$5*Y1289)*(1-Y1289/R$4)^2</f>
        <v>2.2443247345833228</v>
      </c>
    </row>
    <row r="1291" spans="10:25" x14ac:dyDescent="0.2">
      <c r="J1291">
        <v>12.8</v>
      </c>
      <c r="K1291">
        <f t="shared" si="65"/>
        <v>1.8275695270890593E-2</v>
      </c>
      <c r="W1291">
        <v>12.83</v>
      </c>
      <c r="X1291">
        <f t="shared" si="66"/>
        <v>50</v>
      </c>
      <c r="Y1291" s="13">
        <f t="shared" si="67"/>
        <v>2.2458871340529494</v>
      </c>
    </row>
    <row r="1292" spans="10:25" x14ac:dyDescent="0.2">
      <c r="J1292">
        <v>12.81</v>
      </c>
      <c r="K1292">
        <f t="shared" si="65"/>
        <v>1.8282364830351051E-2</v>
      </c>
      <c r="W1292">
        <v>12.84</v>
      </c>
      <c r="X1292">
        <f t="shared" si="66"/>
        <v>50</v>
      </c>
      <c r="Y1292" s="13">
        <f t="shared" si="67"/>
        <v>2.2474492658511069</v>
      </c>
    </row>
    <row r="1293" spans="10:25" x14ac:dyDescent="0.2">
      <c r="J1293">
        <v>12.82</v>
      </c>
      <c r="K1293">
        <f t="shared" ref="K1293:K1356" si="68">K1292+0.01*G$6*(D$7-C$8*K1292)*(1-K1292/G$7)^2</f>
        <v>1.8289027565040507E-2</v>
      </c>
      <c r="W1293">
        <v>12.85</v>
      </c>
      <c r="X1293">
        <f t="shared" si="66"/>
        <v>50</v>
      </c>
      <c r="Y1293" s="13">
        <f t="shared" si="67"/>
        <v>2.2490111300329669</v>
      </c>
    </row>
    <row r="1294" spans="10:25" x14ac:dyDescent="0.2">
      <c r="J1294">
        <v>12.83</v>
      </c>
      <c r="K1294">
        <f t="shared" si="68"/>
        <v>1.8295683482361227E-2</v>
      </c>
      <c r="W1294">
        <v>12.86</v>
      </c>
      <c r="X1294">
        <f t="shared" si="66"/>
        <v>50</v>
      </c>
      <c r="Y1294" s="13">
        <f t="shared" si="67"/>
        <v>2.2505727266536861</v>
      </c>
    </row>
    <row r="1295" spans="10:25" x14ac:dyDescent="0.2">
      <c r="J1295">
        <v>12.84</v>
      </c>
      <c r="K1295">
        <f t="shared" si="68"/>
        <v>1.8302332589706607E-2</v>
      </c>
      <c r="W1295">
        <v>12.870000000000001</v>
      </c>
      <c r="X1295">
        <f t="shared" si="66"/>
        <v>50</v>
      </c>
      <c r="Y1295" s="13">
        <f t="shared" si="67"/>
        <v>2.2521340557684075</v>
      </c>
    </row>
    <row r="1296" spans="10:25" x14ac:dyDescent="0.2">
      <c r="J1296">
        <v>12.85</v>
      </c>
      <c r="K1296">
        <f t="shared" si="68"/>
        <v>1.8308974894461188E-2</v>
      </c>
      <c r="W1296">
        <v>12.88</v>
      </c>
      <c r="X1296">
        <f t="shared" si="66"/>
        <v>50</v>
      </c>
      <c r="Y1296" s="13">
        <f t="shared" si="67"/>
        <v>2.253695117432259</v>
      </c>
    </row>
    <row r="1297" spans="10:25" x14ac:dyDescent="0.2">
      <c r="J1297">
        <v>12.86</v>
      </c>
      <c r="K1297">
        <f t="shared" si="68"/>
        <v>1.8315610404000662E-2</v>
      </c>
      <c r="W1297">
        <v>12.89</v>
      </c>
      <c r="X1297">
        <f t="shared" si="66"/>
        <v>50</v>
      </c>
      <c r="Y1297" s="13">
        <f t="shared" si="67"/>
        <v>2.2552559117003548</v>
      </c>
    </row>
    <row r="1298" spans="10:25" x14ac:dyDescent="0.2">
      <c r="J1298">
        <v>12.870000000000001</v>
      </c>
      <c r="K1298">
        <f t="shared" si="68"/>
        <v>1.8322239125691895E-2</v>
      </c>
      <c r="W1298">
        <v>12.9</v>
      </c>
      <c r="X1298">
        <f t="shared" si="66"/>
        <v>50</v>
      </c>
      <c r="Y1298" s="13">
        <f t="shared" si="67"/>
        <v>2.2568164386277942</v>
      </c>
    </row>
    <row r="1299" spans="10:25" x14ac:dyDescent="0.2">
      <c r="J1299">
        <v>12.88</v>
      </c>
      <c r="K1299">
        <f t="shared" si="68"/>
        <v>1.8328861066892931E-2</v>
      </c>
      <c r="W1299">
        <v>12.91</v>
      </c>
      <c r="X1299">
        <f t="shared" si="66"/>
        <v>50</v>
      </c>
      <c r="Y1299" s="13">
        <f t="shared" si="67"/>
        <v>2.2583766982696627</v>
      </c>
    </row>
    <row r="1300" spans="10:25" x14ac:dyDescent="0.2">
      <c r="J1300">
        <v>12.89</v>
      </c>
      <c r="K1300">
        <f t="shared" si="68"/>
        <v>1.8335476234953001E-2</v>
      </c>
      <c r="W1300">
        <v>12.92</v>
      </c>
      <c r="X1300">
        <f t="shared" si="66"/>
        <v>50</v>
      </c>
      <c r="Y1300" s="13">
        <f t="shared" si="67"/>
        <v>2.2599366906810312</v>
      </c>
    </row>
    <row r="1301" spans="10:25" x14ac:dyDescent="0.2">
      <c r="J1301">
        <v>12.9</v>
      </c>
      <c r="K1301">
        <f t="shared" si="68"/>
        <v>1.8342084637212548E-2</v>
      </c>
      <c r="W1301">
        <v>12.93</v>
      </c>
      <c r="X1301">
        <f t="shared" si="66"/>
        <v>50</v>
      </c>
      <c r="Y1301" s="13">
        <f t="shared" si="67"/>
        <v>2.2614964159169562</v>
      </c>
    </row>
    <row r="1302" spans="10:25" x14ac:dyDescent="0.2">
      <c r="J1302">
        <v>12.91</v>
      </c>
      <c r="K1302">
        <f t="shared" si="68"/>
        <v>1.8348686281003227E-2</v>
      </c>
      <c r="W1302">
        <v>12.94</v>
      </c>
      <c r="X1302">
        <f t="shared" si="66"/>
        <v>50</v>
      </c>
      <c r="Y1302" s="13">
        <f t="shared" si="67"/>
        <v>2.2630558740324798</v>
      </c>
    </row>
    <row r="1303" spans="10:25" x14ac:dyDescent="0.2">
      <c r="J1303">
        <v>12.92</v>
      </c>
      <c r="K1303">
        <f t="shared" si="68"/>
        <v>1.8355281173647923E-2</v>
      </c>
      <c r="W1303">
        <v>12.950000000000001</v>
      </c>
      <c r="X1303">
        <f t="shared" si="66"/>
        <v>50</v>
      </c>
      <c r="Y1303" s="13">
        <f t="shared" si="67"/>
        <v>2.2646150650826304</v>
      </c>
    </row>
    <row r="1304" spans="10:25" x14ac:dyDescent="0.2">
      <c r="J1304">
        <v>12.93</v>
      </c>
      <c r="K1304">
        <f t="shared" si="68"/>
        <v>1.8361869322460766E-2</v>
      </c>
      <c r="W1304">
        <v>12.96</v>
      </c>
      <c r="X1304">
        <f t="shared" si="66"/>
        <v>50</v>
      </c>
      <c r="Y1304" s="13">
        <f t="shared" si="67"/>
        <v>2.2661739891224211</v>
      </c>
    </row>
    <row r="1305" spans="10:25" x14ac:dyDescent="0.2">
      <c r="J1305">
        <v>12.94</v>
      </c>
      <c r="K1305">
        <f t="shared" si="68"/>
        <v>1.8368450734747129E-2</v>
      </c>
      <c r="W1305">
        <v>12.97</v>
      </c>
      <c r="X1305">
        <f t="shared" si="66"/>
        <v>50</v>
      </c>
      <c r="Y1305" s="13">
        <f t="shared" si="67"/>
        <v>2.2677326462068517</v>
      </c>
    </row>
    <row r="1306" spans="10:25" x14ac:dyDescent="0.2">
      <c r="J1306">
        <v>12.950000000000001</v>
      </c>
      <c r="K1306">
        <f t="shared" si="68"/>
        <v>1.8375025417803663E-2</v>
      </c>
      <c r="W1306">
        <v>12.98</v>
      </c>
      <c r="X1306">
        <f t="shared" si="66"/>
        <v>50</v>
      </c>
      <c r="Y1306" s="13">
        <f t="shared" si="67"/>
        <v>2.2692910363909067</v>
      </c>
    </row>
    <row r="1307" spans="10:25" x14ac:dyDescent="0.2">
      <c r="J1307">
        <v>12.96</v>
      </c>
      <c r="K1307">
        <f t="shared" si="68"/>
        <v>1.8381593378918287E-2</v>
      </c>
      <c r="W1307">
        <v>12.99</v>
      </c>
      <c r="X1307">
        <f t="shared" si="66"/>
        <v>50</v>
      </c>
      <c r="Y1307" s="13">
        <f t="shared" si="67"/>
        <v>2.2708491597295568</v>
      </c>
    </row>
    <row r="1308" spans="10:25" x14ac:dyDescent="0.2">
      <c r="J1308">
        <v>12.97</v>
      </c>
      <c r="K1308">
        <f t="shared" si="68"/>
        <v>1.8388154625370211E-2</v>
      </c>
      <c r="W1308">
        <v>13</v>
      </c>
      <c r="X1308">
        <f t="shared" si="66"/>
        <v>50</v>
      </c>
      <c r="Y1308" s="13">
        <f t="shared" si="67"/>
        <v>2.272407016277759</v>
      </c>
    </row>
    <row r="1309" spans="10:25" x14ac:dyDescent="0.2">
      <c r="J1309">
        <v>12.98</v>
      </c>
      <c r="K1309">
        <f t="shared" si="68"/>
        <v>1.8394709164429951E-2</v>
      </c>
      <c r="W1309">
        <v>13.01</v>
      </c>
      <c r="X1309">
        <f t="shared" si="66"/>
        <v>50</v>
      </c>
      <c r="Y1309" s="13">
        <f t="shared" si="67"/>
        <v>2.2739646060904546</v>
      </c>
    </row>
    <row r="1310" spans="10:25" x14ac:dyDescent="0.2">
      <c r="J1310">
        <v>12.99</v>
      </c>
      <c r="K1310">
        <f t="shared" si="68"/>
        <v>1.8401257003359331E-2</v>
      </c>
      <c r="W1310">
        <v>13.02</v>
      </c>
      <c r="X1310">
        <f t="shared" si="66"/>
        <v>50</v>
      </c>
      <c r="Y1310" s="13">
        <f t="shared" si="67"/>
        <v>2.2755219292225717</v>
      </c>
    </row>
    <row r="1311" spans="10:25" x14ac:dyDescent="0.2">
      <c r="J1311">
        <v>13</v>
      </c>
      <c r="K1311">
        <f t="shared" si="68"/>
        <v>1.8407798149411504E-2</v>
      </c>
      <c r="W1311">
        <v>13.030000000000001</v>
      </c>
      <c r="X1311">
        <f t="shared" si="66"/>
        <v>50</v>
      </c>
      <c r="Y1311" s="13">
        <f t="shared" si="67"/>
        <v>2.2770789857290241</v>
      </c>
    </row>
    <row r="1312" spans="10:25" x14ac:dyDescent="0.2">
      <c r="J1312">
        <v>13.01</v>
      </c>
      <c r="K1312">
        <f t="shared" si="68"/>
        <v>1.8414332609830959E-2</v>
      </c>
      <c r="W1312">
        <v>13.040000000000001</v>
      </c>
      <c r="X1312">
        <f t="shared" si="66"/>
        <v>50</v>
      </c>
      <c r="Y1312" s="13">
        <f t="shared" si="67"/>
        <v>2.2786357756647106</v>
      </c>
    </row>
    <row r="1313" spans="10:25" x14ac:dyDescent="0.2">
      <c r="J1313">
        <v>13.02</v>
      </c>
      <c r="K1313">
        <f t="shared" si="68"/>
        <v>1.8420860391853533E-2</v>
      </c>
      <c r="W1313">
        <v>13.05</v>
      </c>
      <c r="X1313">
        <f t="shared" si="66"/>
        <v>50</v>
      </c>
      <c r="Y1313" s="13">
        <f t="shared" si="67"/>
        <v>2.2801922990845163</v>
      </c>
    </row>
    <row r="1314" spans="10:25" x14ac:dyDescent="0.2">
      <c r="J1314">
        <v>13.030000000000001</v>
      </c>
      <c r="K1314">
        <f t="shared" si="68"/>
        <v>1.8427381502706428E-2</v>
      </c>
      <c r="W1314">
        <v>13.06</v>
      </c>
      <c r="X1314">
        <f t="shared" si="66"/>
        <v>50</v>
      </c>
      <c r="Y1314" s="13">
        <f t="shared" si="67"/>
        <v>2.2817485560433117</v>
      </c>
    </row>
    <row r="1315" spans="10:25" x14ac:dyDescent="0.2">
      <c r="J1315">
        <v>13.040000000000001</v>
      </c>
      <c r="K1315">
        <f t="shared" si="68"/>
        <v>1.8433895949608217E-2</v>
      </c>
      <c r="W1315">
        <v>13.07</v>
      </c>
      <c r="X1315">
        <f t="shared" si="66"/>
        <v>50</v>
      </c>
      <c r="Y1315" s="13">
        <f t="shared" si="67"/>
        <v>2.2833045465959536</v>
      </c>
    </row>
    <row r="1316" spans="10:25" x14ac:dyDescent="0.2">
      <c r="J1316">
        <v>13.05</v>
      </c>
      <c r="K1316">
        <f t="shared" si="68"/>
        <v>1.8440403739768858E-2</v>
      </c>
      <c r="W1316">
        <v>13.08</v>
      </c>
      <c r="X1316">
        <f t="shared" si="66"/>
        <v>50</v>
      </c>
      <c r="Y1316" s="13">
        <f t="shared" si="67"/>
        <v>2.2848602707972838</v>
      </c>
    </row>
    <row r="1317" spans="10:25" x14ac:dyDescent="0.2">
      <c r="J1317">
        <v>13.06</v>
      </c>
      <c r="K1317">
        <f t="shared" si="68"/>
        <v>1.8446904880389706E-2</v>
      </c>
      <c r="W1317">
        <v>13.09</v>
      </c>
      <c r="X1317">
        <f t="shared" si="66"/>
        <v>50</v>
      </c>
      <c r="Y1317" s="13">
        <f t="shared" si="67"/>
        <v>2.2864157287021301</v>
      </c>
    </row>
    <row r="1318" spans="10:25" x14ac:dyDescent="0.2">
      <c r="J1318">
        <v>13.07</v>
      </c>
      <c r="K1318">
        <f t="shared" si="68"/>
        <v>1.8453399378663523E-2</v>
      </c>
      <c r="W1318">
        <v>13.1</v>
      </c>
      <c r="X1318">
        <f t="shared" si="66"/>
        <v>50</v>
      </c>
      <c r="Y1318" s="13">
        <f t="shared" si="67"/>
        <v>2.2879709203653062</v>
      </c>
    </row>
    <row r="1319" spans="10:25" x14ac:dyDescent="0.2">
      <c r="J1319">
        <v>13.08</v>
      </c>
      <c r="K1319">
        <f t="shared" si="68"/>
        <v>1.8459887241774497E-2</v>
      </c>
      <c r="W1319">
        <v>13.11</v>
      </c>
      <c r="X1319">
        <f t="shared" si="66"/>
        <v>50</v>
      </c>
      <c r="Y1319" s="13">
        <f t="shared" si="67"/>
        <v>2.2895258458416117</v>
      </c>
    </row>
    <row r="1320" spans="10:25" x14ac:dyDescent="0.2">
      <c r="J1320">
        <v>13.09</v>
      </c>
      <c r="K1320">
        <f t="shared" si="68"/>
        <v>1.8466368476898247E-2</v>
      </c>
      <c r="W1320">
        <v>13.120000000000001</v>
      </c>
      <c r="X1320">
        <f t="shared" si="66"/>
        <v>50</v>
      </c>
      <c r="Y1320" s="13">
        <f t="shared" si="67"/>
        <v>2.2910805051858314</v>
      </c>
    </row>
    <row r="1321" spans="10:25" x14ac:dyDescent="0.2">
      <c r="J1321">
        <v>13.1</v>
      </c>
      <c r="K1321">
        <f t="shared" si="68"/>
        <v>1.8472843091201833E-2</v>
      </c>
      <c r="W1321">
        <v>13.13</v>
      </c>
      <c r="X1321">
        <f t="shared" si="66"/>
        <v>50</v>
      </c>
      <c r="Y1321" s="13">
        <f t="shared" si="67"/>
        <v>2.2926348984527367</v>
      </c>
    </row>
    <row r="1322" spans="10:25" x14ac:dyDescent="0.2">
      <c r="J1322">
        <v>13.11</v>
      </c>
      <c r="K1322">
        <f t="shared" si="68"/>
        <v>1.8479311091843774E-2</v>
      </c>
      <c r="W1322">
        <v>13.14</v>
      </c>
      <c r="X1322">
        <f t="shared" si="66"/>
        <v>50</v>
      </c>
      <c r="Y1322" s="13">
        <f t="shared" si="67"/>
        <v>2.2941890256970838</v>
      </c>
    </row>
    <row r="1323" spans="10:25" x14ac:dyDescent="0.2">
      <c r="J1323">
        <v>13.120000000000001</v>
      </c>
      <c r="K1323">
        <f t="shared" si="68"/>
        <v>1.8485772485974054E-2</v>
      </c>
      <c r="W1323">
        <v>13.15</v>
      </c>
      <c r="X1323">
        <f t="shared" si="66"/>
        <v>50</v>
      </c>
      <c r="Y1323" s="13">
        <f t="shared" si="67"/>
        <v>2.2957428869736152</v>
      </c>
    </row>
    <row r="1324" spans="10:25" x14ac:dyDescent="0.2">
      <c r="J1324">
        <v>13.13</v>
      </c>
      <c r="K1324">
        <f t="shared" si="68"/>
        <v>1.8492227280734141E-2</v>
      </c>
      <c r="W1324">
        <v>13.16</v>
      </c>
      <c r="X1324">
        <f t="shared" si="66"/>
        <v>50</v>
      </c>
      <c r="Y1324" s="13">
        <f t="shared" si="67"/>
        <v>2.297296482337059</v>
      </c>
    </row>
    <row r="1325" spans="10:25" x14ac:dyDescent="0.2">
      <c r="J1325">
        <v>13.14</v>
      </c>
      <c r="K1325">
        <f t="shared" si="68"/>
        <v>1.8498675483256993E-2</v>
      </c>
      <c r="W1325">
        <v>13.17</v>
      </c>
      <c r="X1325">
        <f t="shared" si="66"/>
        <v>50</v>
      </c>
      <c r="Y1325" s="13">
        <f t="shared" si="67"/>
        <v>2.2988498118421297</v>
      </c>
    </row>
    <row r="1326" spans="10:25" x14ac:dyDescent="0.2">
      <c r="J1326">
        <v>13.15</v>
      </c>
      <c r="K1326">
        <f t="shared" si="68"/>
        <v>1.850511710066707E-2</v>
      </c>
      <c r="W1326">
        <v>13.18</v>
      </c>
      <c r="X1326">
        <f t="shared" si="66"/>
        <v>50</v>
      </c>
      <c r="Y1326" s="13">
        <f t="shared" si="67"/>
        <v>2.3004028755435266</v>
      </c>
    </row>
    <row r="1327" spans="10:25" x14ac:dyDescent="0.2">
      <c r="J1327">
        <v>13.16</v>
      </c>
      <c r="K1327">
        <f t="shared" si="68"/>
        <v>1.8511552140080347E-2</v>
      </c>
      <c r="W1327">
        <v>13.19</v>
      </c>
      <c r="X1327">
        <f t="shared" si="66"/>
        <v>50</v>
      </c>
      <c r="Y1327" s="13">
        <f t="shared" si="67"/>
        <v>2.3019556734959354</v>
      </c>
    </row>
    <row r="1328" spans="10:25" x14ac:dyDescent="0.2">
      <c r="J1328">
        <v>13.17</v>
      </c>
      <c r="K1328">
        <f t="shared" si="68"/>
        <v>1.8517980608604327E-2</v>
      </c>
      <c r="W1328">
        <v>13.200000000000001</v>
      </c>
      <c r="X1328">
        <f t="shared" si="66"/>
        <v>50</v>
      </c>
      <c r="Y1328" s="13">
        <f t="shared" si="67"/>
        <v>2.3035082057540275</v>
      </c>
    </row>
    <row r="1329" spans="10:25" x14ac:dyDescent="0.2">
      <c r="J1329">
        <v>13.18</v>
      </c>
      <c r="K1329">
        <f t="shared" si="68"/>
        <v>1.8524402513338048E-2</v>
      </c>
      <c r="W1329">
        <v>13.21</v>
      </c>
      <c r="X1329">
        <f t="shared" si="66"/>
        <v>50</v>
      </c>
      <c r="Y1329" s="13">
        <f t="shared" si="67"/>
        <v>2.3050604723724595</v>
      </c>
    </row>
    <row r="1330" spans="10:25" x14ac:dyDescent="0.2">
      <c r="J1330">
        <v>13.19</v>
      </c>
      <c r="K1330">
        <f t="shared" si="68"/>
        <v>1.85308178613721E-2</v>
      </c>
      <c r="W1330">
        <v>13.22</v>
      </c>
      <c r="X1330">
        <f t="shared" si="66"/>
        <v>50</v>
      </c>
      <c r="Y1330" s="13">
        <f t="shared" si="67"/>
        <v>2.3066124734058748</v>
      </c>
    </row>
    <row r="1331" spans="10:25" x14ac:dyDescent="0.2">
      <c r="J1331">
        <v>13.200000000000001</v>
      </c>
      <c r="K1331">
        <f t="shared" si="68"/>
        <v>1.8537226659788637E-2</v>
      </c>
      <c r="W1331">
        <v>13.23</v>
      </c>
      <c r="X1331">
        <f t="shared" si="66"/>
        <v>50</v>
      </c>
      <c r="Y1331" s="13">
        <f t="shared" si="67"/>
        <v>2.3081642089089023</v>
      </c>
    </row>
    <row r="1332" spans="10:25" x14ac:dyDescent="0.2">
      <c r="J1332">
        <v>13.21</v>
      </c>
      <c r="K1332">
        <f t="shared" si="68"/>
        <v>1.8543628915661383E-2</v>
      </c>
      <c r="W1332">
        <v>13.24</v>
      </c>
      <c r="X1332">
        <f t="shared" si="66"/>
        <v>50</v>
      </c>
      <c r="Y1332" s="13">
        <f t="shared" si="67"/>
        <v>2.3097156789361564</v>
      </c>
    </row>
    <row r="1333" spans="10:25" x14ac:dyDescent="0.2">
      <c r="J1333">
        <v>13.22</v>
      </c>
      <c r="K1333">
        <f t="shared" si="68"/>
        <v>1.8550024636055647E-2</v>
      </c>
      <c r="W1333">
        <v>13.25</v>
      </c>
      <c r="X1333">
        <f t="shared" si="66"/>
        <v>50</v>
      </c>
      <c r="Y1333" s="13">
        <f t="shared" si="67"/>
        <v>2.3112668835422374</v>
      </c>
    </row>
    <row r="1334" spans="10:25" x14ac:dyDescent="0.2">
      <c r="J1334">
        <v>13.23</v>
      </c>
      <c r="K1334">
        <f t="shared" si="68"/>
        <v>1.8556413828028334E-2</v>
      </c>
      <c r="W1334">
        <v>13.26</v>
      </c>
      <c r="X1334">
        <f t="shared" si="66"/>
        <v>50</v>
      </c>
      <c r="Y1334" s="13">
        <f t="shared" si="67"/>
        <v>2.3128178227817315</v>
      </c>
    </row>
    <row r="1335" spans="10:25" x14ac:dyDescent="0.2">
      <c r="J1335">
        <v>13.24</v>
      </c>
      <c r="K1335">
        <f t="shared" si="68"/>
        <v>1.8562796498627954E-2</v>
      </c>
      <c r="W1335">
        <v>13.27</v>
      </c>
      <c r="X1335">
        <f t="shared" si="66"/>
        <v>50</v>
      </c>
      <c r="Y1335" s="13">
        <f t="shared" si="67"/>
        <v>2.3143684967092106</v>
      </c>
    </row>
    <row r="1336" spans="10:25" x14ac:dyDescent="0.2">
      <c r="J1336">
        <v>13.25</v>
      </c>
      <c r="K1336">
        <f t="shared" si="68"/>
        <v>1.8569172654894644E-2</v>
      </c>
      <c r="W1336">
        <v>13.280000000000001</v>
      </c>
      <c r="X1336">
        <f t="shared" si="66"/>
        <v>50</v>
      </c>
      <c r="Y1336" s="13">
        <f t="shared" si="67"/>
        <v>2.3159189053792328</v>
      </c>
    </row>
    <row r="1337" spans="10:25" x14ac:dyDescent="0.2">
      <c r="J1337">
        <v>13.26</v>
      </c>
      <c r="K1337">
        <f t="shared" si="68"/>
        <v>1.8575542303860163E-2</v>
      </c>
      <c r="W1337">
        <v>13.290000000000001</v>
      </c>
      <c r="X1337">
        <f t="shared" si="66"/>
        <v>50</v>
      </c>
      <c r="Y1337" s="13">
        <f t="shared" si="67"/>
        <v>2.3174690488463416</v>
      </c>
    </row>
    <row r="1338" spans="10:25" x14ac:dyDescent="0.2">
      <c r="J1338">
        <v>13.27</v>
      </c>
      <c r="K1338">
        <f t="shared" si="68"/>
        <v>1.8581905452547919E-2</v>
      </c>
      <c r="W1338">
        <v>13.3</v>
      </c>
      <c r="X1338">
        <f t="shared" si="66"/>
        <v>50</v>
      </c>
      <c r="Y1338" s="13">
        <f t="shared" si="67"/>
        <v>2.3190189271650667</v>
      </c>
    </row>
    <row r="1339" spans="10:25" x14ac:dyDescent="0.2">
      <c r="J1339">
        <v>13.280000000000001</v>
      </c>
      <c r="K1339">
        <f t="shared" si="68"/>
        <v>1.8588262107972972E-2</v>
      </c>
      <c r="W1339">
        <v>13.31</v>
      </c>
      <c r="X1339">
        <f t="shared" si="66"/>
        <v>50</v>
      </c>
      <c r="Y1339" s="13">
        <f t="shared" si="67"/>
        <v>2.3205685403899232</v>
      </c>
    </row>
    <row r="1340" spans="10:25" x14ac:dyDescent="0.2">
      <c r="J1340">
        <v>13.290000000000001</v>
      </c>
      <c r="K1340">
        <f t="shared" si="68"/>
        <v>1.8594612277142042E-2</v>
      </c>
      <c r="W1340">
        <v>13.32</v>
      </c>
      <c r="X1340">
        <f t="shared" si="66"/>
        <v>50</v>
      </c>
      <c r="Y1340" s="13">
        <f t="shared" si="67"/>
        <v>2.3221178885754128</v>
      </c>
    </row>
    <row r="1341" spans="10:25" x14ac:dyDescent="0.2">
      <c r="J1341">
        <v>13.3</v>
      </c>
      <c r="K1341">
        <f t="shared" si="68"/>
        <v>1.8600955967053533E-2</v>
      </c>
      <c r="W1341">
        <v>13.33</v>
      </c>
      <c r="X1341">
        <f t="shared" si="66"/>
        <v>50</v>
      </c>
      <c r="Y1341" s="13">
        <f t="shared" si="67"/>
        <v>2.3236669717760221</v>
      </c>
    </row>
    <row r="1342" spans="10:25" x14ac:dyDescent="0.2">
      <c r="J1342">
        <v>13.31</v>
      </c>
      <c r="K1342">
        <f t="shared" si="68"/>
        <v>1.8607293184697532E-2</v>
      </c>
      <c r="W1342">
        <v>13.34</v>
      </c>
      <c r="X1342">
        <f t="shared" si="66"/>
        <v>50</v>
      </c>
      <c r="Y1342" s="13">
        <f t="shared" si="67"/>
        <v>2.325215790046224</v>
      </c>
    </row>
    <row r="1343" spans="10:25" x14ac:dyDescent="0.2">
      <c r="J1343">
        <v>13.32</v>
      </c>
      <c r="K1343">
        <f t="shared" si="68"/>
        <v>1.8613623937055828E-2</v>
      </c>
      <c r="W1343">
        <v>13.35</v>
      </c>
      <c r="X1343">
        <f t="shared" si="66"/>
        <v>50</v>
      </c>
      <c r="Y1343" s="13">
        <f t="shared" si="67"/>
        <v>2.3267643434404777</v>
      </c>
    </row>
    <row r="1344" spans="10:25" x14ac:dyDescent="0.2">
      <c r="J1344">
        <v>13.33</v>
      </c>
      <c r="K1344">
        <f t="shared" si="68"/>
        <v>1.8619948231101916E-2</v>
      </c>
      <c r="W1344">
        <v>13.36</v>
      </c>
      <c r="X1344">
        <f t="shared" si="66"/>
        <v>50</v>
      </c>
      <c r="Y1344" s="13">
        <f t="shared" si="67"/>
        <v>2.3283126320132275</v>
      </c>
    </row>
    <row r="1345" spans="10:25" x14ac:dyDescent="0.2">
      <c r="J1345">
        <v>13.34</v>
      </c>
      <c r="K1345">
        <f t="shared" si="68"/>
        <v>1.862626607380102E-2</v>
      </c>
      <c r="W1345">
        <v>13.370000000000001</v>
      </c>
      <c r="X1345">
        <f t="shared" si="66"/>
        <v>50</v>
      </c>
      <c r="Y1345" s="13">
        <f t="shared" si="67"/>
        <v>2.3298606558189041</v>
      </c>
    </row>
    <row r="1346" spans="10:25" x14ac:dyDescent="0.2">
      <c r="J1346">
        <v>13.35</v>
      </c>
      <c r="K1346">
        <f t="shared" si="68"/>
        <v>1.8632577472110095E-2</v>
      </c>
      <c r="W1346">
        <v>13.38</v>
      </c>
      <c r="X1346">
        <f t="shared" si="66"/>
        <v>50</v>
      </c>
      <c r="Y1346" s="13">
        <f t="shared" si="67"/>
        <v>2.3314084149119236</v>
      </c>
    </row>
    <row r="1347" spans="10:25" x14ac:dyDescent="0.2">
      <c r="J1347">
        <v>13.36</v>
      </c>
      <c r="K1347">
        <f t="shared" si="68"/>
        <v>1.8638882432977837E-2</v>
      </c>
      <c r="W1347">
        <v>13.39</v>
      </c>
      <c r="X1347">
        <f t="shared" si="66"/>
        <v>50</v>
      </c>
      <c r="Y1347" s="13">
        <f t="shared" si="67"/>
        <v>2.3329559093466887</v>
      </c>
    </row>
    <row r="1348" spans="10:25" x14ac:dyDescent="0.2">
      <c r="J1348">
        <v>13.370000000000001</v>
      </c>
      <c r="K1348">
        <f t="shared" si="68"/>
        <v>1.8645180963344703E-2</v>
      </c>
      <c r="W1348">
        <v>13.4</v>
      </c>
      <c r="X1348">
        <f t="shared" si="66"/>
        <v>50</v>
      </c>
      <c r="Y1348" s="13">
        <f t="shared" si="67"/>
        <v>2.3345031391775874</v>
      </c>
    </row>
    <row r="1349" spans="10:25" x14ac:dyDescent="0.2">
      <c r="J1349">
        <v>13.38</v>
      </c>
      <c r="K1349">
        <f t="shared" si="68"/>
        <v>1.8651473070142914E-2</v>
      </c>
      <c r="W1349">
        <v>13.41</v>
      </c>
      <c r="X1349">
        <f t="shared" si="66"/>
        <v>50</v>
      </c>
      <c r="Y1349" s="13">
        <f t="shared" si="67"/>
        <v>2.3360501044589941</v>
      </c>
    </row>
    <row r="1350" spans="10:25" x14ac:dyDescent="0.2">
      <c r="J1350">
        <v>13.39</v>
      </c>
      <c r="K1350">
        <f t="shared" si="68"/>
        <v>1.8657758760296472E-2</v>
      </c>
      <c r="W1350">
        <v>13.42</v>
      </c>
      <c r="X1350">
        <f t="shared" si="66"/>
        <v>50</v>
      </c>
      <c r="Y1350" s="13">
        <f t="shared" si="67"/>
        <v>2.3375968052452682</v>
      </c>
    </row>
    <row r="1351" spans="10:25" x14ac:dyDescent="0.2">
      <c r="J1351">
        <v>13.4</v>
      </c>
      <c r="K1351">
        <f t="shared" si="68"/>
        <v>1.8664038040721167E-2</v>
      </c>
      <c r="W1351">
        <v>13.43</v>
      </c>
      <c r="X1351">
        <f t="shared" si="66"/>
        <v>50</v>
      </c>
      <c r="Y1351" s="13">
        <f t="shared" si="67"/>
        <v>2.3391432415907558</v>
      </c>
    </row>
    <row r="1352" spans="10:25" x14ac:dyDescent="0.2">
      <c r="J1352">
        <v>13.41</v>
      </c>
      <c r="K1352">
        <f t="shared" si="68"/>
        <v>1.8670310918324589E-2</v>
      </c>
      <c r="W1352">
        <v>13.44</v>
      </c>
      <c r="X1352">
        <f t="shared" si="66"/>
        <v>50</v>
      </c>
      <c r="Y1352" s="13">
        <f t="shared" si="67"/>
        <v>2.3406894135497889</v>
      </c>
    </row>
    <row r="1353" spans="10:25" x14ac:dyDescent="0.2">
      <c r="J1353">
        <v>13.42</v>
      </c>
      <c r="K1353">
        <f t="shared" si="68"/>
        <v>1.8676577400006143E-2</v>
      </c>
      <c r="W1353">
        <v>13.450000000000001</v>
      </c>
      <c r="X1353">
        <f t="shared" si="66"/>
        <v>50</v>
      </c>
      <c r="Y1353" s="13">
        <f t="shared" si="67"/>
        <v>2.3422353211766849</v>
      </c>
    </row>
    <row r="1354" spans="10:25" x14ac:dyDescent="0.2">
      <c r="J1354">
        <v>13.43</v>
      </c>
      <c r="K1354">
        <f t="shared" si="68"/>
        <v>1.8682837492657058E-2</v>
      </c>
      <c r="W1354">
        <v>13.46</v>
      </c>
      <c r="X1354">
        <f t="shared" ref="X1354:X1417" si="69">X1353-(N$32-N$33)/1500</f>
        <v>50</v>
      </c>
      <c r="Y1354" s="13">
        <f t="shared" ref="Y1354:Y1417" si="70">Y1353+0.01*R$5*(P$4-P$5*Y1353)*(1-Y1353/R$4)^2</f>
        <v>2.343780964525747</v>
      </c>
    </row>
    <row r="1355" spans="10:25" x14ac:dyDescent="0.2">
      <c r="J1355">
        <v>13.44</v>
      </c>
      <c r="K1355">
        <f t="shared" si="68"/>
        <v>1.8689091203160396E-2</v>
      </c>
      <c r="W1355">
        <v>13.47</v>
      </c>
      <c r="X1355">
        <f t="shared" si="69"/>
        <v>50</v>
      </c>
      <c r="Y1355" s="13">
        <f t="shared" si="70"/>
        <v>2.3453263436512652</v>
      </c>
    </row>
    <row r="1356" spans="10:25" x14ac:dyDescent="0.2">
      <c r="J1356">
        <v>13.450000000000001</v>
      </c>
      <c r="K1356">
        <f t="shared" si="68"/>
        <v>1.8695338538391063E-2</v>
      </c>
      <c r="W1356">
        <v>13.48</v>
      </c>
      <c r="X1356">
        <f t="shared" si="69"/>
        <v>50</v>
      </c>
      <c r="Y1356" s="13">
        <f t="shared" si="70"/>
        <v>2.3468714586075152</v>
      </c>
    </row>
    <row r="1357" spans="10:25" x14ac:dyDescent="0.2">
      <c r="J1357">
        <v>13.46</v>
      </c>
      <c r="K1357">
        <f t="shared" ref="K1357:K1420" si="71">K1356+0.01*G$6*(D$7-C$8*K1356)*(1-K1356/G$7)^2</f>
        <v>1.8701579505215823E-2</v>
      </c>
      <c r="W1357">
        <v>13.49</v>
      </c>
      <c r="X1357">
        <f t="shared" si="69"/>
        <v>50</v>
      </c>
      <c r="Y1357" s="13">
        <f t="shared" si="70"/>
        <v>2.348416309448758</v>
      </c>
    </row>
    <row r="1358" spans="10:25" x14ac:dyDescent="0.2">
      <c r="J1358">
        <v>13.47</v>
      </c>
      <c r="K1358">
        <f t="shared" si="71"/>
        <v>1.8707814110493309E-2</v>
      </c>
      <c r="W1358">
        <v>13.5</v>
      </c>
      <c r="X1358">
        <f t="shared" si="69"/>
        <v>50</v>
      </c>
      <c r="Y1358" s="13">
        <f t="shared" si="70"/>
        <v>2.3499608962292409</v>
      </c>
    </row>
    <row r="1359" spans="10:25" x14ac:dyDescent="0.2">
      <c r="J1359">
        <v>13.48</v>
      </c>
      <c r="K1359">
        <f t="shared" si="71"/>
        <v>1.8714042361074035E-2</v>
      </c>
      <c r="W1359">
        <v>13.51</v>
      </c>
      <c r="X1359">
        <f t="shared" si="69"/>
        <v>50</v>
      </c>
      <c r="Y1359" s="13">
        <f t="shared" si="70"/>
        <v>2.3515052190031969</v>
      </c>
    </row>
    <row r="1360" spans="10:25" x14ac:dyDescent="0.2">
      <c r="J1360">
        <v>13.49</v>
      </c>
      <c r="K1360">
        <f t="shared" si="71"/>
        <v>1.8720264263800402E-2</v>
      </c>
      <c r="W1360">
        <v>13.52</v>
      </c>
      <c r="X1360">
        <f t="shared" si="69"/>
        <v>50</v>
      </c>
      <c r="Y1360" s="13">
        <f t="shared" si="70"/>
        <v>2.3530492778248453</v>
      </c>
    </row>
    <row r="1361" spans="10:25" x14ac:dyDescent="0.2">
      <c r="J1361">
        <v>13.5</v>
      </c>
      <c r="K1361">
        <f t="shared" si="71"/>
        <v>1.8726479825506712E-2</v>
      </c>
      <c r="W1361">
        <v>13.530000000000001</v>
      </c>
      <c r="X1361">
        <f t="shared" si="69"/>
        <v>50</v>
      </c>
      <c r="Y1361" s="13">
        <f t="shared" si="70"/>
        <v>2.3545930727483912</v>
      </c>
    </row>
    <row r="1362" spans="10:25" x14ac:dyDescent="0.2">
      <c r="J1362">
        <v>13.51</v>
      </c>
      <c r="K1362">
        <f t="shared" si="71"/>
        <v>1.873268905301918E-2</v>
      </c>
      <c r="W1362">
        <v>13.540000000000001</v>
      </c>
      <c r="X1362">
        <f t="shared" si="69"/>
        <v>50</v>
      </c>
      <c r="Y1362" s="13">
        <f t="shared" si="70"/>
        <v>2.3561366038280256</v>
      </c>
    </row>
    <row r="1363" spans="10:25" x14ac:dyDescent="0.2">
      <c r="J1363">
        <v>13.52</v>
      </c>
      <c r="K1363">
        <f t="shared" si="71"/>
        <v>1.8738891953155944E-2</v>
      </c>
      <c r="W1363">
        <v>13.55</v>
      </c>
      <c r="X1363">
        <f t="shared" si="69"/>
        <v>50</v>
      </c>
      <c r="Y1363" s="13">
        <f t="shared" si="70"/>
        <v>2.3576798711179259</v>
      </c>
    </row>
    <row r="1364" spans="10:25" x14ac:dyDescent="0.2">
      <c r="J1364">
        <v>13.530000000000001</v>
      </c>
      <c r="K1364">
        <f t="shared" si="71"/>
        <v>1.8745088532727078E-2</v>
      </c>
      <c r="W1364">
        <v>13.56</v>
      </c>
      <c r="X1364">
        <f t="shared" si="69"/>
        <v>50</v>
      </c>
      <c r="Y1364" s="13">
        <f t="shared" si="70"/>
        <v>2.3592228746722546</v>
      </c>
    </row>
    <row r="1365" spans="10:25" x14ac:dyDescent="0.2">
      <c r="J1365">
        <v>13.540000000000001</v>
      </c>
      <c r="K1365">
        <f t="shared" si="71"/>
        <v>1.8751278798534603E-2</v>
      </c>
      <c r="W1365">
        <v>13.57</v>
      </c>
      <c r="X1365">
        <f t="shared" si="69"/>
        <v>50</v>
      </c>
      <c r="Y1365" s="13">
        <f t="shared" si="70"/>
        <v>2.3607656145451608</v>
      </c>
    </row>
    <row r="1366" spans="10:25" x14ac:dyDescent="0.2">
      <c r="J1366">
        <v>13.55</v>
      </c>
      <c r="K1366">
        <f t="shared" si="71"/>
        <v>1.875746275737249E-2</v>
      </c>
      <c r="W1366">
        <v>13.58</v>
      </c>
      <c r="X1366">
        <f t="shared" si="69"/>
        <v>50</v>
      </c>
      <c r="Y1366" s="13">
        <f t="shared" si="70"/>
        <v>2.3623080907907794</v>
      </c>
    </row>
    <row r="1367" spans="10:25" x14ac:dyDescent="0.2">
      <c r="J1367">
        <v>13.56</v>
      </c>
      <c r="K1367">
        <f t="shared" si="71"/>
        <v>1.8763640416026683E-2</v>
      </c>
      <c r="W1367">
        <v>13.59</v>
      </c>
      <c r="X1367">
        <f t="shared" si="69"/>
        <v>50</v>
      </c>
      <c r="Y1367" s="13">
        <f t="shared" si="70"/>
        <v>2.3638503034632317</v>
      </c>
    </row>
    <row r="1368" spans="10:25" x14ac:dyDescent="0.2">
      <c r="J1368">
        <v>13.57</v>
      </c>
      <c r="K1368">
        <f t="shared" si="71"/>
        <v>1.8769811781275101E-2</v>
      </c>
      <c r="W1368">
        <v>13.6</v>
      </c>
      <c r="X1368">
        <f t="shared" si="69"/>
        <v>50</v>
      </c>
      <c r="Y1368" s="13">
        <f t="shared" si="70"/>
        <v>2.365392252616624</v>
      </c>
    </row>
    <row r="1369" spans="10:25" x14ac:dyDescent="0.2">
      <c r="J1369">
        <v>13.58</v>
      </c>
      <c r="K1369">
        <f t="shared" si="71"/>
        <v>1.8775976859887654E-2</v>
      </c>
      <c r="W1369">
        <v>13.61</v>
      </c>
      <c r="X1369">
        <f t="shared" si="69"/>
        <v>50</v>
      </c>
      <c r="Y1369" s="13">
        <f t="shared" si="70"/>
        <v>2.3669339383050492</v>
      </c>
    </row>
    <row r="1370" spans="10:25" x14ac:dyDescent="0.2">
      <c r="J1370">
        <v>13.59</v>
      </c>
      <c r="K1370">
        <f t="shared" si="71"/>
        <v>1.8782135658626253E-2</v>
      </c>
      <c r="W1370">
        <v>13.620000000000001</v>
      </c>
      <c r="X1370">
        <f t="shared" si="69"/>
        <v>50</v>
      </c>
      <c r="Y1370" s="13">
        <f t="shared" si="70"/>
        <v>2.3684753605825861</v>
      </c>
    </row>
    <row r="1371" spans="10:25" x14ac:dyDescent="0.2">
      <c r="J1371">
        <v>13.6</v>
      </c>
      <c r="K1371">
        <f t="shared" si="71"/>
        <v>1.8788288184244814E-2</v>
      </c>
      <c r="W1371">
        <v>13.63</v>
      </c>
      <c r="X1371">
        <f t="shared" si="69"/>
        <v>50</v>
      </c>
      <c r="Y1371" s="13">
        <f t="shared" si="70"/>
        <v>2.3700165195032996</v>
      </c>
    </row>
    <row r="1372" spans="10:25" x14ac:dyDescent="0.2">
      <c r="J1372">
        <v>13.61</v>
      </c>
      <c r="K1372">
        <f t="shared" si="71"/>
        <v>1.8794434443489282E-2</v>
      </c>
      <c r="W1372">
        <v>13.64</v>
      </c>
      <c r="X1372">
        <f t="shared" si="69"/>
        <v>50</v>
      </c>
      <c r="Y1372" s="13">
        <f t="shared" si="70"/>
        <v>2.3715574151212406</v>
      </c>
    </row>
    <row r="1373" spans="10:25" x14ac:dyDescent="0.2">
      <c r="J1373">
        <v>13.620000000000001</v>
      </c>
      <c r="K1373">
        <f t="shared" si="71"/>
        <v>1.8800574443097628E-2</v>
      </c>
      <c r="W1373">
        <v>13.65</v>
      </c>
      <c r="X1373">
        <f t="shared" si="69"/>
        <v>50</v>
      </c>
      <c r="Y1373" s="13">
        <f t="shared" si="70"/>
        <v>2.3730980474904459</v>
      </c>
    </row>
    <row r="1374" spans="10:25" x14ac:dyDescent="0.2">
      <c r="J1374">
        <v>13.63</v>
      </c>
      <c r="K1374">
        <f t="shared" si="71"/>
        <v>1.8806708189799872E-2</v>
      </c>
      <c r="W1374">
        <v>13.66</v>
      </c>
      <c r="X1374">
        <f t="shared" si="69"/>
        <v>50</v>
      </c>
      <c r="Y1374" s="13">
        <f t="shared" si="70"/>
        <v>2.3746384166649386</v>
      </c>
    </row>
    <row r="1375" spans="10:25" x14ac:dyDescent="0.2">
      <c r="J1375">
        <v>13.64</v>
      </c>
      <c r="K1375">
        <f t="shared" si="71"/>
        <v>1.8812835690318087E-2</v>
      </c>
      <c r="W1375">
        <v>13.67</v>
      </c>
      <c r="X1375">
        <f t="shared" si="69"/>
        <v>50</v>
      </c>
      <c r="Y1375" s="13">
        <f t="shared" si="70"/>
        <v>2.3761785226987269</v>
      </c>
    </row>
    <row r="1376" spans="10:25" x14ac:dyDescent="0.2">
      <c r="J1376">
        <v>13.65</v>
      </c>
      <c r="K1376">
        <f t="shared" si="71"/>
        <v>1.8818956951366407E-2</v>
      </c>
      <c r="W1376">
        <v>13.68</v>
      </c>
      <c r="X1376">
        <f t="shared" si="69"/>
        <v>50</v>
      </c>
      <c r="Y1376" s="13">
        <f t="shared" si="70"/>
        <v>2.3777183656458059</v>
      </c>
    </row>
    <row r="1377" spans="10:25" x14ac:dyDescent="0.2">
      <c r="J1377">
        <v>13.66</v>
      </c>
      <c r="K1377">
        <f t="shared" si="71"/>
        <v>1.8825071979651047E-2</v>
      </c>
      <c r="W1377">
        <v>13.69</v>
      </c>
      <c r="X1377">
        <f t="shared" si="69"/>
        <v>50</v>
      </c>
      <c r="Y1377" s="13">
        <f t="shared" si="70"/>
        <v>2.3792579455601564</v>
      </c>
    </row>
    <row r="1378" spans="10:25" x14ac:dyDescent="0.2">
      <c r="J1378">
        <v>13.67</v>
      </c>
      <c r="K1378">
        <f t="shared" si="71"/>
        <v>1.8831180781870304E-2</v>
      </c>
      <c r="W1378">
        <v>13.700000000000001</v>
      </c>
      <c r="X1378">
        <f t="shared" si="69"/>
        <v>50</v>
      </c>
      <c r="Y1378" s="13">
        <f t="shared" si="70"/>
        <v>2.3807972624957454</v>
      </c>
    </row>
    <row r="1379" spans="10:25" x14ac:dyDescent="0.2">
      <c r="J1379">
        <v>13.68</v>
      </c>
      <c r="K1379">
        <f t="shared" si="71"/>
        <v>1.8837283364714578E-2</v>
      </c>
      <c r="W1379">
        <v>13.71</v>
      </c>
      <c r="X1379">
        <f t="shared" si="69"/>
        <v>50</v>
      </c>
      <c r="Y1379" s="13">
        <f t="shared" si="70"/>
        <v>2.3823363165065259</v>
      </c>
    </row>
    <row r="1380" spans="10:25" x14ac:dyDescent="0.2">
      <c r="J1380">
        <v>13.69</v>
      </c>
      <c r="K1380">
        <f t="shared" si="71"/>
        <v>1.8843379734866373E-2</v>
      </c>
      <c r="W1380">
        <v>13.72</v>
      </c>
      <c r="X1380">
        <f t="shared" si="69"/>
        <v>50</v>
      </c>
      <c r="Y1380" s="13">
        <f t="shared" si="70"/>
        <v>2.3838751076464368</v>
      </c>
    </row>
    <row r="1381" spans="10:25" x14ac:dyDescent="0.2">
      <c r="J1381">
        <v>13.700000000000001</v>
      </c>
      <c r="K1381">
        <f t="shared" si="71"/>
        <v>1.8849469899000312E-2</v>
      </c>
      <c r="W1381">
        <v>13.73</v>
      </c>
      <c r="X1381">
        <f t="shared" si="69"/>
        <v>50</v>
      </c>
      <c r="Y1381" s="13">
        <f t="shared" si="70"/>
        <v>2.3854136359694031</v>
      </c>
    </row>
    <row r="1382" spans="10:25" x14ac:dyDescent="0.2">
      <c r="J1382">
        <v>13.71</v>
      </c>
      <c r="K1382">
        <f t="shared" si="71"/>
        <v>1.8855553863783146E-2</v>
      </c>
      <c r="W1382">
        <v>13.74</v>
      </c>
      <c r="X1382">
        <f t="shared" si="69"/>
        <v>50</v>
      </c>
      <c r="Y1382" s="13">
        <f t="shared" si="70"/>
        <v>2.3869519015293359</v>
      </c>
    </row>
    <row r="1383" spans="10:25" x14ac:dyDescent="0.2">
      <c r="J1383">
        <v>13.72</v>
      </c>
      <c r="K1383">
        <f t="shared" si="71"/>
        <v>1.8861631635873771E-2</v>
      </c>
      <c r="W1383">
        <v>13.75</v>
      </c>
      <c r="X1383">
        <f t="shared" si="69"/>
        <v>50</v>
      </c>
      <c r="Y1383" s="13">
        <f t="shared" si="70"/>
        <v>2.388489904380132</v>
      </c>
    </row>
    <row r="1384" spans="10:25" x14ac:dyDescent="0.2">
      <c r="J1384">
        <v>13.73</v>
      </c>
      <c r="K1384">
        <f t="shared" si="71"/>
        <v>1.8867703221923229E-2</v>
      </c>
      <c r="W1384">
        <v>13.76</v>
      </c>
      <c r="X1384">
        <f t="shared" si="69"/>
        <v>50</v>
      </c>
      <c r="Y1384" s="13">
        <f t="shared" si="70"/>
        <v>2.3900276445756745</v>
      </c>
    </row>
    <row r="1385" spans="10:25" x14ac:dyDescent="0.2">
      <c r="J1385">
        <v>13.74</v>
      </c>
      <c r="K1385">
        <f t="shared" si="71"/>
        <v>1.8873768628574726E-2</v>
      </c>
      <c r="W1385">
        <v>13.77</v>
      </c>
      <c r="X1385">
        <f t="shared" si="69"/>
        <v>50</v>
      </c>
      <c r="Y1385" s="13">
        <f t="shared" si="70"/>
        <v>2.3915651221698329</v>
      </c>
    </row>
    <row r="1386" spans="10:25" x14ac:dyDescent="0.2">
      <c r="J1386">
        <v>13.75</v>
      </c>
      <c r="K1386">
        <f t="shared" si="71"/>
        <v>1.8879827862463641E-2</v>
      </c>
      <c r="W1386">
        <v>13.780000000000001</v>
      </c>
      <c r="X1386">
        <f t="shared" si="69"/>
        <v>50</v>
      </c>
      <c r="Y1386" s="13">
        <f t="shared" si="70"/>
        <v>2.3931023372164621</v>
      </c>
    </row>
    <row r="1387" spans="10:25" x14ac:dyDescent="0.2">
      <c r="J1387">
        <v>13.76</v>
      </c>
      <c r="K1387">
        <f t="shared" si="71"/>
        <v>1.8885880930217529E-2</v>
      </c>
      <c r="W1387">
        <v>13.790000000000001</v>
      </c>
      <c r="X1387">
        <f t="shared" si="69"/>
        <v>50</v>
      </c>
      <c r="Y1387" s="13">
        <f t="shared" si="70"/>
        <v>2.3946392897694038</v>
      </c>
    </row>
    <row r="1388" spans="10:25" x14ac:dyDescent="0.2">
      <c r="J1388">
        <v>13.77</v>
      </c>
      <c r="K1388">
        <f t="shared" si="71"/>
        <v>1.8891927838456148E-2</v>
      </c>
      <c r="W1388">
        <v>13.8</v>
      </c>
      <c r="X1388">
        <f t="shared" si="69"/>
        <v>50</v>
      </c>
      <c r="Y1388" s="13">
        <f t="shared" si="70"/>
        <v>2.3961759798824849</v>
      </c>
    </row>
    <row r="1389" spans="10:25" x14ac:dyDescent="0.2">
      <c r="J1389">
        <v>13.780000000000001</v>
      </c>
      <c r="K1389">
        <f t="shared" si="71"/>
        <v>1.8897968593791451E-2</v>
      </c>
      <c r="W1389">
        <v>13.81</v>
      </c>
      <c r="X1389">
        <f t="shared" si="69"/>
        <v>50</v>
      </c>
      <c r="Y1389" s="13">
        <f t="shared" si="70"/>
        <v>2.3977124076095193</v>
      </c>
    </row>
    <row r="1390" spans="10:25" x14ac:dyDescent="0.2">
      <c r="J1390">
        <v>13.790000000000001</v>
      </c>
      <c r="K1390">
        <f t="shared" si="71"/>
        <v>1.8904003202827611E-2</v>
      </c>
      <c r="W1390">
        <v>13.82</v>
      </c>
      <c r="X1390">
        <f t="shared" si="69"/>
        <v>50</v>
      </c>
      <c r="Y1390" s="13">
        <f t="shared" si="70"/>
        <v>2.3992485730043063</v>
      </c>
    </row>
    <row r="1391" spans="10:25" x14ac:dyDescent="0.2">
      <c r="J1391">
        <v>13.8</v>
      </c>
      <c r="K1391">
        <f t="shared" si="71"/>
        <v>1.8910031672161026E-2</v>
      </c>
      <c r="W1391">
        <v>13.83</v>
      </c>
      <c r="X1391">
        <f t="shared" si="69"/>
        <v>50</v>
      </c>
      <c r="Y1391" s="13">
        <f t="shared" si="70"/>
        <v>2.4007844761206316</v>
      </c>
    </row>
    <row r="1392" spans="10:25" x14ac:dyDescent="0.2">
      <c r="J1392">
        <v>13.81</v>
      </c>
      <c r="K1392">
        <f t="shared" si="71"/>
        <v>1.8916054008380326E-2</v>
      </c>
      <c r="W1392">
        <v>13.84</v>
      </c>
      <c r="X1392">
        <f t="shared" si="69"/>
        <v>50</v>
      </c>
      <c r="Y1392" s="13">
        <f t="shared" si="70"/>
        <v>2.402320117012267</v>
      </c>
    </row>
    <row r="1393" spans="10:25" x14ac:dyDescent="0.2">
      <c r="J1393">
        <v>13.82</v>
      </c>
      <c r="K1393">
        <f t="shared" si="71"/>
        <v>1.8922070218066387E-2</v>
      </c>
      <c r="W1393">
        <v>13.85</v>
      </c>
      <c r="X1393">
        <f t="shared" si="69"/>
        <v>50</v>
      </c>
      <c r="Y1393" s="13">
        <f t="shared" si="70"/>
        <v>2.4038554957329699</v>
      </c>
    </row>
    <row r="1394" spans="10:25" x14ac:dyDescent="0.2">
      <c r="J1394">
        <v>13.83</v>
      </c>
      <c r="K1394">
        <f t="shared" si="71"/>
        <v>1.8928080307792344E-2</v>
      </c>
      <c r="W1394">
        <v>13.86</v>
      </c>
      <c r="X1394">
        <f t="shared" si="69"/>
        <v>50</v>
      </c>
      <c r="Y1394" s="13">
        <f t="shared" si="70"/>
        <v>2.4053906123364843</v>
      </c>
    </row>
    <row r="1395" spans="10:25" x14ac:dyDescent="0.2">
      <c r="J1395">
        <v>13.84</v>
      </c>
      <c r="K1395">
        <f t="shared" si="71"/>
        <v>1.8934084284123597E-2</v>
      </c>
      <c r="W1395">
        <v>13.870000000000001</v>
      </c>
      <c r="X1395">
        <f t="shared" si="69"/>
        <v>50</v>
      </c>
      <c r="Y1395" s="13">
        <f t="shared" si="70"/>
        <v>2.4069254668765403</v>
      </c>
    </row>
    <row r="1396" spans="10:25" x14ac:dyDescent="0.2">
      <c r="J1396">
        <v>13.85</v>
      </c>
      <c r="K1396">
        <f t="shared" si="71"/>
        <v>1.8940082153617824E-2</v>
      </c>
      <c r="W1396">
        <v>13.88</v>
      </c>
      <c r="X1396">
        <f t="shared" si="69"/>
        <v>50</v>
      </c>
      <c r="Y1396" s="13">
        <f t="shared" si="70"/>
        <v>2.4084600594068539</v>
      </c>
    </row>
    <row r="1397" spans="10:25" x14ac:dyDescent="0.2">
      <c r="J1397">
        <v>13.86</v>
      </c>
      <c r="K1397">
        <f t="shared" si="71"/>
        <v>1.8946073922824994E-2</v>
      </c>
      <c r="W1397">
        <v>13.89</v>
      </c>
      <c r="X1397">
        <f t="shared" si="69"/>
        <v>50</v>
      </c>
      <c r="Y1397" s="13">
        <f t="shared" si="70"/>
        <v>2.4099943899811276</v>
      </c>
    </row>
    <row r="1398" spans="10:25" x14ac:dyDescent="0.2">
      <c r="J1398">
        <v>13.870000000000001</v>
      </c>
      <c r="K1398">
        <f t="shared" si="71"/>
        <v>1.8952059598287368E-2</v>
      </c>
      <c r="W1398">
        <v>13.9</v>
      </c>
      <c r="X1398">
        <f t="shared" si="69"/>
        <v>50</v>
      </c>
      <c r="Y1398" s="13">
        <f t="shared" si="70"/>
        <v>2.4115284586530494</v>
      </c>
    </row>
    <row r="1399" spans="10:25" x14ac:dyDescent="0.2">
      <c r="J1399">
        <v>13.88</v>
      </c>
      <c r="K1399">
        <f t="shared" si="71"/>
        <v>1.8958039186539519E-2</v>
      </c>
      <c r="W1399">
        <v>13.91</v>
      </c>
      <c r="X1399">
        <f t="shared" si="69"/>
        <v>50</v>
      </c>
      <c r="Y1399" s="13">
        <f t="shared" si="70"/>
        <v>2.4130622654762939</v>
      </c>
    </row>
    <row r="1400" spans="10:25" x14ac:dyDescent="0.2">
      <c r="J1400">
        <v>13.89</v>
      </c>
      <c r="K1400">
        <f t="shared" si="71"/>
        <v>1.8964012694108339E-2</v>
      </c>
      <c r="W1400">
        <v>13.92</v>
      </c>
      <c r="X1400">
        <f t="shared" si="69"/>
        <v>50</v>
      </c>
      <c r="Y1400" s="13">
        <f t="shared" si="70"/>
        <v>2.4145958105045215</v>
      </c>
    </row>
    <row r="1401" spans="10:25" x14ac:dyDescent="0.2">
      <c r="J1401">
        <v>13.9</v>
      </c>
      <c r="K1401">
        <f t="shared" si="71"/>
        <v>1.896998012751305E-2</v>
      </c>
      <c r="W1401">
        <v>13.93</v>
      </c>
      <c r="X1401">
        <f t="shared" si="69"/>
        <v>50</v>
      </c>
      <c r="Y1401" s="13">
        <f t="shared" si="70"/>
        <v>2.4161290937913793</v>
      </c>
    </row>
    <row r="1402" spans="10:25" x14ac:dyDescent="0.2">
      <c r="J1402">
        <v>13.91</v>
      </c>
      <c r="K1402">
        <f t="shared" si="71"/>
        <v>1.897594149326521E-2</v>
      </c>
      <c r="W1402">
        <v>13.94</v>
      </c>
      <c r="X1402">
        <f t="shared" si="69"/>
        <v>50</v>
      </c>
      <c r="Y1402" s="13">
        <f t="shared" si="70"/>
        <v>2.4176621153904994</v>
      </c>
    </row>
    <row r="1403" spans="10:25" x14ac:dyDescent="0.2">
      <c r="J1403">
        <v>13.92</v>
      </c>
      <c r="K1403">
        <f t="shared" si="71"/>
        <v>1.8981896797868731E-2</v>
      </c>
      <c r="W1403">
        <v>13.950000000000001</v>
      </c>
      <c r="X1403">
        <f t="shared" si="69"/>
        <v>50</v>
      </c>
      <c r="Y1403" s="13">
        <f t="shared" si="70"/>
        <v>2.4191948753555015</v>
      </c>
    </row>
    <row r="1404" spans="10:25" x14ac:dyDescent="0.2">
      <c r="J1404">
        <v>13.93</v>
      </c>
      <c r="K1404">
        <f t="shared" si="71"/>
        <v>1.8987846047819883E-2</v>
      </c>
      <c r="W1404">
        <v>13.96</v>
      </c>
      <c r="X1404">
        <f t="shared" si="69"/>
        <v>50</v>
      </c>
      <c r="Y1404" s="13">
        <f t="shared" si="70"/>
        <v>2.4207273737399904</v>
      </c>
    </row>
    <row r="1405" spans="10:25" x14ac:dyDescent="0.2">
      <c r="J1405">
        <v>13.94</v>
      </c>
      <c r="K1405">
        <f t="shared" si="71"/>
        <v>1.8993789249607308E-2</v>
      </c>
      <c r="W1405">
        <v>13.97</v>
      </c>
      <c r="X1405">
        <f t="shared" si="69"/>
        <v>50</v>
      </c>
      <c r="Y1405" s="13">
        <f t="shared" si="70"/>
        <v>2.4222596105975569</v>
      </c>
    </row>
    <row r="1406" spans="10:25" x14ac:dyDescent="0.2">
      <c r="J1406">
        <v>13.950000000000001</v>
      </c>
      <c r="K1406">
        <f t="shared" si="71"/>
        <v>1.8999726409712026E-2</v>
      </c>
      <c r="W1406">
        <v>13.98</v>
      </c>
      <c r="X1406">
        <f t="shared" si="69"/>
        <v>50</v>
      </c>
      <c r="Y1406" s="13">
        <f t="shared" si="70"/>
        <v>2.4237915859817791</v>
      </c>
    </row>
    <row r="1407" spans="10:25" x14ac:dyDescent="0.2">
      <c r="J1407">
        <v>13.96</v>
      </c>
      <c r="K1407">
        <f t="shared" si="71"/>
        <v>1.9005657534607454E-2</v>
      </c>
      <c r="W1407">
        <v>13.99</v>
      </c>
      <c r="X1407">
        <f t="shared" si="69"/>
        <v>50</v>
      </c>
      <c r="Y1407" s="13">
        <f t="shared" si="70"/>
        <v>2.42532329994622</v>
      </c>
    </row>
    <row r="1408" spans="10:25" x14ac:dyDescent="0.2">
      <c r="J1408">
        <v>13.97</v>
      </c>
      <c r="K1408">
        <f t="shared" si="71"/>
        <v>1.9011582630759409E-2</v>
      </c>
      <c r="W1408">
        <v>14</v>
      </c>
      <c r="X1408">
        <f t="shared" si="69"/>
        <v>50</v>
      </c>
      <c r="Y1408" s="13">
        <f t="shared" si="70"/>
        <v>2.4268547525444295</v>
      </c>
    </row>
    <row r="1409" spans="10:25" x14ac:dyDescent="0.2">
      <c r="J1409">
        <v>13.98</v>
      </c>
      <c r="K1409">
        <f t="shared" si="71"/>
        <v>1.9017501704626114E-2</v>
      </c>
      <c r="W1409">
        <v>14.01</v>
      </c>
      <c r="X1409">
        <f t="shared" si="69"/>
        <v>50</v>
      </c>
      <c r="Y1409" s="13">
        <f t="shared" si="70"/>
        <v>2.4283859438299435</v>
      </c>
    </row>
    <row r="1410" spans="10:25" x14ac:dyDescent="0.2">
      <c r="J1410">
        <v>13.99</v>
      </c>
      <c r="K1410">
        <f t="shared" si="71"/>
        <v>1.902341476265822E-2</v>
      </c>
      <c r="W1410">
        <v>14.02</v>
      </c>
      <c r="X1410">
        <f t="shared" si="69"/>
        <v>50</v>
      </c>
      <c r="Y1410" s="13">
        <f t="shared" si="70"/>
        <v>2.4299168738562842</v>
      </c>
    </row>
    <row r="1411" spans="10:25" x14ac:dyDescent="0.2">
      <c r="J1411">
        <v>14</v>
      </c>
      <c r="K1411">
        <f t="shared" si="71"/>
        <v>1.9029321811298808E-2</v>
      </c>
      <c r="W1411">
        <v>14.030000000000001</v>
      </c>
      <c r="X1411">
        <f t="shared" si="69"/>
        <v>50</v>
      </c>
      <c r="Y1411" s="13">
        <f t="shared" si="70"/>
        <v>2.4314475426769597</v>
      </c>
    </row>
    <row r="1412" spans="10:25" x14ac:dyDescent="0.2">
      <c r="J1412">
        <v>14.01</v>
      </c>
      <c r="K1412">
        <f t="shared" si="71"/>
        <v>1.9035222856983398E-2</v>
      </c>
      <c r="W1412">
        <v>14.040000000000001</v>
      </c>
      <c r="X1412">
        <f t="shared" si="69"/>
        <v>50</v>
      </c>
      <c r="Y1412" s="13">
        <f t="shared" si="70"/>
        <v>2.4329779503454647</v>
      </c>
    </row>
    <row r="1413" spans="10:25" x14ac:dyDescent="0.2">
      <c r="J1413">
        <v>14.02</v>
      </c>
      <c r="K1413">
        <f t="shared" si="71"/>
        <v>1.9041117906139968E-2</v>
      </c>
      <c r="W1413">
        <v>14.05</v>
      </c>
      <c r="X1413">
        <f t="shared" si="69"/>
        <v>50</v>
      </c>
      <c r="Y1413" s="13">
        <f t="shared" si="70"/>
        <v>2.4345080969152795</v>
      </c>
    </row>
    <row r="1414" spans="10:25" x14ac:dyDescent="0.2">
      <c r="J1414">
        <v>14.030000000000001</v>
      </c>
      <c r="K1414">
        <f t="shared" si="71"/>
        <v>1.9047006965188958E-2</v>
      </c>
      <c r="W1414">
        <v>14.06</v>
      </c>
      <c r="X1414">
        <f t="shared" si="69"/>
        <v>50</v>
      </c>
      <c r="Y1414" s="13">
        <f t="shared" si="70"/>
        <v>2.4360379824398706</v>
      </c>
    </row>
    <row r="1415" spans="10:25" x14ac:dyDescent="0.2">
      <c r="J1415">
        <v>14.040000000000001</v>
      </c>
      <c r="K1415">
        <f t="shared" si="71"/>
        <v>1.9052890040543276E-2</v>
      </c>
      <c r="W1415">
        <v>14.07</v>
      </c>
      <c r="X1415">
        <f t="shared" si="69"/>
        <v>50</v>
      </c>
      <c r="Y1415" s="13">
        <f t="shared" si="70"/>
        <v>2.4375676069726913</v>
      </c>
    </row>
    <row r="1416" spans="10:25" x14ac:dyDescent="0.2">
      <c r="J1416">
        <v>14.05</v>
      </c>
      <c r="K1416">
        <f t="shared" si="71"/>
        <v>1.9058767138608317E-2</v>
      </c>
      <c r="W1416">
        <v>14.08</v>
      </c>
      <c r="X1416">
        <f t="shared" si="69"/>
        <v>50</v>
      </c>
      <c r="Y1416" s="13">
        <f t="shared" si="70"/>
        <v>2.4390969705671806</v>
      </c>
    </row>
    <row r="1417" spans="10:25" x14ac:dyDescent="0.2">
      <c r="J1417">
        <v>14.06</v>
      </c>
      <c r="K1417">
        <f t="shared" si="71"/>
        <v>1.9064638265781968E-2</v>
      </c>
      <c r="W1417">
        <v>14.09</v>
      </c>
      <c r="X1417">
        <f t="shared" si="69"/>
        <v>50</v>
      </c>
      <c r="Y1417" s="13">
        <f t="shared" si="70"/>
        <v>2.4406260732767637</v>
      </c>
    </row>
    <row r="1418" spans="10:25" x14ac:dyDescent="0.2">
      <c r="J1418">
        <v>14.07</v>
      </c>
      <c r="K1418">
        <f t="shared" si="71"/>
        <v>1.9070503428454618E-2</v>
      </c>
      <c r="W1418">
        <v>14.1</v>
      </c>
      <c r="X1418">
        <f t="shared" ref="X1418:X1481" si="72">X1417-(N$32-N$33)/1500</f>
        <v>50</v>
      </c>
      <c r="Y1418" s="13">
        <f t="shared" ref="Y1418:Y1481" si="73">Y1417+0.01*R$5*(P$4-P$5*Y1417)*(1-Y1417/R$4)^2</f>
        <v>2.4421549151548527</v>
      </c>
    </row>
    <row r="1419" spans="10:25" x14ac:dyDescent="0.2">
      <c r="J1419">
        <v>14.08</v>
      </c>
      <c r="K1419">
        <f t="shared" si="71"/>
        <v>1.9076362633009172E-2</v>
      </c>
      <c r="W1419">
        <v>14.11</v>
      </c>
      <c r="X1419">
        <f t="shared" si="72"/>
        <v>50</v>
      </c>
      <c r="Y1419" s="13">
        <f t="shared" si="73"/>
        <v>2.4436834962548448</v>
      </c>
    </row>
    <row r="1420" spans="10:25" x14ac:dyDescent="0.2">
      <c r="J1420">
        <v>14.09</v>
      </c>
      <c r="K1420">
        <f t="shared" si="71"/>
        <v>1.9082215885821058E-2</v>
      </c>
      <c r="W1420">
        <v>14.120000000000001</v>
      </c>
      <c r="X1420">
        <f t="shared" si="72"/>
        <v>50</v>
      </c>
      <c r="Y1420" s="13">
        <f t="shared" si="73"/>
        <v>2.4452118166301244</v>
      </c>
    </row>
    <row r="1421" spans="10:25" x14ac:dyDescent="0.2">
      <c r="J1421">
        <v>14.1</v>
      </c>
      <c r="K1421">
        <f t="shared" ref="K1421:K1484" si="74">K1420+0.01*G$6*(D$7-C$8*K1420)*(1-K1420/G$7)^2</f>
        <v>1.9088063193258235E-2</v>
      </c>
      <c r="W1421">
        <v>14.13</v>
      </c>
      <c r="X1421">
        <f t="shared" si="72"/>
        <v>50</v>
      </c>
      <c r="Y1421" s="13">
        <f t="shared" si="73"/>
        <v>2.4467398763340618</v>
      </c>
    </row>
    <row r="1422" spans="10:25" x14ac:dyDescent="0.2">
      <c r="J1422">
        <v>14.11</v>
      </c>
      <c r="K1422">
        <f t="shared" si="74"/>
        <v>1.9093904561681203E-2</v>
      </c>
      <c r="W1422">
        <v>14.14</v>
      </c>
      <c r="X1422">
        <f t="shared" si="72"/>
        <v>50</v>
      </c>
      <c r="Y1422" s="13">
        <f t="shared" si="73"/>
        <v>2.4482676754200128</v>
      </c>
    </row>
    <row r="1423" spans="10:25" x14ac:dyDescent="0.2">
      <c r="J1423">
        <v>14.120000000000001</v>
      </c>
      <c r="K1423">
        <f t="shared" si="74"/>
        <v>1.9099739997443022E-2</v>
      </c>
      <c r="W1423">
        <v>14.15</v>
      </c>
      <c r="X1423">
        <f t="shared" si="72"/>
        <v>50</v>
      </c>
      <c r="Y1423" s="13">
        <f t="shared" si="73"/>
        <v>2.4497952139413206</v>
      </c>
    </row>
    <row r="1424" spans="10:25" x14ac:dyDescent="0.2">
      <c r="J1424">
        <v>14.13</v>
      </c>
      <c r="K1424">
        <f t="shared" si="74"/>
        <v>1.9105569506889308E-2</v>
      </c>
      <c r="W1424">
        <v>14.16</v>
      </c>
      <c r="X1424">
        <f t="shared" si="72"/>
        <v>50</v>
      </c>
      <c r="Y1424" s="13">
        <f t="shared" si="73"/>
        <v>2.4513224919513137</v>
      </c>
    </row>
    <row r="1425" spans="10:25" x14ac:dyDescent="0.2">
      <c r="J1425">
        <v>14.14</v>
      </c>
      <c r="K1425">
        <f t="shared" si="74"/>
        <v>1.9111393096358259E-2</v>
      </c>
      <c r="W1425">
        <v>14.17</v>
      </c>
      <c r="X1425">
        <f t="shared" si="72"/>
        <v>50</v>
      </c>
      <c r="Y1425" s="13">
        <f t="shared" si="73"/>
        <v>2.4528495095033076</v>
      </c>
    </row>
    <row r="1426" spans="10:25" x14ac:dyDescent="0.2">
      <c r="J1426">
        <v>14.15</v>
      </c>
      <c r="K1426">
        <f t="shared" si="74"/>
        <v>1.9117210772180648E-2</v>
      </c>
      <c r="W1426">
        <v>14.18</v>
      </c>
      <c r="X1426">
        <f t="shared" si="72"/>
        <v>50</v>
      </c>
      <c r="Y1426" s="13">
        <f t="shared" si="73"/>
        <v>2.4543762666506037</v>
      </c>
    </row>
    <row r="1427" spans="10:25" x14ac:dyDescent="0.2">
      <c r="J1427">
        <v>14.16</v>
      </c>
      <c r="K1427">
        <f t="shared" si="74"/>
        <v>1.9123022540679845E-2</v>
      </c>
      <c r="W1427">
        <v>14.19</v>
      </c>
      <c r="X1427">
        <f t="shared" si="72"/>
        <v>50</v>
      </c>
      <c r="Y1427" s="13">
        <f t="shared" si="73"/>
        <v>2.4559027634464892</v>
      </c>
    </row>
    <row r="1428" spans="10:25" x14ac:dyDescent="0.2">
      <c r="J1428">
        <v>14.17</v>
      </c>
      <c r="K1428">
        <f t="shared" si="74"/>
        <v>1.912882840817182E-2</v>
      </c>
      <c r="W1428">
        <v>14.200000000000001</v>
      </c>
      <c r="X1428">
        <f t="shared" si="72"/>
        <v>50</v>
      </c>
      <c r="Y1428" s="13">
        <f t="shared" si="73"/>
        <v>2.4574289999442382</v>
      </c>
    </row>
    <row r="1429" spans="10:25" x14ac:dyDescent="0.2">
      <c r="J1429">
        <v>14.18</v>
      </c>
      <c r="K1429">
        <f t="shared" si="74"/>
        <v>1.9134628380965163E-2</v>
      </c>
      <c r="W1429">
        <v>14.21</v>
      </c>
      <c r="X1429">
        <f t="shared" si="72"/>
        <v>50</v>
      </c>
      <c r="Y1429" s="13">
        <f t="shared" si="73"/>
        <v>2.458954976197111</v>
      </c>
    </row>
    <row r="1430" spans="10:25" x14ac:dyDescent="0.2">
      <c r="J1430">
        <v>14.19</v>
      </c>
      <c r="K1430">
        <f t="shared" si="74"/>
        <v>1.914042246536108E-2</v>
      </c>
      <c r="W1430">
        <v>14.22</v>
      </c>
      <c r="X1430">
        <f t="shared" si="72"/>
        <v>50</v>
      </c>
      <c r="Y1430" s="13">
        <f t="shared" si="73"/>
        <v>2.4604806922583538</v>
      </c>
    </row>
    <row r="1431" spans="10:25" x14ac:dyDescent="0.2">
      <c r="J1431">
        <v>14.200000000000001</v>
      </c>
      <c r="K1431">
        <f t="shared" si="74"/>
        <v>1.9146210667653412E-2</v>
      </c>
      <c r="W1431">
        <v>14.23</v>
      </c>
      <c r="X1431">
        <f t="shared" si="72"/>
        <v>50</v>
      </c>
      <c r="Y1431" s="13">
        <f t="shared" si="73"/>
        <v>2.462006148181199</v>
      </c>
    </row>
    <row r="1432" spans="10:25" x14ac:dyDescent="0.2">
      <c r="J1432">
        <v>14.21</v>
      </c>
      <c r="K1432">
        <f t="shared" si="74"/>
        <v>1.9151992994128647E-2</v>
      </c>
      <c r="W1432">
        <v>14.24</v>
      </c>
      <c r="X1432">
        <f t="shared" si="72"/>
        <v>50</v>
      </c>
      <c r="Y1432" s="13">
        <f t="shared" si="73"/>
        <v>2.4635313440188655</v>
      </c>
    </row>
    <row r="1433" spans="10:25" x14ac:dyDescent="0.2">
      <c r="J1433">
        <v>14.22</v>
      </c>
      <c r="K1433">
        <f t="shared" si="74"/>
        <v>1.9157769451065919E-2</v>
      </c>
      <c r="W1433">
        <v>14.25</v>
      </c>
      <c r="X1433">
        <f t="shared" si="72"/>
        <v>50</v>
      </c>
      <c r="Y1433" s="13">
        <f t="shared" si="73"/>
        <v>2.4650562798245588</v>
      </c>
    </row>
    <row r="1434" spans="10:25" x14ac:dyDescent="0.2">
      <c r="J1434">
        <v>14.23</v>
      </c>
      <c r="K1434">
        <f t="shared" si="74"/>
        <v>1.9163540044737026E-2</v>
      </c>
      <c r="W1434">
        <v>14.26</v>
      </c>
      <c r="X1434">
        <f t="shared" si="72"/>
        <v>50</v>
      </c>
      <c r="Y1434" s="13">
        <f t="shared" si="73"/>
        <v>2.4665809556514704</v>
      </c>
    </row>
    <row r="1435" spans="10:25" x14ac:dyDescent="0.2">
      <c r="J1435">
        <v>14.24</v>
      </c>
      <c r="K1435">
        <f t="shared" si="74"/>
        <v>1.9169304781406441E-2</v>
      </c>
      <c r="W1435">
        <v>14.27</v>
      </c>
      <c r="X1435">
        <f t="shared" si="72"/>
        <v>50</v>
      </c>
      <c r="Y1435" s="13">
        <f t="shared" si="73"/>
        <v>2.4681053715527779</v>
      </c>
    </row>
    <row r="1436" spans="10:25" x14ac:dyDescent="0.2">
      <c r="J1436">
        <v>14.25</v>
      </c>
      <c r="K1436">
        <f t="shared" si="74"/>
        <v>1.9175063667331314E-2</v>
      </c>
      <c r="W1436">
        <v>14.280000000000001</v>
      </c>
      <c r="X1436">
        <f t="shared" si="72"/>
        <v>50</v>
      </c>
      <c r="Y1436" s="13">
        <f t="shared" si="73"/>
        <v>2.4696295275816449</v>
      </c>
    </row>
    <row r="1437" spans="10:25" x14ac:dyDescent="0.2">
      <c r="J1437">
        <v>14.26</v>
      </c>
      <c r="K1437">
        <f t="shared" si="74"/>
        <v>1.9180816708761494E-2</v>
      </c>
      <c r="W1437">
        <v>14.290000000000001</v>
      </c>
      <c r="X1437">
        <f t="shared" si="72"/>
        <v>50</v>
      </c>
      <c r="Y1437" s="13">
        <f t="shared" si="73"/>
        <v>2.4711534237912223</v>
      </c>
    </row>
    <row r="1438" spans="10:25" x14ac:dyDescent="0.2">
      <c r="J1438">
        <v>14.27</v>
      </c>
      <c r="K1438">
        <f t="shared" si="74"/>
        <v>1.9186563911939524E-2</v>
      </c>
      <c r="W1438">
        <v>14.3</v>
      </c>
      <c r="X1438">
        <f t="shared" si="72"/>
        <v>50</v>
      </c>
      <c r="Y1438" s="13">
        <f t="shared" si="73"/>
        <v>2.4726770602346466</v>
      </c>
    </row>
    <row r="1439" spans="10:25" x14ac:dyDescent="0.2">
      <c r="J1439">
        <v>14.280000000000001</v>
      </c>
      <c r="K1439">
        <f t="shared" si="74"/>
        <v>1.9192305283100664E-2</v>
      </c>
      <c r="W1439">
        <v>14.31</v>
      </c>
      <c r="X1439">
        <f t="shared" si="72"/>
        <v>50</v>
      </c>
      <c r="Y1439" s="13">
        <f t="shared" si="73"/>
        <v>2.4742004369650403</v>
      </c>
    </row>
    <row r="1440" spans="10:25" x14ac:dyDescent="0.2">
      <c r="J1440">
        <v>14.290000000000001</v>
      </c>
      <c r="K1440">
        <f t="shared" si="74"/>
        <v>1.9198040828472894E-2</v>
      </c>
      <c r="W1440">
        <v>14.32</v>
      </c>
      <c r="X1440">
        <f t="shared" si="72"/>
        <v>50</v>
      </c>
      <c r="Y1440" s="13">
        <f t="shared" si="73"/>
        <v>2.4757235540355129</v>
      </c>
    </row>
    <row r="1441" spans="10:25" x14ac:dyDescent="0.2">
      <c r="J1441">
        <v>14.3</v>
      </c>
      <c r="K1441">
        <f t="shared" si="74"/>
        <v>1.9203770554276925E-2</v>
      </c>
      <c r="W1441">
        <v>14.33</v>
      </c>
      <c r="X1441">
        <f t="shared" si="72"/>
        <v>50</v>
      </c>
      <c r="Y1441" s="13">
        <f t="shared" si="73"/>
        <v>2.4772464114991601</v>
      </c>
    </row>
    <row r="1442" spans="10:25" x14ac:dyDescent="0.2">
      <c r="J1442">
        <v>14.31</v>
      </c>
      <c r="K1442">
        <f t="shared" si="74"/>
        <v>1.9209494466726203E-2</v>
      </c>
      <c r="W1442">
        <v>14.34</v>
      </c>
      <c r="X1442">
        <f t="shared" si="72"/>
        <v>50</v>
      </c>
      <c r="Y1442" s="13">
        <f t="shared" si="73"/>
        <v>2.4787690094090635</v>
      </c>
    </row>
    <row r="1443" spans="10:25" x14ac:dyDescent="0.2">
      <c r="J1443">
        <v>14.32</v>
      </c>
      <c r="K1443">
        <f t="shared" si="74"/>
        <v>1.9215212572026932E-2</v>
      </c>
      <c r="W1443">
        <v>14.35</v>
      </c>
      <c r="X1443">
        <f t="shared" si="72"/>
        <v>50</v>
      </c>
      <c r="Y1443" s="13">
        <f t="shared" si="73"/>
        <v>2.4802913478182913</v>
      </c>
    </row>
    <row r="1444" spans="10:25" x14ac:dyDescent="0.2">
      <c r="J1444">
        <v>14.33</v>
      </c>
      <c r="K1444">
        <f t="shared" si="74"/>
        <v>1.9220924876378071E-2</v>
      </c>
      <c r="W1444">
        <v>14.36</v>
      </c>
      <c r="X1444">
        <f t="shared" si="72"/>
        <v>50</v>
      </c>
      <c r="Y1444" s="13">
        <f t="shared" si="73"/>
        <v>2.4818134267798979</v>
      </c>
    </row>
    <row r="1445" spans="10:25" x14ac:dyDescent="0.2">
      <c r="J1445">
        <v>14.34</v>
      </c>
      <c r="K1445">
        <f t="shared" si="74"/>
        <v>1.9226631385971353E-2</v>
      </c>
      <c r="W1445">
        <v>14.370000000000001</v>
      </c>
      <c r="X1445">
        <f t="shared" si="72"/>
        <v>50</v>
      </c>
      <c r="Y1445" s="13">
        <f t="shared" si="73"/>
        <v>2.4833352463469245</v>
      </c>
    </row>
    <row r="1446" spans="10:25" x14ac:dyDescent="0.2">
      <c r="J1446">
        <v>14.35</v>
      </c>
      <c r="K1446">
        <f t="shared" si="74"/>
        <v>1.9232332106991285E-2</v>
      </c>
      <c r="W1446">
        <v>14.38</v>
      </c>
      <c r="X1446">
        <f t="shared" si="72"/>
        <v>50</v>
      </c>
      <c r="Y1446" s="13">
        <f t="shared" si="73"/>
        <v>2.4848568065723979</v>
      </c>
    </row>
    <row r="1447" spans="10:25" x14ac:dyDescent="0.2">
      <c r="J1447">
        <v>14.36</v>
      </c>
      <c r="K1447">
        <f t="shared" si="74"/>
        <v>1.9238027045615166E-2</v>
      </c>
      <c r="W1447">
        <v>14.39</v>
      </c>
      <c r="X1447">
        <f t="shared" si="72"/>
        <v>50</v>
      </c>
      <c r="Y1447" s="13">
        <f t="shared" si="73"/>
        <v>2.4863781075093314</v>
      </c>
    </row>
    <row r="1448" spans="10:25" x14ac:dyDescent="0.2">
      <c r="J1448">
        <v>14.370000000000001</v>
      </c>
      <c r="K1448">
        <f t="shared" si="74"/>
        <v>1.924371620801309E-2</v>
      </c>
      <c r="W1448">
        <v>14.4</v>
      </c>
      <c r="X1448">
        <f t="shared" si="72"/>
        <v>50</v>
      </c>
      <c r="Y1448" s="13">
        <f t="shared" si="73"/>
        <v>2.4878991492107252</v>
      </c>
    </row>
    <row r="1449" spans="10:25" x14ac:dyDescent="0.2">
      <c r="J1449">
        <v>14.38</v>
      </c>
      <c r="K1449">
        <f t="shared" si="74"/>
        <v>1.9249399600347966E-2</v>
      </c>
      <c r="W1449">
        <v>14.41</v>
      </c>
      <c r="X1449">
        <f t="shared" si="72"/>
        <v>50</v>
      </c>
      <c r="Y1449" s="13">
        <f t="shared" si="73"/>
        <v>2.4894199317295649</v>
      </c>
    </row>
    <row r="1450" spans="10:25" x14ac:dyDescent="0.2">
      <c r="J1450">
        <v>14.39</v>
      </c>
      <c r="K1450">
        <f t="shared" si="74"/>
        <v>1.9255077228775511E-2</v>
      </c>
      <c r="W1450">
        <v>14.42</v>
      </c>
      <c r="X1450">
        <f t="shared" si="72"/>
        <v>50</v>
      </c>
      <c r="Y1450" s="13">
        <f t="shared" si="73"/>
        <v>2.4909404551188232</v>
      </c>
    </row>
    <row r="1451" spans="10:25" x14ac:dyDescent="0.2">
      <c r="J1451">
        <v>14.4</v>
      </c>
      <c r="K1451">
        <f t="shared" si="74"/>
        <v>1.926074909944428E-2</v>
      </c>
      <c r="W1451">
        <v>14.43</v>
      </c>
      <c r="X1451">
        <f t="shared" si="72"/>
        <v>50</v>
      </c>
      <c r="Y1451" s="13">
        <f t="shared" si="73"/>
        <v>2.4924607194314592</v>
      </c>
    </row>
    <row r="1452" spans="10:25" x14ac:dyDescent="0.2">
      <c r="J1452">
        <v>14.41</v>
      </c>
      <c r="K1452">
        <f t="shared" si="74"/>
        <v>1.9266415218495658E-2</v>
      </c>
      <c r="W1452">
        <v>14.44</v>
      </c>
      <c r="X1452">
        <f t="shared" si="72"/>
        <v>50</v>
      </c>
      <c r="Y1452" s="13">
        <f t="shared" si="73"/>
        <v>2.493980724720418</v>
      </c>
    </row>
    <row r="1453" spans="10:25" x14ac:dyDescent="0.2">
      <c r="J1453">
        <v>14.42</v>
      </c>
      <c r="K1453">
        <f t="shared" si="74"/>
        <v>1.9272075592063877E-2</v>
      </c>
      <c r="W1453">
        <v>14.450000000000001</v>
      </c>
      <c r="X1453">
        <f t="shared" si="72"/>
        <v>50</v>
      </c>
      <c r="Y1453" s="13">
        <f t="shared" si="73"/>
        <v>2.495500471038631</v>
      </c>
    </row>
    <row r="1454" spans="10:25" x14ac:dyDescent="0.2">
      <c r="J1454">
        <v>14.43</v>
      </c>
      <c r="K1454">
        <f t="shared" si="74"/>
        <v>1.9277730226276026E-2</v>
      </c>
      <c r="W1454">
        <v>14.46</v>
      </c>
      <c r="X1454">
        <f t="shared" si="72"/>
        <v>50</v>
      </c>
      <c r="Y1454" s="13">
        <f t="shared" si="73"/>
        <v>2.4970199584390165</v>
      </c>
    </row>
    <row r="1455" spans="10:25" x14ac:dyDescent="0.2">
      <c r="J1455">
        <v>14.44</v>
      </c>
      <c r="K1455">
        <f t="shared" si="74"/>
        <v>1.9283379127252059E-2</v>
      </c>
      <c r="W1455">
        <v>14.47</v>
      </c>
      <c r="X1455">
        <f t="shared" si="72"/>
        <v>50</v>
      </c>
      <c r="Y1455" s="13">
        <f t="shared" si="73"/>
        <v>2.4985391869744782</v>
      </c>
    </row>
    <row r="1456" spans="10:25" x14ac:dyDescent="0.2">
      <c r="J1456">
        <v>14.450000000000001</v>
      </c>
      <c r="K1456">
        <f t="shared" si="74"/>
        <v>1.9289022301104807E-2</v>
      </c>
      <c r="W1456">
        <v>14.48</v>
      </c>
      <c r="X1456">
        <f t="shared" si="72"/>
        <v>50</v>
      </c>
      <c r="Y1456" s="13">
        <f t="shared" si="73"/>
        <v>2.5000581566979072</v>
      </c>
    </row>
    <row r="1457" spans="10:25" x14ac:dyDescent="0.2">
      <c r="J1457">
        <v>14.46</v>
      </c>
      <c r="K1457">
        <f t="shared" si="74"/>
        <v>1.9294659753939982E-2</v>
      </c>
      <c r="W1457">
        <v>14.49</v>
      </c>
      <c r="X1457">
        <f t="shared" si="72"/>
        <v>50</v>
      </c>
      <c r="Y1457" s="13">
        <f t="shared" si="73"/>
        <v>2.5015768676621803</v>
      </c>
    </row>
    <row r="1458" spans="10:25" x14ac:dyDescent="0.2">
      <c r="J1458">
        <v>14.47</v>
      </c>
      <c r="K1458">
        <f t="shared" si="74"/>
        <v>1.9300291491856192E-2</v>
      </c>
      <c r="W1458">
        <v>14.5</v>
      </c>
      <c r="X1458">
        <f t="shared" si="72"/>
        <v>50</v>
      </c>
      <c r="Y1458" s="13">
        <f t="shared" si="73"/>
        <v>2.5030953199201611</v>
      </c>
    </row>
    <row r="1459" spans="10:25" x14ac:dyDescent="0.2">
      <c r="J1459">
        <v>14.48</v>
      </c>
      <c r="K1459">
        <f t="shared" si="74"/>
        <v>1.9305917520944946E-2</v>
      </c>
      <c r="W1459">
        <v>14.51</v>
      </c>
      <c r="X1459">
        <f t="shared" si="72"/>
        <v>50</v>
      </c>
      <c r="Y1459" s="13">
        <f t="shared" si="73"/>
        <v>2.5046135135246996</v>
      </c>
    </row>
    <row r="1460" spans="10:25" x14ac:dyDescent="0.2">
      <c r="J1460">
        <v>14.49</v>
      </c>
      <c r="K1460">
        <f t="shared" si="74"/>
        <v>1.9311537847290668E-2</v>
      </c>
      <c r="W1460">
        <v>14.52</v>
      </c>
      <c r="X1460">
        <f t="shared" si="72"/>
        <v>50</v>
      </c>
      <c r="Y1460" s="13">
        <f t="shared" si="73"/>
        <v>2.5061314485286319</v>
      </c>
    </row>
    <row r="1461" spans="10:25" x14ac:dyDescent="0.2">
      <c r="J1461">
        <v>14.5</v>
      </c>
      <c r="K1461">
        <f t="shared" si="74"/>
        <v>1.9317152476970707E-2</v>
      </c>
      <c r="W1461">
        <v>14.530000000000001</v>
      </c>
      <c r="X1461">
        <f t="shared" si="72"/>
        <v>50</v>
      </c>
      <c r="Y1461" s="13">
        <f t="shared" si="73"/>
        <v>2.5076491249847805</v>
      </c>
    </row>
    <row r="1462" spans="10:25" x14ac:dyDescent="0.2">
      <c r="J1462">
        <v>14.51</v>
      </c>
      <c r="K1462">
        <f t="shared" si="74"/>
        <v>1.9322761416055337E-2</v>
      </c>
      <c r="W1462">
        <v>14.540000000000001</v>
      </c>
      <c r="X1462">
        <f t="shared" si="72"/>
        <v>50</v>
      </c>
      <c r="Y1462" s="13">
        <f t="shared" si="73"/>
        <v>2.5091665429459544</v>
      </c>
    </row>
    <row r="1463" spans="10:25" x14ac:dyDescent="0.2">
      <c r="J1463">
        <v>14.52</v>
      </c>
      <c r="K1463">
        <f t="shared" si="74"/>
        <v>1.9328364670607775E-2</v>
      </c>
      <c r="W1463">
        <v>14.55</v>
      </c>
      <c r="X1463">
        <f t="shared" si="72"/>
        <v>50</v>
      </c>
      <c r="Y1463" s="13">
        <f t="shared" si="73"/>
        <v>2.5106837024649491</v>
      </c>
    </row>
    <row r="1464" spans="10:25" x14ac:dyDescent="0.2">
      <c r="J1464">
        <v>14.530000000000001</v>
      </c>
      <c r="K1464">
        <f t="shared" si="74"/>
        <v>1.9333962246684194E-2</v>
      </c>
      <c r="W1464">
        <v>14.56</v>
      </c>
      <c r="X1464">
        <f t="shared" si="72"/>
        <v>50</v>
      </c>
      <c r="Y1464" s="13">
        <f t="shared" si="73"/>
        <v>2.5122006035945463</v>
      </c>
    </row>
    <row r="1465" spans="10:25" x14ac:dyDescent="0.2">
      <c r="J1465">
        <v>14.540000000000001</v>
      </c>
      <c r="K1465">
        <f t="shared" si="74"/>
        <v>1.9339554150333716E-2</v>
      </c>
      <c r="W1465">
        <v>14.57</v>
      </c>
      <c r="X1465">
        <f t="shared" si="72"/>
        <v>50</v>
      </c>
      <c r="Y1465" s="13">
        <f t="shared" si="73"/>
        <v>2.5137172463875146</v>
      </c>
    </row>
    <row r="1466" spans="10:25" x14ac:dyDescent="0.2">
      <c r="J1466">
        <v>14.55</v>
      </c>
      <c r="K1466">
        <f t="shared" si="74"/>
        <v>1.9345140387598443E-2</v>
      </c>
      <c r="W1466">
        <v>14.58</v>
      </c>
      <c r="X1466">
        <f t="shared" si="72"/>
        <v>50</v>
      </c>
      <c r="Y1466" s="13">
        <f t="shared" si="73"/>
        <v>2.5152336308966081</v>
      </c>
    </row>
    <row r="1467" spans="10:25" x14ac:dyDescent="0.2">
      <c r="J1467">
        <v>14.56</v>
      </c>
      <c r="K1467">
        <f t="shared" si="74"/>
        <v>1.935072096451345E-2</v>
      </c>
      <c r="W1467">
        <v>14.59</v>
      </c>
      <c r="X1467">
        <f t="shared" si="72"/>
        <v>50</v>
      </c>
      <c r="Y1467" s="13">
        <f t="shared" si="73"/>
        <v>2.5167497571745683</v>
      </c>
    </row>
    <row r="1468" spans="10:25" x14ac:dyDescent="0.2">
      <c r="J1468">
        <v>14.57</v>
      </c>
      <c r="K1468">
        <f t="shared" si="74"/>
        <v>1.93562958871068E-2</v>
      </c>
      <c r="W1468">
        <v>14.6</v>
      </c>
      <c r="X1468">
        <f t="shared" si="72"/>
        <v>50</v>
      </c>
      <c r="Y1468" s="13">
        <f t="shared" si="73"/>
        <v>2.5182656252741227</v>
      </c>
    </row>
    <row r="1469" spans="10:25" x14ac:dyDescent="0.2">
      <c r="J1469">
        <v>14.58</v>
      </c>
      <c r="K1469">
        <f t="shared" si="74"/>
        <v>1.9361865161399556E-2</v>
      </c>
      <c r="W1469">
        <v>14.61</v>
      </c>
      <c r="X1469">
        <f t="shared" si="72"/>
        <v>50</v>
      </c>
      <c r="Y1469" s="13">
        <f t="shared" si="73"/>
        <v>2.5197812352479851</v>
      </c>
    </row>
    <row r="1470" spans="10:25" x14ac:dyDescent="0.2">
      <c r="J1470">
        <v>14.59</v>
      </c>
      <c r="K1470">
        <f t="shared" si="74"/>
        <v>1.9367428793405785E-2</v>
      </c>
      <c r="W1470">
        <v>14.620000000000001</v>
      </c>
      <c r="X1470">
        <f t="shared" si="72"/>
        <v>50</v>
      </c>
      <c r="Y1470" s="13">
        <f t="shared" si="73"/>
        <v>2.5212965871488562</v>
      </c>
    </row>
    <row r="1471" spans="10:25" x14ac:dyDescent="0.2">
      <c r="J1471">
        <v>14.6</v>
      </c>
      <c r="K1471">
        <f t="shared" si="74"/>
        <v>1.9372986789132567E-2</v>
      </c>
      <c r="W1471">
        <v>14.63</v>
      </c>
      <c r="X1471">
        <f t="shared" si="72"/>
        <v>50</v>
      </c>
      <c r="Y1471" s="13">
        <f t="shared" si="73"/>
        <v>2.5228116810294225</v>
      </c>
    </row>
    <row r="1472" spans="10:25" x14ac:dyDescent="0.2">
      <c r="J1472">
        <v>14.61</v>
      </c>
      <c r="K1472">
        <f t="shared" si="74"/>
        <v>1.9378539154580009E-2</v>
      </c>
      <c r="W1472">
        <v>14.64</v>
      </c>
      <c r="X1472">
        <f t="shared" si="72"/>
        <v>50</v>
      </c>
      <c r="Y1472" s="13">
        <f t="shared" si="73"/>
        <v>2.5243265169423572</v>
      </c>
    </row>
    <row r="1473" spans="10:25" x14ac:dyDescent="0.2">
      <c r="J1473">
        <v>14.620000000000001</v>
      </c>
      <c r="K1473">
        <f t="shared" si="74"/>
        <v>1.9384085895741254E-2</v>
      </c>
      <c r="W1473">
        <v>14.65</v>
      </c>
      <c r="X1473">
        <f t="shared" si="72"/>
        <v>50</v>
      </c>
      <c r="Y1473" s="13">
        <f t="shared" si="73"/>
        <v>2.5258410949403203</v>
      </c>
    </row>
    <row r="1474" spans="10:25" x14ac:dyDescent="0.2">
      <c r="J1474">
        <v>14.63</v>
      </c>
      <c r="K1474">
        <f t="shared" si="74"/>
        <v>1.9389627018602491E-2</v>
      </c>
      <c r="W1474">
        <v>14.66</v>
      </c>
      <c r="X1474">
        <f t="shared" si="72"/>
        <v>50</v>
      </c>
      <c r="Y1474" s="13">
        <f t="shared" si="73"/>
        <v>2.5273554150759581</v>
      </c>
    </row>
    <row r="1475" spans="10:25" x14ac:dyDescent="0.2">
      <c r="J1475">
        <v>14.64</v>
      </c>
      <c r="K1475">
        <f t="shared" si="74"/>
        <v>1.9395162529142952E-2</v>
      </c>
      <c r="W1475">
        <v>14.67</v>
      </c>
      <c r="X1475">
        <f t="shared" si="72"/>
        <v>50</v>
      </c>
      <c r="Y1475" s="13">
        <f t="shared" si="73"/>
        <v>2.5288694774019027</v>
      </c>
    </row>
    <row r="1476" spans="10:25" x14ac:dyDescent="0.2">
      <c r="J1476">
        <v>14.65</v>
      </c>
      <c r="K1476">
        <f t="shared" si="74"/>
        <v>1.9400692433334938E-2</v>
      </c>
      <c r="W1476">
        <v>14.68</v>
      </c>
      <c r="X1476">
        <f t="shared" si="72"/>
        <v>50</v>
      </c>
      <c r="Y1476" s="13">
        <f t="shared" si="73"/>
        <v>2.5303832819707734</v>
      </c>
    </row>
    <row r="1477" spans="10:25" x14ac:dyDescent="0.2">
      <c r="J1477">
        <v>14.66</v>
      </c>
      <c r="K1477">
        <f t="shared" si="74"/>
        <v>1.9406216737143822E-2</v>
      </c>
      <c r="W1477">
        <v>14.69</v>
      </c>
      <c r="X1477">
        <f t="shared" si="72"/>
        <v>50</v>
      </c>
      <c r="Y1477" s="13">
        <f t="shared" si="73"/>
        <v>2.5318968288351762</v>
      </c>
    </row>
    <row r="1478" spans="10:25" x14ac:dyDescent="0.2">
      <c r="J1478">
        <v>14.67</v>
      </c>
      <c r="K1478">
        <f t="shared" si="74"/>
        <v>1.9411735446528054E-2</v>
      </c>
      <c r="W1478">
        <v>14.700000000000001</v>
      </c>
      <c r="X1478">
        <f t="shared" si="72"/>
        <v>50</v>
      </c>
      <c r="Y1478" s="13">
        <f t="shared" si="73"/>
        <v>2.5334101180477027</v>
      </c>
    </row>
    <row r="1479" spans="10:25" x14ac:dyDescent="0.2">
      <c r="J1479">
        <v>14.68</v>
      </c>
      <c r="K1479">
        <f t="shared" si="74"/>
        <v>1.941724856743917E-2</v>
      </c>
      <c r="W1479">
        <v>14.71</v>
      </c>
      <c r="X1479">
        <f t="shared" si="72"/>
        <v>50</v>
      </c>
      <c r="Y1479" s="13">
        <f t="shared" si="73"/>
        <v>2.5349231496609312</v>
      </c>
    </row>
    <row r="1480" spans="10:25" x14ac:dyDescent="0.2">
      <c r="J1480">
        <v>14.69</v>
      </c>
      <c r="K1480">
        <f t="shared" si="74"/>
        <v>1.9422756105821812E-2</v>
      </c>
      <c r="W1480">
        <v>14.72</v>
      </c>
      <c r="X1480">
        <f t="shared" si="72"/>
        <v>50</v>
      </c>
      <c r="Y1480" s="13">
        <f t="shared" si="73"/>
        <v>2.5364359237274274</v>
      </c>
    </row>
    <row r="1481" spans="10:25" x14ac:dyDescent="0.2">
      <c r="J1481">
        <v>14.700000000000001</v>
      </c>
      <c r="K1481">
        <f t="shared" si="74"/>
        <v>1.9428258067613727E-2</v>
      </c>
      <c r="W1481">
        <v>14.73</v>
      </c>
      <c r="X1481">
        <f t="shared" si="72"/>
        <v>50</v>
      </c>
      <c r="Y1481" s="13">
        <f t="shared" si="73"/>
        <v>2.5379484402997425</v>
      </c>
    </row>
    <row r="1482" spans="10:25" x14ac:dyDescent="0.2">
      <c r="J1482">
        <v>14.71</v>
      </c>
      <c r="K1482">
        <f t="shared" si="74"/>
        <v>1.9433754458745775E-2</v>
      </c>
      <c r="W1482">
        <v>14.74</v>
      </c>
      <c r="X1482">
        <f t="shared" ref="X1482:X1507" si="75">X1481-(N$32-N$33)/1500</f>
        <v>50</v>
      </c>
      <c r="Y1482" s="13">
        <f t="shared" ref="Y1482:Y1545" si="76">Y1481+0.01*R$5*(P$4-P$5*Y1481)*(1-Y1481/R$4)^2</f>
        <v>2.5394606994304141</v>
      </c>
    </row>
    <row r="1483" spans="10:25" x14ac:dyDescent="0.2">
      <c r="J1483">
        <v>14.72</v>
      </c>
      <c r="K1483">
        <f t="shared" si="74"/>
        <v>1.9439245285141946E-2</v>
      </c>
      <c r="W1483">
        <v>14.75</v>
      </c>
      <c r="X1483">
        <f t="shared" si="75"/>
        <v>50</v>
      </c>
      <c r="Y1483" s="13">
        <f t="shared" si="76"/>
        <v>2.5409727011719672</v>
      </c>
    </row>
    <row r="1484" spans="10:25" x14ac:dyDescent="0.2">
      <c r="J1484">
        <v>14.73</v>
      </c>
      <c r="K1484">
        <f t="shared" si="74"/>
        <v>1.9444730552719364E-2</v>
      </c>
      <c r="W1484">
        <v>14.76</v>
      </c>
      <c r="X1484">
        <f t="shared" si="75"/>
        <v>50</v>
      </c>
      <c r="Y1484" s="13">
        <f t="shared" si="76"/>
        <v>2.5424844455769122</v>
      </c>
    </row>
    <row r="1485" spans="10:25" x14ac:dyDescent="0.2">
      <c r="J1485">
        <v>14.74</v>
      </c>
      <c r="K1485">
        <f t="shared" ref="K1485:K1548" si="77">K1484+0.01*G$6*(D$7-C$8*K1484)*(1-K1484/G$7)^2</f>
        <v>1.9450210267388298E-2</v>
      </c>
      <c r="W1485">
        <v>14.77</v>
      </c>
      <c r="X1485">
        <f t="shared" si="75"/>
        <v>50</v>
      </c>
      <c r="Y1485" s="13">
        <f t="shared" si="76"/>
        <v>2.5439959326977468</v>
      </c>
    </row>
    <row r="1486" spans="10:25" x14ac:dyDescent="0.2">
      <c r="J1486">
        <v>14.75</v>
      </c>
      <c r="K1486">
        <f t="shared" si="77"/>
        <v>1.9455684435052165E-2</v>
      </c>
      <c r="W1486">
        <v>14.780000000000001</v>
      </c>
      <c r="X1486">
        <f t="shared" si="75"/>
        <v>50</v>
      </c>
      <c r="Y1486" s="13">
        <f t="shared" si="76"/>
        <v>2.5455071625869552</v>
      </c>
    </row>
    <row r="1487" spans="10:25" x14ac:dyDescent="0.2">
      <c r="J1487">
        <v>14.76</v>
      </c>
      <c r="K1487">
        <f t="shared" si="77"/>
        <v>1.9461153061607551E-2</v>
      </c>
      <c r="W1487">
        <v>14.790000000000001</v>
      </c>
      <c r="X1487">
        <f t="shared" si="75"/>
        <v>50</v>
      </c>
      <c r="Y1487" s="13">
        <f t="shared" si="76"/>
        <v>2.5470181352970078</v>
      </c>
    </row>
    <row r="1488" spans="10:25" x14ac:dyDescent="0.2">
      <c r="J1488">
        <v>14.77</v>
      </c>
      <c r="K1488">
        <f t="shared" si="77"/>
        <v>1.9466616152944208E-2</v>
      </c>
      <c r="W1488">
        <v>14.8</v>
      </c>
      <c r="X1488">
        <f t="shared" si="75"/>
        <v>50</v>
      </c>
      <c r="Y1488" s="13">
        <f t="shared" si="76"/>
        <v>2.5485288508803614</v>
      </c>
    </row>
    <row r="1489" spans="10:25" x14ac:dyDescent="0.2">
      <c r="J1489">
        <v>14.780000000000001</v>
      </c>
      <c r="K1489">
        <f t="shared" si="77"/>
        <v>1.9472073714945075E-2</v>
      </c>
      <c r="W1489">
        <v>14.81</v>
      </c>
      <c r="X1489">
        <f t="shared" si="75"/>
        <v>50</v>
      </c>
      <c r="Y1489" s="13">
        <f t="shared" si="76"/>
        <v>2.5500393093894598</v>
      </c>
    </row>
    <row r="1490" spans="10:25" x14ac:dyDescent="0.2">
      <c r="J1490">
        <v>14.790000000000001</v>
      </c>
      <c r="K1490">
        <f t="shared" si="77"/>
        <v>1.9477525753486269E-2</v>
      </c>
      <c r="W1490">
        <v>14.82</v>
      </c>
      <c r="X1490">
        <f t="shared" si="75"/>
        <v>50</v>
      </c>
      <c r="Y1490" s="13">
        <f t="shared" si="76"/>
        <v>2.5515495108767325</v>
      </c>
    </row>
    <row r="1491" spans="10:25" x14ac:dyDescent="0.2">
      <c r="J1491">
        <v>14.8</v>
      </c>
      <c r="K1491">
        <f t="shared" si="77"/>
        <v>1.9482972274437117E-2</v>
      </c>
      <c r="W1491">
        <v>14.83</v>
      </c>
      <c r="X1491">
        <f t="shared" si="75"/>
        <v>50</v>
      </c>
      <c r="Y1491" s="13">
        <f t="shared" si="76"/>
        <v>2.5530594553945969</v>
      </c>
    </row>
    <row r="1492" spans="10:25" x14ac:dyDescent="0.2">
      <c r="J1492">
        <v>14.81</v>
      </c>
      <c r="K1492">
        <f t="shared" si="77"/>
        <v>1.9488413283660144E-2</v>
      </c>
      <c r="W1492">
        <v>14.84</v>
      </c>
      <c r="X1492">
        <f t="shared" si="75"/>
        <v>50</v>
      </c>
      <c r="Y1492" s="13">
        <f t="shared" si="76"/>
        <v>2.5545691429954553</v>
      </c>
    </row>
    <row r="1493" spans="10:25" x14ac:dyDescent="0.2">
      <c r="J1493">
        <v>14.82</v>
      </c>
      <c r="K1493">
        <f t="shared" si="77"/>
        <v>1.9493848787011096E-2</v>
      </c>
      <c r="W1493">
        <v>14.85</v>
      </c>
      <c r="X1493">
        <f t="shared" si="75"/>
        <v>50</v>
      </c>
      <c r="Y1493" s="13">
        <f t="shared" si="76"/>
        <v>2.556078573731698</v>
      </c>
    </row>
    <row r="1494" spans="10:25" x14ac:dyDescent="0.2">
      <c r="J1494">
        <v>14.83</v>
      </c>
      <c r="K1494">
        <f t="shared" si="77"/>
        <v>1.9499278790338945E-2</v>
      </c>
      <c r="W1494">
        <v>14.86</v>
      </c>
      <c r="X1494">
        <f t="shared" si="75"/>
        <v>50</v>
      </c>
      <c r="Y1494" s="13">
        <f t="shared" si="76"/>
        <v>2.5575877476557007</v>
      </c>
    </row>
    <row r="1495" spans="10:25" x14ac:dyDescent="0.2">
      <c r="J1495">
        <v>14.84</v>
      </c>
      <c r="K1495">
        <f t="shared" si="77"/>
        <v>1.9504703299485893E-2</v>
      </c>
      <c r="W1495">
        <v>14.870000000000001</v>
      </c>
      <c r="X1495">
        <f t="shared" si="75"/>
        <v>50</v>
      </c>
      <c r="Y1495" s="13">
        <f t="shared" si="76"/>
        <v>2.5590966648198266</v>
      </c>
    </row>
    <row r="1496" spans="10:25" x14ac:dyDescent="0.2">
      <c r="J1496">
        <v>14.85</v>
      </c>
      <c r="K1496">
        <f t="shared" si="77"/>
        <v>1.9510122320287385E-2</v>
      </c>
      <c r="W1496">
        <v>14.88</v>
      </c>
      <c r="X1496">
        <f t="shared" si="75"/>
        <v>50</v>
      </c>
      <c r="Y1496" s="13">
        <f t="shared" si="76"/>
        <v>2.5606053252764243</v>
      </c>
    </row>
    <row r="1497" spans="10:25" x14ac:dyDescent="0.2">
      <c r="J1497">
        <v>14.86</v>
      </c>
      <c r="K1497">
        <f t="shared" si="77"/>
        <v>1.9515535858572124E-2</v>
      </c>
      <c r="W1497">
        <v>14.89</v>
      </c>
      <c r="X1497">
        <f t="shared" si="75"/>
        <v>50</v>
      </c>
      <c r="Y1497" s="13">
        <f t="shared" si="76"/>
        <v>2.5621137290778302</v>
      </c>
    </row>
    <row r="1498" spans="10:25" x14ac:dyDescent="0.2">
      <c r="J1498">
        <v>14.870000000000001</v>
      </c>
      <c r="K1498">
        <f t="shared" si="77"/>
        <v>1.9520943920162067E-2</v>
      </c>
      <c r="W1498">
        <v>14.9</v>
      </c>
      <c r="X1498">
        <f t="shared" si="75"/>
        <v>50</v>
      </c>
      <c r="Y1498" s="13">
        <f t="shared" si="76"/>
        <v>2.5636218762763665</v>
      </c>
    </row>
    <row r="1499" spans="10:25" x14ac:dyDescent="0.2">
      <c r="J1499">
        <v>14.88</v>
      </c>
      <c r="K1499">
        <f t="shared" si="77"/>
        <v>1.9526346510872445E-2</v>
      </c>
      <c r="W1499">
        <v>14.91</v>
      </c>
      <c r="X1499">
        <f t="shared" si="75"/>
        <v>50</v>
      </c>
      <c r="Y1499" s="13">
        <f t="shared" si="76"/>
        <v>2.565129766924342</v>
      </c>
    </row>
    <row r="1500" spans="10:25" x14ac:dyDescent="0.2">
      <c r="J1500">
        <v>14.89</v>
      </c>
      <c r="K1500">
        <f t="shared" si="77"/>
        <v>1.9531743636511764E-2</v>
      </c>
      <c r="W1500">
        <v>14.92</v>
      </c>
      <c r="X1500">
        <f t="shared" si="75"/>
        <v>50</v>
      </c>
      <c r="Y1500" s="13">
        <f t="shared" si="76"/>
        <v>2.5666374010740527</v>
      </c>
    </row>
    <row r="1501" spans="10:25" x14ac:dyDescent="0.2">
      <c r="J1501">
        <v>14.9</v>
      </c>
      <c r="K1501">
        <f t="shared" si="77"/>
        <v>1.9537135302881817E-2</v>
      </c>
      <c r="W1501">
        <v>14.93</v>
      </c>
      <c r="X1501">
        <f t="shared" si="75"/>
        <v>50</v>
      </c>
      <c r="Y1501" s="13">
        <f t="shared" si="76"/>
        <v>2.5681447787777802</v>
      </c>
    </row>
    <row r="1502" spans="10:25" x14ac:dyDescent="0.2">
      <c r="J1502">
        <v>14.91</v>
      </c>
      <c r="K1502">
        <f t="shared" si="77"/>
        <v>1.9542521515777699E-2</v>
      </c>
      <c r="W1502">
        <v>14.94</v>
      </c>
      <c r="X1502">
        <f t="shared" si="75"/>
        <v>50</v>
      </c>
      <c r="Y1502" s="13">
        <f t="shared" si="76"/>
        <v>2.5696519000877935</v>
      </c>
    </row>
    <row r="1503" spans="10:25" x14ac:dyDescent="0.2">
      <c r="J1503">
        <v>14.92</v>
      </c>
      <c r="K1503">
        <f t="shared" si="77"/>
        <v>1.9547902280987801E-2</v>
      </c>
      <c r="W1503">
        <v>14.950000000000001</v>
      </c>
      <c r="X1503">
        <f t="shared" si="75"/>
        <v>50</v>
      </c>
      <c r="Y1503" s="13">
        <f t="shared" si="76"/>
        <v>2.5711587650563477</v>
      </c>
    </row>
    <row r="1504" spans="10:25" x14ac:dyDescent="0.2">
      <c r="J1504">
        <v>14.93</v>
      </c>
      <c r="K1504">
        <f t="shared" si="77"/>
        <v>1.9553277604293838E-2</v>
      </c>
      <c r="W1504">
        <v>14.96</v>
      </c>
      <c r="X1504">
        <f t="shared" si="75"/>
        <v>50</v>
      </c>
      <c r="Y1504" s="13">
        <f t="shared" si="76"/>
        <v>2.5726653737356848</v>
      </c>
    </row>
    <row r="1505" spans="10:25" x14ac:dyDescent="0.2">
      <c r="J1505">
        <v>14.94</v>
      </c>
      <c r="K1505">
        <f t="shared" si="77"/>
        <v>1.9558647491470842E-2</v>
      </c>
      <c r="W1505">
        <v>14.97</v>
      </c>
      <c r="X1505">
        <f t="shared" si="75"/>
        <v>50</v>
      </c>
      <c r="Y1505" s="13">
        <f t="shared" si="76"/>
        <v>2.574171726178033</v>
      </c>
    </row>
    <row r="1506" spans="10:25" x14ac:dyDescent="0.2">
      <c r="J1506">
        <v>14.950000000000001</v>
      </c>
      <c r="K1506">
        <f t="shared" si="77"/>
        <v>1.9564011948287174E-2</v>
      </c>
      <c r="W1506">
        <v>14.98</v>
      </c>
      <c r="X1506">
        <f t="shared" si="75"/>
        <v>50</v>
      </c>
      <c r="Y1506" s="13">
        <f t="shared" si="76"/>
        <v>2.5756778224356078</v>
      </c>
    </row>
    <row r="1507" spans="10:25" x14ac:dyDescent="0.2">
      <c r="J1507">
        <v>14.96</v>
      </c>
      <c r="K1507">
        <f t="shared" si="77"/>
        <v>1.9569370980504541E-2</v>
      </c>
      <c r="W1507">
        <v>14.99</v>
      </c>
      <c r="X1507">
        <f t="shared" si="75"/>
        <v>50</v>
      </c>
      <c r="Y1507" s="13">
        <f t="shared" si="76"/>
        <v>2.5771836625606106</v>
      </c>
    </row>
    <row r="1508" spans="10:25" x14ac:dyDescent="0.2">
      <c r="J1508">
        <v>14.97</v>
      </c>
      <c r="K1508">
        <f t="shared" si="77"/>
        <v>1.9574724593877997E-2</v>
      </c>
      <c r="W1508">
        <v>15</v>
      </c>
      <c r="X1508">
        <f>X1507-(N$32-N$33)/1500</f>
        <v>50</v>
      </c>
      <c r="Y1508" s="13">
        <f t="shared" si="76"/>
        <v>2.5786892466052294</v>
      </c>
    </row>
    <row r="1509" spans="10:25" x14ac:dyDescent="0.2">
      <c r="J1509">
        <v>14.98</v>
      </c>
      <c r="K1509">
        <f t="shared" si="77"/>
        <v>1.958007279415595E-2</v>
      </c>
      <c r="W1509">
        <v>15.01</v>
      </c>
      <c r="X1509">
        <f>X1508-(N$33-N$34)/1500</f>
        <v>50</v>
      </c>
      <c r="Y1509" s="13">
        <f t="shared" si="76"/>
        <v>2.5801945746216393</v>
      </c>
    </row>
    <row r="1510" spans="10:25" x14ac:dyDescent="0.2">
      <c r="J1510">
        <v>14.99</v>
      </c>
      <c r="K1510">
        <f t="shared" si="77"/>
        <v>1.9585415587080178E-2</v>
      </c>
      <c r="W1510">
        <v>15.02</v>
      </c>
      <c r="X1510">
        <f t="shared" ref="X1510:X1573" si="78">X1509-(N$33-N$34)/1500</f>
        <v>50</v>
      </c>
      <c r="Y1510" s="13">
        <f t="shared" si="76"/>
        <v>2.5816996466620012</v>
      </c>
    </row>
    <row r="1511" spans="10:25" x14ac:dyDescent="0.2">
      <c r="J1511">
        <v>15</v>
      </c>
      <c r="K1511">
        <f t="shared" si="77"/>
        <v>1.9590752978385834E-2</v>
      </c>
      <c r="W1511">
        <v>15.030000000000001</v>
      </c>
      <c r="X1511">
        <f t="shared" si="78"/>
        <v>50</v>
      </c>
      <c r="Y1511" s="13">
        <f t="shared" si="76"/>
        <v>2.5832044627784638</v>
      </c>
    </row>
    <row r="1512" spans="10:25" x14ac:dyDescent="0.2">
      <c r="J1512">
        <v>15.01</v>
      </c>
      <c r="K1512">
        <f t="shared" si="77"/>
        <v>1.9596084973801452E-2</v>
      </c>
      <c r="W1512">
        <v>15.040000000000001</v>
      </c>
      <c r="X1512">
        <f t="shared" si="78"/>
        <v>50</v>
      </c>
      <c r="Y1512" s="13">
        <f t="shared" si="76"/>
        <v>2.5847090230231617</v>
      </c>
    </row>
    <row r="1513" spans="10:25" x14ac:dyDescent="0.2">
      <c r="J1513">
        <v>15.02</v>
      </c>
      <c r="K1513">
        <f t="shared" si="77"/>
        <v>1.9601411579048961E-2</v>
      </c>
      <c r="W1513">
        <v>15.05</v>
      </c>
      <c r="X1513">
        <f t="shared" si="78"/>
        <v>50</v>
      </c>
      <c r="Y1513" s="13">
        <f t="shared" si="76"/>
        <v>2.586213327448216</v>
      </c>
    </row>
    <row r="1514" spans="10:25" x14ac:dyDescent="0.2">
      <c r="J1514">
        <v>15.030000000000001</v>
      </c>
      <c r="K1514">
        <f t="shared" si="77"/>
        <v>1.9606732799843693E-2</v>
      </c>
      <c r="W1514">
        <v>15.06</v>
      </c>
      <c r="X1514">
        <f t="shared" si="78"/>
        <v>50</v>
      </c>
      <c r="Y1514" s="13">
        <f t="shared" si="76"/>
        <v>2.5877173761057346</v>
      </c>
    </row>
    <row r="1515" spans="10:25" x14ac:dyDescent="0.2">
      <c r="J1515">
        <v>15.040000000000001</v>
      </c>
      <c r="K1515">
        <f t="shared" si="77"/>
        <v>1.9612048641894385E-2</v>
      </c>
      <c r="W1515">
        <v>15.07</v>
      </c>
      <c r="X1515">
        <f t="shared" si="78"/>
        <v>50</v>
      </c>
      <c r="Y1515" s="13">
        <f t="shared" si="76"/>
        <v>2.5892211690478124</v>
      </c>
    </row>
    <row r="1516" spans="10:25" x14ac:dyDescent="0.2">
      <c r="J1516">
        <v>15.05</v>
      </c>
      <c r="K1516">
        <f t="shared" si="77"/>
        <v>1.9617359110903197E-2</v>
      </c>
      <c r="W1516">
        <v>15.08</v>
      </c>
      <c r="X1516">
        <f t="shared" si="78"/>
        <v>50</v>
      </c>
      <c r="Y1516" s="13">
        <f t="shared" si="76"/>
        <v>2.5907247063265304</v>
      </c>
    </row>
    <row r="1517" spans="10:25" x14ac:dyDescent="0.2">
      <c r="J1517">
        <v>15.06</v>
      </c>
      <c r="K1517">
        <f t="shared" si="77"/>
        <v>1.9622664212565713E-2</v>
      </c>
      <c r="W1517">
        <v>15.09</v>
      </c>
      <c r="X1517">
        <f t="shared" si="78"/>
        <v>50</v>
      </c>
      <c r="Y1517" s="13">
        <f t="shared" si="76"/>
        <v>2.5922279879939563</v>
      </c>
    </row>
    <row r="1518" spans="10:25" x14ac:dyDescent="0.2">
      <c r="J1518">
        <v>15.07</v>
      </c>
      <c r="K1518">
        <f t="shared" si="77"/>
        <v>1.9627963952570954E-2</v>
      </c>
      <c r="W1518">
        <v>15.1</v>
      </c>
      <c r="X1518">
        <f t="shared" si="78"/>
        <v>50</v>
      </c>
      <c r="Y1518" s="13">
        <f t="shared" si="76"/>
        <v>2.5937310141021448</v>
      </c>
    </row>
    <row r="1519" spans="10:25" x14ac:dyDescent="0.2">
      <c r="J1519">
        <v>15.08</v>
      </c>
      <c r="K1519">
        <f t="shared" si="77"/>
        <v>1.9633258336601386E-2</v>
      </c>
      <c r="W1519">
        <v>15.11</v>
      </c>
      <c r="X1519">
        <f t="shared" si="78"/>
        <v>50</v>
      </c>
      <c r="Y1519" s="13">
        <f t="shared" si="76"/>
        <v>2.595233784703137</v>
      </c>
    </row>
    <row r="1520" spans="10:25" x14ac:dyDescent="0.2">
      <c r="J1520">
        <v>15.09</v>
      </c>
      <c r="K1520">
        <f t="shared" si="77"/>
        <v>1.963854737033293E-2</v>
      </c>
      <c r="W1520">
        <v>15.120000000000001</v>
      </c>
      <c r="X1520">
        <f t="shared" si="78"/>
        <v>50</v>
      </c>
      <c r="Y1520" s="13">
        <f t="shared" si="76"/>
        <v>2.5967362998489607</v>
      </c>
    </row>
    <row r="1521" spans="10:25" x14ac:dyDescent="0.2">
      <c r="J1521">
        <v>15.1</v>
      </c>
      <c r="K1521">
        <f t="shared" si="77"/>
        <v>1.9643831059434961E-2</v>
      </c>
      <c r="W1521">
        <v>15.13</v>
      </c>
      <c r="X1521">
        <f t="shared" si="78"/>
        <v>50</v>
      </c>
      <c r="Y1521" s="13">
        <f t="shared" si="76"/>
        <v>2.5982385595916306</v>
      </c>
    </row>
    <row r="1522" spans="10:25" x14ac:dyDescent="0.2">
      <c r="J1522">
        <v>15.11</v>
      </c>
      <c r="K1522">
        <f t="shared" si="77"/>
        <v>1.964910940957033E-2</v>
      </c>
      <c r="W1522">
        <v>15.14</v>
      </c>
      <c r="X1522">
        <f t="shared" si="78"/>
        <v>50</v>
      </c>
      <c r="Y1522" s="13">
        <f t="shared" si="76"/>
        <v>2.5997405639831475</v>
      </c>
    </row>
    <row r="1523" spans="10:25" x14ac:dyDescent="0.2">
      <c r="J1523">
        <v>15.120000000000001</v>
      </c>
      <c r="K1523">
        <f t="shared" si="77"/>
        <v>1.9654382426395368E-2</v>
      </c>
      <c r="W1523">
        <v>15.15</v>
      </c>
      <c r="X1523">
        <f t="shared" si="78"/>
        <v>50</v>
      </c>
      <c r="Y1523" s="13">
        <f t="shared" si="76"/>
        <v>2.6012423130754994</v>
      </c>
    </row>
    <row r="1524" spans="10:25" x14ac:dyDescent="0.2">
      <c r="J1524">
        <v>15.13</v>
      </c>
      <c r="K1524">
        <f t="shared" si="77"/>
        <v>1.9659650115559892E-2</v>
      </c>
      <c r="W1524">
        <v>15.16</v>
      </c>
      <c r="X1524">
        <f t="shared" si="78"/>
        <v>50</v>
      </c>
      <c r="Y1524" s="13">
        <f t="shared" si="76"/>
        <v>2.6027438069206608</v>
      </c>
    </row>
    <row r="1525" spans="10:25" x14ac:dyDescent="0.2">
      <c r="J1525">
        <v>15.14</v>
      </c>
      <c r="K1525">
        <f t="shared" si="77"/>
        <v>1.9664912482707211E-2</v>
      </c>
      <c r="W1525">
        <v>15.17</v>
      </c>
      <c r="X1525">
        <f t="shared" si="78"/>
        <v>50</v>
      </c>
      <c r="Y1525" s="13">
        <f t="shared" si="76"/>
        <v>2.6042450455705928</v>
      </c>
    </row>
    <row r="1526" spans="10:25" x14ac:dyDescent="0.2">
      <c r="J1526">
        <v>15.15</v>
      </c>
      <c r="K1526">
        <f t="shared" si="77"/>
        <v>1.9670169533474141E-2</v>
      </c>
      <c r="W1526">
        <v>15.18</v>
      </c>
      <c r="X1526">
        <f t="shared" si="78"/>
        <v>50</v>
      </c>
      <c r="Y1526" s="13">
        <f t="shared" si="76"/>
        <v>2.6057460290772427</v>
      </c>
    </row>
    <row r="1527" spans="10:25" x14ac:dyDescent="0.2">
      <c r="J1527">
        <v>15.16</v>
      </c>
      <c r="K1527">
        <f t="shared" si="77"/>
        <v>1.967542127349101E-2</v>
      </c>
      <c r="W1527">
        <v>15.19</v>
      </c>
      <c r="X1527">
        <f t="shared" si="78"/>
        <v>50</v>
      </c>
      <c r="Y1527" s="13">
        <f t="shared" si="76"/>
        <v>2.607246757492546</v>
      </c>
    </row>
    <row r="1528" spans="10:25" x14ac:dyDescent="0.2">
      <c r="J1528">
        <v>15.17</v>
      </c>
      <c r="K1528">
        <f t="shared" si="77"/>
        <v>1.9680667708381668E-2</v>
      </c>
      <c r="W1528">
        <v>15.200000000000001</v>
      </c>
      <c r="X1528">
        <f t="shared" si="78"/>
        <v>50</v>
      </c>
      <c r="Y1528" s="13">
        <f t="shared" si="76"/>
        <v>2.6087472308684232</v>
      </c>
    </row>
    <row r="1529" spans="10:25" x14ac:dyDescent="0.2">
      <c r="J1529">
        <v>15.18</v>
      </c>
      <c r="K1529">
        <f t="shared" si="77"/>
        <v>1.9685908843763499E-2</v>
      </c>
      <c r="W1529">
        <v>15.21</v>
      </c>
      <c r="X1529">
        <f t="shared" si="78"/>
        <v>50</v>
      </c>
      <c r="Y1529" s="13">
        <f t="shared" si="76"/>
        <v>2.6102474492567822</v>
      </c>
    </row>
    <row r="1530" spans="10:25" x14ac:dyDescent="0.2">
      <c r="J1530">
        <v>15.19</v>
      </c>
      <c r="K1530">
        <f t="shared" si="77"/>
        <v>1.9691144685247415E-2</v>
      </c>
      <c r="W1530">
        <v>15.22</v>
      </c>
      <c r="X1530">
        <f t="shared" si="78"/>
        <v>50</v>
      </c>
      <c r="Y1530" s="13">
        <f t="shared" si="76"/>
        <v>2.6117474127095179</v>
      </c>
    </row>
    <row r="1531" spans="10:25" x14ac:dyDescent="0.2">
      <c r="J1531">
        <v>15.200000000000001</v>
      </c>
      <c r="K1531">
        <f t="shared" si="77"/>
        <v>1.9696375238437883E-2</v>
      </c>
      <c r="W1531">
        <v>15.23</v>
      </c>
      <c r="X1531">
        <f t="shared" si="78"/>
        <v>50</v>
      </c>
      <c r="Y1531" s="13">
        <f t="shared" si="76"/>
        <v>2.6132471212785116</v>
      </c>
    </row>
    <row r="1532" spans="10:25" x14ac:dyDescent="0.2">
      <c r="J1532">
        <v>15.21</v>
      </c>
      <c r="K1532">
        <f t="shared" si="77"/>
        <v>1.9701600508932923E-2</v>
      </c>
      <c r="W1532">
        <v>15.24</v>
      </c>
      <c r="X1532">
        <f t="shared" si="78"/>
        <v>50</v>
      </c>
      <c r="Y1532" s="13">
        <f t="shared" si="76"/>
        <v>2.6147465750156309</v>
      </c>
    </row>
    <row r="1533" spans="10:25" x14ac:dyDescent="0.2">
      <c r="J1533">
        <v>15.22</v>
      </c>
      <c r="K1533">
        <f t="shared" si="77"/>
        <v>1.9706820502324116E-2</v>
      </c>
      <c r="W1533">
        <v>15.25</v>
      </c>
      <c r="X1533">
        <f t="shared" si="78"/>
        <v>50</v>
      </c>
      <c r="Y1533" s="13">
        <f t="shared" si="76"/>
        <v>2.6162457739727309</v>
      </c>
    </row>
    <row r="1534" spans="10:25" x14ac:dyDescent="0.2">
      <c r="J1534">
        <v>15.23</v>
      </c>
      <c r="K1534">
        <f t="shared" si="77"/>
        <v>1.9712035224196619E-2</v>
      </c>
      <c r="W1534">
        <v>15.26</v>
      </c>
      <c r="X1534">
        <f t="shared" si="78"/>
        <v>50</v>
      </c>
      <c r="Y1534" s="13">
        <f t="shared" si="76"/>
        <v>2.6177447182016529</v>
      </c>
    </row>
    <row r="1535" spans="10:25" x14ac:dyDescent="0.2">
      <c r="J1535">
        <v>15.24</v>
      </c>
      <c r="K1535">
        <f t="shared" si="77"/>
        <v>1.9717244680129167E-2</v>
      </c>
      <c r="W1535">
        <v>15.27</v>
      </c>
      <c r="X1535">
        <f t="shared" si="78"/>
        <v>50</v>
      </c>
      <c r="Y1535" s="13">
        <f t="shared" si="76"/>
        <v>2.619243407754225</v>
      </c>
    </row>
    <row r="1536" spans="10:25" x14ac:dyDescent="0.2">
      <c r="J1536">
        <v>15.25</v>
      </c>
      <c r="K1536">
        <f t="shared" si="77"/>
        <v>1.9722448875694083E-2</v>
      </c>
      <c r="W1536">
        <v>15.280000000000001</v>
      </c>
      <c r="X1536">
        <f t="shared" si="78"/>
        <v>50</v>
      </c>
      <c r="Y1536" s="13">
        <f t="shared" si="76"/>
        <v>2.620741842682262</v>
      </c>
    </row>
    <row r="1537" spans="10:25" x14ac:dyDescent="0.2">
      <c r="J1537">
        <v>15.26</v>
      </c>
      <c r="K1537">
        <f t="shared" si="77"/>
        <v>1.9727647816457288E-2</v>
      </c>
      <c r="W1537">
        <v>15.290000000000001</v>
      </c>
      <c r="X1537">
        <f t="shared" si="78"/>
        <v>50</v>
      </c>
      <c r="Y1537" s="13">
        <f t="shared" si="76"/>
        <v>2.6222400230375658</v>
      </c>
    </row>
    <row r="1538" spans="10:25" x14ac:dyDescent="0.2">
      <c r="J1538">
        <v>15.27</v>
      </c>
      <c r="K1538">
        <f t="shared" si="77"/>
        <v>1.973284150797831E-2</v>
      </c>
      <c r="W1538">
        <v>15.3</v>
      </c>
      <c r="X1538">
        <f t="shared" si="78"/>
        <v>50</v>
      </c>
      <c r="Y1538" s="13">
        <f t="shared" si="76"/>
        <v>2.6237379488719244</v>
      </c>
    </row>
    <row r="1539" spans="10:25" x14ac:dyDescent="0.2">
      <c r="J1539">
        <v>15.280000000000001</v>
      </c>
      <c r="K1539">
        <f t="shared" si="77"/>
        <v>1.9738029955810289E-2</v>
      </c>
      <c r="W1539">
        <v>15.31</v>
      </c>
      <c r="X1539">
        <f t="shared" si="78"/>
        <v>50</v>
      </c>
      <c r="Y1539" s="13">
        <f t="shared" si="76"/>
        <v>2.6252356202371128</v>
      </c>
    </row>
    <row r="1540" spans="10:25" x14ac:dyDescent="0.2">
      <c r="J1540">
        <v>15.290000000000001</v>
      </c>
      <c r="K1540">
        <f t="shared" si="77"/>
        <v>1.9743213165499988E-2</v>
      </c>
      <c r="W1540">
        <v>15.32</v>
      </c>
      <c r="X1540">
        <f t="shared" si="78"/>
        <v>50</v>
      </c>
      <c r="Y1540" s="13">
        <f t="shared" si="76"/>
        <v>2.6267330371848931</v>
      </c>
    </row>
    <row r="1541" spans="10:25" x14ac:dyDescent="0.2">
      <c r="J1541">
        <v>15.3</v>
      </c>
      <c r="K1541">
        <f t="shared" si="77"/>
        <v>1.9748391142587796E-2</v>
      </c>
      <c r="W1541">
        <v>15.33</v>
      </c>
      <c r="X1541">
        <f t="shared" si="78"/>
        <v>50</v>
      </c>
      <c r="Y1541" s="13">
        <f t="shared" si="76"/>
        <v>2.6282301997670139</v>
      </c>
    </row>
    <row r="1542" spans="10:25" x14ac:dyDescent="0.2">
      <c r="J1542">
        <v>15.31</v>
      </c>
      <c r="K1542">
        <f t="shared" si="77"/>
        <v>1.975356389260775E-2</v>
      </c>
      <c r="W1542">
        <v>15.34</v>
      </c>
      <c r="X1542">
        <f t="shared" si="78"/>
        <v>50</v>
      </c>
      <c r="Y1542" s="13">
        <f t="shared" si="76"/>
        <v>2.6297271080352105</v>
      </c>
    </row>
    <row r="1543" spans="10:25" x14ac:dyDescent="0.2">
      <c r="J1543">
        <v>15.32</v>
      </c>
      <c r="K1543">
        <f t="shared" si="77"/>
        <v>1.9758731421087524E-2</v>
      </c>
      <c r="W1543">
        <v>15.35</v>
      </c>
      <c r="X1543">
        <f t="shared" si="78"/>
        <v>50</v>
      </c>
      <c r="Y1543" s="13">
        <f t="shared" si="76"/>
        <v>2.6312237620412047</v>
      </c>
    </row>
    <row r="1544" spans="10:25" x14ac:dyDescent="0.2">
      <c r="J1544">
        <v>15.33</v>
      </c>
      <c r="K1544">
        <f t="shared" si="77"/>
        <v>1.9763893733548456E-2</v>
      </c>
      <c r="W1544">
        <v>15.36</v>
      </c>
      <c r="X1544">
        <f t="shared" si="78"/>
        <v>50</v>
      </c>
      <c r="Y1544" s="13">
        <f t="shared" si="76"/>
        <v>2.6327201618367053</v>
      </c>
    </row>
    <row r="1545" spans="10:25" x14ac:dyDescent="0.2">
      <c r="J1545">
        <v>15.34</v>
      </c>
      <c r="K1545">
        <f t="shared" si="77"/>
        <v>1.976905083550554E-2</v>
      </c>
      <c r="W1545">
        <v>15.370000000000001</v>
      </c>
      <c r="X1545">
        <f t="shared" si="78"/>
        <v>50</v>
      </c>
      <c r="Y1545" s="13">
        <f t="shared" si="76"/>
        <v>2.6342163074734084</v>
      </c>
    </row>
    <row r="1546" spans="10:25" x14ac:dyDescent="0.2">
      <c r="J1546">
        <v>15.35</v>
      </c>
      <c r="K1546">
        <f t="shared" si="77"/>
        <v>1.9774202732467445E-2</v>
      </c>
      <c r="W1546">
        <v>15.38</v>
      </c>
      <c r="X1546">
        <f t="shared" si="78"/>
        <v>50</v>
      </c>
      <c r="Y1546" s="13">
        <f t="shared" ref="Y1546:Y1609" si="79">Y1545+0.01*R$5*(P$4-P$5*Y1545)*(1-Y1545/R$4)^2</f>
        <v>2.6357121990029957</v>
      </c>
    </row>
    <row r="1547" spans="10:25" x14ac:dyDescent="0.2">
      <c r="J1547">
        <v>15.36</v>
      </c>
      <c r="K1547">
        <f t="shared" si="77"/>
        <v>1.9779349429936526E-2</v>
      </c>
      <c r="W1547">
        <v>15.39</v>
      </c>
      <c r="X1547">
        <f t="shared" si="78"/>
        <v>50</v>
      </c>
      <c r="Y1547" s="13">
        <f t="shared" si="79"/>
        <v>2.6372078364771365</v>
      </c>
    </row>
    <row r="1548" spans="10:25" x14ac:dyDescent="0.2">
      <c r="J1548">
        <v>15.370000000000001</v>
      </c>
      <c r="K1548">
        <f t="shared" si="77"/>
        <v>1.9784490933408814E-2</v>
      </c>
      <c r="W1548">
        <v>15.4</v>
      </c>
      <c r="X1548">
        <f t="shared" si="78"/>
        <v>50</v>
      </c>
      <c r="Y1548" s="13">
        <f t="shared" si="79"/>
        <v>2.6387032199474869</v>
      </c>
    </row>
    <row r="1549" spans="10:25" x14ac:dyDescent="0.2">
      <c r="J1549">
        <v>15.38</v>
      </c>
      <c r="K1549">
        <f t="shared" ref="K1549:K1612" si="80">K1548+0.01*G$6*(D$7-C$8*K1548)*(1-K1548/G$7)^2</f>
        <v>1.9789627248374048E-2</v>
      </c>
      <c r="W1549">
        <v>15.41</v>
      </c>
      <c r="X1549">
        <f t="shared" si="78"/>
        <v>50</v>
      </c>
      <c r="Y1549" s="13">
        <f t="shared" si="79"/>
        <v>2.6401983494656895</v>
      </c>
    </row>
    <row r="1550" spans="10:25" x14ac:dyDescent="0.2">
      <c r="J1550">
        <v>15.39</v>
      </c>
      <c r="K1550">
        <f t="shared" si="80"/>
        <v>1.9794758380315667E-2</v>
      </c>
      <c r="W1550">
        <v>15.42</v>
      </c>
      <c r="X1550">
        <f t="shared" si="78"/>
        <v>50</v>
      </c>
      <c r="Y1550" s="13">
        <f t="shared" si="79"/>
        <v>2.6416932250833738</v>
      </c>
    </row>
    <row r="1551" spans="10:25" x14ac:dyDescent="0.2">
      <c r="J1551">
        <v>15.4</v>
      </c>
      <c r="K1551">
        <f t="shared" si="80"/>
        <v>1.9799884334710822E-2</v>
      </c>
      <c r="W1551">
        <v>15.43</v>
      </c>
      <c r="X1551">
        <f t="shared" si="78"/>
        <v>50</v>
      </c>
      <c r="Y1551" s="13">
        <f t="shared" si="79"/>
        <v>2.6431878468521557</v>
      </c>
    </row>
    <row r="1552" spans="10:25" x14ac:dyDescent="0.2">
      <c r="J1552">
        <v>15.41</v>
      </c>
      <c r="K1552">
        <f t="shared" si="80"/>
        <v>1.9805005117030386E-2</v>
      </c>
      <c r="W1552">
        <v>15.44</v>
      </c>
      <c r="X1552">
        <f t="shared" si="78"/>
        <v>50</v>
      </c>
      <c r="Y1552" s="13">
        <f t="shared" si="79"/>
        <v>2.6446822148236389</v>
      </c>
    </row>
    <row r="1553" spans="10:25" x14ac:dyDescent="0.2">
      <c r="J1553">
        <v>15.42</v>
      </c>
      <c r="K1553">
        <f t="shared" si="80"/>
        <v>1.981012073273896E-2</v>
      </c>
      <c r="W1553">
        <v>15.450000000000001</v>
      </c>
      <c r="X1553">
        <f t="shared" si="78"/>
        <v>50</v>
      </c>
      <c r="Y1553" s="13">
        <f t="shared" si="79"/>
        <v>2.6461763290494127</v>
      </c>
    </row>
    <row r="1554" spans="10:25" x14ac:dyDescent="0.2">
      <c r="J1554">
        <v>15.43</v>
      </c>
      <c r="K1554">
        <f t="shared" si="80"/>
        <v>1.9815231187294887E-2</v>
      </c>
      <c r="W1554">
        <v>15.46</v>
      </c>
      <c r="X1554">
        <f t="shared" si="78"/>
        <v>50</v>
      </c>
      <c r="Y1554" s="13">
        <f t="shared" si="79"/>
        <v>2.6476701895810537</v>
      </c>
    </row>
    <row r="1555" spans="10:25" x14ac:dyDescent="0.2">
      <c r="J1555">
        <v>15.44</v>
      </c>
      <c r="K1555">
        <f t="shared" si="80"/>
        <v>1.9820336486150249E-2</v>
      </c>
      <c r="W1555">
        <v>15.47</v>
      </c>
      <c r="X1555">
        <f t="shared" si="78"/>
        <v>50</v>
      </c>
      <c r="Y1555" s="13">
        <f t="shared" si="79"/>
        <v>2.6491637964701256</v>
      </c>
    </row>
    <row r="1556" spans="10:25" x14ac:dyDescent="0.2">
      <c r="J1556">
        <v>15.450000000000001</v>
      </c>
      <c r="K1556">
        <f t="shared" si="80"/>
        <v>1.9825436634750889E-2</v>
      </c>
      <c r="W1556">
        <v>15.48</v>
      </c>
      <c r="X1556">
        <f t="shared" si="78"/>
        <v>50</v>
      </c>
      <c r="Y1556" s="13">
        <f t="shared" si="79"/>
        <v>2.6506571497681786</v>
      </c>
    </row>
    <row r="1557" spans="10:25" x14ac:dyDescent="0.2">
      <c r="J1557">
        <v>15.46</v>
      </c>
      <c r="K1557">
        <f t="shared" si="80"/>
        <v>1.9830531638536406E-2</v>
      </c>
      <c r="W1557">
        <v>15.49</v>
      </c>
      <c r="X1557">
        <f t="shared" si="78"/>
        <v>50</v>
      </c>
      <c r="Y1557" s="13">
        <f t="shared" si="79"/>
        <v>2.6521502495267497</v>
      </c>
    </row>
    <row r="1558" spans="10:25" x14ac:dyDescent="0.2">
      <c r="J1558">
        <v>15.47</v>
      </c>
      <c r="K1558">
        <f t="shared" si="80"/>
        <v>1.9835621502940173E-2</v>
      </c>
      <c r="W1558">
        <v>15.5</v>
      </c>
      <c r="X1558">
        <f t="shared" si="78"/>
        <v>50</v>
      </c>
      <c r="Y1558" s="13">
        <f t="shared" si="79"/>
        <v>2.6536430957973627</v>
      </c>
    </row>
    <row r="1559" spans="10:25" x14ac:dyDescent="0.2">
      <c r="J1559">
        <v>15.48</v>
      </c>
      <c r="K1559">
        <f t="shared" si="80"/>
        <v>1.9840706233389339E-2</v>
      </c>
      <c r="W1559">
        <v>15.51</v>
      </c>
      <c r="X1559">
        <f t="shared" si="78"/>
        <v>50</v>
      </c>
      <c r="Y1559" s="13">
        <f t="shared" si="79"/>
        <v>2.6551356886315283</v>
      </c>
    </row>
    <row r="1560" spans="10:25" x14ac:dyDescent="0.2">
      <c r="J1560">
        <v>15.49</v>
      </c>
      <c r="K1560">
        <f t="shared" si="80"/>
        <v>1.9845785835304837E-2</v>
      </c>
      <c r="W1560">
        <v>15.52</v>
      </c>
      <c r="X1560">
        <f t="shared" si="78"/>
        <v>50</v>
      </c>
      <c r="Y1560" s="13">
        <f t="shared" si="79"/>
        <v>2.6566280280807444</v>
      </c>
    </row>
    <row r="1561" spans="10:25" x14ac:dyDescent="0.2">
      <c r="J1561">
        <v>15.5</v>
      </c>
      <c r="K1561">
        <f t="shared" si="80"/>
        <v>1.9850860314101399E-2</v>
      </c>
      <c r="W1561">
        <v>15.530000000000001</v>
      </c>
      <c r="X1561">
        <f t="shared" si="78"/>
        <v>50</v>
      </c>
      <c r="Y1561" s="13">
        <f t="shared" si="79"/>
        <v>2.6581201141964947</v>
      </c>
    </row>
    <row r="1562" spans="10:25" x14ac:dyDescent="0.2">
      <c r="J1562">
        <v>15.51</v>
      </c>
      <c r="K1562">
        <f t="shared" si="80"/>
        <v>1.9855929675187556E-2</v>
      </c>
      <c r="W1562">
        <v>15.540000000000001</v>
      </c>
      <c r="X1562">
        <f t="shared" si="78"/>
        <v>50</v>
      </c>
      <c r="Y1562" s="13">
        <f t="shared" si="79"/>
        <v>2.6596119470302511</v>
      </c>
    </row>
    <row r="1563" spans="10:25" x14ac:dyDescent="0.2">
      <c r="J1563">
        <v>15.52</v>
      </c>
      <c r="K1563">
        <f t="shared" si="80"/>
        <v>1.9860993923965651E-2</v>
      </c>
      <c r="W1563">
        <v>15.55</v>
      </c>
      <c r="X1563">
        <f t="shared" si="78"/>
        <v>50</v>
      </c>
      <c r="Y1563" s="13">
        <f t="shared" si="79"/>
        <v>2.6611035266334713</v>
      </c>
    </row>
    <row r="1564" spans="10:25" x14ac:dyDescent="0.2">
      <c r="J1564">
        <v>15.530000000000001</v>
      </c>
      <c r="K1564">
        <f t="shared" si="80"/>
        <v>1.9866053065831845E-2</v>
      </c>
      <c r="W1564">
        <v>15.56</v>
      </c>
      <c r="X1564">
        <f t="shared" si="78"/>
        <v>50</v>
      </c>
      <c r="Y1564" s="13">
        <f t="shared" si="79"/>
        <v>2.6625948530576</v>
      </c>
    </row>
    <row r="1565" spans="10:25" x14ac:dyDescent="0.2">
      <c r="J1565">
        <v>15.540000000000001</v>
      </c>
      <c r="K1565">
        <f t="shared" si="80"/>
        <v>1.9871107106176122E-2</v>
      </c>
      <c r="W1565">
        <v>15.57</v>
      </c>
      <c r="X1565">
        <f t="shared" si="78"/>
        <v>50</v>
      </c>
      <c r="Y1565" s="13">
        <f t="shared" si="79"/>
        <v>2.664085926354069</v>
      </c>
    </row>
    <row r="1566" spans="10:25" x14ac:dyDescent="0.2">
      <c r="J1566">
        <v>15.55</v>
      </c>
      <c r="K1566">
        <f t="shared" si="80"/>
        <v>1.9876156050382305E-2</v>
      </c>
      <c r="W1566">
        <v>15.58</v>
      </c>
      <c r="X1566">
        <f t="shared" si="78"/>
        <v>50</v>
      </c>
      <c r="Y1566" s="13">
        <f t="shared" si="79"/>
        <v>2.6655767465742972</v>
      </c>
    </row>
    <row r="1567" spans="10:25" x14ac:dyDescent="0.2">
      <c r="J1567">
        <v>15.56</v>
      </c>
      <c r="K1567">
        <f t="shared" si="80"/>
        <v>1.988119990382806E-2</v>
      </c>
      <c r="W1567">
        <v>15.59</v>
      </c>
      <c r="X1567">
        <f t="shared" si="78"/>
        <v>50</v>
      </c>
      <c r="Y1567" s="13">
        <f t="shared" si="79"/>
        <v>2.6670673137696896</v>
      </c>
    </row>
    <row r="1568" spans="10:25" x14ac:dyDescent="0.2">
      <c r="J1568">
        <v>15.57</v>
      </c>
      <c r="K1568">
        <f t="shared" si="80"/>
        <v>1.9886238671884899E-2</v>
      </c>
      <c r="W1568">
        <v>15.6</v>
      </c>
      <c r="X1568">
        <f t="shared" si="78"/>
        <v>50</v>
      </c>
      <c r="Y1568" s="13">
        <f t="shared" si="79"/>
        <v>2.668557627991639</v>
      </c>
    </row>
    <row r="1569" spans="10:25" x14ac:dyDescent="0.2">
      <c r="J1569">
        <v>15.58</v>
      </c>
      <c r="K1569">
        <f t="shared" si="80"/>
        <v>1.9891272359918194E-2</v>
      </c>
      <c r="W1569">
        <v>15.610000000000001</v>
      </c>
      <c r="X1569">
        <f t="shared" si="78"/>
        <v>50</v>
      </c>
      <c r="Y1569" s="13">
        <f t="shared" si="79"/>
        <v>2.6700476892915241</v>
      </c>
    </row>
    <row r="1570" spans="10:25" x14ac:dyDescent="0.2">
      <c r="J1570">
        <v>15.59</v>
      </c>
      <c r="K1570">
        <f t="shared" si="80"/>
        <v>1.9896300973287182E-2</v>
      </c>
      <c r="W1570">
        <v>15.620000000000001</v>
      </c>
      <c r="X1570">
        <f t="shared" si="78"/>
        <v>50</v>
      </c>
      <c r="Y1570" s="13">
        <f t="shared" si="79"/>
        <v>2.6715374977207111</v>
      </c>
    </row>
    <row r="1571" spans="10:25" x14ac:dyDescent="0.2">
      <c r="J1571">
        <v>15.6</v>
      </c>
      <c r="K1571">
        <f t="shared" si="80"/>
        <v>1.9901324517344977E-2</v>
      </c>
      <c r="W1571">
        <v>15.63</v>
      </c>
      <c r="X1571">
        <f t="shared" si="78"/>
        <v>50</v>
      </c>
      <c r="Y1571" s="13">
        <f t="shared" si="79"/>
        <v>2.6730270533305531</v>
      </c>
    </row>
    <row r="1572" spans="10:25" x14ac:dyDescent="0.2">
      <c r="J1572">
        <v>15.610000000000001</v>
      </c>
      <c r="K1572">
        <f t="shared" si="80"/>
        <v>1.9906342997438577E-2</v>
      </c>
      <c r="W1572">
        <v>15.64</v>
      </c>
      <c r="X1572">
        <f t="shared" si="78"/>
        <v>50</v>
      </c>
      <c r="Y1572" s="13">
        <f t="shared" si="79"/>
        <v>2.6745163561723895</v>
      </c>
    </row>
    <row r="1573" spans="10:25" x14ac:dyDescent="0.2">
      <c r="J1573">
        <v>15.620000000000001</v>
      </c>
      <c r="K1573">
        <f t="shared" si="80"/>
        <v>1.9911356418908864E-2</v>
      </c>
      <c r="W1573">
        <v>15.65</v>
      </c>
      <c r="X1573">
        <f t="shared" si="78"/>
        <v>50</v>
      </c>
      <c r="Y1573" s="13">
        <f t="shared" si="79"/>
        <v>2.6760054062975471</v>
      </c>
    </row>
    <row r="1574" spans="10:25" x14ac:dyDescent="0.2">
      <c r="J1574">
        <v>15.63</v>
      </c>
      <c r="K1574">
        <f t="shared" si="80"/>
        <v>1.9916364787090621E-2</v>
      </c>
      <c r="W1574">
        <v>15.66</v>
      </c>
      <c r="X1574">
        <f t="shared" ref="X1574:X1637" si="81">X1573-(N$33-N$34)/1500</f>
        <v>50</v>
      </c>
      <c r="Y1574" s="13">
        <f t="shared" si="79"/>
        <v>2.6774942037573397</v>
      </c>
    </row>
    <row r="1575" spans="10:25" x14ac:dyDescent="0.2">
      <c r="J1575">
        <v>15.64</v>
      </c>
      <c r="K1575">
        <f t="shared" si="80"/>
        <v>1.9921368107312539E-2</v>
      </c>
      <c r="W1575">
        <v>15.67</v>
      </c>
      <c r="X1575">
        <f t="shared" si="81"/>
        <v>50</v>
      </c>
      <c r="Y1575" s="13">
        <f t="shared" si="79"/>
        <v>2.6789827486030675</v>
      </c>
    </row>
    <row r="1576" spans="10:25" x14ac:dyDescent="0.2">
      <c r="J1576">
        <v>15.65</v>
      </c>
      <c r="K1576">
        <f t="shared" si="80"/>
        <v>1.9926366384897219E-2</v>
      </c>
      <c r="W1576">
        <v>15.68</v>
      </c>
      <c r="X1576">
        <f t="shared" si="81"/>
        <v>50</v>
      </c>
      <c r="Y1576" s="13">
        <f t="shared" si="79"/>
        <v>2.680471040886018</v>
      </c>
    </row>
    <row r="1577" spans="10:25" x14ac:dyDescent="0.2">
      <c r="J1577">
        <v>15.66</v>
      </c>
      <c r="K1577">
        <f t="shared" si="80"/>
        <v>1.9931359625161189E-2</v>
      </c>
      <c r="W1577">
        <v>15.69</v>
      </c>
      <c r="X1577">
        <f t="shared" si="81"/>
        <v>50</v>
      </c>
      <c r="Y1577" s="13">
        <f t="shared" si="79"/>
        <v>2.6819590806574651</v>
      </c>
    </row>
    <row r="1578" spans="10:25" x14ac:dyDescent="0.2">
      <c r="J1578">
        <v>15.67</v>
      </c>
      <c r="K1578">
        <f t="shared" si="80"/>
        <v>1.99363478334149E-2</v>
      </c>
      <c r="W1578">
        <v>15.700000000000001</v>
      </c>
      <c r="X1578">
        <f t="shared" si="81"/>
        <v>50</v>
      </c>
      <c r="Y1578" s="13">
        <f t="shared" si="79"/>
        <v>2.6834468679686703</v>
      </c>
    </row>
    <row r="1579" spans="10:25" x14ac:dyDescent="0.2">
      <c r="J1579">
        <v>15.68</v>
      </c>
      <c r="K1579">
        <f t="shared" si="80"/>
        <v>1.9941331014962742E-2</v>
      </c>
      <c r="W1579">
        <v>15.71</v>
      </c>
      <c r="X1579">
        <f t="shared" si="81"/>
        <v>50</v>
      </c>
      <c r="Y1579" s="13">
        <f t="shared" si="79"/>
        <v>2.6849344028708813</v>
      </c>
    </row>
    <row r="1580" spans="10:25" x14ac:dyDescent="0.2">
      <c r="J1580">
        <v>15.69</v>
      </c>
      <c r="K1580">
        <f t="shared" si="80"/>
        <v>1.9946309175103056E-2</v>
      </c>
      <c r="W1580">
        <v>15.72</v>
      </c>
      <c r="X1580">
        <f t="shared" si="81"/>
        <v>50</v>
      </c>
      <c r="Y1580" s="13">
        <f t="shared" si="79"/>
        <v>2.6864216854153331</v>
      </c>
    </row>
    <row r="1581" spans="10:25" x14ac:dyDescent="0.2">
      <c r="J1581">
        <v>15.700000000000001</v>
      </c>
      <c r="K1581">
        <f t="shared" si="80"/>
        <v>1.9951282319128127E-2</v>
      </c>
      <c r="W1581">
        <v>15.73</v>
      </c>
      <c r="X1581">
        <f t="shared" si="81"/>
        <v>50</v>
      </c>
      <c r="Y1581" s="13">
        <f t="shared" si="79"/>
        <v>2.6879087156532475</v>
      </c>
    </row>
    <row r="1582" spans="10:25" x14ac:dyDescent="0.2">
      <c r="J1582">
        <v>15.71</v>
      </c>
      <c r="K1582">
        <f t="shared" si="80"/>
        <v>1.9956250452324211E-2</v>
      </c>
      <c r="W1582">
        <v>15.74</v>
      </c>
      <c r="X1582">
        <f t="shared" si="81"/>
        <v>50</v>
      </c>
      <c r="Y1582" s="13">
        <f t="shared" si="79"/>
        <v>2.6893954936358337</v>
      </c>
    </row>
    <row r="1583" spans="10:25" x14ac:dyDescent="0.2">
      <c r="J1583">
        <v>15.72</v>
      </c>
      <c r="K1583">
        <f t="shared" si="80"/>
        <v>1.9961213579971524E-2</v>
      </c>
      <c r="W1583">
        <v>15.75</v>
      </c>
      <c r="X1583">
        <f t="shared" si="81"/>
        <v>50</v>
      </c>
      <c r="Y1583" s="13">
        <f t="shared" si="79"/>
        <v>2.6908820194142868</v>
      </c>
    </row>
    <row r="1584" spans="10:25" x14ac:dyDescent="0.2">
      <c r="J1584">
        <v>15.73</v>
      </c>
      <c r="K1584">
        <f t="shared" si="80"/>
        <v>1.9966171707344261E-2</v>
      </c>
      <c r="W1584">
        <v>15.76</v>
      </c>
      <c r="X1584">
        <f t="shared" si="81"/>
        <v>50</v>
      </c>
      <c r="Y1584" s="13">
        <f t="shared" si="79"/>
        <v>2.6923682930397899</v>
      </c>
    </row>
    <row r="1585" spans="10:25" x14ac:dyDescent="0.2">
      <c r="J1585">
        <v>15.74</v>
      </c>
      <c r="K1585">
        <f t="shared" si="80"/>
        <v>1.9971124839710603E-2</v>
      </c>
      <c r="W1585">
        <v>15.77</v>
      </c>
      <c r="X1585">
        <f t="shared" si="81"/>
        <v>50</v>
      </c>
      <c r="Y1585" s="13">
        <f t="shared" si="79"/>
        <v>2.6938543145635125</v>
      </c>
    </row>
    <row r="1586" spans="10:25" x14ac:dyDescent="0.2">
      <c r="J1586">
        <v>15.75</v>
      </c>
      <c r="K1586">
        <f t="shared" si="80"/>
        <v>1.9976072982332723E-2</v>
      </c>
      <c r="W1586">
        <v>15.780000000000001</v>
      </c>
      <c r="X1586">
        <f t="shared" si="81"/>
        <v>50</v>
      </c>
      <c r="Y1586" s="13">
        <f t="shared" si="79"/>
        <v>2.6953400840366113</v>
      </c>
    </row>
    <row r="1587" spans="10:25" x14ac:dyDescent="0.2">
      <c r="J1587">
        <v>15.76</v>
      </c>
      <c r="K1587">
        <f t="shared" si="80"/>
        <v>1.9981016140466792E-2</v>
      </c>
      <c r="W1587">
        <v>15.790000000000001</v>
      </c>
      <c r="X1587">
        <f t="shared" si="81"/>
        <v>50</v>
      </c>
      <c r="Y1587" s="13">
        <f t="shared" si="79"/>
        <v>2.6968256015102292</v>
      </c>
    </row>
    <row r="1588" spans="10:25" x14ac:dyDescent="0.2">
      <c r="J1588">
        <v>15.77</v>
      </c>
      <c r="K1588">
        <f t="shared" si="80"/>
        <v>1.9985954319362988E-2</v>
      </c>
      <c r="W1588">
        <v>15.8</v>
      </c>
      <c r="X1588">
        <f t="shared" si="81"/>
        <v>50</v>
      </c>
      <c r="Y1588" s="13">
        <f t="shared" si="79"/>
        <v>2.6983108670354969</v>
      </c>
    </row>
    <row r="1589" spans="10:25" x14ac:dyDescent="0.2">
      <c r="J1589">
        <v>15.780000000000001</v>
      </c>
      <c r="K1589">
        <f t="shared" si="80"/>
        <v>1.9990887524265505E-2</v>
      </c>
      <c r="W1589">
        <v>15.81</v>
      </c>
      <c r="X1589">
        <f t="shared" si="81"/>
        <v>50</v>
      </c>
      <c r="Y1589" s="13">
        <f t="shared" si="79"/>
        <v>2.6997958806635318</v>
      </c>
    </row>
    <row r="1590" spans="10:25" x14ac:dyDescent="0.2">
      <c r="J1590">
        <v>15.790000000000001</v>
      </c>
      <c r="K1590">
        <f t="shared" si="80"/>
        <v>1.9995815760412563E-2</v>
      </c>
      <c r="W1590">
        <v>15.82</v>
      </c>
      <c r="X1590">
        <f t="shared" si="81"/>
        <v>50</v>
      </c>
      <c r="Y1590" s="13">
        <f t="shared" si="79"/>
        <v>2.7012806424454383</v>
      </c>
    </row>
    <row r="1591" spans="10:25" x14ac:dyDescent="0.2">
      <c r="J1591">
        <v>15.8</v>
      </c>
      <c r="K1591">
        <f t="shared" si="80"/>
        <v>2.0000739033036407E-2</v>
      </c>
      <c r="W1591">
        <v>15.83</v>
      </c>
      <c r="X1591">
        <f t="shared" si="81"/>
        <v>50</v>
      </c>
      <c r="Y1591" s="13">
        <f t="shared" si="79"/>
        <v>2.7027651524323071</v>
      </c>
    </row>
    <row r="1592" spans="10:25" x14ac:dyDescent="0.2">
      <c r="J1592">
        <v>15.81</v>
      </c>
      <c r="K1592">
        <f t="shared" si="80"/>
        <v>2.0005657347363329E-2</v>
      </c>
      <c r="W1592">
        <v>15.84</v>
      </c>
      <c r="X1592">
        <f t="shared" si="81"/>
        <v>50</v>
      </c>
      <c r="Y1592" s="13">
        <f t="shared" si="79"/>
        <v>2.7042494106752168</v>
      </c>
    </row>
    <row r="1593" spans="10:25" x14ac:dyDescent="0.2">
      <c r="J1593">
        <v>15.82</v>
      </c>
      <c r="K1593">
        <f t="shared" si="80"/>
        <v>2.0010570708613656E-2</v>
      </c>
      <c r="W1593">
        <v>15.85</v>
      </c>
      <c r="X1593">
        <f t="shared" si="81"/>
        <v>50</v>
      </c>
      <c r="Y1593" s="13">
        <f t="shared" si="79"/>
        <v>2.7057334172252325</v>
      </c>
    </row>
    <row r="1594" spans="10:25" x14ac:dyDescent="0.2">
      <c r="J1594">
        <v>15.83</v>
      </c>
      <c r="K1594">
        <f t="shared" si="80"/>
        <v>2.0015479122001776E-2</v>
      </c>
      <c r="W1594">
        <v>15.860000000000001</v>
      </c>
      <c r="X1594">
        <f t="shared" si="81"/>
        <v>50</v>
      </c>
      <c r="Y1594" s="13">
        <f t="shared" si="79"/>
        <v>2.7072171721334066</v>
      </c>
    </row>
    <row r="1595" spans="10:25" x14ac:dyDescent="0.2">
      <c r="J1595">
        <v>15.84</v>
      </c>
      <c r="K1595">
        <f t="shared" si="80"/>
        <v>2.0020382592736138E-2</v>
      </c>
      <c r="W1595">
        <v>15.870000000000001</v>
      </c>
      <c r="X1595">
        <f t="shared" si="81"/>
        <v>50</v>
      </c>
      <c r="Y1595" s="13">
        <f t="shared" si="79"/>
        <v>2.7087006754507779</v>
      </c>
    </row>
    <row r="1596" spans="10:25" x14ac:dyDescent="0.2">
      <c r="J1596">
        <v>15.85</v>
      </c>
      <c r="K1596">
        <f t="shared" si="80"/>
        <v>2.0025281126019256E-2</v>
      </c>
      <c r="W1596">
        <v>15.88</v>
      </c>
      <c r="X1596">
        <f t="shared" si="81"/>
        <v>50</v>
      </c>
      <c r="Y1596" s="13">
        <f t="shared" si="79"/>
        <v>2.7101839272283725</v>
      </c>
    </row>
    <row r="1597" spans="10:25" x14ac:dyDescent="0.2">
      <c r="J1597">
        <v>15.860000000000001</v>
      </c>
      <c r="K1597">
        <f t="shared" si="80"/>
        <v>2.0030174727047725E-2</v>
      </c>
      <c r="W1597">
        <v>15.89</v>
      </c>
      <c r="X1597">
        <f t="shared" si="81"/>
        <v>50</v>
      </c>
      <c r="Y1597" s="13">
        <f t="shared" si="79"/>
        <v>2.7116669275172041</v>
      </c>
    </row>
    <row r="1598" spans="10:25" x14ac:dyDescent="0.2">
      <c r="J1598">
        <v>15.870000000000001</v>
      </c>
      <c r="K1598">
        <f t="shared" si="80"/>
        <v>2.0035063401012226E-2</v>
      </c>
      <c r="W1598">
        <v>15.9</v>
      </c>
      <c r="X1598">
        <f t="shared" si="81"/>
        <v>50</v>
      </c>
      <c r="Y1598" s="13">
        <f t="shared" si="79"/>
        <v>2.7131496763682721</v>
      </c>
    </row>
    <row r="1599" spans="10:25" x14ac:dyDescent="0.2">
      <c r="J1599">
        <v>15.88</v>
      </c>
      <c r="K1599">
        <f t="shared" si="80"/>
        <v>2.0039947153097523E-2</v>
      </c>
      <c r="W1599">
        <v>15.91</v>
      </c>
      <c r="X1599">
        <f t="shared" si="81"/>
        <v>50</v>
      </c>
      <c r="Y1599" s="13">
        <f t="shared" si="79"/>
        <v>2.7146321738325638</v>
      </c>
    </row>
    <row r="1600" spans="10:25" x14ac:dyDescent="0.2">
      <c r="J1600">
        <v>15.89</v>
      </c>
      <c r="K1600">
        <f t="shared" si="80"/>
        <v>2.0044825988482489E-2</v>
      </c>
      <c r="W1600">
        <v>15.92</v>
      </c>
      <c r="X1600">
        <f t="shared" si="81"/>
        <v>50</v>
      </c>
      <c r="Y1600" s="13">
        <f t="shared" si="79"/>
        <v>2.7161144199610532</v>
      </c>
    </row>
    <row r="1601" spans="10:25" x14ac:dyDescent="0.2">
      <c r="J1601">
        <v>15.9</v>
      </c>
      <c r="K1601">
        <f t="shared" si="80"/>
        <v>2.00496999123401E-2</v>
      </c>
      <c r="W1601">
        <v>15.93</v>
      </c>
      <c r="X1601">
        <f t="shared" si="81"/>
        <v>50</v>
      </c>
      <c r="Y1601" s="13">
        <f t="shared" si="79"/>
        <v>2.7175964148047012</v>
      </c>
    </row>
    <row r="1602" spans="10:25" x14ac:dyDescent="0.2">
      <c r="J1602">
        <v>15.91</v>
      </c>
      <c r="K1602">
        <f t="shared" si="80"/>
        <v>2.0054568929837445E-2</v>
      </c>
      <c r="W1602">
        <v>15.94</v>
      </c>
      <c r="X1602">
        <f t="shared" si="81"/>
        <v>50</v>
      </c>
      <c r="Y1602" s="13">
        <f t="shared" si="79"/>
        <v>2.7190781584144559</v>
      </c>
    </row>
    <row r="1603" spans="10:25" x14ac:dyDescent="0.2">
      <c r="J1603">
        <v>15.92</v>
      </c>
      <c r="K1603">
        <f t="shared" si="80"/>
        <v>2.0059433046135739E-2</v>
      </c>
      <c r="W1603">
        <v>15.950000000000001</v>
      </c>
      <c r="X1603">
        <f t="shared" si="81"/>
        <v>50</v>
      </c>
      <c r="Y1603" s="13">
        <f t="shared" si="79"/>
        <v>2.7205596508412526</v>
      </c>
    </row>
    <row r="1604" spans="10:25" x14ac:dyDescent="0.2">
      <c r="J1604">
        <v>15.93</v>
      </c>
      <c r="K1604">
        <f t="shared" si="80"/>
        <v>2.0064292266390324E-2</v>
      </c>
      <c r="W1604">
        <v>15.96</v>
      </c>
      <c r="X1604">
        <f t="shared" si="81"/>
        <v>50</v>
      </c>
      <c r="Y1604" s="13">
        <f t="shared" si="79"/>
        <v>2.7220408921360133</v>
      </c>
    </row>
    <row r="1605" spans="10:25" x14ac:dyDescent="0.2">
      <c r="J1605">
        <v>15.94</v>
      </c>
      <c r="K1605">
        <f t="shared" si="80"/>
        <v>2.0069146595750681E-2</v>
      </c>
      <c r="W1605">
        <v>15.97</v>
      </c>
      <c r="X1605">
        <f t="shared" si="81"/>
        <v>50</v>
      </c>
      <c r="Y1605" s="13">
        <f t="shared" si="79"/>
        <v>2.723521882349647</v>
      </c>
    </row>
    <row r="1606" spans="10:25" x14ac:dyDescent="0.2">
      <c r="J1606">
        <v>15.950000000000001</v>
      </c>
      <c r="K1606">
        <f t="shared" si="80"/>
        <v>2.0073996039360435E-2</v>
      </c>
      <c r="W1606">
        <v>15.98</v>
      </c>
      <c r="X1606">
        <f t="shared" si="81"/>
        <v>50</v>
      </c>
      <c r="Y1606" s="13">
        <f t="shared" si="79"/>
        <v>2.7250026215330498</v>
      </c>
    </row>
    <row r="1607" spans="10:25" x14ac:dyDescent="0.2">
      <c r="J1607">
        <v>15.96</v>
      </c>
      <c r="K1607">
        <f t="shared" si="80"/>
        <v>2.0078840602357366E-2</v>
      </c>
      <c r="W1607">
        <v>15.99</v>
      </c>
      <c r="X1607">
        <f t="shared" si="81"/>
        <v>50</v>
      </c>
      <c r="Y1607" s="13">
        <f t="shared" si="79"/>
        <v>2.7264831097371052</v>
      </c>
    </row>
    <row r="1608" spans="10:25" x14ac:dyDescent="0.2">
      <c r="J1608">
        <v>15.97</v>
      </c>
      <c r="K1608">
        <f t="shared" si="80"/>
        <v>2.008368028987341E-2</v>
      </c>
      <c r="W1608">
        <v>16</v>
      </c>
      <c r="X1608">
        <f t="shared" si="81"/>
        <v>50</v>
      </c>
      <c r="Y1608" s="13">
        <f t="shared" si="79"/>
        <v>2.7279633470126829</v>
      </c>
    </row>
    <row r="1609" spans="10:25" x14ac:dyDescent="0.2">
      <c r="J1609">
        <v>15.98</v>
      </c>
      <c r="K1609">
        <f t="shared" si="80"/>
        <v>2.0088515107034671E-2</v>
      </c>
      <c r="W1609">
        <v>16.010000000000002</v>
      </c>
      <c r="X1609">
        <f t="shared" si="81"/>
        <v>50</v>
      </c>
      <c r="Y1609" s="13">
        <f t="shared" si="79"/>
        <v>2.7294433334106403</v>
      </c>
    </row>
    <row r="1610" spans="10:25" x14ac:dyDescent="0.2">
      <c r="J1610">
        <v>15.99</v>
      </c>
      <c r="K1610">
        <f t="shared" si="80"/>
        <v>2.0093345058961432E-2</v>
      </c>
      <c r="W1610">
        <v>16.02</v>
      </c>
      <c r="X1610">
        <f t="shared" si="81"/>
        <v>50</v>
      </c>
      <c r="Y1610" s="13">
        <f t="shared" ref="Y1610:Y1673" si="82">Y1609+0.01*R$5*(P$4-P$5*Y1609)*(1-Y1609/R$4)^2</f>
        <v>2.7309230689818214</v>
      </c>
    </row>
    <row r="1611" spans="10:25" x14ac:dyDescent="0.2">
      <c r="J1611">
        <v>16</v>
      </c>
      <c r="K1611">
        <f t="shared" si="80"/>
        <v>2.0098170150768153E-2</v>
      </c>
      <c r="W1611">
        <v>16.03</v>
      </c>
      <c r="X1611">
        <f t="shared" si="81"/>
        <v>50</v>
      </c>
      <c r="Y1611" s="13">
        <f t="shared" si="82"/>
        <v>2.7324025537770575</v>
      </c>
    </row>
    <row r="1612" spans="10:25" x14ac:dyDescent="0.2">
      <c r="J1612">
        <v>16.010000000000002</v>
      </c>
      <c r="K1612">
        <f t="shared" si="80"/>
        <v>2.0102990387563489E-2</v>
      </c>
      <c r="W1612">
        <v>16.04</v>
      </c>
      <c r="X1612">
        <f t="shared" si="81"/>
        <v>50</v>
      </c>
      <c r="Y1612" s="13">
        <f t="shared" si="82"/>
        <v>2.7338817878471673</v>
      </c>
    </row>
    <row r="1613" spans="10:25" x14ac:dyDescent="0.2">
      <c r="J1613">
        <v>16.02</v>
      </c>
      <c r="K1613">
        <f t="shared" ref="K1613:K1676" si="83">K1612+0.01*G$6*(D$7-C$8*K1612)*(1-K1612/G$7)^2</f>
        <v>2.0107805774450288E-2</v>
      </c>
      <c r="W1613">
        <v>16.05</v>
      </c>
      <c r="X1613">
        <f t="shared" si="81"/>
        <v>50</v>
      </c>
      <c r="Y1613" s="13">
        <f t="shared" si="82"/>
        <v>2.7353607712429562</v>
      </c>
    </row>
    <row r="1614" spans="10:25" x14ac:dyDescent="0.2">
      <c r="J1614">
        <v>16.03</v>
      </c>
      <c r="K1614">
        <f t="shared" si="83"/>
        <v>2.0112616316525608E-2</v>
      </c>
      <c r="W1614">
        <v>16.059999999999999</v>
      </c>
      <c r="X1614">
        <f t="shared" si="81"/>
        <v>50</v>
      </c>
      <c r="Y1614" s="13">
        <f t="shared" si="82"/>
        <v>2.7368395040152165</v>
      </c>
    </row>
    <row r="1615" spans="10:25" x14ac:dyDescent="0.2">
      <c r="J1615">
        <v>16.04</v>
      </c>
      <c r="K1615">
        <f t="shared" si="83"/>
        <v>2.0117422018880712E-2</v>
      </c>
      <c r="W1615">
        <v>16.07</v>
      </c>
      <c r="X1615">
        <f t="shared" si="81"/>
        <v>50</v>
      </c>
      <c r="Y1615" s="13">
        <f t="shared" si="82"/>
        <v>2.7383179862147276</v>
      </c>
    </row>
    <row r="1616" spans="10:25" x14ac:dyDescent="0.2">
      <c r="J1616">
        <v>16.05</v>
      </c>
      <c r="K1616">
        <f t="shared" si="83"/>
        <v>2.012222288660109E-2</v>
      </c>
      <c r="W1616">
        <v>16.080000000000002</v>
      </c>
      <c r="X1616">
        <f t="shared" si="81"/>
        <v>50</v>
      </c>
      <c r="Y1616" s="13">
        <f t="shared" si="82"/>
        <v>2.7397962178922559</v>
      </c>
    </row>
    <row r="1617" spans="10:25" x14ac:dyDescent="0.2">
      <c r="J1617">
        <v>16.059999999999999</v>
      </c>
      <c r="K1617">
        <f t="shared" si="83"/>
        <v>2.0127018924766454E-2</v>
      </c>
      <c r="W1617">
        <v>16.09</v>
      </c>
      <c r="X1617">
        <f t="shared" si="81"/>
        <v>50</v>
      </c>
      <c r="Y1617" s="13">
        <f t="shared" si="82"/>
        <v>2.7412741990985552</v>
      </c>
    </row>
    <row r="1618" spans="10:25" x14ac:dyDescent="0.2">
      <c r="J1618">
        <v>16.07</v>
      </c>
      <c r="K1618">
        <f t="shared" si="83"/>
        <v>2.0131810138450751E-2</v>
      </c>
      <c r="W1618">
        <v>16.100000000000001</v>
      </c>
      <c r="X1618">
        <f t="shared" si="81"/>
        <v>50</v>
      </c>
      <c r="Y1618" s="13">
        <f t="shared" si="82"/>
        <v>2.7427519298843661</v>
      </c>
    </row>
    <row r="1619" spans="10:25" x14ac:dyDescent="0.2">
      <c r="J1619">
        <v>16.080000000000002</v>
      </c>
      <c r="K1619">
        <f t="shared" si="83"/>
        <v>2.0136596532722172E-2</v>
      </c>
      <c r="W1619">
        <v>16.11</v>
      </c>
      <c r="X1619">
        <f t="shared" si="81"/>
        <v>50</v>
      </c>
      <c r="Y1619" s="13">
        <f t="shared" si="82"/>
        <v>2.7442294103004166</v>
      </c>
    </row>
    <row r="1620" spans="10:25" x14ac:dyDescent="0.2">
      <c r="J1620">
        <v>16.09</v>
      </c>
      <c r="K1620">
        <f t="shared" si="83"/>
        <v>2.0141378112643157E-2</v>
      </c>
      <c r="W1620">
        <v>16.12</v>
      </c>
      <c r="X1620">
        <f t="shared" si="81"/>
        <v>50</v>
      </c>
      <c r="Y1620" s="13">
        <f t="shared" si="82"/>
        <v>2.7457066403974211</v>
      </c>
    </row>
    <row r="1621" spans="10:25" x14ac:dyDescent="0.2">
      <c r="J1621">
        <v>16.100000000000001</v>
      </c>
      <c r="K1621">
        <f t="shared" si="83"/>
        <v>2.0146154883270404E-2</v>
      </c>
      <c r="W1621">
        <v>16.13</v>
      </c>
      <c r="X1621">
        <f t="shared" si="81"/>
        <v>50</v>
      </c>
      <c r="Y1621" s="13">
        <f t="shared" si="82"/>
        <v>2.7471836202260818</v>
      </c>
    </row>
    <row r="1622" spans="10:25" x14ac:dyDescent="0.2">
      <c r="J1622">
        <v>16.11</v>
      </c>
      <c r="K1622">
        <f t="shared" si="83"/>
        <v>2.015092684965487E-2</v>
      </c>
      <c r="W1622">
        <v>16.14</v>
      </c>
      <c r="X1622">
        <f t="shared" si="81"/>
        <v>50</v>
      </c>
      <c r="Y1622" s="13">
        <f t="shared" si="82"/>
        <v>2.7486603498370878</v>
      </c>
    </row>
    <row r="1623" spans="10:25" x14ac:dyDescent="0.2">
      <c r="J1623">
        <v>16.12</v>
      </c>
      <c r="K1623">
        <f t="shared" si="83"/>
        <v>2.0155694016841787E-2</v>
      </c>
      <c r="W1623">
        <v>16.149999999999999</v>
      </c>
      <c r="X1623">
        <f t="shared" si="81"/>
        <v>50</v>
      </c>
      <c r="Y1623" s="13">
        <f t="shared" si="82"/>
        <v>2.7501368292811152</v>
      </c>
    </row>
    <row r="1624" spans="10:25" x14ac:dyDescent="0.2">
      <c r="J1624">
        <v>16.13</v>
      </c>
      <c r="K1624">
        <f t="shared" si="83"/>
        <v>2.0160456389870664E-2</v>
      </c>
      <c r="W1624">
        <v>16.16</v>
      </c>
      <c r="X1624">
        <f t="shared" si="81"/>
        <v>50</v>
      </c>
      <c r="Y1624" s="13">
        <f t="shared" si="82"/>
        <v>2.751613058608827</v>
      </c>
    </row>
    <row r="1625" spans="10:25" x14ac:dyDescent="0.2">
      <c r="J1625">
        <v>16.14</v>
      </c>
      <c r="K1625">
        <f t="shared" si="83"/>
        <v>2.0165213973775298E-2</v>
      </c>
      <c r="W1625">
        <v>16.170000000000002</v>
      </c>
      <c r="X1625">
        <f t="shared" si="81"/>
        <v>50</v>
      </c>
      <c r="Y1625" s="13">
        <f t="shared" si="82"/>
        <v>2.7530890378708737</v>
      </c>
    </row>
    <row r="1626" spans="10:25" x14ac:dyDescent="0.2">
      <c r="J1626">
        <v>16.149999999999999</v>
      </c>
      <c r="K1626">
        <f t="shared" si="83"/>
        <v>2.0169966773583778E-2</v>
      </c>
      <c r="W1626">
        <v>16.18</v>
      </c>
      <c r="X1626">
        <f t="shared" si="81"/>
        <v>50</v>
      </c>
      <c r="Y1626" s="13">
        <f t="shared" si="82"/>
        <v>2.7545647671178926</v>
      </c>
    </row>
    <row r="1627" spans="10:25" x14ac:dyDescent="0.2">
      <c r="J1627">
        <v>16.16</v>
      </c>
      <c r="K1627">
        <f t="shared" si="83"/>
        <v>2.0174714794318493E-2</v>
      </c>
      <c r="W1627">
        <v>16.190000000000001</v>
      </c>
      <c r="X1627">
        <f t="shared" si="81"/>
        <v>50</v>
      </c>
      <c r="Y1627" s="13">
        <f t="shared" si="82"/>
        <v>2.756040246400508</v>
      </c>
    </row>
    <row r="1628" spans="10:25" x14ac:dyDescent="0.2">
      <c r="J1628">
        <v>16.170000000000002</v>
      </c>
      <c r="K1628">
        <f t="shared" si="83"/>
        <v>2.0179458040996141E-2</v>
      </c>
      <c r="W1628">
        <v>16.2</v>
      </c>
      <c r="X1628">
        <f t="shared" si="81"/>
        <v>50</v>
      </c>
      <c r="Y1628" s="13">
        <f t="shared" si="82"/>
        <v>2.7575154757693316</v>
      </c>
    </row>
    <row r="1629" spans="10:25" x14ac:dyDescent="0.2">
      <c r="J1629">
        <v>16.18</v>
      </c>
      <c r="K1629">
        <f t="shared" si="83"/>
        <v>2.0184196518627736E-2</v>
      </c>
      <c r="W1629">
        <v>16.21</v>
      </c>
      <c r="X1629">
        <f t="shared" si="81"/>
        <v>50</v>
      </c>
      <c r="Y1629" s="13">
        <f t="shared" si="82"/>
        <v>2.7589904552749625</v>
      </c>
    </row>
    <row r="1630" spans="10:25" x14ac:dyDescent="0.2">
      <c r="J1630">
        <v>16.190000000000001</v>
      </c>
      <c r="K1630">
        <f t="shared" si="83"/>
        <v>2.0188930232218613E-2</v>
      </c>
      <c r="W1630">
        <v>16.22</v>
      </c>
      <c r="X1630">
        <f t="shared" si="81"/>
        <v>50</v>
      </c>
      <c r="Y1630" s="13">
        <f t="shared" si="82"/>
        <v>2.7604651849679862</v>
      </c>
    </row>
    <row r="1631" spans="10:25" x14ac:dyDescent="0.2">
      <c r="J1631">
        <v>16.2</v>
      </c>
      <c r="K1631">
        <f t="shared" si="83"/>
        <v>2.0193659186768437E-2</v>
      </c>
      <c r="W1631">
        <v>16.23</v>
      </c>
      <c r="X1631">
        <f t="shared" si="81"/>
        <v>50</v>
      </c>
      <c r="Y1631" s="13">
        <f t="shared" si="82"/>
        <v>2.7619396648989758</v>
      </c>
    </row>
    <row r="1632" spans="10:25" x14ac:dyDescent="0.2">
      <c r="J1632">
        <v>16.21</v>
      </c>
      <c r="K1632">
        <f t="shared" si="83"/>
        <v>2.0198383387271205E-2</v>
      </c>
      <c r="W1632">
        <v>16.240000000000002</v>
      </c>
      <c r="X1632">
        <f t="shared" si="81"/>
        <v>50</v>
      </c>
      <c r="Y1632" s="13">
        <f t="shared" si="82"/>
        <v>2.7634138951184912</v>
      </c>
    </row>
    <row r="1633" spans="10:25" x14ac:dyDescent="0.2">
      <c r="J1633">
        <v>16.22</v>
      </c>
      <c r="K1633">
        <f t="shared" si="83"/>
        <v>2.0203102838715268E-2</v>
      </c>
      <c r="W1633">
        <v>16.25</v>
      </c>
      <c r="X1633">
        <f t="shared" si="81"/>
        <v>50</v>
      </c>
      <c r="Y1633" s="13">
        <f t="shared" si="82"/>
        <v>2.7648878756770801</v>
      </c>
    </row>
    <row r="1634" spans="10:25" x14ac:dyDescent="0.2">
      <c r="J1634">
        <v>16.23</v>
      </c>
      <c r="K1634">
        <f t="shared" si="83"/>
        <v>2.0207817546083324E-2</v>
      </c>
      <c r="W1634">
        <v>16.260000000000002</v>
      </c>
      <c r="X1634">
        <f t="shared" si="81"/>
        <v>50</v>
      </c>
      <c r="Y1634" s="13">
        <f t="shared" si="82"/>
        <v>2.7663616066252761</v>
      </c>
    </row>
    <row r="1635" spans="10:25" x14ac:dyDescent="0.2">
      <c r="J1635">
        <v>16.240000000000002</v>
      </c>
      <c r="K1635">
        <f t="shared" si="83"/>
        <v>2.0212527514352426E-2</v>
      </c>
      <c r="W1635">
        <v>16.27</v>
      </c>
      <c r="X1635">
        <f t="shared" si="81"/>
        <v>50</v>
      </c>
      <c r="Y1635" s="13">
        <f t="shared" si="82"/>
        <v>2.7678350880136016</v>
      </c>
    </row>
    <row r="1636" spans="10:25" x14ac:dyDescent="0.2">
      <c r="J1636">
        <v>16.25</v>
      </c>
      <c r="K1636">
        <f t="shared" si="83"/>
        <v>2.0217232748493998E-2</v>
      </c>
      <c r="W1636">
        <v>16.28</v>
      </c>
      <c r="X1636">
        <f t="shared" si="81"/>
        <v>50</v>
      </c>
      <c r="Y1636" s="13">
        <f t="shared" si="82"/>
        <v>2.7693083198925645</v>
      </c>
    </row>
    <row r="1637" spans="10:25" x14ac:dyDescent="0.2">
      <c r="J1637">
        <v>16.260000000000002</v>
      </c>
      <c r="K1637">
        <f t="shared" si="83"/>
        <v>2.022193325347383E-2</v>
      </c>
      <c r="W1637">
        <v>16.29</v>
      </c>
      <c r="X1637">
        <f t="shared" si="81"/>
        <v>50</v>
      </c>
      <c r="Y1637" s="13">
        <f t="shared" si="82"/>
        <v>2.7707813023126611</v>
      </c>
    </row>
    <row r="1638" spans="10:25" x14ac:dyDescent="0.2">
      <c r="J1638">
        <v>16.27</v>
      </c>
      <c r="K1638">
        <f t="shared" si="83"/>
        <v>2.0226629034252101E-2</v>
      </c>
      <c r="W1638">
        <v>16.3</v>
      </c>
      <c r="X1638">
        <f t="shared" ref="X1638:X1701" si="84">X1637-(N$33-N$34)/1500</f>
        <v>50</v>
      </c>
      <c r="Y1638" s="13">
        <f t="shared" si="82"/>
        <v>2.7722540353243743</v>
      </c>
    </row>
    <row r="1639" spans="10:25" x14ac:dyDescent="0.2">
      <c r="J1639">
        <v>16.28</v>
      </c>
      <c r="K1639">
        <f t="shared" si="83"/>
        <v>2.0231320095783371E-2</v>
      </c>
      <c r="W1639">
        <v>16.309999999999999</v>
      </c>
      <c r="X1639">
        <f t="shared" si="84"/>
        <v>50</v>
      </c>
      <c r="Y1639" s="13">
        <f t="shared" si="82"/>
        <v>2.7737265189781741</v>
      </c>
    </row>
    <row r="1640" spans="10:25" x14ac:dyDescent="0.2">
      <c r="J1640">
        <v>16.29</v>
      </c>
      <c r="K1640">
        <f t="shared" si="83"/>
        <v>2.02360064430166E-2</v>
      </c>
      <c r="W1640">
        <v>16.32</v>
      </c>
      <c r="X1640">
        <f t="shared" si="84"/>
        <v>50</v>
      </c>
      <c r="Y1640" s="13">
        <f t="shared" si="82"/>
        <v>2.7751987533245179</v>
      </c>
    </row>
    <row r="1641" spans="10:25" x14ac:dyDescent="0.2">
      <c r="J1641">
        <v>16.3</v>
      </c>
      <c r="K1641">
        <f t="shared" si="83"/>
        <v>2.0240688080895144E-2</v>
      </c>
      <c r="W1641">
        <v>16.330000000000002</v>
      </c>
      <c r="X1641">
        <f t="shared" si="84"/>
        <v>50</v>
      </c>
      <c r="Y1641" s="13">
        <f t="shared" si="82"/>
        <v>2.7766707384138498</v>
      </c>
    </row>
    <row r="1642" spans="10:25" x14ac:dyDescent="0.2">
      <c r="J1642">
        <v>16.309999999999999</v>
      </c>
      <c r="K1642">
        <f t="shared" si="83"/>
        <v>2.0245365014356774E-2</v>
      </c>
      <c r="W1642">
        <v>16.34</v>
      </c>
      <c r="X1642">
        <f t="shared" si="84"/>
        <v>50</v>
      </c>
      <c r="Y1642" s="13">
        <f t="shared" si="82"/>
        <v>2.7781424742966019</v>
      </c>
    </row>
    <row r="1643" spans="10:25" x14ac:dyDescent="0.2">
      <c r="J1643">
        <v>16.32</v>
      </c>
      <c r="K1643">
        <f t="shared" si="83"/>
        <v>2.0250037248333668E-2</v>
      </c>
      <c r="W1643">
        <v>16.350000000000001</v>
      </c>
      <c r="X1643">
        <f t="shared" si="84"/>
        <v>50</v>
      </c>
      <c r="Y1643" s="13">
        <f t="shared" si="82"/>
        <v>2.7796139610231929</v>
      </c>
    </row>
    <row r="1644" spans="10:25" x14ac:dyDescent="0.2">
      <c r="J1644">
        <v>16.330000000000002</v>
      </c>
      <c r="K1644">
        <f t="shared" si="83"/>
        <v>2.0254704787752435E-2</v>
      </c>
      <c r="W1644">
        <v>16.36</v>
      </c>
      <c r="X1644">
        <f t="shared" si="84"/>
        <v>50</v>
      </c>
      <c r="Y1644" s="13">
        <f t="shared" si="82"/>
        <v>2.7810851986440284</v>
      </c>
    </row>
    <row r="1645" spans="10:25" x14ac:dyDescent="0.2">
      <c r="J1645">
        <v>16.34</v>
      </c>
      <c r="K1645">
        <f t="shared" si="83"/>
        <v>2.0259367637534113E-2</v>
      </c>
      <c r="W1645">
        <v>16.37</v>
      </c>
      <c r="X1645">
        <f t="shared" si="84"/>
        <v>50</v>
      </c>
      <c r="Y1645" s="13">
        <f t="shared" si="82"/>
        <v>2.7825561872095017</v>
      </c>
    </row>
    <row r="1646" spans="10:25" x14ac:dyDescent="0.2">
      <c r="J1646">
        <v>16.350000000000001</v>
      </c>
      <c r="K1646">
        <f t="shared" si="83"/>
        <v>2.0264025802594173E-2</v>
      </c>
      <c r="W1646">
        <v>16.38</v>
      </c>
      <c r="X1646">
        <f t="shared" si="84"/>
        <v>50</v>
      </c>
      <c r="Y1646" s="13">
        <f t="shared" si="82"/>
        <v>2.7840269267699935</v>
      </c>
    </row>
    <row r="1647" spans="10:25" x14ac:dyDescent="0.2">
      <c r="J1647">
        <v>16.36</v>
      </c>
      <c r="K1647">
        <f t="shared" si="83"/>
        <v>2.0268679287842532E-2</v>
      </c>
      <c r="W1647">
        <v>16.39</v>
      </c>
      <c r="X1647">
        <f t="shared" si="84"/>
        <v>50</v>
      </c>
      <c r="Y1647" s="13">
        <f t="shared" si="82"/>
        <v>2.7854974173758711</v>
      </c>
    </row>
    <row r="1648" spans="10:25" x14ac:dyDescent="0.2">
      <c r="J1648">
        <v>16.37</v>
      </c>
      <c r="K1648">
        <f t="shared" si="83"/>
        <v>2.0273328098183562E-2</v>
      </c>
      <c r="W1648">
        <v>16.399999999999999</v>
      </c>
      <c r="X1648">
        <f t="shared" si="84"/>
        <v>50</v>
      </c>
      <c r="Y1648" s="13">
        <f t="shared" si="82"/>
        <v>2.7869676590774892</v>
      </c>
    </row>
    <row r="1649" spans="10:25" x14ac:dyDescent="0.2">
      <c r="J1649">
        <v>16.38</v>
      </c>
      <c r="K1649">
        <f t="shared" si="83"/>
        <v>2.0277972238516091E-2</v>
      </c>
      <c r="W1649">
        <v>16.41</v>
      </c>
      <c r="X1649">
        <f t="shared" si="84"/>
        <v>50</v>
      </c>
      <c r="Y1649" s="13">
        <f t="shared" si="82"/>
        <v>2.7884376519251899</v>
      </c>
    </row>
    <row r="1650" spans="10:25" x14ac:dyDescent="0.2">
      <c r="J1650">
        <v>16.39</v>
      </c>
      <c r="K1650">
        <f t="shared" si="83"/>
        <v>2.0282611713733412E-2</v>
      </c>
      <c r="W1650">
        <v>16.420000000000002</v>
      </c>
      <c r="X1650">
        <f t="shared" si="84"/>
        <v>50</v>
      </c>
      <c r="Y1650" s="13">
        <f t="shared" si="82"/>
        <v>2.7899073959693017</v>
      </c>
    </row>
    <row r="1651" spans="10:25" x14ac:dyDescent="0.2">
      <c r="J1651">
        <v>16.399999999999999</v>
      </c>
      <c r="K1651">
        <f t="shared" si="83"/>
        <v>2.0287246528723289E-2</v>
      </c>
      <c r="W1651">
        <v>16.43</v>
      </c>
      <c r="X1651">
        <f t="shared" si="84"/>
        <v>50</v>
      </c>
      <c r="Y1651" s="13">
        <f t="shared" si="82"/>
        <v>2.7913768912601418</v>
      </c>
    </row>
    <row r="1652" spans="10:25" x14ac:dyDescent="0.2">
      <c r="J1652">
        <v>16.41</v>
      </c>
      <c r="K1652">
        <f t="shared" si="83"/>
        <v>2.0291876688367971E-2</v>
      </c>
      <c r="W1652">
        <v>16.440000000000001</v>
      </c>
      <c r="X1652">
        <f t="shared" si="84"/>
        <v>50</v>
      </c>
      <c r="Y1652" s="13">
        <f t="shared" si="82"/>
        <v>2.7928461378480129</v>
      </c>
    </row>
    <row r="1653" spans="10:25" x14ac:dyDescent="0.2">
      <c r="J1653">
        <v>16.420000000000002</v>
      </c>
      <c r="K1653">
        <f t="shared" si="83"/>
        <v>2.0296502197544187E-2</v>
      </c>
      <c r="W1653">
        <v>16.45</v>
      </c>
      <c r="X1653">
        <f t="shared" si="84"/>
        <v>50</v>
      </c>
      <c r="Y1653" s="13">
        <f t="shared" si="82"/>
        <v>2.7943151357832066</v>
      </c>
    </row>
    <row r="1654" spans="10:25" x14ac:dyDescent="0.2">
      <c r="J1654">
        <v>16.43</v>
      </c>
      <c r="K1654">
        <f t="shared" si="83"/>
        <v>2.0301123061123163E-2</v>
      </c>
      <c r="W1654">
        <v>16.46</v>
      </c>
      <c r="X1654">
        <f t="shared" si="84"/>
        <v>50</v>
      </c>
      <c r="Y1654" s="13">
        <f t="shared" si="82"/>
        <v>2.7957838851160002</v>
      </c>
    </row>
    <row r="1655" spans="10:25" x14ac:dyDescent="0.2">
      <c r="J1655">
        <v>16.440000000000001</v>
      </c>
      <c r="K1655">
        <f t="shared" si="83"/>
        <v>2.0305739283970628E-2</v>
      </c>
      <c r="W1655">
        <v>16.47</v>
      </c>
      <c r="X1655">
        <f t="shared" si="84"/>
        <v>50</v>
      </c>
      <c r="Y1655" s="13">
        <f t="shared" si="82"/>
        <v>2.7972523858966589</v>
      </c>
    </row>
    <row r="1656" spans="10:25" x14ac:dyDescent="0.2">
      <c r="J1656">
        <v>16.45</v>
      </c>
      <c r="K1656">
        <f t="shared" si="83"/>
        <v>2.0310350870946816E-2</v>
      </c>
      <c r="W1656">
        <v>16.48</v>
      </c>
      <c r="X1656">
        <f t="shared" si="84"/>
        <v>50</v>
      </c>
      <c r="Y1656" s="13">
        <f t="shared" si="82"/>
        <v>2.7987206381754355</v>
      </c>
    </row>
    <row r="1657" spans="10:25" x14ac:dyDescent="0.2">
      <c r="J1657">
        <v>16.46</v>
      </c>
      <c r="K1657">
        <f t="shared" si="83"/>
        <v>2.0314957826906475E-2</v>
      </c>
      <c r="W1657">
        <v>16.490000000000002</v>
      </c>
      <c r="X1657">
        <f t="shared" si="84"/>
        <v>50</v>
      </c>
      <c r="Y1657" s="13">
        <f t="shared" si="82"/>
        <v>2.8001886420025697</v>
      </c>
    </row>
    <row r="1658" spans="10:25" x14ac:dyDescent="0.2">
      <c r="J1658">
        <v>16.47</v>
      </c>
      <c r="K1658">
        <f t="shared" si="83"/>
        <v>2.0319560156698873E-2</v>
      </c>
      <c r="W1658">
        <v>16.5</v>
      </c>
      <c r="X1658">
        <f t="shared" si="84"/>
        <v>50</v>
      </c>
      <c r="Y1658" s="13">
        <f t="shared" si="82"/>
        <v>2.801656397428288</v>
      </c>
    </row>
    <row r="1659" spans="10:25" x14ac:dyDescent="0.2">
      <c r="J1659">
        <v>16.48</v>
      </c>
      <c r="K1659">
        <f t="shared" si="83"/>
        <v>2.0324157865167811E-2</v>
      </c>
      <c r="W1659">
        <v>16.510000000000002</v>
      </c>
      <c r="X1659">
        <f t="shared" si="84"/>
        <v>50</v>
      </c>
      <c r="Y1659" s="13">
        <f t="shared" si="82"/>
        <v>2.8031239045028049</v>
      </c>
    </row>
    <row r="1660" spans="10:25" x14ac:dyDescent="0.2">
      <c r="J1660">
        <v>16.490000000000002</v>
      </c>
      <c r="K1660">
        <f t="shared" si="83"/>
        <v>2.0328750957151625E-2</v>
      </c>
      <c r="W1660">
        <v>16.52</v>
      </c>
      <c r="X1660">
        <f t="shared" si="84"/>
        <v>50</v>
      </c>
      <c r="Y1660" s="13">
        <f t="shared" si="82"/>
        <v>2.8045911632763216</v>
      </c>
    </row>
    <row r="1661" spans="10:25" x14ac:dyDescent="0.2">
      <c r="J1661">
        <v>16.5</v>
      </c>
      <c r="K1661">
        <f t="shared" si="83"/>
        <v>2.0333339437483191E-2</v>
      </c>
      <c r="W1661">
        <v>16.53</v>
      </c>
      <c r="X1661">
        <f t="shared" si="84"/>
        <v>50</v>
      </c>
      <c r="Y1661" s="13">
        <f t="shared" si="82"/>
        <v>2.8060581737990269</v>
      </c>
    </row>
    <row r="1662" spans="10:25" x14ac:dyDescent="0.2">
      <c r="J1662">
        <v>16.510000000000002</v>
      </c>
      <c r="K1662">
        <f t="shared" si="83"/>
        <v>2.0337923310989936E-2</v>
      </c>
      <c r="W1662">
        <v>16.54</v>
      </c>
      <c r="X1662">
        <f t="shared" si="84"/>
        <v>50</v>
      </c>
      <c r="Y1662" s="13">
        <f t="shared" si="82"/>
        <v>2.8075249361210961</v>
      </c>
    </row>
    <row r="1663" spans="10:25" x14ac:dyDescent="0.2">
      <c r="J1663">
        <v>16.52</v>
      </c>
      <c r="K1663">
        <f t="shared" si="83"/>
        <v>2.034250258249384E-2</v>
      </c>
      <c r="W1663">
        <v>16.55</v>
      </c>
      <c r="X1663">
        <f t="shared" si="84"/>
        <v>50</v>
      </c>
      <c r="Y1663" s="13">
        <f t="shared" si="82"/>
        <v>2.8089914502926931</v>
      </c>
    </row>
    <row r="1664" spans="10:25" x14ac:dyDescent="0.2">
      <c r="J1664">
        <v>16.53</v>
      </c>
      <c r="K1664">
        <f t="shared" si="83"/>
        <v>2.0347077256811449E-2</v>
      </c>
      <c r="W1664">
        <v>16.559999999999999</v>
      </c>
      <c r="X1664">
        <f t="shared" si="84"/>
        <v>50</v>
      </c>
      <c r="Y1664" s="13">
        <f t="shared" si="82"/>
        <v>2.8104577163639677</v>
      </c>
    </row>
    <row r="1665" spans="10:25" x14ac:dyDescent="0.2">
      <c r="J1665">
        <v>16.54</v>
      </c>
      <c r="K1665">
        <f t="shared" si="83"/>
        <v>2.035164733875388E-2</v>
      </c>
      <c r="W1665">
        <v>16.57</v>
      </c>
      <c r="X1665">
        <f t="shared" si="84"/>
        <v>50</v>
      </c>
      <c r="Y1665" s="13">
        <f t="shared" si="82"/>
        <v>2.8119237343850578</v>
      </c>
    </row>
    <row r="1666" spans="10:25" x14ac:dyDescent="0.2">
      <c r="J1666">
        <v>16.55</v>
      </c>
      <c r="K1666">
        <f t="shared" si="83"/>
        <v>2.0356212833126826E-2</v>
      </c>
      <c r="W1666">
        <v>16.580000000000002</v>
      </c>
      <c r="X1666">
        <f t="shared" si="84"/>
        <v>50</v>
      </c>
      <c r="Y1666" s="13">
        <f t="shared" si="82"/>
        <v>2.8133895044060884</v>
      </c>
    </row>
    <row r="1667" spans="10:25" x14ac:dyDescent="0.2">
      <c r="J1667">
        <v>16.559999999999999</v>
      </c>
      <c r="K1667">
        <f t="shared" si="83"/>
        <v>2.0360773744730564E-2</v>
      </c>
      <c r="W1667">
        <v>16.59</v>
      </c>
      <c r="X1667">
        <f t="shared" si="84"/>
        <v>50</v>
      </c>
      <c r="Y1667" s="13">
        <f t="shared" si="82"/>
        <v>2.8148550264771717</v>
      </c>
    </row>
    <row r="1668" spans="10:25" x14ac:dyDescent="0.2">
      <c r="J1668">
        <v>16.57</v>
      </c>
      <c r="K1668">
        <f t="shared" si="83"/>
        <v>2.0365330078359962E-2</v>
      </c>
      <c r="W1668">
        <v>16.600000000000001</v>
      </c>
      <c r="X1668">
        <f t="shared" si="84"/>
        <v>50</v>
      </c>
      <c r="Y1668" s="13">
        <f t="shared" si="82"/>
        <v>2.8163203006484068</v>
      </c>
    </row>
    <row r="1669" spans="10:25" x14ac:dyDescent="0.2">
      <c r="J1669">
        <v>16.580000000000002</v>
      </c>
      <c r="K1669">
        <f t="shared" si="83"/>
        <v>2.0369881838804484E-2</v>
      </c>
      <c r="W1669">
        <v>16.61</v>
      </c>
      <c r="X1669">
        <f t="shared" si="84"/>
        <v>50</v>
      </c>
      <c r="Y1669" s="13">
        <f t="shared" si="82"/>
        <v>2.8177853269698807</v>
      </c>
    </row>
    <row r="1670" spans="10:25" x14ac:dyDescent="0.2">
      <c r="J1670">
        <v>16.59</v>
      </c>
      <c r="K1670">
        <f t="shared" si="83"/>
        <v>2.0374429030848198E-2</v>
      </c>
      <c r="W1670">
        <v>16.62</v>
      </c>
      <c r="X1670">
        <f t="shared" si="84"/>
        <v>50</v>
      </c>
      <c r="Y1670" s="13">
        <f t="shared" si="82"/>
        <v>2.8192501054916677</v>
      </c>
    </row>
    <row r="1671" spans="10:25" x14ac:dyDescent="0.2">
      <c r="J1671">
        <v>16.600000000000001</v>
      </c>
      <c r="K1671">
        <f t="shared" si="83"/>
        <v>2.0378971659269787E-2</v>
      </c>
      <c r="W1671">
        <v>16.63</v>
      </c>
      <c r="X1671">
        <f t="shared" si="84"/>
        <v>50</v>
      </c>
      <c r="Y1671" s="13">
        <f t="shared" si="82"/>
        <v>2.8207146362638285</v>
      </c>
    </row>
    <row r="1672" spans="10:25" x14ac:dyDescent="0.2">
      <c r="J1672">
        <v>16.61</v>
      </c>
      <c r="K1672">
        <f t="shared" si="83"/>
        <v>2.038350972884255E-2</v>
      </c>
      <c r="W1672">
        <v>16.64</v>
      </c>
      <c r="X1672">
        <f t="shared" si="84"/>
        <v>50</v>
      </c>
      <c r="Y1672" s="13">
        <f t="shared" si="82"/>
        <v>2.8221789193364124</v>
      </c>
    </row>
    <row r="1673" spans="10:25" x14ac:dyDescent="0.2">
      <c r="J1673">
        <v>16.62</v>
      </c>
      <c r="K1673">
        <f t="shared" si="83"/>
        <v>2.0388043244334408E-2</v>
      </c>
      <c r="W1673">
        <v>16.649999999999999</v>
      </c>
      <c r="X1673">
        <f t="shared" si="84"/>
        <v>50</v>
      </c>
      <c r="Y1673" s="13">
        <f t="shared" si="82"/>
        <v>2.823642954759455</v>
      </c>
    </row>
    <row r="1674" spans="10:25" x14ac:dyDescent="0.2">
      <c r="J1674">
        <v>16.63</v>
      </c>
      <c r="K1674">
        <f t="shared" si="83"/>
        <v>2.0392572210507921E-2</v>
      </c>
      <c r="W1674">
        <v>16.66</v>
      </c>
      <c r="X1674">
        <f t="shared" si="84"/>
        <v>50</v>
      </c>
      <c r="Y1674" s="13">
        <f t="shared" ref="Y1674:Y1737" si="85">Y1673+0.01*R$5*(P$4-P$5*Y1673)*(1-Y1673/R$4)^2</f>
        <v>2.8251067425829794</v>
      </c>
    </row>
    <row r="1675" spans="10:25" x14ac:dyDescent="0.2">
      <c r="J1675">
        <v>16.64</v>
      </c>
      <c r="K1675">
        <f t="shared" si="83"/>
        <v>2.039709663212028E-2</v>
      </c>
      <c r="W1675">
        <v>16.670000000000002</v>
      </c>
      <c r="X1675">
        <f t="shared" si="84"/>
        <v>50</v>
      </c>
      <c r="Y1675" s="13">
        <f t="shared" si="85"/>
        <v>2.8265702828569963</v>
      </c>
    </row>
    <row r="1676" spans="10:25" x14ac:dyDescent="0.2">
      <c r="J1676">
        <v>16.649999999999999</v>
      </c>
      <c r="K1676">
        <f t="shared" si="83"/>
        <v>2.0401616513923325E-2</v>
      </c>
      <c r="W1676">
        <v>16.68</v>
      </c>
      <c r="X1676">
        <f t="shared" si="84"/>
        <v>50</v>
      </c>
      <c r="Y1676" s="13">
        <f t="shared" si="85"/>
        <v>2.8280335756315034</v>
      </c>
    </row>
    <row r="1677" spans="10:25" x14ac:dyDescent="0.2">
      <c r="J1677">
        <v>16.66</v>
      </c>
      <c r="K1677">
        <f t="shared" ref="K1677:K1740" si="86">K1676+0.01*G$6*(D$7-C$8*K1676)*(1-K1676/G$7)^2</f>
        <v>2.0406131860663545E-2</v>
      </c>
      <c r="W1677">
        <v>16.690000000000001</v>
      </c>
      <c r="X1677">
        <f t="shared" si="84"/>
        <v>50</v>
      </c>
      <c r="Y1677" s="13">
        <f t="shared" si="85"/>
        <v>2.829496620956486</v>
      </c>
    </row>
    <row r="1678" spans="10:25" x14ac:dyDescent="0.2">
      <c r="J1678">
        <v>16.670000000000002</v>
      </c>
      <c r="K1678">
        <f t="shared" si="86"/>
        <v>2.0410642677082095E-2</v>
      </c>
      <c r="W1678">
        <v>16.7</v>
      </c>
      <c r="X1678">
        <f t="shared" si="84"/>
        <v>50</v>
      </c>
      <c r="Y1678" s="13">
        <f t="shared" si="85"/>
        <v>2.8309594188819163</v>
      </c>
    </row>
    <row r="1679" spans="10:25" x14ac:dyDescent="0.2">
      <c r="J1679">
        <v>16.68</v>
      </c>
      <c r="K1679">
        <f t="shared" si="86"/>
        <v>2.0415148967914788E-2</v>
      </c>
      <c r="W1679">
        <v>16.71</v>
      </c>
      <c r="X1679">
        <f t="shared" si="84"/>
        <v>50</v>
      </c>
      <c r="Y1679" s="13">
        <f t="shared" si="85"/>
        <v>2.8324219694577542</v>
      </c>
    </row>
    <row r="1680" spans="10:25" x14ac:dyDescent="0.2">
      <c r="J1680">
        <v>16.690000000000001</v>
      </c>
      <c r="K1680">
        <f t="shared" si="86"/>
        <v>2.041965073789211E-2</v>
      </c>
      <c r="W1680">
        <v>16.72</v>
      </c>
      <c r="X1680">
        <f t="shared" si="84"/>
        <v>50</v>
      </c>
      <c r="Y1680" s="13">
        <f t="shared" si="85"/>
        <v>2.8338842727339468</v>
      </c>
    </row>
    <row r="1681" spans="10:25" x14ac:dyDescent="0.2">
      <c r="J1681">
        <v>16.7</v>
      </c>
      <c r="K1681">
        <f t="shared" si="86"/>
        <v>2.0424147991739233E-2</v>
      </c>
      <c r="W1681">
        <v>16.73</v>
      </c>
      <c r="X1681">
        <f t="shared" si="84"/>
        <v>50</v>
      </c>
      <c r="Y1681" s="13">
        <f t="shared" si="85"/>
        <v>2.8353463287604286</v>
      </c>
    </row>
    <row r="1682" spans="10:25" x14ac:dyDescent="0.2">
      <c r="J1682">
        <v>16.71</v>
      </c>
      <c r="K1682">
        <f t="shared" si="86"/>
        <v>2.0428640734176006E-2</v>
      </c>
      <c r="W1682">
        <v>16.740000000000002</v>
      </c>
      <c r="X1682">
        <f t="shared" si="84"/>
        <v>50</v>
      </c>
      <c r="Y1682" s="13">
        <f t="shared" si="85"/>
        <v>2.8368081375871212</v>
      </c>
    </row>
    <row r="1683" spans="10:25" x14ac:dyDescent="0.2">
      <c r="J1683">
        <v>16.72</v>
      </c>
      <c r="K1683">
        <f t="shared" si="86"/>
        <v>2.0433128969916978E-2</v>
      </c>
      <c r="W1683">
        <v>16.75</v>
      </c>
      <c r="X1683">
        <f t="shared" si="84"/>
        <v>50</v>
      </c>
      <c r="Y1683" s="13">
        <f t="shared" si="85"/>
        <v>2.8382696992639338</v>
      </c>
    </row>
    <row r="1684" spans="10:25" x14ac:dyDescent="0.2">
      <c r="J1684">
        <v>16.73</v>
      </c>
      <c r="K1684">
        <f t="shared" si="86"/>
        <v>2.0437612703671393E-2</v>
      </c>
      <c r="W1684">
        <v>16.760000000000002</v>
      </c>
      <c r="X1684">
        <f t="shared" si="84"/>
        <v>50</v>
      </c>
      <c r="Y1684" s="13">
        <f t="shared" si="85"/>
        <v>2.8397310138407628</v>
      </c>
    </row>
    <row r="1685" spans="10:25" x14ac:dyDescent="0.2">
      <c r="J1685">
        <v>16.740000000000002</v>
      </c>
      <c r="K1685">
        <f t="shared" si="86"/>
        <v>2.0442091940143198E-2</v>
      </c>
      <c r="W1685">
        <v>16.77</v>
      </c>
      <c r="X1685">
        <f t="shared" si="84"/>
        <v>50</v>
      </c>
      <c r="Y1685" s="13">
        <f t="shared" si="85"/>
        <v>2.8411920813674922</v>
      </c>
    </row>
    <row r="1686" spans="10:25" x14ac:dyDescent="0.2">
      <c r="J1686">
        <v>16.75</v>
      </c>
      <c r="K1686">
        <f t="shared" si="86"/>
        <v>2.0446566684031064E-2</v>
      </c>
      <c r="W1686">
        <v>16.78</v>
      </c>
      <c r="X1686">
        <f t="shared" si="84"/>
        <v>50</v>
      </c>
      <c r="Y1686" s="13">
        <f t="shared" si="85"/>
        <v>2.842652901893993</v>
      </c>
    </row>
    <row r="1687" spans="10:25" x14ac:dyDescent="0.2">
      <c r="J1687">
        <v>16.760000000000002</v>
      </c>
      <c r="K1687">
        <f t="shared" si="86"/>
        <v>2.0451036940028366E-2</v>
      </c>
      <c r="W1687">
        <v>16.79</v>
      </c>
      <c r="X1687">
        <f t="shared" si="84"/>
        <v>50</v>
      </c>
      <c r="Y1687" s="13">
        <f t="shared" si="85"/>
        <v>2.8441134754701238</v>
      </c>
    </row>
    <row r="1688" spans="10:25" x14ac:dyDescent="0.2">
      <c r="J1688">
        <v>16.77</v>
      </c>
      <c r="K1688">
        <f t="shared" si="86"/>
        <v>2.0455502712823218E-2</v>
      </c>
      <c r="W1688">
        <v>16.8</v>
      </c>
      <c r="X1688">
        <f t="shared" si="84"/>
        <v>50</v>
      </c>
      <c r="Y1688" s="13">
        <f t="shared" si="85"/>
        <v>2.8455738021457302</v>
      </c>
    </row>
    <row r="1689" spans="10:25" x14ac:dyDescent="0.2">
      <c r="J1689">
        <v>16.78</v>
      </c>
      <c r="K1689">
        <f t="shared" si="86"/>
        <v>2.0459964007098458E-2</v>
      </c>
      <c r="W1689">
        <v>16.809999999999999</v>
      </c>
      <c r="X1689">
        <f t="shared" si="84"/>
        <v>50</v>
      </c>
      <c r="Y1689" s="13">
        <f t="shared" si="85"/>
        <v>2.8470338819706456</v>
      </c>
    </row>
    <row r="1690" spans="10:25" x14ac:dyDescent="0.2">
      <c r="J1690">
        <v>16.79</v>
      </c>
      <c r="K1690">
        <f t="shared" si="86"/>
        <v>2.0464420827531669E-2</v>
      </c>
      <c r="W1690">
        <v>16.82</v>
      </c>
      <c r="X1690">
        <f t="shared" si="84"/>
        <v>50</v>
      </c>
      <c r="Y1690" s="13">
        <f t="shared" si="85"/>
        <v>2.8484937149946905</v>
      </c>
    </row>
    <row r="1691" spans="10:25" x14ac:dyDescent="0.2">
      <c r="J1691">
        <v>16.8</v>
      </c>
      <c r="K1691">
        <f t="shared" si="86"/>
        <v>2.0468873178795179E-2</v>
      </c>
      <c r="W1691">
        <v>16.830000000000002</v>
      </c>
      <c r="X1691">
        <f t="shared" si="84"/>
        <v>50</v>
      </c>
      <c r="Y1691" s="13">
        <f t="shared" si="85"/>
        <v>2.8499533012676728</v>
      </c>
    </row>
    <row r="1692" spans="10:25" x14ac:dyDescent="0.2">
      <c r="J1692">
        <v>16.809999999999999</v>
      </c>
      <c r="K1692">
        <f t="shared" si="86"/>
        <v>2.0473321065556063E-2</v>
      </c>
      <c r="W1692">
        <v>16.84</v>
      </c>
      <c r="X1692">
        <f t="shared" si="84"/>
        <v>50</v>
      </c>
      <c r="Y1692" s="13">
        <f t="shared" si="85"/>
        <v>2.8514126408393876</v>
      </c>
    </row>
    <row r="1693" spans="10:25" x14ac:dyDescent="0.2">
      <c r="J1693">
        <v>16.82</v>
      </c>
      <c r="K1693">
        <f t="shared" si="86"/>
        <v>2.0477764492476163E-2</v>
      </c>
      <c r="W1693">
        <v>16.850000000000001</v>
      </c>
      <c r="X1693">
        <f t="shared" si="84"/>
        <v>50</v>
      </c>
      <c r="Y1693" s="13">
        <f t="shared" si="85"/>
        <v>2.8528717337596179</v>
      </c>
    </row>
    <row r="1694" spans="10:25" x14ac:dyDescent="0.2">
      <c r="J1694">
        <v>16.830000000000002</v>
      </c>
      <c r="K1694">
        <f t="shared" si="86"/>
        <v>2.0482203464212079E-2</v>
      </c>
      <c r="W1694">
        <v>16.86</v>
      </c>
      <c r="X1694">
        <f t="shared" si="84"/>
        <v>50</v>
      </c>
      <c r="Y1694" s="13">
        <f t="shared" si="85"/>
        <v>2.854330580078134</v>
      </c>
    </row>
    <row r="1695" spans="10:25" x14ac:dyDescent="0.2">
      <c r="J1695">
        <v>16.84</v>
      </c>
      <c r="K1695">
        <f t="shared" si="86"/>
        <v>2.0486637985415192E-2</v>
      </c>
      <c r="W1695">
        <v>16.87</v>
      </c>
      <c r="X1695">
        <f t="shared" si="84"/>
        <v>50</v>
      </c>
      <c r="Y1695" s="13">
        <f t="shared" si="85"/>
        <v>2.855789179844693</v>
      </c>
    </row>
    <row r="1696" spans="10:25" x14ac:dyDescent="0.2">
      <c r="J1696">
        <v>16.850000000000001</v>
      </c>
      <c r="K1696">
        <f t="shared" si="86"/>
        <v>2.0491068060731654E-2</v>
      </c>
      <c r="W1696">
        <v>16.88</v>
      </c>
      <c r="X1696">
        <f t="shared" si="84"/>
        <v>50</v>
      </c>
      <c r="Y1696" s="13">
        <f t="shared" si="85"/>
        <v>2.8572475331090401</v>
      </c>
    </row>
    <row r="1697" spans="10:25" x14ac:dyDescent="0.2">
      <c r="J1697">
        <v>16.86</v>
      </c>
      <c r="K1697">
        <f t="shared" si="86"/>
        <v>2.0495493694802407E-2</v>
      </c>
      <c r="W1697">
        <v>16.89</v>
      </c>
      <c r="X1697">
        <f t="shared" si="84"/>
        <v>50</v>
      </c>
      <c r="Y1697" s="13">
        <f t="shared" si="85"/>
        <v>2.858705639920907</v>
      </c>
    </row>
    <row r="1698" spans="10:25" x14ac:dyDescent="0.2">
      <c r="J1698">
        <v>16.87</v>
      </c>
      <c r="K1698">
        <f t="shared" si="86"/>
        <v>2.0499914892263185E-2</v>
      </c>
      <c r="W1698">
        <v>16.899999999999999</v>
      </c>
      <c r="X1698">
        <f t="shared" si="84"/>
        <v>50</v>
      </c>
      <c r="Y1698" s="13">
        <f t="shared" si="85"/>
        <v>2.8601635003300139</v>
      </c>
    </row>
    <row r="1699" spans="10:25" x14ac:dyDescent="0.2">
      <c r="J1699">
        <v>16.88</v>
      </c>
      <c r="K1699">
        <f t="shared" si="86"/>
        <v>2.0504331657744516E-2</v>
      </c>
      <c r="W1699">
        <v>16.91</v>
      </c>
      <c r="X1699">
        <f t="shared" si="84"/>
        <v>50</v>
      </c>
      <c r="Y1699" s="13">
        <f t="shared" si="85"/>
        <v>2.8616211143860673</v>
      </c>
    </row>
    <row r="1700" spans="10:25" x14ac:dyDescent="0.2">
      <c r="J1700">
        <v>16.89</v>
      </c>
      <c r="K1700">
        <f t="shared" si="86"/>
        <v>2.0508743995871742E-2</v>
      </c>
      <c r="W1700">
        <v>16.920000000000002</v>
      </c>
      <c r="X1700">
        <f t="shared" si="84"/>
        <v>50</v>
      </c>
      <c r="Y1700" s="13">
        <f t="shared" si="85"/>
        <v>2.863078482138762</v>
      </c>
    </row>
    <row r="1701" spans="10:25" x14ac:dyDescent="0.2">
      <c r="J1701">
        <v>16.899999999999999</v>
      </c>
      <c r="K1701">
        <f t="shared" si="86"/>
        <v>2.0513151911265008E-2</v>
      </c>
      <c r="W1701">
        <v>16.93</v>
      </c>
      <c r="X1701">
        <f t="shared" si="84"/>
        <v>50</v>
      </c>
      <c r="Y1701" s="13">
        <f t="shared" si="85"/>
        <v>2.8645356036377798</v>
      </c>
    </row>
    <row r="1702" spans="10:25" x14ac:dyDescent="0.2">
      <c r="J1702">
        <v>16.91</v>
      </c>
      <c r="K1702">
        <f t="shared" si="86"/>
        <v>2.0517555408539282E-2</v>
      </c>
      <c r="W1702">
        <v>16.940000000000001</v>
      </c>
      <c r="X1702">
        <f t="shared" ref="X1702:X1765" si="87">X1701-(N$33-N$34)/1500</f>
        <v>50</v>
      </c>
      <c r="Y1702" s="13">
        <f t="shared" si="85"/>
        <v>2.8659924789327902</v>
      </c>
    </row>
    <row r="1703" spans="10:25" x14ac:dyDescent="0.2">
      <c r="J1703">
        <v>16.920000000000002</v>
      </c>
      <c r="K1703">
        <f t="shared" si="86"/>
        <v>2.0521954492304356E-2</v>
      </c>
      <c r="W1703">
        <v>16.95</v>
      </c>
      <c r="X1703">
        <f t="shared" si="87"/>
        <v>50</v>
      </c>
      <c r="Y1703" s="13">
        <f t="shared" si="85"/>
        <v>2.8674491080734494</v>
      </c>
    </row>
    <row r="1704" spans="10:25" x14ac:dyDescent="0.2">
      <c r="J1704">
        <v>16.93</v>
      </c>
      <c r="K1704">
        <f t="shared" si="86"/>
        <v>2.0526349167164854E-2</v>
      </c>
      <c r="W1704">
        <v>16.96</v>
      </c>
      <c r="X1704">
        <f t="shared" si="87"/>
        <v>50</v>
      </c>
      <c r="Y1704" s="13">
        <f t="shared" si="85"/>
        <v>2.8689054911094019</v>
      </c>
    </row>
    <row r="1705" spans="10:25" x14ac:dyDescent="0.2">
      <c r="J1705">
        <v>16.940000000000001</v>
      </c>
      <c r="K1705">
        <f t="shared" si="86"/>
        <v>2.0530739437720234E-2</v>
      </c>
      <c r="W1705">
        <v>16.97</v>
      </c>
      <c r="X1705">
        <f t="shared" si="87"/>
        <v>50</v>
      </c>
      <c r="Y1705" s="13">
        <f t="shared" si="85"/>
        <v>2.8703616280902788</v>
      </c>
    </row>
    <row r="1706" spans="10:25" x14ac:dyDescent="0.2">
      <c r="J1706">
        <v>16.95</v>
      </c>
      <c r="K1706">
        <f t="shared" si="86"/>
        <v>2.0535125308564803E-2</v>
      </c>
      <c r="W1706">
        <v>16.98</v>
      </c>
      <c r="X1706">
        <f t="shared" si="87"/>
        <v>50</v>
      </c>
      <c r="Y1706" s="13">
        <f t="shared" si="85"/>
        <v>2.8718175190656998</v>
      </c>
    </row>
    <row r="1707" spans="10:25" x14ac:dyDescent="0.2">
      <c r="J1707">
        <v>16.96</v>
      </c>
      <c r="K1707">
        <f t="shared" si="86"/>
        <v>2.0539506784287721E-2</v>
      </c>
      <c r="W1707">
        <v>16.990000000000002</v>
      </c>
      <c r="X1707">
        <f t="shared" si="87"/>
        <v>50</v>
      </c>
      <c r="Y1707" s="13">
        <f t="shared" si="85"/>
        <v>2.8732731640852709</v>
      </c>
    </row>
    <row r="1708" spans="10:25" x14ac:dyDescent="0.2">
      <c r="J1708">
        <v>16.97</v>
      </c>
      <c r="K1708">
        <f t="shared" si="86"/>
        <v>2.0543883869472996E-2</v>
      </c>
      <c r="W1708">
        <v>17</v>
      </c>
      <c r="X1708">
        <f t="shared" si="87"/>
        <v>50</v>
      </c>
      <c r="Y1708" s="13">
        <f t="shared" si="85"/>
        <v>2.8747285631985857</v>
      </c>
    </row>
    <row r="1709" spans="10:25" x14ac:dyDescent="0.2">
      <c r="J1709">
        <v>16.98</v>
      </c>
      <c r="K1709">
        <f t="shared" si="86"/>
        <v>2.0548256568699505E-2</v>
      </c>
      <c r="W1709">
        <v>17.010000000000002</v>
      </c>
      <c r="X1709">
        <f t="shared" si="87"/>
        <v>50</v>
      </c>
      <c r="Y1709" s="13">
        <f t="shared" si="85"/>
        <v>2.876183716455226</v>
      </c>
    </row>
    <row r="1710" spans="10:25" x14ac:dyDescent="0.2">
      <c r="J1710">
        <v>16.990000000000002</v>
      </c>
      <c r="K1710">
        <f t="shared" si="86"/>
        <v>2.0552624886540995E-2</v>
      </c>
      <c r="W1710">
        <v>17.02</v>
      </c>
      <c r="X1710">
        <f t="shared" si="87"/>
        <v>50</v>
      </c>
      <c r="Y1710" s="13">
        <f t="shared" si="85"/>
        <v>2.87763862390476</v>
      </c>
    </row>
    <row r="1711" spans="10:25" x14ac:dyDescent="0.2">
      <c r="J1711">
        <v>17</v>
      </c>
      <c r="K1711">
        <f t="shared" si="86"/>
        <v>2.0556988827566094E-2</v>
      </c>
      <c r="W1711">
        <v>17.03</v>
      </c>
      <c r="X1711">
        <f t="shared" si="87"/>
        <v>50</v>
      </c>
      <c r="Y1711" s="13">
        <f t="shared" si="85"/>
        <v>2.8790932855967442</v>
      </c>
    </row>
    <row r="1712" spans="10:25" x14ac:dyDescent="0.2">
      <c r="J1712">
        <v>17.010000000000002</v>
      </c>
      <c r="K1712">
        <f t="shared" si="86"/>
        <v>2.0561348396338306E-2</v>
      </c>
      <c r="W1712">
        <v>17.04</v>
      </c>
      <c r="X1712">
        <f t="shared" si="87"/>
        <v>50</v>
      </c>
      <c r="Y1712" s="13">
        <f t="shared" si="85"/>
        <v>2.8805477015807224</v>
      </c>
    </row>
    <row r="1713" spans="10:25" x14ac:dyDescent="0.2">
      <c r="J1713">
        <v>17.02</v>
      </c>
      <c r="K1713">
        <f t="shared" si="86"/>
        <v>2.0565703597416028E-2</v>
      </c>
      <c r="W1713">
        <v>17.05</v>
      </c>
      <c r="X1713">
        <f t="shared" si="87"/>
        <v>50</v>
      </c>
      <c r="Y1713" s="13">
        <f t="shared" si="85"/>
        <v>2.8820018719062253</v>
      </c>
    </row>
    <row r="1714" spans="10:25" x14ac:dyDescent="0.2">
      <c r="J1714">
        <v>17.03</v>
      </c>
      <c r="K1714">
        <f t="shared" si="86"/>
        <v>2.057005443535255E-2</v>
      </c>
      <c r="W1714">
        <v>17.059999999999999</v>
      </c>
      <c r="X1714">
        <f t="shared" si="87"/>
        <v>50</v>
      </c>
      <c r="Y1714" s="13">
        <f t="shared" si="85"/>
        <v>2.8834557966227714</v>
      </c>
    </row>
    <row r="1715" spans="10:25" x14ac:dyDescent="0.2">
      <c r="J1715">
        <v>17.04</v>
      </c>
      <c r="K1715">
        <f t="shared" si="86"/>
        <v>2.0574400914696072E-2</v>
      </c>
      <c r="W1715">
        <v>17.07</v>
      </c>
      <c r="X1715">
        <f t="shared" si="87"/>
        <v>50</v>
      </c>
      <c r="Y1715" s="13">
        <f t="shared" si="85"/>
        <v>2.884909475779867</v>
      </c>
    </row>
    <row r="1716" spans="10:25" x14ac:dyDescent="0.2">
      <c r="J1716">
        <v>17.05</v>
      </c>
      <c r="K1716">
        <f t="shared" si="86"/>
        <v>2.0578743039989692E-2</v>
      </c>
      <c r="W1716">
        <v>17.080000000000002</v>
      </c>
      <c r="X1716">
        <f t="shared" si="87"/>
        <v>50</v>
      </c>
      <c r="Y1716" s="13">
        <f t="shared" si="85"/>
        <v>2.8863629094270058</v>
      </c>
    </row>
    <row r="1717" spans="10:25" x14ac:dyDescent="0.2">
      <c r="J1717">
        <v>17.059999999999999</v>
      </c>
      <c r="K1717">
        <f t="shared" si="86"/>
        <v>2.0583080815771433E-2</v>
      </c>
      <c r="W1717">
        <v>17.09</v>
      </c>
      <c r="X1717">
        <f t="shared" si="87"/>
        <v>50</v>
      </c>
      <c r="Y1717" s="13">
        <f t="shared" si="85"/>
        <v>2.8878160976136682</v>
      </c>
    </row>
    <row r="1718" spans="10:25" x14ac:dyDescent="0.2">
      <c r="J1718">
        <v>17.07</v>
      </c>
      <c r="K1718">
        <f t="shared" si="86"/>
        <v>2.0587414246574232E-2</v>
      </c>
      <c r="W1718">
        <v>17.100000000000001</v>
      </c>
      <c r="X1718">
        <f t="shared" si="87"/>
        <v>50</v>
      </c>
      <c r="Y1718" s="13">
        <f t="shared" si="85"/>
        <v>2.8892690403893231</v>
      </c>
    </row>
    <row r="1719" spans="10:25" x14ac:dyDescent="0.2">
      <c r="J1719">
        <v>17.080000000000002</v>
      </c>
      <c r="K1719">
        <f t="shared" si="86"/>
        <v>2.0591743336925955E-2</v>
      </c>
      <c r="W1719">
        <v>17.11</v>
      </c>
      <c r="X1719">
        <f t="shared" si="87"/>
        <v>50</v>
      </c>
      <c r="Y1719" s="13">
        <f t="shared" si="85"/>
        <v>2.8907217378034264</v>
      </c>
    </row>
    <row r="1720" spans="10:25" x14ac:dyDescent="0.2">
      <c r="J1720">
        <v>17.09</v>
      </c>
      <c r="K1720">
        <f t="shared" si="86"/>
        <v>2.0596068091349409E-2</v>
      </c>
      <c r="W1720">
        <v>17.12</v>
      </c>
      <c r="X1720">
        <f t="shared" si="87"/>
        <v>50</v>
      </c>
      <c r="Y1720" s="13">
        <f t="shared" si="85"/>
        <v>2.8921741899054214</v>
      </c>
    </row>
    <row r="1721" spans="10:25" x14ac:dyDescent="0.2">
      <c r="J1721">
        <v>17.100000000000001</v>
      </c>
      <c r="K1721">
        <f t="shared" si="86"/>
        <v>2.0600388514362335E-2</v>
      </c>
      <c r="W1721">
        <v>17.13</v>
      </c>
      <c r="X1721">
        <f t="shared" si="87"/>
        <v>50</v>
      </c>
      <c r="Y1721" s="13">
        <f t="shared" si="85"/>
        <v>2.8936263967447391</v>
      </c>
    </row>
    <row r="1722" spans="10:25" x14ac:dyDescent="0.2">
      <c r="J1722">
        <v>17.11</v>
      </c>
      <c r="K1722">
        <f t="shared" si="86"/>
        <v>2.060470461047742E-2</v>
      </c>
      <c r="W1722">
        <v>17.14</v>
      </c>
      <c r="X1722">
        <f t="shared" si="87"/>
        <v>50</v>
      </c>
      <c r="Y1722" s="13">
        <f t="shared" si="85"/>
        <v>2.8950783583707977</v>
      </c>
    </row>
    <row r="1723" spans="10:25" x14ac:dyDescent="0.2">
      <c r="J1723">
        <v>17.12</v>
      </c>
      <c r="K1723">
        <f t="shared" si="86"/>
        <v>2.060901638420231E-2</v>
      </c>
      <c r="W1723">
        <v>17.150000000000002</v>
      </c>
      <c r="X1723">
        <f t="shared" si="87"/>
        <v>50</v>
      </c>
      <c r="Y1723" s="13">
        <f t="shared" si="85"/>
        <v>2.8965300748330032</v>
      </c>
    </row>
    <row r="1724" spans="10:25" x14ac:dyDescent="0.2">
      <c r="J1724">
        <v>17.13</v>
      </c>
      <c r="K1724">
        <f t="shared" si="86"/>
        <v>2.0613323840039607E-2</v>
      </c>
      <c r="W1724">
        <v>17.16</v>
      </c>
      <c r="X1724">
        <f t="shared" si="87"/>
        <v>50</v>
      </c>
      <c r="Y1724" s="13">
        <f t="shared" si="85"/>
        <v>2.8979815461807488</v>
      </c>
    </row>
    <row r="1725" spans="10:25" x14ac:dyDescent="0.2">
      <c r="J1725">
        <v>17.14</v>
      </c>
      <c r="K1725">
        <f t="shared" si="86"/>
        <v>2.0617626982486877E-2</v>
      </c>
      <c r="W1725">
        <v>17.170000000000002</v>
      </c>
      <c r="X1725">
        <f t="shared" si="87"/>
        <v>50</v>
      </c>
      <c r="Y1725" s="13">
        <f t="shared" si="85"/>
        <v>2.8994327724634155</v>
      </c>
    </row>
    <row r="1726" spans="10:25" x14ac:dyDescent="0.2">
      <c r="J1726">
        <v>17.150000000000002</v>
      </c>
      <c r="K1726">
        <f t="shared" si="86"/>
        <v>2.0621925816036661E-2</v>
      </c>
      <c r="W1726">
        <v>17.18</v>
      </c>
      <c r="X1726">
        <f t="shared" si="87"/>
        <v>50</v>
      </c>
      <c r="Y1726" s="13">
        <f t="shared" si="85"/>
        <v>2.9008837537303718</v>
      </c>
    </row>
    <row r="1727" spans="10:25" x14ac:dyDescent="0.2">
      <c r="J1727">
        <v>17.16</v>
      </c>
      <c r="K1727">
        <f t="shared" si="86"/>
        <v>2.0626220345176482E-2</v>
      </c>
      <c r="W1727">
        <v>17.190000000000001</v>
      </c>
      <c r="X1727">
        <f t="shared" si="87"/>
        <v>50</v>
      </c>
      <c r="Y1727" s="13">
        <f t="shared" si="85"/>
        <v>2.9023344900309738</v>
      </c>
    </row>
    <row r="1728" spans="10:25" x14ac:dyDescent="0.2">
      <c r="J1728">
        <v>17.170000000000002</v>
      </c>
      <c r="K1728">
        <f t="shared" si="86"/>
        <v>2.063051057438884E-2</v>
      </c>
      <c r="W1728">
        <v>17.2</v>
      </c>
      <c r="X1728">
        <f t="shared" si="87"/>
        <v>50</v>
      </c>
      <c r="Y1728" s="13">
        <f t="shared" si="85"/>
        <v>2.9037849814145646</v>
      </c>
    </row>
    <row r="1729" spans="10:25" x14ac:dyDescent="0.2">
      <c r="J1729">
        <v>17.18</v>
      </c>
      <c r="K1729">
        <f t="shared" si="86"/>
        <v>2.063479650815123E-2</v>
      </c>
      <c r="W1729">
        <v>17.21</v>
      </c>
      <c r="X1729">
        <f t="shared" si="87"/>
        <v>50</v>
      </c>
      <c r="Y1729" s="13">
        <f t="shared" si="85"/>
        <v>2.9052352279304752</v>
      </c>
    </row>
    <row r="1730" spans="10:25" x14ac:dyDescent="0.2">
      <c r="J1730">
        <v>17.190000000000001</v>
      </c>
      <c r="K1730">
        <f t="shared" si="86"/>
        <v>2.0639078150936144E-2</v>
      </c>
      <c r="W1730">
        <v>17.22</v>
      </c>
      <c r="X1730">
        <f t="shared" si="87"/>
        <v>50</v>
      </c>
      <c r="Y1730" s="13">
        <f t="shared" si="85"/>
        <v>2.9066852296280241</v>
      </c>
    </row>
    <row r="1731" spans="10:25" x14ac:dyDescent="0.2">
      <c r="J1731">
        <v>17.2</v>
      </c>
      <c r="K1731">
        <f t="shared" si="86"/>
        <v>2.0643355507211077E-2</v>
      </c>
      <c r="W1731">
        <v>17.23</v>
      </c>
      <c r="X1731">
        <f t="shared" si="87"/>
        <v>50</v>
      </c>
      <c r="Y1731" s="13">
        <f t="shared" si="85"/>
        <v>2.9081349865565178</v>
      </c>
    </row>
    <row r="1732" spans="10:25" x14ac:dyDescent="0.2">
      <c r="J1732">
        <v>17.21</v>
      </c>
      <c r="K1732">
        <f t="shared" si="86"/>
        <v>2.0647628581438537E-2</v>
      </c>
      <c r="W1732">
        <v>17.240000000000002</v>
      </c>
      <c r="X1732">
        <f t="shared" si="87"/>
        <v>50</v>
      </c>
      <c r="Y1732" s="13">
        <f t="shared" si="85"/>
        <v>2.9095844987652493</v>
      </c>
    </row>
    <row r="1733" spans="10:25" x14ac:dyDescent="0.2">
      <c r="J1733">
        <v>17.22</v>
      </c>
      <c r="K1733">
        <f t="shared" si="86"/>
        <v>2.0651897378076045E-2</v>
      </c>
      <c r="W1733">
        <v>17.25</v>
      </c>
      <c r="X1733">
        <f t="shared" si="87"/>
        <v>50</v>
      </c>
      <c r="Y1733" s="13">
        <f t="shared" si="85"/>
        <v>2.9110337663035</v>
      </c>
    </row>
    <row r="1734" spans="10:25" x14ac:dyDescent="0.2">
      <c r="J1734">
        <v>17.23</v>
      </c>
      <c r="K1734">
        <f t="shared" si="86"/>
        <v>2.0656161901576146E-2</v>
      </c>
      <c r="W1734">
        <v>17.260000000000002</v>
      </c>
      <c r="X1734">
        <f t="shared" si="87"/>
        <v>50</v>
      </c>
      <c r="Y1734" s="13">
        <f t="shared" si="85"/>
        <v>2.9124827892205385</v>
      </c>
    </row>
    <row r="1735" spans="10:25" x14ac:dyDescent="0.2">
      <c r="J1735">
        <v>17.240000000000002</v>
      </c>
      <c r="K1735">
        <f t="shared" si="86"/>
        <v>2.0660422156386412E-2</v>
      </c>
      <c r="W1735">
        <v>17.27</v>
      </c>
      <c r="X1735">
        <f t="shared" si="87"/>
        <v>50</v>
      </c>
      <c r="Y1735" s="13">
        <f t="shared" si="85"/>
        <v>2.913931567565621</v>
      </c>
    </row>
    <row r="1736" spans="10:25" x14ac:dyDescent="0.2">
      <c r="J1736">
        <v>17.25</v>
      </c>
      <c r="K1736">
        <f t="shared" si="86"/>
        <v>2.0664678146949448E-2</v>
      </c>
      <c r="W1736">
        <v>17.28</v>
      </c>
      <c r="X1736">
        <f t="shared" si="87"/>
        <v>50</v>
      </c>
      <c r="Y1736" s="13">
        <f t="shared" si="85"/>
        <v>2.9153801013879908</v>
      </c>
    </row>
    <row r="1737" spans="10:25" x14ac:dyDescent="0.2">
      <c r="J1737">
        <v>17.260000000000002</v>
      </c>
      <c r="K1737">
        <f t="shared" si="86"/>
        <v>2.0668929877702902E-2</v>
      </c>
      <c r="W1737">
        <v>17.29</v>
      </c>
      <c r="X1737">
        <f t="shared" si="87"/>
        <v>50</v>
      </c>
      <c r="Y1737" s="13">
        <f t="shared" si="85"/>
        <v>2.9168283907368795</v>
      </c>
    </row>
    <row r="1738" spans="10:25" x14ac:dyDescent="0.2">
      <c r="J1738">
        <v>17.27</v>
      </c>
      <c r="K1738">
        <f t="shared" si="86"/>
        <v>2.0673177353079473E-2</v>
      </c>
      <c r="W1738">
        <v>17.3</v>
      </c>
      <c r="X1738">
        <f t="shared" si="87"/>
        <v>50</v>
      </c>
      <c r="Y1738" s="13">
        <f t="shared" ref="Y1738:Y1801" si="88">Y1737+0.01*R$5*(P$4-P$5*Y1737)*(1-Y1737/R$4)^2</f>
        <v>2.9182764356615061</v>
      </c>
    </row>
    <row r="1739" spans="10:25" x14ac:dyDescent="0.2">
      <c r="J1739">
        <v>17.28</v>
      </c>
      <c r="K1739">
        <f t="shared" si="86"/>
        <v>2.0677420577506905E-2</v>
      </c>
      <c r="W1739">
        <v>17.309999999999999</v>
      </c>
      <c r="X1739">
        <f t="shared" si="87"/>
        <v>50</v>
      </c>
      <c r="Y1739" s="13">
        <f t="shared" si="88"/>
        <v>2.9197242362110769</v>
      </c>
    </row>
    <row r="1740" spans="10:25" x14ac:dyDescent="0.2">
      <c r="J1740">
        <v>17.29</v>
      </c>
      <c r="K1740">
        <f t="shared" si="86"/>
        <v>2.0681659555408009E-2</v>
      </c>
      <c r="W1740">
        <v>17.32</v>
      </c>
      <c r="X1740">
        <f t="shared" si="87"/>
        <v>50</v>
      </c>
      <c r="Y1740" s="13">
        <f t="shared" si="88"/>
        <v>2.921171792434786</v>
      </c>
    </row>
    <row r="1741" spans="10:25" x14ac:dyDescent="0.2">
      <c r="J1741">
        <v>17.3</v>
      </c>
      <c r="K1741">
        <f t="shared" ref="K1741:K1804" si="89">K1740+0.01*G$6*(D$7-C$8*K1740)*(1-K1740/G$7)^2</f>
        <v>2.0685894291200661E-2</v>
      </c>
      <c r="W1741">
        <v>17.330000000000002</v>
      </c>
      <c r="X1741">
        <f t="shared" si="87"/>
        <v>50</v>
      </c>
      <c r="Y1741" s="13">
        <f t="shared" si="88"/>
        <v>2.9226191043818144</v>
      </c>
    </row>
    <row r="1742" spans="10:25" x14ac:dyDescent="0.2">
      <c r="J1742">
        <v>17.309999999999999</v>
      </c>
      <c r="K1742">
        <f t="shared" si="89"/>
        <v>2.0690124789297801E-2</v>
      </c>
      <c r="W1742">
        <v>17.34</v>
      </c>
      <c r="X1742">
        <f t="shared" si="87"/>
        <v>50</v>
      </c>
      <c r="Y1742" s="13">
        <f t="shared" si="88"/>
        <v>2.9240661721013317</v>
      </c>
    </row>
    <row r="1743" spans="10:25" x14ac:dyDescent="0.2">
      <c r="J1743">
        <v>17.32</v>
      </c>
      <c r="K1743">
        <f t="shared" si="89"/>
        <v>2.0694351054107458E-2</v>
      </c>
      <c r="W1743">
        <v>17.350000000000001</v>
      </c>
      <c r="X1743">
        <f t="shared" si="87"/>
        <v>50</v>
      </c>
      <c r="Y1743" s="13">
        <f t="shared" si="88"/>
        <v>2.9255129956424946</v>
      </c>
    </row>
    <row r="1744" spans="10:25" x14ac:dyDescent="0.2">
      <c r="J1744">
        <v>17.330000000000002</v>
      </c>
      <c r="K1744">
        <f t="shared" si="89"/>
        <v>2.0698573090032736E-2</v>
      </c>
      <c r="W1744">
        <v>17.36</v>
      </c>
      <c r="X1744">
        <f t="shared" si="87"/>
        <v>50</v>
      </c>
      <c r="Y1744" s="13">
        <f t="shared" si="88"/>
        <v>2.9269595750544473</v>
      </c>
    </row>
    <row r="1745" spans="10:25" x14ac:dyDescent="0.2">
      <c r="J1745">
        <v>17.34</v>
      </c>
      <c r="K1745">
        <f t="shared" si="89"/>
        <v>2.0702790901471833E-2</v>
      </c>
      <c r="W1745">
        <v>17.37</v>
      </c>
      <c r="X1745">
        <f t="shared" si="87"/>
        <v>50</v>
      </c>
      <c r="Y1745" s="13">
        <f t="shared" si="88"/>
        <v>2.9284059103863216</v>
      </c>
    </row>
    <row r="1746" spans="10:25" x14ac:dyDescent="0.2">
      <c r="J1746">
        <v>17.350000000000001</v>
      </c>
      <c r="K1746">
        <f t="shared" si="89"/>
        <v>2.0707004492818048E-2</v>
      </c>
      <c r="W1746">
        <v>17.38</v>
      </c>
      <c r="X1746">
        <f t="shared" si="87"/>
        <v>50</v>
      </c>
      <c r="Y1746" s="13">
        <f t="shared" si="88"/>
        <v>2.9298520016872369</v>
      </c>
    </row>
    <row r="1747" spans="10:25" x14ac:dyDescent="0.2">
      <c r="J1747">
        <v>17.36</v>
      </c>
      <c r="K1747">
        <f t="shared" si="89"/>
        <v>2.0711213868459772E-2</v>
      </c>
      <c r="W1747">
        <v>17.39</v>
      </c>
      <c r="X1747">
        <f t="shared" si="87"/>
        <v>50</v>
      </c>
      <c r="Y1747" s="13">
        <f t="shared" si="88"/>
        <v>2.9312978490063002</v>
      </c>
    </row>
    <row r="1748" spans="10:25" x14ac:dyDescent="0.2">
      <c r="J1748">
        <v>17.37</v>
      </c>
      <c r="K1748">
        <f t="shared" si="89"/>
        <v>2.0715419032780513E-2</v>
      </c>
      <c r="W1748">
        <v>17.400000000000002</v>
      </c>
      <c r="X1748">
        <f t="shared" si="87"/>
        <v>50</v>
      </c>
      <c r="Y1748" s="13">
        <f t="shared" si="88"/>
        <v>2.9327434523926064</v>
      </c>
    </row>
    <row r="1749" spans="10:25" x14ac:dyDescent="0.2">
      <c r="J1749">
        <v>17.38</v>
      </c>
      <c r="K1749">
        <f t="shared" si="89"/>
        <v>2.0719619990158894E-2</v>
      </c>
      <c r="W1749">
        <v>17.41</v>
      </c>
      <c r="X1749">
        <f t="shared" si="87"/>
        <v>50</v>
      </c>
      <c r="Y1749" s="13">
        <f t="shared" si="88"/>
        <v>2.9341888118952375</v>
      </c>
    </row>
    <row r="1750" spans="10:25" x14ac:dyDescent="0.2">
      <c r="J1750">
        <v>17.39</v>
      </c>
      <c r="K1750">
        <f t="shared" si="89"/>
        <v>2.0723816744968652E-2</v>
      </c>
      <c r="W1750">
        <v>17.420000000000002</v>
      </c>
      <c r="X1750">
        <f t="shared" si="87"/>
        <v>50</v>
      </c>
      <c r="Y1750" s="13">
        <f t="shared" si="88"/>
        <v>2.9356339275632632</v>
      </c>
    </row>
    <row r="1751" spans="10:25" x14ac:dyDescent="0.2">
      <c r="J1751">
        <v>17.400000000000002</v>
      </c>
      <c r="K1751">
        <f t="shared" si="89"/>
        <v>2.0728009301578657E-2</v>
      </c>
      <c r="W1751">
        <v>17.43</v>
      </c>
      <c r="X1751">
        <f t="shared" si="87"/>
        <v>50</v>
      </c>
      <c r="Y1751" s="13">
        <f t="shared" si="88"/>
        <v>2.9370787994457412</v>
      </c>
    </row>
    <row r="1752" spans="10:25" x14ac:dyDescent="0.2">
      <c r="J1752">
        <v>17.41</v>
      </c>
      <c r="K1752">
        <f t="shared" si="89"/>
        <v>2.0732197664352907E-2</v>
      </c>
      <c r="W1752">
        <v>17.440000000000001</v>
      </c>
      <c r="X1752">
        <f t="shared" si="87"/>
        <v>50</v>
      </c>
      <c r="Y1752" s="13">
        <f t="shared" si="88"/>
        <v>2.9385234275917167</v>
      </c>
    </row>
    <row r="1753" spans="10:25" x14ac:dyDescent="0.2">
      <c r="J1753">
        <v>17.420000000000002</v>
      </c>
      <c r="K1753">
        <f t="shared" si="89"/>
        <v>2.0736381837650544E-2</v>
      </c>
      <c r="W1753">
        <v>17.45</v>
      </c>
      <c r="X1753">
        <f t="shared" si="87"/>
        <v>50</v>
      </c>
      <c r="Y1753" s="13">
        <f t="shared" si="88"/>
        <v>2.939967812050222</v>
      </c>
    </row>
    <row r="1754" spans="10:25" x14ac:dyDescent="0.2">
      <c r="J1754">
        <v>17.43</v>
      </c>
      <c r="K1754">
        <f t="shared" si="89"/>
        <v>2.0740561825825853E-2</v>
      </c>
      <c r="W1754">
        <v>17.46</v>
      </c>
      <c r="X1754">
        <f t="shared" si="87"/>
        <v>50</v>
      </c>
      <c r="Y1754" s="13">
        <f t="shared" si="88"/>
        <v>2.9414119528702778</v>
      </c>
    </row>
    <row r="1755" spans="10:25" x14ac:dyDescent="0.2">
      <c r="J1755">
        <v>17.440000000000001</v>
      </c>
      <c r="K1755">
        <f t="shared" si="89"/>
        <v>2.0744737633228271E-2</v>
      </c>
      <c r="W1755">
        <v>17.47</v>
      </c>
      <c r="X1755">
        <f t="shared" si="87"/>
        <v>50</v>
      </c>
      <c r="Y1755" s="13">
        <f t="shared" si="88"/>
        <v>2.9428558501008917</v>
      </c>
    </row>
    <row r="1756" spans="10:25" x14ac:dyDescent="0.2">
      <c r="J1756">
        <v>17.45</v>
      </c>
      <c r="K1756">
        <f t="shared" si="89"/>
        <v>2.0748909264202392E-2</v>
      </c>
      <c r="W1756">
        <v>17.48</v>
      </c>
      <c r="X1756">
        <f t="shared" si="87"/>
        <v>50</v>
      </c>
      <c r="Y1756" s="13">
        <f t="shared" si="88"/>
        <v>2.9442995037910595</v>
      </c>
    </row>
    <row r="1757" spans="10:25" x14ac:dyDescent="0.2">
      <c r="J1757">
        <v>17.46</v>
      </c>
      <c r="K1757">
        <f t="shared" si="89"/>
        <v>2.075307672308797E-2</v>
      </c>
      <c r="W1757">
        <v>17.490000000000002</v>
      </c>
      <c r="X1757">
        <f t="shared" si="87"/>
        <v>50</v>
      </c>
      <c r="Y1757" s="13">
        <f t="shared" si="88"/>
        <v>2.9457429139897644</v>
      </c>
    </row>
    <row r="1758" spans="10:25" x14ac:dyDescent="0.2">
      <c r="J1758">
        <v>17.47</v>
      </c>
      <c r="K1758">
        <f t="shared" si="89"/>
        <v>2.0757240014219931E-2</v>
      </c>
      <c r="W1758">
        <v>17.5</v>
      </c>
      <c r="X1758">
        <f t="shared" si="87"/>
        <v>50</v>
      </c>
      <c r="Y1758" s="13">
        <f t="shared" si="88"/>
        <v>2.9471860807459769</v>
      </c>
    </row>
    <row r="1759" spans="10:25" x14ac:dyDescent="0.2">
      <c r="J1759">
        <v>17.48</v>
      </c>
      <c r="K1759">
        <f t="shared" si="89"/>
        <v>2.0761399141928375E-2</v>
      </c>
      <c r="W1759">
        <v>17.510000000000002</v>
      </c>
      <c r="X1759">
        <f t="shared" si="87"/>
        <v>50</v>
      </c>
      <c r="Y1759" s="13">
        <f t="shared" si="88"/>
        <v>2.9486290041086556</v>
      </c>
    </row>
    <row r="1760" spans="10:25" x14ac:dyDescent="0.2">
      <c r="J1760">
        <v>17.490000000000002</v>
      </c>
      <c r="K1760">
        <f t="shared" si="89"/>
        <v>2.0765554110538584E-2</v>
      </c>
      <c r="W1760">
        <v>17.52</v>
      </c>
      <c r="X1760">
        <f t="shared" si="87"/>
        <v>50</v>
      </c>
      <c r="Y1760" s="13">
        <f t="shared" si="88"/>
        <v>2.9500716841267467</v>
      </c>
    </row>
    <row r="1761" spans="10:25" x14ac:dyDescent="0.2">
      <c r="J1761">
        <v>17.5</v>
      </c>
      <c r="K1761">
        <f t="shared" si="89"/>
        <v>2.0769704924371028E-2</v>
      </c>
      <c r="W1761">
        <v>17.53</v>
      </c>
      <c r="X1761">
        <f t="shared" si="87"/>
        <v>50</v>
      </c>
      <c r="Y1761" s="13">
        <f t="shared" si="88"/>
        <v>2.951514120849184</v>
      </c>
    </row>
    <row r="1762" spans="10:25" x14ac:dyDescent="0.2">
      <c r="J1762">
        <v>17.510000000000002</v>
      </c>
      <c r="K1762">
        <f t="shared" si="89"/>
        <v>2.0773851587741369E-2</v>
      </c>
      <c r="W1762">
        <v>17.54</v>
      </c>
      <c r="X1762">
        <f t="shared" si="87"/>
        <v>50</v>
      </c>
      <c r="Y1762" s="13">
        <f t="shared" si="88"/>
        <v>2.9529563143248887</v>
      </c>
    </row>
    <row r="1763" spans="10:25" x14ac:dyDescent="0.2">
      <c r="J1763">
        <v>17.52</v>
      </c>
      <c r="K1763">
        <f t="shared" si="89"/>
        <v>2.0777994104960468E-2</v>
      </c>
      <c r="W1763">
        <v>17.55</v>
      </c>
      <c r="X1763">
        <f t="shared" si="87"/>
        <v>50</v>
      </c>
      <c r="Y1763" s="13">
        <f t="shared" si="88"/>
        <v>2.9543982646027702</v>
      </c>
    </row>
    <row r="1764" spans="10:25" x14ac:dyDescent="0.2">
      <c r="J1764">
        <v>17.53</v>
      </c>
      <c r="K1764">
        <f t="shared" si="89"/>
        <v>2.0782132480334392E-2</v>
      </c>
      <c r="W1764">
        <v>17.559999999999999</v>
      </c>
      <c r="X1764">
        <f t="shared" si="87"/>
        <v>50</v>
      </c>
      <c r="Y1764" s="13">
        <f t="shared" si="88"/>
        <v>2.955839971731725</v>
      </c>
    </row>
    <row r="1765" spans="10:25" x14ac:dyDescent="0.2">
      <c r="J1765">
        <v>17.54</v>
      </c>
      <c r="K1765">
        <f t="shared" si="89"/>
        <v>2.0786266718164418E-2</v>
      </c>
      <c r="W1765">
        <v>17.57</v>
      </c>
      <c r="X1765">
        <f t="shared" si="87"/>
        <v>50</v>
      </c>
      <c r="Y1765" s="13">
        <f t="shared" si="88"/>
        <v>2.9572814357606378</v>
      </c>
    </row>
    <row r="1766" spans="10:25" x14ac:dyDescent="0.2">
      <c r="J1766">
        <v>17.55</v>
      </c>
      <c r="K1766">
        <f t="shared" si="89"/>
        <v>2.0790396822747043E-2</v>
      </c>
      <c r="W1766">
        <v>17.580000000000002</v>
      </c>
      <c r="X1766">
        <f t="shared" ref="X1766:X1829" si="90">X1765-(N$33-N$34)/1500</f>
        <v>50</v>
      </c>
      <c r="Y1766" s="13">
        <f t="shared" si="88"/>
        <v>2.9587226567383804</v>
      </c>
    </row>
    <row r="1767" spans="10:25" x14ac:dyDescent="0.2">
      <c r="J1767">
        <v>17.559999999999999</v>
      </c>
      <c r="K1767">
        <f t="shared" si="89"/>
        <v>2.0794522798373981E-2</v>
      </c>
      <c r="W1767">
        <v>17.59</v>
      </c>
      <c r="X1767">
        <f t="shared" si="90"/>
        <v>50</v>
      </c>
      <c r="Y1767" s="13">
        <f t="shared" si="88"/>
        <v>2.9601636347138123</v>
      </c>
    </row>
    <row r="1768" spans="10:25" x14ac:dyDescent="0.2">
      <c r="J1768">
        <v>17.57</v>
      </c>
      <c r="K1768">
        <f t="shared" si="89"/>
        <v>2.079864464933218E-2</v>
      </c>
      <c r="W1768">
        <v>17.600000000000001</v>
      </c>
      <c r="X1768">
        <f t="shared" si="90"/>
        <v>50</v>
      </c>
      <c r="Y1768" s="13">
        <f t="shared" si="88"/>
        <v>2.9616043697357815</v>
      </c>
    </row>
    <row r="1769" spans="10:25" x14ac:dyDescent="0.2">
      <c r="J1769">
        <v>17.580000000000002</v>
      </c>
      <c r="K1769">
        <f t="shared" si="89"/>
        <v>2.0802762379903823E-2</v>
      </c>
      <c r="W1769">
        <v>17.61</v>
      </c>
      <c r="X1769">
        <f t="shared" si="90"/>
        <v>50</v>
      </c>
      <c r="Y1769" s="13">
        <f t="shared" si="88"/>
        <v>2.9630448618531227</v>
      </c>
    </row>
    <row r="1770" spans="10:25" x14ac:dyDescent="0.2">
      <c r="J1770">
        <v>17.59</v>
      </c>
      <c r="K1770">
        <f t="shared" si="89"/>
        <v>2.0806875994366331E-2</v>
      </c>
      <c r="W1770">
        <v>17.62</v>
      </c>
      <c r="X1770">
        <f t="shared" si="90"/>
        <v>50</v>
      </c>
      <c r="Y1770" s="13">
        <f t="shared" si="88"/>
        <v>2.9644851111146586</v>
      </c>
    </row>
    <row r="1771" spans="10:25" x14ac:dyDescent="0.2">
      <c r="J1771">
        <v>17.600000000000001</v>
      </c>
      <c r="K1771">
        <f t="shared" si="89"/>
        <v>2.0810985496992371E-2</v>
      </c>
      <c r="W1771">
        <v>17.63</v>
      </c>
      <c r="X1771">
        <f t="shared" si="90"/>
        <v>50</v>
      </c>
      <c r="Y1771" s="13">
        <f t="shared" si="88"/>
        <v>2.9659251175691996</v>
      </c>
    </row>
    <row r="1772" spans="10:25" x14ac:dyDescent="0.2">
      <c r="J1772">
        <v>17.61</v>
      </c>
      <c r="K1772">
        <f t="shared" si="89"/>
        <v>2.0815090892049866E-2</v>
      </c>
      <c r="W1772">
        <v>17.64</v>
      </c>
      <c r="X1772">
        <f t="shared" si="90"/>
        <v>50</v>
      </c>
      <c r="Y1772" s="13">
        <f t="shared" si="88"/>
        <v>2.9673648812655444</v>
      </c>
    </row>
    <row r="1773" spans="10:25" x14ac:dyDescent="0.2">
      <c r="J1773">
        <v>17.62</v>
      </c>
      <c r="K1773">
        <f t="shared" si="89"/>
        <v>2.0819192183801995E-2</v>
      </c>
      <c r="W1773">
        <v>17.650000000000002</v>
      </c>
      <c r="X1773">
        <f t="shared" si="90"/>
        <v>50</v>
      </c>
      <c r="Y1773" s="13">
        <f t="shared" si="88"/>
        <v>2.9688044022524784</v>
      </c>
    </row>
    <row r="1774" spans="10:25" x14ac:dyDescent="0.2">
      <c r="J1774">
        <v>17.63</v>
      </c>
      <c r="K1774">
        <f t="shared" si="89"/>
        <v>2.0823289376507202E-2</v>
      </c>
      <c r="W1774">
        <v>17.66</v>
      </c>
      <c r="X1774">
        <f t="shared" si="90"/>
        <v>50</v>
      </c>
      <c r="Y1774" s="13">
        <f t="shared" si="88"/>
        <v>2.9702436805787751</v>
      </c>
    </row>
    <row r="1775" spans="10:25" x14ac:dyDescent="0.2">
      <c r="J1775">
        <v>17.64</v>
      </c>
      <c r="K1775">
        <f t="shared" si="89"/>
        <v>2.08273824744192E-2</v>
      </c>
      <c r="W1775">
        <v>17.670000000000002</v>
      </c>
      <c r="X1775">
        <f t="shared" si="90"/>
        <v>50</v>
      </c>
      <c r="Y1775" s="13">
        <f t="shared" si="88"/>
        <v>2.9716827162931958</v>
      </c>
    </row>
    <row r="1776" spans="10:25" x14ac:dyDescent="0.2">
      <c r="J1776">
        <v>17.650000000000002</v>
      </c>
      <c r="K1776">
        <f t="shared" si="89"/>
        <v>2.0831471481786979E-2</v>
      </c>
      <c r="W1776">
        <v>17.68</v>
      </c>
      <c r="X1776">
        <f t="shared" si="90"/>
        <v>50</v>
      </c>
      <c r="Y1776" s="13">
        <f t="shared" si="88"/>
        <v>2.9731215094444896</v>
      </c>
    </row>
    <row r="1777" spans="10:25" x14ac:dyDescent="0.2">
      <c r="J1777">
        <v>17.66</v>
      </c>
      <c r="K1777">
        <f t="shared" si="89"/>
        <v>2.0835556402854814E-2</v>
      </c>
      <c r="W1777">
        <v>17.690000000000001</v>
      </c>
      <c r="X1777">
        <f t="shared" si="90"/>
        <v>50</v>
      </c>
      <c r="Y1777" s="13">
        <f t="shared" si="88"/>
        <v>2.9745600600813935</v>
      </c>
    </row>
    <row r="1778" spans="10:25" x14ac:dyDescent="0.2">
      <c r="J1778">
        <v>17.670000000000002</v>
      </c>
      <c r="K1778">
        <f t="shared" si="89"/>
        <v>2.0839637241862261E-2</v>
      </c>
      <c r="W1778">
        <v>17.7</v>
      </c>
      <c r="X1778">
        <f t="shared" si="90"/>
        <v>50</v>
      </c>
      <c r="Y1778" s="13">
        <f t="shared" si="88"/>
        <v>2.9759983682526312</v>
      </c>
    </row>
    <row r="1779" spans="10:25" x14ac:dyDescent="0.2">
      <c r="J1779">
        <v>17.68</v>
      </c>
      <c r="K1779">
        <f t="shared" si="89"/>
        <v>2.0843714003044175E-2</v>
      </c>
      <c r="W1779">
        <v>17.71</v>
      </c>
      <c r="X1779">
        <f t="shared" si="90"/>
        <v>50</v>
      </c>
      <c r="Y1779" s="13">
        <f t="shared" si="88"/>
        <v>2.9774364340069153</v>
      </c>
    </row>
    <row r="1780" spans="10:25" x14ac:dyDescent="0.2">
      <c r="J1780">
        <v>17.690000000000001</v>
      </c>
      <c r="K1780">
        <f t="shared" si="89"/>
        <v>2.0847786690630712E-2</v>
      </c>
      <c r="W1780">
        <v>17.72</v>
      </c>
      <c r="X1780">
        <f t="shared" si="90"/>
        <v>50</v>
      </c>
      <c r="Y1780" s="13">
        <f t="shared" si="88"/>
        <v>2.9788742573929454</v>
      </c>
    </row>
    <row r="1781" spans="10:25" x14ac:dyDescent="0.2">
      <c r="J1781">
        <v>17.7</v>
      </c>
      <c r="K1781">
        <f t="shared" si="89"/>
        <v>2.0851855308847325E-2</v>
      </c>
      <c r="W1781">
        <v>17.73</v>
      </c>
      <c r="X1781">
        <f t="shared" si="90"/>
        <v>50</v>
      </c>
      <c r="Y1781" s="13">
        <f t="shared" si="88"/>
        <v>2.9803118384594089</v>
      </c>
    </row>
    <row r="1782" spans="10:25" x14ac:dyDescent="0.2">
      <c r="J1782">
        <v>17.71</v>
      </c>
      <c r="K1782">
        <f t="shared" si="89"/>
        <v>2.0855919861914787E-2</v>
      </c>
      <c r="W1782">
        <v>17.740000000000002</v>
      </c>
      <c r="X1782">
        <f t="shared" si="90"/>
        <v>50</v>
      </c>
      <c r="Y1782" s="13">
        <f t="shared" si="88"/>
        <v>2.9817491772549816</v>
      </c>
    </row>
    <row r="1783" spans="10:25" x14ac:dyDescent="0.2">
      <c r="J1783">
        <v>17.72</v>
      </c>
      <c r="K1783">
        <f t="shared" si="89"/>
        <v>2.0859980354049179E-2</v>
      </c>
      <c r="W1783">
        <v>17.75</v>
      </c>
      <c r="X1783">
        <f t="shared" si="90"/>
        <v>50</v>
      </c>
      <c r="Y1783" s="13">
        <f t="shared" si="88"/>
        <v>2.9831862738283261</v>
      </c>
    </row>
    <row r="1784" spans="10:25" x14ac:dyDescent="0.2">
      <c r="J1784">
        <v>17.73</v>
      </c>
      <c r="K1784">
        <f t="shared" si="89"/>
        <v>2.0864036789461915E-2</v>
      </c>
      <c r="W1784">
        <v>17.760000000000002</v>
      </c>
      <c r="X1784">
        <f t="shared" si="90"/>
        <v>50</v>
      </c>
      <c r="Y1784" s="13">
        <f t="shared" si="88"/>
        <v>2.9846231282280935</v>
      </c>
    </row>
    <row r="1785" spans="10:25" x14ac:dyDescent="0.2">
      <c r="J1785">
        <v>17.740000000000002</v>
      </c>
      <c r="K1785">
        <f t="shared" si="89"/>
        <v>2.086808917235973E-2</v>
      </c>
      <c r="W1785">
        <v>17.77</v>
      </c>
      <c r="X1785">
        <f t="shared" si="90"/>
        <v>50</v>
      </c>
      <c r="Y1785" s="13">
        <f t="shared" si="88"/>
        <v>2.9860597405029217</v>
      </c>
    </row>
    <row r="1786" spans="10:25" x14ac:dyDescent="0.2">
      <c r="J1786">
        <v>17.75</v>
      </c>
      <c r="K1786">
        <f t="shared" si="89"/>
        <v>2.0872137506944693E-2</v>
      </c>
      <c r="W1786">
        <v>17.78</v>
      </c>
      <c r="X1786">
        <f t="shared" si="90"/>
        <v>50</v>
      </c>
      <c r="Y1786" s="13">
        <f t="shared" si="88"/>
        <v>2.9874961107014375</v>
      </c>
    </row>
    <row r="1787" spans="10:25" x14ac:dyDescent="0.2">
      <c r="J1787">
        <v>17.760000000000002</v>
      </c>
      <c r="K1787">
        <f t="shared" si="89"/>
        <v>2.0876181797414219E-2</v>
      </c>
      <c r="W1787">
        <v>17.79</v>
      </c>
      <c r="X1787">
        <f t="shared" si="90"/>
        <v>50</v>
      </c>
      <c r="Y1787" s="13">
        <f t="shared" si="88"/>
        <v>2.9889322388722546</v>
      </c>
    </row>
    <row r="1788" spans="10:25" x14ac:dyDescent="0.2">
      <c r="J1788">
        <v>17.77</v>
      </c>
      <c r="K1788">
        <f t="shared" si="89"/>
        <v>2.0880222047961059E-2</v>
      </c>
      <c r="W1788">
        <v>17.8</v>
      </c>
      <c r="X1788">
        <f t="shared" si="90"/>
        <v>50</v>
      </c>
      <c r="Y1788" s="13">
        <f t="shared" si="88"/>
        <v>2.9903681250639749</v>
      </c>
    </row>
    <row r="1789" spans="10:25" x14ac:dyDescent="0.2">
      <c r="J1789">
        <v>17.78</v>
      </c>
      <c r="K1789">
        <f t="shared" si="89"/>
        <v>2.0884258262773327E-2</v>
      </c>
      <c r="W1789">
        <v>17.809999999999999</v>
      </c>
      <c r="X1789">
        <f t="shared" si="90"/>
        <v>50</v>
      </c>
      <c r="Y1789" s="13">
        <f t="shared" si="88"/>
        <v>2.991803769325188</v>
      </c>
    </row>
    <row r="1790" spans="10:25" x14ac:dyDescent="0.2">
      <c r="J1790">
        <v>17.79</v>
      </c>
      <c r="K1790">
        <f t="shared" si="89"/>
        <v>2.0888290446034487E-2</v>
      </c>
      <c r="W1790">
        <v>17.82</v>
      </c>
      <c r="X1790">
        <f t="shared" si="90"/>
        <v>50</v>
      </c>
      <c r="Y1790" s="13">
        <f t="shared" si="88"/>
        <v>2.9932391717044711</v>
      </c>
    </row>
    <row r="1791" spans="10:25" x14ac:dyDescent="0.2">
      <c r="J1791">
        <v>17.8</v>
      </c>
      <c r="K1791">
        <f t="shared" si="89"/>
        <v>2.0892318601923369E-2</v>
      </c>
      <c r="W1791">
        <v>17.830000000000002</v>
      </c>
      <c r="X1791">
        <f t="shared" si="90"/>
        <v>50</v>
      </c>
      <c r="Y1791" s="13">
        <f t="shared" si="88"/>
        <v>2.9946743322503893</v>
      </c>
    </row>
    <row r="1792" spans="10:25" x14ac:dyDescent="0.2">
      <c r="J1792">
        <v>17.809999999999999</v>
      </c>
      <c r="K1792">
        <f t="shared" si="89"/>
        <v>2.0896342734614166E-2</v>
      </c>
      <c r="W1792">
        <v>17.84</v>
      </c>
      <c r="X1792">
        <f t="shared" si="90"/>
        <v>50</v>
      </c>
      <c r="Y1792" s="13">
        <f t="shared" si="88"/>
        <v>2.9961092510114948</v>
      </c>
    </row>
    <row r="1793" spans="10:25" x14ac:dyDescent="0.2">
      <c r="J1793">
        <v>17.82</v>
      </c>
      <c r="K1793">
        <f t="shared" si="89"/>
        <v>2.0900362848276455E-2</v>
      </c>
      <c r="W1793">
        <v>17.850000000000001</v>
      </c>
      <c r="X1793">
        <f t="shared" si="90"/>
        <v>50</v>
      </c>
      <c r="Y1793" s="13">
        <f t="shared" si="88"/>
        <v>2.997543928036329</v>
      </c>
    </row>
    <row r="1794" spans="10:25" x14ac:dyDescent="0.2">
      <c r="J1794">
        <v>17.830000000000002</v>
      </c>
      <c r="K1794">
        <f t="shared" si="89"/>
        <v>2.0904378947075183E-2</v>
      </c>
      <c r="W1794">
        <v>17.86</v>
      </c>
      <c r="X1794">
        <f t="shared" si="90"/>
        <v>50</v>
      </c>
      <c r="Y1794" s="13">
        <f t="shared" si="88"/>
        <v>2.9989783633734199</v>
      </c>
    </row>
    <row r="1795" spans="10:25" x14ac:dyDescent="0.2">
      <c r="J1795">
        <v>17.84</v>
      </c>
      <c r="K1795">
        <f t="shared" si="89"/>
        <v>2.0908391035170695E-2</v>
      </c>
      <c r="W1795">
        <v>17.87</v>
      </c>
      <c r="X1795">
        <f t="shared" si="90"/>
        <v>50</v>
      </c>
      <c r="Y1795" s="13">
        <f t="shared" si="88"/>
        <v>3.0004125570712836</v>
      </c>
    </row>
    <row r="1796" spans="10:25" x14ac:dyDescent="0.2">
      <c r="J1796">
        <v>17.850000000000001</v>
      </c>
      <c r="K1796">
        <f t="shared" si="89"/>
        <v>2.0912399116718713E-2</v>
      </c>
      <c r="W1796">
        <v>17.88</v>
      </c>
      <c r="X1796">
        <f t="shared" si="90"/>
        <v>50</v>
      </c>
      <c r="Y1796" s="13">
        <f t="shared" si="88"/>
        <v>3.0018465091784243</v>
      </c>
    </row>
    <row r="1797" spans="10:25" x14ac:dyDescent="0.2">
      <c r="J1797">
        <v>17.86</v>
      </c>
      <c r="K1797">
        <f t="shared" si="89"/>
        <v>2.0916403195870369E-2</v>
      </c>
      <c r="W1797">
        <v>17.89</v>
      </c>
      <c r="X1797">
        <f t="shared" si="90"/>
        <v>50</v>
      </c>
      <c r="Y1797" s="13">
        <f t="shared" si="88"/>
        <v>3.0032802197433335</v>
      </c>
    </row>
    <row r="1798" spans="10:25" x14ac:dyDescent="0.2">
      <c r="J1798">
        <v>17.87</v>
      </c>
      <c r="K1798">
        <f t="shared" si="89"/>
        <v>2.0920403276772189E-2</v>
      </c>
      <c r="W1798">
        <v>17.900000000000002</v>
      </c>
      <c r="X1798">
        <f t="shared" si="90"/>
        <v>50</v>
      </c>
      <c r="Y1798" s="13">
        <f t="shared" si="88"/>
        <v>3.0047136888144905</v>
      </c>
    </row>
    <row r="1799" spans="10:25" x14ac:dyDescent="0.2">
      <c r="J1799">
        <v>17.88</v>
      </c>
      <c r="K1799">
        <f t="shared" si="89"/>
        <v>2.0924399363566111E-2</v>
      </c>
      <c r="W1799">
        <v>17.91</v>
      </c>
      <c r="X1799">
        <f t="shared" si="90"/>
        <v>50</v>
      </c>
      <c r="Y1799" s="13">
        <f t="shared" si="88"/>
        <v>3.0061469164403629</v>
      </c>
    </row>
    <row r="1800" spans="10:25" x14ac:dyDescent="0.2">
      <c r="J1800">
        <v>17.89</v>
      </c>
      <c r="K1800">
        <f t="shared" si="89"/>
        <v>2.0928391460389491E-2</v>
      </c>
      <c r="W1800">
        <v>17.920000000000002</v>
      </c>
      <c r="X1800">
        <f t="shared" si="90"/>
        <v>50</v>
      </c>
      <c r="Y1800" s="13">
        <f t="shared" si="88"/>
        <v>3.0075799026694057</v>
      </c>
    </row>
    <row r="1801" spans="10:25" x14ac:dyDescent="0.2">
      <c r="J1801">
        <v>17.900000000000002</v>
      </c>
      <c r="K1801">
        <f t="shared" si="89"/>
        <v>2.0932379571375097E-2</v>
      </c>
      <c r="W1801">
        <v>17.93</v>
      </c>
      <c r="X1801">
        <f t="shared" si="90"/>
        <v>50</v>
      </c>
      <c r="Y1801" s="13">
        <f t="shared" si="88"/>
        <v>3.0090126475500618</v>
      </c>
    </row>
    <row r="1802" spans="10:25" x14ac:dyDescent="0.2">
      <c r="J1802">
        <v>17.91</v>
      </c>
      <c r="K1802">
        <f t="shared" si="89"/>
        <v>2.093636370065113E-2</v>
      </c>
      <c r="W1802">
        <v>17.940000000000001</v>
      </c>
      <c r="X1802">
        <f t="shared" si="90"/>
        <v>50</v>
      </c>
      <c r="Y1802" s="13">
        <f t="shared" ref="Y1802:Y1865" si="91">Y1801+0.01*R$5*(P$4-P$5*Y1801)*(1-Y1801/R$4)^2</f>
        <v>3.0104451511307619</v>
      </c>
    </row>
    <row r="1803" spans="10:25" x14ac:dyDescent="0.2">
      <c r="J1803">
        <v>17.920000000000002</v>
      </c>
      <c r="K1803">
        <f t="shared" si="89"/>
        <v>2.0940343852341219E-2</v>
      </c>
      <c r="W1803">
        <v>17.95</v>
      </c>
      <c r="X1803">
        <f t="shared" si="90"/>
        <v>50</v>
      </c>
      <c r="Y1803" s="13">
        <f t="shared" si="91"/>
        <v>3.0118774134599247</v>
      </c>
    </row>
    <row r="1804" spans="10:25" x14ac:dyDescent="0.2">
      <c r="J1804">
        <v>17.93</v>
      </c>
      <c r="K1804">
        <f t="shared" si="89"/>
        <v>2.0944320030564428E-2</v>
      </c>
      <c r="W1804">
        <v>17.96</v>
      </c>
      <c r="X1804">
        <f t="shared" si="90"/>
        <v>50</v>
      </c>
      <c r="Y1804" s="13">
        <f t="shared" si="91"/>
        <v>3.0133094345859566</v>
      </c>
    </row>
    <row r="1805" spans="10:25" x14ac:dyDescent="0.2">
      <c r="J1805">
        <v>17.940000000000001</v>
      </c>
      <c r="K1805">
        <f t="shared" ref="K1805:K1868" si="92">K1804+0.01*G$6*(D$7-C$8*K1804)*(1-K1804/G$7)^2</f>
        <v>2.0948292239435267E-2</v>
      </c>
      <c r="W1805">
        <v>17.97</v>
      </c>
      <c r="X1805">
        <f t="shared" si="90"/>
        <v>50</v>
      </c>
      <c r="Y1805" s="13">
        <f t="shared" si="91"/>
        <v>3.0147412145572514</v>
      </c>
    </row>
    <row r="1806" spans="10:25" x14ac:dyDescent="0.2">
      <c r="J1806">
        <v>17.95</v>
      </c>
      <c r="K1806">
        <f t="shared" si="92"/>
        <v>2.0952260483063694E-2</v>
      </c>
      <c r="W1806">
        <v>17.98</v>
      </c>
      <c r="X1806">
        <f t="shared" si="90"/>
        <v>50</v>
      </c>
      <c r="Y1806" s="13">
        <f t="shared" si="91"/>
        <v>3.0161727534221914</v>
      </c>
    </row>
    <row r="1807" spans="10:25" x14ac:dyDescent="0.2">
      <c r="J1807">
        <v>17.96</v>
      </c>
      <c r="K1807">
        <f t="shared" si="92"/>
        <v>2.0956224765555115E-2</v>
      </c>
      <c r="W1807">
        <v>17.990000000000002</v>
      </c>
      <c r="X1807">
        <f t="shared" si="90"/>
        <v>50</v>
      </c>
      <c r="Y1807" s="13">
        <f t="shared" si="91"/>
        <v>3.0176040512291462</v>
      </c>
    </row>
    <row r="1808" spans="10:25" x14ac:dyDescent="0.2">
      <c r="J1808">
        <v>17.97</v>
      </c>
      <c r="K1808">
        <f t="shared" si="92"/>
        <v>2.0960185091010403E-2</v>
      </c>
      <c r="W1808">
        <v>18</v>
      </c>
      <c r="X1808">
        <f t="shared" si="90"/>
        <v>50</v>
      </c>
      <c r="Y1808" s="13">
        <f t="shared" si="91"/>
        <v>3.0190351080264737</v>
      </c>
    </row>
    <row r="1809" spans="10:25" x14ac:dyDescent="0.2">
      <c r="J1809">
        <v>17.98</v>
      </c>
      <c r="K1809">
        <f t="shared" si="92"/>
        <v>2.0964141463525893E-2</v>
      </c>
      <c r="W1809">
        <v>18.010000000000002</v>
      </c>
      <c r="X1809">
        <f t="shared" si="90"/>
        <v>50</v>
      </c>
      <c r="Y1809" s="13">
        <f t="shared" si="91"/>
        <v>3.0204659238625191</v>
      </c>
    </row>
    <row r="1810" spans="10:25" x14ac:dyDescent="0.2">
      <c r="J1810">
        <v>17.990000000000002</v>
      </c>
      <c r="K1810">
        <f t="shared" si="92"/>
        <v>2.0968093887193388E-2</v>
      </c>
      <c r="W1810">
        <v>18.02</v>
      </c>
      <c r="X1810">
        <f t="shared" si="90"/>
        <v>50</v>
      </c>
      <c r="Y1810" s="13">
        <f t="shared" si="91"/>
        <v>3.0218964987856158</v>
      </c>
    </row>
    <row r="1811" spans="10:25" x14ac:dyDescent="0.2">
      <c r="J1811">
        <v>18</v>
      </c>
      <c r="K1811">
        <f t="shared" si="92"/>
        <v>2.0972042366100171E-2</v>
      </c>
      <c r="W1811">
        <v>18.03</v>
      </c>
      <c r="X1811">
        <f t="shared" si="90"/>
        <v>50</v>
      </c>
      <c r="Y1811" s="13">
        <f t="shared" si="91"/>
        <v>3.0233268328440852</v>
      </c>
    </row>
    <row r="1812" spans="10:25" x14ac:dyDescent="0.2">
      <c r="J1812">
        <v>18.010000000000002</v>
      </c>
      <c r="K1812">
        <f t="shared" si="92"/>
        <v>2.0975986904329003E-2</v>
      </c>
      <c r="W1812">
        <v>18.04</v>
      </c>
      <c r="X1812">
        <f t="shared" si="90"/>
        <v>50</v>
      </c>
      <c r="Y1812" s="13">
        <f t="shared" si="91"/>
        <v>3.0247569260862361</v>
      </c>
    </row>
    <row r="1813" spans="10:25" x14ac:dyDescent="0.2">
      <c r="J1813">
        <v>18.02</v>
      </c>
      <c r="K1813">
        <f t="shared" si="92"/>
        <v>2.0979927505958132E-2</v>
      </c>
      <c r="W1813">
        <v>18.05</v>
      </c>
      <c r="X1813">
        <f t="shared" si="90"/>
        <v>50</v>
      </c>
      <c r="Y1813" s="13">
        <f t="shared" si="91"/>
        <v>3.0261867785603656</v>
      </c>
    </row>
    <row r="1814" spans="10:25" x14ac:dyDescent="0.2">
      <c r="J1814">
        <v>18.03</v>
      </c>
      <c r="K1814">
        <f t="shared" si="92"/>
        <v>2.0983864175061304E-2</v>
      </c>
      <c r="W1814">
        <v>18.059999999999999</v>
      </c>
      <c r="X1814">
        <f t="shared" si="90"/>
        <v>50</v>
      </c>
      <c r="Y1814" s="13">
        <f t="shared" si="91"/>
        <v>3.0276163903147579</v>
      </c>
    </row>
    <row r="1815" spans="10:25" x14ac:dyDescent="0.2">
      <c r="J1815">
        <v>18.04</v>
      </c>
      <c r="K1815">
        <f t="shared" si="92"/>
        <v>2.0987796915707756E-2</v>
      </c>
      <c r="W1815">
        <v>18.07</v>
      </c>
      <c r="X1815">
        <f t="shared" si="90"/>
        <v>50</v>
      </c>
      <c r="Y1815" s="13">
        <f t="shared" si="91"/>
        <v>3.0290457613976858</v>
      </c>
    </row>
    <row r="1816" spans="10:25" x14ac:dyDescent="0.2">
      <c r="J1816">
        <v>18.05</v>
      </c>
      <c r="K1816">
        <f t="shared" si="92"/>
        <v>2.0991725731962237E-2</v>
      </c>
      <c r="W1816">
        <v>18.080000000000002</v>
      </c>
      <c r="X1816">
        <f t="shared" si="90"/>
        <v>50</v>
      </c>
      <c r="Y1816" s="13">
        <f t="shared" si="91"/>
        <v>3.03047489185741</v>
      </c>
    </row>
    <row r="1817" spans="10:25" x14ac:dyDescent="0.2">
      <c r="J1817">
        <v>18.059999999999999</v>
      </c>
      <c r="K1817">
        <f t="shared" si="92"/>
        <v>2.0995650627884999E-2</v>
      </c>
      <c r="W1817">
        <v>18.09</v>
      </c>
      <c r="X1817">
        <f t="shared" si="90"/>
        <v>50</v>
      </c>
      <c r="Y1817" s="13">
        <f t="shared" si="91"/>
        <v>3.0319037817421788</v>
      </c>
    </row>
    <row r="1818" spans="10:25" x14ac:dyDescent="0.2">
      <c r="J1818">
        <v>18.07</v>
      </c>
      <c r="K1818">
        <f t="shared" si="92"/>
        <v>2.0999571607531808E-2</v>
      </c>
      <c r="W1818">
        <v>18.100000000000001</v>
      </c>
      <c r="X1818">
        <f t="shared" si="90"/>
        <v>50</v>
      </c>
      <c r="Y1818" s="13">
        <f t="shared" si="91"/>
        <v>3.0333324311002281</v>
      </c>
    </row>
    <row r="1819" spans="10:25" x14ac:dyDescent="0.2">
      <c r="J1819">
        <v>18.080000000000002</v>
      </c>
      <c r="K1819">
        <f t="shared" si="92"/>
        <v>2.1003488674953955E-2</v>
      </c>
      <c r="W1819">
        <v>18.11</v>
      </c>
      <c r="X1819">
        <f t="shared" si="90"/>
        <v>50</v>
      </c>
      <c r="Y1819" s="13">
        <f t="shared" si="91"/>
        <v>3.0347608399797821</v>
      </c>
    </row>
    <row r="1820" spans="10:25" x14ac:dyDescent="0.2">
      <c r="J1820">
        <v>18.09</v>
      </c>
      <c r="K1820">
        <f t="shared" si="92"/>
        <v>2.1007401834198258E-2</v>
      </c>
      <c r="W1820">
        <v>18.12</v>
      </c>
      <c r="X1820">
        <f t="shared" si="90"/>
        <v>50</v>
      </c>
      <c r="Y1820" s="13">
        <f t="shared" si="91"/>
        <v>3.0361890084290528</v>
      </c>
    </row>
    <row r="1821" spans="10:25" x14ac:dyDescent="0.2">
      <c r="J1821">
        <v>18.100000000000001</v>
      </c>
      <c r="K1821">
        <f t="shared" si="92"/>
        <v>2.101131108930706E-2</v>
      </c>
      <c r="W1821">
        <v>18.13</v>
      </c>
      <c r="X1821">
        <f t="shared" si="90"/>
        <v>50</v>
      </c>
      <c r="Y1821" s="13">
        <f t="shared" si="91"/>
        <v>3.03761693649624</v>
      </c>
    </row>
    <row r="1822" spans="10:25" x14ac:dyDescent="0.2">
      <c r="J1822">
        <v>18.11</v>
      </c>
      <c r="K1822">
        <f t="shared" si="92"/>
        <v>2.1015216444318245E-2</v>
      </c>
      <c r="W1822">
        <v>18.14</v>
      </c>
      <c r="X1822">
        <f t="shared" si="90"/>
        <v>50</v>
      </c>
      <c r="Y1822" s="13">
        <f t="shared" si="91"/>
        <v>3.0390446242295313</v>
      </c>
    </row>
    <row r="1823" spans="10:25" x14ac:dyDescent="0.2">
      <c r="J1823">
        <v>18.12</v>
      </c>
      <c r="K1823">
        <f t="shared" si="92"/>
        <v>2.1019117903265237E-2</v>
      </c>
      <c r="W1823">
        <v>18.150000000000002</v>
      </c>
      <c r="X1823">
        <f t="shared" si="90"/>
        <v>50</v>
      </c>
      <c r="Y1823" s="13">
        <f t="shared" si="91"/>
        <v>3.0404720716771019</v>
      </c>
    </row>
    <row r="1824" spans="10:25" x14ac:dyDescent="0.2">
      <c r="J1824">
        <v>18.13</v>
      </c>
      <c r="K1824">
        <f t="shared" si="92"/>
        <v>2.1023015470177011E-2</v>
      </c>
      <c r="W1824">
        <v>18.16</v>
      </c>
      <c r="X1824">
        <f t="shared" si="90"/>
        <v>50</v>
      </c>
      <c r="Y1824" s="13">
        <f t="shared" si="91"/>
        <v>3.041899278887116</v>
      </c>
    </row>
    <row r="1825" spans="10:25" x14ac:dyDescent="0.2">
      <c r="J1825">
        <v>18.14</v>
      </c>
      <c r="K1825">
        <f t="shared" si="92"/>
        <v>2.1026909149078093E-2</v>
      </c>
      <c r="W1825">
        <v>18.170000000000002</v>
      </c>
      <c r="X1825">
        <f t="shared" si="90"/>
        <v>50</v>
      </c>
      <c r="Y1825" s="13">
        <f t="shared" si="91"/>
        <v>3.0433262459077244</v>
      </c>
    </row>
    <row r="1826" spans="10:25" x14ac:dyDescent="0.2">
      <c r="J1826">
        <v>18.150000000000002</v>
      </c>
      <c r="K1826">
        <f t="shared" si="92"/>
        <v>2.1030798943988571E-2</v>
      </c>
      <c r="W1826">
        <v>18.18</v>
      </c>
      <c r="X1826">
        <f t="shared" si="90"/>
        <v>50</v>
      </c>
      <c r="Y1826" s="13">
        <f t="shared" si="91"/>
        <v>3.0447529727870668</v>
      </c>
    </row>
    <row r="1827" spans="10:25" x14ac:dyDescent="0.2">
      <c r="J1827">
        <v>18.16</v>
      </c>
      <c r="K1827">
        <f t="shared" si="92"/>
        <v>2.1034684858924093E-2</v>
      </c>
      <c r="W1827">
        <v>18.190000000000001</v>
      </c>
      <c r="X1827">
        <f t="shared" si="90"/>
        <v>50</v>
      </c>
      <c r="Y1827" s="13">
        <f t="shared" si="91"/>
        <v>3.0461794595732701</v>
      </c>
    </row>
    <row r="1828" spans="10:25" x14ac:dyDescent="0.2">
      <c r="J1828">
        <v>18.170000000000002</v>
      </c>
      <c r="K1828">
        <f t="shared" si="92"/>
        <v>2.1038566897895877E-2</v>
      </c>
      <c r="W1828">
        <v>18.2</v>
      </c>
      <c r="X1828">
        <f t="shared" si="90"/>
        <v>50</v>
      </c>
      <c r="Y1828" s="13">
        <f t="shared" si="91"/>
        <v>3.0476057063144495</v>
      </c>
    </row>
    <row r="1829" spans="10:25" x14ac:dyDescent="0.2">
      <c r="J1829">
        <v>18.18</v>
      </c>
      <c r="K1829">
        <f t="shared" si="92"/>
        <v>2.1042445064910719E-2</v>
      </c>
      <c r="W1829">
        <v>18.21</v>
      </c>
      <c r="X1829">
        <f t="shared" si="90"/>
        <v>50</v>
      </c>
      <c r="Y1829" s="13">
        <f t="shared" si="91"/>
        <v>3.0490317130587079</v>
      </c>
    </row>
    <row r="1830" spans="10:25" x14ac:dyDescent="0.2">
      <c r="J1830">
        <v>18.190000000000001</v>
      </c>
      <c r="K1830">
        <f t="shared" si="92"/>
        <v>2.1046319363970993E-2</v>
      </c>
      <c r="W1830">
        <v>18.22</v>
      </c>
      <c r="X1830">
        <f t="shared" ref="X1830:X1893" si="93">X1829-(N$33-N$34)/1500</f>
        <v>50</v>
      </c>
      <c r="Y1830" s="13">
        <f t="shared" si="91"/>
        <v>3.0504574798541366</v>
      </c>
    </row>
    <row r="1831" spans="10:25" x14ac:dyDescent="0.2">
      <c r="J1831">
        <v>18.2</v>
      </c>
      <c r="K1831">
        <f t="shared" si="92"/>
        <v>2.1050189799074661E-2</v>
      </c>
      <c r="W1831">
        <v>18.23</v>
      </c>
      <c r="X1831">
        <f t="shared" si="93"/>
        <v>50</v>
      </c>
      <c r="Y1831" s="13">
        <f t="shared" si="91"/>
        <v>3.0518830067488141</v>
      </c>
    </row>
    <row r="1832" spans="10:25" x14ac:dyDescent="0.2">
      <c r="J1832">
        <v>18.21</v>
      </c>
      <c r="K1832">
        <f t="shared" si="92"/>
        <v>2.1054056374215275E-2</v>
      </c>
      <c r="W1832">
        <v>18.240000000000002</v>
      </c>
      <c r="X1832">
        <f t="shared" si="93"/>
        <v>50</v>
      </c>
      <c r="Y1832" s="13">
        <f t="shared" si="91"/>
        <v>3.0533082937908071</v>
      </c>
    </row>
    <row r="1833" spans="10:25" x14ac:dyDescent="0.2">
      <c r="J1833">
        <v>18.22</v>
      </c>
      <c r="K1833">
        <f t="shared" si="92"/>
        <v>2.1057919093381981E-2</v>
      </c>
      <c r="W1833">
        <v>18.25</v>
      </c>
      <c r="X1833">
        <f t="shared" si="93"/>
        <v>50</v>
      </c>
      <c r="Y1833" s="13">
        <f t="shared" si="91"/>
        <v>3.0547333410281707</v>
      </c>
    </row>
    <row r="1834" spans="10:25" x14ac:dyDescent="0.2">
      <c r="J1834">
        <v>18.23</v>
      </c>
      <c r="K1834">
        <f t="shared" si="92"/>
        <v>2.1061777960559531E-2</v>
      </c>
      <c r="W1834">
        <v>18.260000000000002</v>
      </c>
      <c r="X1834">
        <f t="shared" si="93"/>
        <v>50</v>
      </c>
      <c r="Y1834" s="13">
        <f t="shared" si="91"/>
        <v>3.0561581485089473</v>
      </c>
    </row>
    <row r="1835" spans="10:25" x14ac:dyDescent="0.2">
      <c r="J1835">
        <v>18.240000000000002</v>
      </c>
      <c r="K1835">
        <f t="shared" si="92"/>
        <v>2.1065632979728285E-2</v>
      </c>
      <c r="W1835">
        <v>18.27</v>
      </c>
      <c r="X1835">
        <f t="shared" si="93"/>
        <v>50</v>
      </c>
      <c r="Y1835" s="13">
        <f t="shared" si="91"/>
        <v>3.0575827162811673</v>
      </c>
    </row>
    <row r="1836" spans="10:25" x14ac:dyDescent="0.2">
      <c r="J1836">
        <v>18.25</v>
      </c>
      <c r="K1836">
        <f t="shared" si="92"/>
        <v>2.1069484154864215E-2</v>
      </c>
      <c r="W1836">
        <v>18.28</v>
      </c>
      <c r="X1836">
        <f t="shared" si="93"/>
        <v>50</v>
      </c>
      <c r="Y1836" s="13">
        <f t="shared" si="91"/>
        <v>3.0590070443928492</v>
      </c>
    </row>
    <row r="1837" spans="10:25" x14ac:dyDescent="0.2">
      <c r="J1837">
        <v>18.260000000000002</v>
      </c>
      <c r="K1837">
        <f t="shared" si="92"/>
        <v>2.107333148993891E-2</v>
      </c>
      <c r="W1837">
        <v>18.29</v>
      </c>
      <c r="X1837">
        <f t="shared" si="93"/>
        <v>50</v>
      </c>
      <c r="Y1837" s="13">
        <f t="shared" si="91"/>
        <v>3.0604311328919995</v>
      </c>
    </row>
    <row r="1838" spans="10:25" x14ac:dyDescent="0.2">
      <c r="J1838">
        <v>18.27</v>
      </c>
      <c r="K1838">
        <f t="shared" si="92"/>
        <v>2.1077174988919582E-2</v>
      </c>
      <c r="W1838">
        <v>18.3</v>
      </c>
      <c r="X1838">
        <f t="shared" si="93"/>
        <v>50</v>
      </c>
      <c r="Y1838" s="13">
        <f t="shared" si="91"/>
        <v>3.0618549818266128</v>
      </c>
    </row>
    <row r="1839" spans="10:25" x14ac:dyDescent="0.2">
      <c r="J1839">
        <v>18.28</v>
      </c>
      <c r="K1839">
        <f t="shared" si="92"/>
        <v>2.1081014655769077E-2</v>
      </c>
      <c r="W1839">
        <v>18.309999999999999</v>
      </c>
      <c r="X1839">
        <f t="shared" si="93"/>
        <v>50</v>
      </c>
      <c r="Y1839" s="13">
        <f t="shared" si="91"/>
        <v>3.0632785912446709</v>
      </c>
    </row>
    <row r="1840" spans="10:25" x14ac:dyDescent="0.2">
      <c r="J1840">
        <v>18.29</v>
      </c>
      <c r="K1840">
        <f t="shared" si="92"/>
        <v>2.1084850494445865E-2</v>
      </c>
      <c r="W1840">
        <v>18.32</v>
      </c>
      <c r="X1840">
        <f t="shared" si="93"/>
        <v>50</v>
      </c>
      <c r="Y1840" s="13">
        <f t="shared" si="91"/>
        <v>3.0647019611941446</v>
      </c>
    </row>
    <row r="1841" spans="10:25" x14ac:dyDescent="0.2">
      <c r="J1841">
        <v>18.3</v>
      </c>
      <c r="K1841">
        <f t="shared" si="92"/>
        <v>2.1088682508904069E-2</v>
      </c>
      <c r="W1841">
        <v>18.330000000000002</v>
      </c>
      <c r="X1841">
        <f t="shared" si="93"/>
        <v>50</v>
      </c>
      <c r="Y1841" s="13">
        <f t="shared" si="91"/>
        <v>3.0661250917229919</v>
      </c>
    </row>
    <row r="1842" spans="10:25" x14ac:dyDescent="0.2">
      <c r="J1842">
        <v>18.309999999999999</v>
      </c>
      <c r="K1842">
        <f t="shared" si="92"/>
        <v>2.1092510703093446E-2</v>
      </c>
      <c r="W1842">
        <v>18.34</v>
      </c>
      <c r="X1842">
        <f t="shared" si="93"/>
        <v>50</v>
      </c>
      <c r="Y1842" s="13">
        <f t="shared" si="91"/>
        <v>3.0675479828791592</v>
      </c>
    </row>
    <row r="1843" spans="10:25" x14ac:dyDescent="0.2">
      <c r="J1843">
        <v>18.32</v>
      </c>
      <c r="K1843">
        <f t="shared" si="92"/>
        <v>2.109633508095941E-2</v>
      </c>
      <c r="W1843">
        <v>18.350000000000001</v>
      </c>
      <c r="X1843">
        <f t="shared" si="93"/>
        <v>50</v>
      </c>
      <c r="Y1843" s="13">
        <f t="shared" si="91"/>
        <v>3.0689706347105803</v>
      </c>
    </row>
    <row r="1844" spans="10:25" x14ac:dyDescent="0.2">
      <c r="J1844">
        <v>18.330000000000002</v>
      </c>
      <c r="K1844">
        <f t="shared" si="92"/>
        <v>2.1100155646443026E-2</v>
      </c>
      <c r="W1844">
        <v>18.36</v>
      </c>
      <c r="X1844">
        <f t="shared" si="93"/>
        <v>50</v>
      </c>
      <c r="Y1844" s="13">
        <f t="shared" si="91"/>
        <v>3.0703930472651777</v>
      </c>
    </row>
    <row r="1845" spans="10:25" x14ac:dyDescent="0.2">
      <c r="J1845">
        <v>18.34</v>
      </c>
      <c r="K1845">
        <f t="shared" si="92"/>
        <v>2.1103972403481025E-2</v>
      </c>
      <c r="W1845">
        <v>18.37</v>
      </c>
      <c r="X1845">
        <f t="shared" si="93"/>
        <v>50</v>
      </c>
      <c r="Y1845" s="13">
        <f t="shared" si="91"/>
        <v>3.0718152205908615</v>
      </c>
    </row>
    <row r="1846" spans="10:25" x14ac:dyDescent="0.2">
      <c r="J1846">
        <v>18.350000000000001</v>
      </c>
      <c r="K1846">
        <f t="shared" si="92"/>
        <v>2.1107785356005802E-2</v>
      </c>
      <c r="W1846">
        <v>18.38</v>
      </c>
      <c r="X1846">
        <f t="shared" si="93"/>
        <v>50</v>
      </c>
      <c r="Y1846" s="13">
        <f t="shared" si="91"/>
        <v>3.0732371547355299</v>
      </c>
    </row>
    <row r="1847" spans="10:25" x14ac:dyDescent="0.2">
      <c r="J1847">
        <v>18.36</v>
      </c>
      <c r="K1847">
        <f t="shared" si="92"/>
        <v>2.1111594507945419E-2</v>
      </c>
      <c r="W1847">
        <v>18.39</v>
      </c>
      <c r="X1847">
        <f t="shared" si="93"/>
        <v>50</v>
      </c>
      <c r="Y1847" s="13">
        <f t="shared" si="91"/>
        <v>3.0746588497470686</v>
      </c>
    </row>
    <row r="1848" spans="10:25" x14ac:dyDescent="0.2">
      <c r="J1848">
        <v>18.37</v>
      </c>
      <c r="K1848">
        <f t="shared" si="92"/>
        <v>2.1115399863223624E-2</v>
      </c>
      <c r="W1848">
        <v>18.400000000000002</v>
      </c>
      <c r="X1848">
        <f t="shared" si="93"/>
        <v>50</v>
      </c>
      <c r="Y1848" s="13">
        <f t="shared" si="91"/>
        <v>3.0760803056733521</v>
      </c>
    </row>
    <row r="1849" spans="10:25" x14ac:dyDescent="0.2">
      <c r="J1849">
        <v>18.38</v>
      </c>
      <c r="K1849">
        <f t="shared" si="92"/>
        <v>2.1119201425759841E-2</v>
      </c>
      <c r="W1849">
        <v>18.41</v>
      </c>
      <c r="X1849">
        <f t="shared" si="93"/>
        <v>50</v>
      </c>
      <c r="Y1849" s="13">
        <f t="shared" si="91"/>
        <v>3.0775015225622422</v>
      </c>
    </row>
    <row r="1850" spans="10:25" x14ac:dyDescent="0.2">
      <c r="J1850">
        <v>18.39</v>
      </c>
      <c r="K1850">
        <f t="shared" si="92"/>
        <v>2.1122999199469181E-2</v>
      </c>
      <c r="W1850">
        <v>18.420000000000002</v>
      </c>
      <c r="X1850">
        <f t="shared" si="93"/>
        <v>50</v>
      </c>
      <c r="Y1850" s="13">
        <f t="shared" si="91"/>
        <v>3.078922500461589</v>
      </c>
    </row>
    <row r="1851" spans="10:25" x14ac:dyDescent="0.2">
      <c r="J1851">
        <v>18.400000000000002</v>
      </c>
      <c r="K1851">
        <f t="shared" si="92"/>
        <v>2.1126793188262452E-2</v>
      </c>
      <c r="W1851">
        <v>18.43</v>
      </c>
      <c r="X1851">
        <f t="shared" si="93"/>
        <v>50</v>
      </c>
      <c r="Y1851" s="13">
        <f t="shared" si="91"/>
        <v>3.0803432394192303</v>
      </c>
    </row>
    <row r="1852" spans="10:25" x14ac:dyDescent="0.2">
      <c r="J1852">
        <v>18.41</v>
      </c>
      <c r="K1852">
        <f t="shared" si="92"/>
        <v>2.1130583396046156E-2</v>
      </c>
      <c r="W1852">
        <v>18.440000000000001</v>
      </c>
      <c r="X1852">
        <f t="shared" si="93"/>
        <v>50</v>
      </c>
      <c r="Y1852" s="13">
        <f t="shared" si="91"/>
        <v>3.0817637394829926</v>
      </c>
    </row>
    <row r="1853" spans="10:25" x14ac:dyDescent="0.2">
      <c r="J1853">
        <v>18.420000000000002</v>
      </c>
      <c r="K1853">
        <f t="shared" si="92"/>
        <v>2.11343698267225E-2</v>
      </c>
      <c r="W1853">
        <v>18.45</v>
      </c>
      <c r="X1853">
        <f t="shared" si="93"/>
        <v>50</v>
      </c>
      <c r="Y1853" s="13">
        <f t="shared" si="91"/>
        <v>3.0831840007006894</v>
      </c>
    </row>
    <row r="1854" spans="10:25" x14ac:dyDescent="0.2">
      <c r="J1854">
        <v>18.43</v>
      </c>
      <c r="K1854">
        <f t="shared" si="92"/>
        <v>2.1138152484189401E-2</v>
      </c>
      <c r="W1854">
        <v>18.46</v>
      </c>
      <c r="X1854">
        <f t="shared" si="93"/>
        <v>50</v>
      </c>
      <c r="Y1854" s="13">
        <f t="shared" si="91"/>
        <v>3.0846040231201233</v>
      </c>
    </row>
    <row r="1855" spans="10:25" x14ac:dyDescent="0.2">
      <c r="J1855">
        <v>18.440000000000001</v>
      </c>
      <c r="K1855">
        <f t="shared" si="92"/>
        <v>2.1141931372340484E-2</v>
      </c>
      <c r="W1855">
        <v>18.47</v>
      </c>
      <c r="X1855">
        <f t="shared" si="93"/>
        <v>50</v>
      </c>
      <c r="Y1855" s="13">
        <f t="shared" si="91"/>
        <v>3.0860238067890839</v>
      </c>
    </row>
    <row r="1856" spans="10:25" x14ac:dyDescent="0.2">
      <c r="J1856">
        <v>18.45</v>
      </c>
      <c r="K1856">
        <f t="shared" si="92"/>
        <v>2.11457064950651E-2</v>
      </c>
      <c r="W1856">
        <v>18.48</v>
      </c>
      <c r="X1856">
        <f t="shared" si="93"/>
        <v>50</v>
      </c>
      <c r="Y1856" s="13">
        <f t="shared" si="91"/>
        <v>3.0874433517553497</v>
      </c>
    </row>
    <row r="1857" spans="10:25" x14ac:dyDescent="0.2">
      <c r="J1857">
        <v>18.46</v>
      </c>
      <c r="K1857">
        <f t="shared" si="92"/>
        <v>2.1149477856248319E-2</v>
      </c>
      <c r="W1857">
        <v>18.490000000000002</v>
      </c>
      <c r="X1857">
        <f t="shared" si="93"/>
        <v>50</v>
      </c>
      <c r="Y1857" s="13">
        <f t="shared" si="91"/>
        <v>3.0888626580666863</v>
      </c>
    </row>
    <row r="1858" spans="10:25" x14ac:dyDescent="0.2">
      <c r="J1858">
        <v>18.47</v>
      </c>
      <c r="K1858">
        <f t="shared" si="92"/>
        <v>2.1153245459770945E-2</v>
      </c>
      <c r="W1858">
        <v>18.5</v>
      </c>
      <c r="X1858">
        <f t="shared" si="93"/>
        <v>50</v>
      </c>
      <c r="Y1858" s="13">
        <f t="shared" si="91"/>
        <v>3.0902817257708484</v>
      </c>
    </row>
    <row r="1859" spans="10:25" x14ac:dyDescent="0.2">
      <c r="J1859">
        <v>18.48</v>
      </c>
      <c r="K1859">
        <f t="shared" si="92"/>
        <v>2.1157009309509509E-2</v>
      </c>
      <c r="W1859">
        <v>18.510000000000002</v>
      </c>
      <c r="X1859">
        <f t="shared" si="93"/>
        <v>50</v>
      </c>
      <c r="Y1859" s="13">
        <f t="shared" si="91"/>
        <v>3.0917005549155778</v>
      </c>
    </row>
    <row r="1860" spans="10:25" x14ac:dyDescent="0.2">
      <c r="J1860">
        <v>18.490000000000002</v>
      </c>
      <c r="K1860">
        <f t="shared" si="92"/>
        <v>2.1160769409336293E-2</v>
      </c>
      <c r="W1860">
        <v>18.52</v>
      </c>
      <c r="X1860">
        <f t="shared" si="93"/>
        <v>50</v>
      </c>
      <c r="Y1860" s="13">
        <f t="shared" si="91"/>
        <v>3.0931191455486049</v>
      </c>
    </row>
    <row r="1861" spans="10:25" x14ac:dyDescent="0.2">
      <c r="J1861">
        <v>18.5</v>
      </c>
      <c r="K1861">
        <f t="shared" si="92"/>
        <v>2.1164525763119314E-2</v>
      </c>
      <c r="W1861">
        <v>18.53</v>
      </c>
      <c r="X1861">
        <f t="shared" si="93"/>
        <v>50</v>
      </c>
      <c r="Y1861" s="13">
        <f t="shared" si="91"/>
        <v>3.0945374977176474</v>
      </c>
    </row>
    <row r="1862" spans="10:25" x14ac:dyDescent="0.2">
      <c r="J1862">
        <v>18.510000000000002</v>
      </c>
      <c r="K1862">
        <f t="shared" si="92"/>
        <v>2.1168278374722342E-2</v>
      </c>
      <c r="W1862">
        <v>18.54</v>
      </c>
      <c r="X1862">
        <f t="shared" si="93"/>
        <v>50</v>
      </c>
      <c r="Y1862" s="13">
        <f t="shared" si="91"/>
        <v>3.0959556114704121</v>
      </c>
    </row>
    <row r="1863" spans="10:25" x14ac:dyDescent="0.2">
      <c r="J1863">
        <v>18.52</v>
      </c>
      <c r="K1863">
        <f t="shared" si="92"/>
        <v>2.1172027248004908E-2</v>
      </c>
      <c r="W1863">
        <v>18.55</v>
      </c>
      <c r="X1863">
        <f t="shared" si="93"/>
        <v>50</v>
      </c>
      <c r="Y1863" s="13">
        <f t="shared" si="91"/>
        <v>3.0973734868545928</v>
      </c>
    </row>
    <row r="1864" spans="10:25" x14ac:dyDescent="0.2">
      <c r="J1864">
        <v>18.53</v>
      </c>
      <c r="K1864">
        <f t="shared" si="92"/>
        <v>2.1175772386822292E-2</v>
      </c>
      <c r="W1864">
        <v>18.559999999999999</v>
      </c>
      <c r="X1864">
        <f t="shared" si="93"/>
        <v>50</v>
      </c>
      <c r="Y1864" s="13">
        <f t="shared" si="91"/>
        <v>3.0987911239178723</v>
      </c>
    </row>
    <row r="1865" spans="10:25" x14ac:dyDescent="0.2">
      <c r="J1865">
        <v>18.54</v>
      </c>
      <c r="K1865">
        <f t="shared" si="92"/>
        <v>2.1179513795025553E-2</v>
      </c>
      <c r="W1865">
        <v>18.57</v>
      </c>
      <c r="X1865">
        <f t="shared" si="93"/>
        <v>50</v>
      </c>
      <c r="Y1865" s="13">
        <f t="shared" si="91"/>
        <v>3.1002085227079208</v>
      </c>
    </row>
    <row r="1866" spans="10:25" x14ac:dyDescent="0.2">
      <c r="J1866">
        <v>18.55</v>
      </c>
      <c r="K1866">
        <f t="shared" si="92"/>
        <v>2.1183251476461509E-2</v>
      </c>
      <c r="W1866">
        <v>18.580000000000002</v>
      </c>
      <c r="X1866">
        <f t="shared" si="93"/>
        <v>50</v>
      </c>
      <c r="Y1866" s="13">
        <f t="shared" ref="Y1866:Y1929" si="94">Y1865+0.01*R$5*(P$4-P$5*Y1865)*(1-Y1865/R$4)^2</f>
        <v>3.1016256832723967</v>
      </c>
    </row>
    <row r="1867" spans="10:25" x14ac:dyDescent="0.2">
      <c r="J1867">
        <v>18.559999999999999</v>
      </c>
      <c r="K1867">
        <f t="shared" si="92"/>
        <v>2.1186985434972765E-2</v>
      </c>
      <c r="W1867">
        <v>18.59</v>
      </c>
      <c r="X1867">
        <f t="shared" si="93"/>
        <v>50</v>
      </c>
      <c r="Y1867" s="13">
        <f t="shared" si="94"/>
        <v>3.1030426056589464</v>
      </c>
    </row>
    <row r="1868" spans="10:25" x14ac:dyDescent="0.2">
      <c r="J1868">
        <v>18.57</v>
      </c>
      <c r="K1868">
        <f t="shared" si="92"/>
        <v>2.1190715674397696E-2</v>
      </c>
      <c r="W1868">
        <v>18.600000000000001</v>
      </c>
      <c r="X1868">
        <f t="shared" si="93"/>
        <v>50</v>
      </c>
      <c r="Y1868" s="13">
        <f t="shared" si="94"/>
        <v>3.1044592899152046</v>
      </c>
    </row>
    <row r="1869" spans="10:25" x14ac:dyDescent="0.2">
      <c r="J1869">
        <v>18.580000000000002</v>
      </c>
      <c r="K1869">
        <f t="shared" ref="K1869:K1932" si="95">K1868+0.01*G$6*(D$7-C$8*K1868)*(1-K1868/G$7)^2</f>
        <v>2.119444219857047E-2</v>
      </c>
      <c r="W1869">
        <v>18.61</v>
      </c>
      <c r="X1869">
        <f t="shared" si="93"/>
        <v>50</v>
      </c>
      <c r="Y1869" s="13">
        <f t="shared" si="94"/>
        <v>3.1058757360887941</v>
      </c>
    </row>
    <row r="1870" spans="10:25" x14ac:dyDescent="0.2">
      <c r="J1870">
        <v>18.59</v>
      </c>
      <c r="K1870">
        <f t="shared" si="95"/>
        <v>2.1198165011321046E-2</v>
      </c>
      <c r="W1870">
        <v>18.62</v>
      </c>
      <c r="X1870">
        <f t="shared" si="93"/>
        <v>50</v>
      </c>
      <c r="Y1870" s="13">
        <f t="shared" si="94"/>
        <v>3.1072919442273252</v>
      </c>
    </row>
    <row r="1871" spans="10:25" x14ac:dyDescent="0.2">
      <c r="J1871">
        <v>18.600000000000001</v>
      </c>
      <c r="K1871">
        <f t="shared" si="95"/>
        <v>2.1201884116475181E-2</v>
      </c>
      <c r="W1871">
        <v>18.63</v>
      </c>
      <c r="X1871">
        <f t="shared" si="93"/>
        <v>50</v>
      </c>
      <c r="Y1871" s="13">
        <f t="shared" si="94"/>
        <v>3.1087079143783969</v>
      </c>
    </row>
    <row r="1872" spans="10:25" x14ac:dyDescent="0.2">
      <c r="J1872">
        <v>18.61</v>
      </c>
      <c r="K1872">
        <f t="shared" si="95"/>
        <v>2.1205599517854428E-2</v>
      </c>
      <c r="W1872">
        <v>18.64</v>
      </c>
      <c r="X1872">
        <f t="shared" si="93"/>
        <v>50</v>
      </c>
      <c r="Y1872" s="13">
        <f t="shared" si="94"/>
        <v>3.1101236465895958</v>
      </c>
    </row>
    <row r="1873" spans="10:25" x14ac:dyDescent="0.2">
      <c r="J1873">
        <v>18.62</v>
      </c>
      <c r="K1873">
        <f t="shared" si="95"/>
        <v>2.1209311219276151E-2</v>
      </c>
      <c r="W1873">
        <v>18.650000000000002</v>
      </c>
      <c r="X1873">
        <f t="shared" si="93"/>
        <v>50</v>
      </c>
      <c r="Y1873" s="13">
        <f t="shared" si="94"/>
        <v>3.1115391409084974</v>
      </c>
    </row>
    <row r="1874" spans="10:25" x14ac:dyDescent="0.2">
      <c r="J1874">
        <v>18.63</v>
      </c>
      <c r="K1874">
        <f t="shared" si="95"/>
        <v>2.1213019224553525E-2</v>
      </c>
      <c r="W1874">
        <v>18.66</v>
      </c>
      <c r="X1874">
        <f t="shared" si="93"/>
        <v>50</v>
      </c>
      <c r="Y1874" s="13">
        <f t="shared" si="94"/>
        <v>3.1129543973826643</v>
      </c>
    </row>
    <row r="1875" spans="10:25" x14ac:dyDescent="0.2">
      <c r="J1875">
        <v>18.64</v>
      </c>
      <c r="K1875">
        <f t="shared" si="95"/>
        <v>2.1216723537495541E-2</v>
      </c>
      <c r="W1875">
        <v>18.670000000000002</v>
      </c>
      <c r="X1875">
        <f t="shared" si="93"/>
        <v>50</v>
      </c>
      <c r="Y1875" s="13">
        <f t="shared" si="94"/>
        <v>3.1143694160596476</v>
      </c>
    </row>
    <row r="1876" spans="10:25" x14ac:dyDescent="0.2">
      <c r="J1876">
        <v>18.650000000000002</v>
      </c>
      <c r="K1876">
        <f t="shared" si="95"/>
        <v>2.1220424161907014E-2</v>
      </c>
      <c r="W1876">
        <v>18.68</v>
      </c>
      <c r="X1876">
        <f t="shared" si="93"/>
        <v>50</v>
      </c>
      <c r="Y1876" s="13">
        <f t="shared" si="94"/>
        <v>3.1157841969869864</v>
      </c>
    </row>
    <row r="1877" spans="10:25" x14ac:dyDescent="0.2">
      <c r="J1877">
        <v>18.66</v>
      </c>
      <c r="K1877">
        <f t="shared" si="95"/>
        <v>2.1224121101588583E-2</v>
      </c>
      <c r="W1877">
        <v>18.690000000000001</v>
      </c>
      <c r="X1877">
        <f t="shared" si="93"/>
        <v>50</v>
      </c>
      <c r="Y1877" s="13">
        <f t="shared" si="94"/>
        <v>3.1171987402122081</v>
      </c>
    </row>
    <row r="1878" spans="10:25" x14ac:dyDescent="0.2">
      <c r="J1878">
        <v>18.670000000000002</v>
      </c>
      <c r="K1878">
        <f t="shared" si="95"/>
        <v>2.1227814360336723E-2</v>
      </c>
      <c r="W1878">
        <v>18.7</v>
      </c>
      <c r="X1878">
        <f t="shared" si="93"/>
        <v>50</v>
      </c>
      <c r="Y1878" s="13">
        <f t="shared" si="94"/>
        <v>3.1186130457828276</v>
      </c>
    </row>
    <row r="1879" spans="10:25" x14ac:dyDescent="0.2">
      <c r="J1879">
        <v>18.68</v>
      </c>
      <c r="K1879">
        <f t="shared" si="95"/>
        <v>2.1231503941943744E-2</v>
      </c>
      <c r="W1879">
        <v>18.71</v>
      </c>
      <c r="X1879">
        <f t="shared" si="93"/>
        <v>50</v>
      </c>
      <c r="Y1879" s="13">
        <f t="shared" si="94"/>
        <v>3.1200271137463491</v>
      </c>
    </row>
    <row r="1880" spans="10:25" x14ac:dyDescent="0.2">
      <c r="J1880">
        <v>18.690000000000001</v>
      </c>
      <c r="K1880">
        <f t="shared" si="95"/>
        <v>2.1235189850197796E-2</v>
      </c>
      <c r="W1880">
        <v>18.72</v>
      </c>
      <c r="X1880">
        <f t="shared" si="93"/>
        <v>50</v>
      </c>
      <c r="Y1880" s="13">
        <f t="shared" si="94"/>
        <v>3.1214409441502635</v>
      </c>
    </row>
    <row r="1881" spans="10:25" x14ac:dyDescent="0.2">
      <c r="J1881">
        <v>18.7</v>
      </c>
      <c r="K1881">
        <f t="shared" si="95"/>
        <v>2.1238872088882883E-2</v>
      </c>
      <c r="W1881">
        <v>18.73</v>
      </c>
      <c r="X1881">
        <f t="shared" si="93"/>
        <v>50</v>
      </c>
      <c r="Y1881" s="13">
        <f t="shared" si="94"/>
        <v>3.1228545370420511</v>
      </c>
    </row>
    <row r="1882" spans="10:25" x14ac:dyDescent="0.2">
      <c r="J1882">
        <v>18.71</v>
      </c>
      <c r="K1882">
        <f t="shared" si="95"/>
        <v>2.1242550661778853E-2</v>
      </c>
      <c r="W1882">
        <v>18.740000000000002</v>
      </c>
      <c r="X1882">
        <f t="shared" si="93"/>
        <v>50</v>
      </c>
      <c r="Y1882" s="13">
        <f t="shared" si="94"/>
        <v>3.1242678924691791</v>
      </c>
    </row>
    <row r="1883" spans="10:25" x14ac:dyDescent="0.2">
      <c r="J1883">
        <v>18.72</v>
      </c>
      <c r="K1883">
        <f t="shared" si="95"/>
        <v>2.1246225572661419E-2</v>
      </c>
      <c r="W1883">
        <v>18.75</v>
      </c>
      <c r="X1883">
        <f t="shared" si="93"/>
        <v>50</v>
      </c>
      <c r="Y1883" s="13">
        <f t="shared" si="94"/>
        <v>3.125681010479104</v>
      </c>
    </row>
    <row r="1884" spans="10:25" x14ac:dyDescent="0.2">
      <c r="J1884">
        <v>18.73</v>
      </c>
      <c r="K1884">
        <f t="shared" si="95"/>
        <v>2.1249896825302154E-2</v>
      </c>
      <c r="W1884">
        <v>18.760000000000002</v>
      </c>
      <c r="X1884">
        <f t="shared" si="93"/>
        <v>50</v>
      </c>
      <c r="Y1884" s="13">
        <f t="shared" si="94"/>
        <v>3.1270938911192694</v>
      </c>
    </row>
    <row r="1885" spans="10:25" x14ac:dyDescent="0.2">
      <c r="J1885">
        <v>18.740000000000002</v>
      </c>
      <c r="K1885">
        <f t="shared" si="95"/>
        <v>2.1253564423468495E-2</v>
      </c>
      <c r="W1885">
        <v>18.77</v>
      </c>
      <c r="X1885">
        <f t="shared" si="93"/>
        <v>50</v>
      </c>
      <c r="Y1885" s="13">
        <f t="shared" si="94"/>
        <v>3.1285065344371077</v>
      </c>
    </row>
    <row r="1886" spans="10:25" x14ac:dyDescent="0.2">
      <c r="J1886">
        <v>18.75</v>
      </c>
      <c r="K1886">
        <f t="shared" si="95"/>
        <v>2.1257228370923757E-2</v>
      </c>
      <c r="W1886">
        <v>18.78</v>
      </c>
      <c r="X1886">
        <f t="shared" si="93"/>
        <v>50</v>
      </c>
      <c r="Y1886" s="13">
        <f t="shared" si="94"/>
        <v>3.1299189404800392</v>
      </c>
    </row>
    <row r="1887" spans="10:25" x14ac:dyDescent="0.2">
      <c r="J1887">
        <v>18.760000000000002</v>
      </c>
      <c r="K1887">
        <f t="shared" si="95"/>
        <v>2.1260888671427128E-2</v>
      </c>
      <c r="W1887">
        <v>18.79</v>
      </c>
      <c r="X1887">
        <f t="shared" si="93"/>
        <v>50</v>
      </c>
      <c r="Y1887" s="13">
        <f t="shared" si="94"/>
        <v>3.1313311092954721</v>
      </c>
    </row>
    <row r="1888" spans="10:25" x14ac:dyDescent="0.2">
      <c r="J1888">
        <v>18.77</v>
      </c>
      <c r="K1888">
        <f t="shared" si="95"/>
        <v>2.1264545328733682E-2</v>
      </c>
      <c r="W1888">
        <v>18.8</v>
      </c>
      <c r="X1888">
        <f t="shared" si="93"/>
        <v>50</v>
      </c>
      <c r="Y1888" s="13">
        <f t="shared" si="94"/>
        <v>3.1327430409308032</v>
      </c>
    </row>
    <row r="1889" spans="10:25" x14ac:dyDescent="0.2">
      <c r="J1889">
        <v>18.78</v>
      </c>
      <c r="K1889">
        <f t="shared" si="95"/>
        <v>2.1268198346594377E-2</v>
      </c>
      <c r="W1889">
        <v>18.809999999999999</v>
      </c>
      <c r="X1889">
        <f t="shared" si="93"/>
        <v>50</v>
      </c>
      <c r="Y1889" s="13">
        <f t="shared" si="94"/>
        <v>3.1341547354334174</v>
      </c>
    </row>
    <row r="1890" spans="10:25" x14ac:dyDescent="0.2">
      <c r="J1890">
        <v>18.79</v>
      </c>
      <c r="K1890">
        <f t="shared" si="95"/>
        <v>2.1271847728756062E-2</v>
      </c>
      <c r="W1890">
        <v>18.82</v>
      </c>
      <c r="X1890">
        <f t="shared" si="93"/>
        <v>50</v>
      </c>
      <c r="Y1890" s="13">
        <f t="shared" si="94"/>
        <v>3.1355661928506868</v>
      </c>
    </row>
    <row r="1891" spans="10:25" x14ac:dyDescent="0.2">
      <c r="J1891">
        <v>18.8</v>
      </c>
      <c r="K1891">
        <f t="shared" si="95"/>
        <v>2.1275493478961491E-2</v>
      </c>
      <c r="W1891">
        <v>18.830000000000002</v>
      </c>
      <c r="X1891">
        <f t="shared" si="93"/>
        <v>50</v>
      </c>
      <c r="Y1891" s="13">
        <f t="shared" si="94"/>
        <v>3.1369774132299733</v>
      </c>
    </row>
    <row r="1892" spans="10:25" x14ac:dyDescent="0.2">
      <c r="J1892">
        <v>18.809999999999999</v>
      </c>
      <c r="K1892">
        <f t="shared" si="95"/>
        <v>2.1279135600949316E-2</v>
      </c>
      <c r="W1892">
        <v>18.84</v>
      </c>
      <c r="X1892">
        <f t="shared" si="93"/>
        <v>50</v>
      </c>
      <c r="Y1892" s="13">
        <f t="shared" si="94"/>
        <v>3.1383883966186255</v>
      </c>
    </row>
    <row r="1893" spans="10:25" x14ac:dyDescent="0.2">
      <c r="J1893">
        <v>18.82</v>
      </c>
      <c r="K1893">
        <f t="shared" si="95"/>
        <v>2.1282774098454096E-2</v>
      </c>
      <c r="W1893">
        <v>18.850000000000001</v>
      </c>
      <c r="X1893">
        <f t="shared" si="93"/>
        <v>50</v>
      </c>
      <c r="Y1893" s="13">
        <f t="shared" si="94"/>
        <v>3.1397991430639807</v>
      </c>
    </row>
    <row r="1894" spans="10:25" x14ac:dyDescent="0.2">
      <c r="J1894">
        <v>18.830000000000002</v>
      </c>
      <c r="K1894">
        <f t="shared" si="95"/>
        <v>2.1286408975206301E-2</v>
      </c>
      <c r="W1894">
        <v>18.86</v>
      </c>
      <c r="X1894">
        <f t="shared" ref="X1894:X1957" si="96">X1893-(N$33-N$34)/1500</f>
        <v>50</v>
      </c>
      <c r="Y1894" s="13">
        <f t="shared" si="94"/>
        <v>3.1412096526133642</v>
      </c>
    </row>
    <row r="1895" spans="10:25" x14ac:dyDescent="0.2">
      <c r="J1895">
        <v>18.84</v>
      </c>
      <c r="K1895">
        <f t="shared" si="95"/>
        <v>2.1290040234932323E-2</v>
      </c>
      <c r="W1895">
        <v>18.87</v>
      </c>
      <c r="X1895">
        <f t="shared" si="96"/>
        <v>50</v>
      </c>
      <c r="Y1895" s="13">
        <f t="shared" si="94"/>
        <v>3.1426199253140896</v>
      </c>
    </row>
    <row r="1896" spans="10:25" x14ac:dyDescent="0.2">
      <c r="J1896">
        <v>18.850000000000001</v>
      </c>
      <c r="K1896">
        <f t="shared" si="95"/>
        <v>2.1293667881354471E-2</v>
      </c>
      <c r="W1896">
        <v>18.88</v>
      </c>
      <c r="X1896">
        <f t="shared" si="96"/>
        <v>50</v>
      </c>
      <c r="Y1896" s="13">
        <f t="shared" si="94"/>
        <v>3.1440299612134592</v>
      </c>
    </row>
    <row r="1897" spans="10:25" x14ac:dyDescent="0.2">
      <c r="J1897">
        <v>18.86</v>
      </c>
      <c r="K1897">
        <f t="shared" si="95"/>
        <v>2.1297291918190984E-2</v>
      </c>
      <c r="W1897">
        <v>18.89</v>
      </c>
      <c r="X1897">
        <f t="shared" si="96"/>
        <v>50</v>
      </c>
      <c r="Y1897" s="13">
        <f t="shared" si="94"/>
        <v>3.1454397603587627</v>
      </c>
    </row>
    <row r="1898" spans="10:25" x14ac:dyDescent="0.2">
      <c r="J1898">
        <v>18.87</v>
      </c>
      <c r="K1898">
        <f t="shared" si="95"/>
        <v>2.1300912349156032E-2</v>
      </c>
      <c r="W1898">
        <v>18.900000000000002</v>
      </c>
      <c r="X1898">
        <f t="shared" si="96"/>
        <v>50</v>
      </c>
      <c r="Y1898" s="13">
        <f t="shared" si="94"/>
        <v>3.1468493227972778</v>
      </c>
    </row>
    <row r="1899" spans="10:25" x14ac:dyDescent="0.2">
      <c r="J1899">
        <v>18.88</v>
      </c>
      <c r="K1899">
        <f t="shared" si="95"/>
        <v>2.1304529177959726E-2</v>
      </c>
      <c r="W1899">
        <v>18.91</v>
      </c>
      <c r="X1899">
        <f t="shared" si="96"/>
        <v>50</v>
      </c>
      <c r="Y1899" s="13">
        <f t="shared" si="94"/>
        <v>3.1482586485762711</v>
      </c>
    </row>
    <row r="1900" spans="10:25" x14ac:dyDescent="0.2">
      <c r="J1900">
        <v>18.89</v>
      </c>
      <c r="K1900">
        <f t="shared" si="95"/>
        <v>2.1308142408308112E-2</v>
      </c>
      <c r="W1900">
        <v>18.920000000000002</v>
      </c>
      <c r="X1900">
        <f t="shared" si="96"/>
        <v>50</v>
      </c>
      <c r="Y1900" s="13">
        <f t="shared" si="94"/>
        <v>3.1496677377429974</v>
      </c>
    </row>
    <row r="1901" spans="10:25" x14ac:dyDescent="0.2">
      <c r="J1901">
        <v>18.900000000000002</v>
      </c>
      <c r="K1901">
        <f t="shared" si="95"/>
        <v>2.1311752043903186E-2</v>
      </c>
      <c r="W1901">
        <v>18.93</v>
      </c>
      <c r="X1901">
        <f t="shared" si="96"/>
        <v>50</v>
      </c>
      <c r="Y1901" s="13">
        <f t="shared" si="94"/>
        <v>3.1510765903446991</v>
      </c>
    </row>
    <row r="1902" spans="10:25" x14ac:dyDescent="0.2">
      <c r="J1902">
        <v>18.91</v>
      </c>
      <c r="K1902">
        <f t="shared" si="95"/>
        <v>2.1315358088442902E-2</v>
      </c>
      <c r="W1902">
        <v>18.940000000000001</v>
      </c>
      <c r="X1902">
        <f t="shared" si="96"/>
        <v>50</v>
      </c>
      <c r="Y1902" s="13">
        <f t="shared" si="94"/>
        <v>3.1524852064286071</v>
      </c>
    </row>
    <row r="1903" spans="10:25" x14ac:dyDescent="0.2">
      <c r="J1903">
        <v>18.920000000000002</v>
      </c>
      <c r="K1903">
        <f t="shared" si="95"/>
        <v>2.1318960545621157E-2</v>
      </c>
      <c r="W1903">
        <v>18.95</v>
      </c>
      <c r="X1903">
        <f t="shared" si="96"/>
        <v>50</v>
      </c>
      <c r="Y1903" s="13">
        <f t="shared" si="94"/>
        <v>3.1538935860419404</v>
      </c>
    </row>
    <row r="1904" spans="10:25" x14ac:dyDescent="0.2">
      <c r="J1904">
        <v>18.93</v>
      </c>
      <c r="K1904">
        <f t="shared" si="95"/>
        <v>2.1322559419127824E-2</v>
      </c>
      <c r="W1904">
        <v>18.96</v>
      </c>
      <c r="X1904">
        <f t="shared" si="96"/>
        <v>50</v>
      </c>
      <c r="Y1904" s="13">
        <f t="shared" si="94"/>
        <v>3.1553017292319061</v>
      </c>
    </row>
    <row r="1905" spans="10:25" x14ac:dyDescent="0.2">
      <c r="J1905">
        <v>18.940000000000001</v>
      </c>
      <c r="K1905">
        <f t="shared" si="95"/>
        <v>2.1326154712648735E-2</v>
      </c>
      <c r="W1905">
        <v>18.97</v>
      </c>
      <c r="X1905">
        <f t="shared" si="96"/>
        <v>50</v>
      </c>
      <c r="Y1905" s="13">
        <f t="shared" si="94"/>
        <v>3.1567096360456999</v>
      </c>
    </row>
    <row r="1906" spans="10:25" x14ac:dyDescent="0.2">
      <c r="J1906">
        <v>18.95</v>
      </c>
      <c r="K1906">
        <f t="shared" si="95"/>
        <v>2.1329746429865692E-2</v>
      </c>
      <c r="W1906">
        <v>18.98</v>
      </c>
      <c r="X1906">
        <f t="shared" si="96"/>
        <v>50</v>
      </c>
      <c r="Y1906" s="13">
        <f t="shared" si="94"/>
        <v>3.1581173065305048</v>
      </c>
    </row>
    <row r="1907" spans="10:25" x14ac:dyDescent="0.2">
      <c r="J1907">
        <v>18.96</v>
      </c>
      <c r="K1907">
        <f t="shared" si="95"/>
        <v>2.1333334574456474E-2</v>
      </c>
      <c r="W1907">
        <v>18.990000000000002</v>
      </c>
      <c r="X1907">
        <f t="shared" si="96"/>
        <v>50</v>
      </c>
      <c r="Y1907" s="13">
        <f t="shared" si="94"/>
        <v>3.1595247407334934</v>
      </c>
    </row>
    <row r="1908" spans="10:25" x14ac:dyDescent="0.2">
      <c r="J1908">
        <v>18.97</v>
      </c>
      <c r="K1908">
        <f t="shared" si="95"/>
        <v>2.1336919150094846E-2</v>
      </c>
      <c r="W1908">
        <v>19</v>
      </c>
      <c r="X1908">
        <f t="shared" si="96"/>
        <v>50</v>
      </c>
      <c r="Y1908" s="13">
        <f t="shared" si="94"/>
        <v>3.1609319387018253</v>
      </c>
    </row>
    <row r="1909" spans="10:25" x14ac:dyDescent="0.2">
      <c r="J1909">
        <v>18.98</v>
      </c>
      <c r="K1909">
        <f t="shared" si="95"/>
        <v>2.1340500160450554E-2</v>
      </c>
      <c r="W1909">
        <v>19.010000000000002</v>
      </c>
      <c r="X1909">
        <f t="shared" si="96"/>
        <v>50</v>
      </c>
      <c r="Y1909" s="13">
        <f t="shared" si="94"/>
        <v>3.162338900482649</v>
      </c>
    </row>
    <row r="1910" spans="10:25" x14ac:dyDescent="0.2">
      <c r="J1910">
        <v>18.990000000000002</v>
      </c>
      <c r="K1910">
        <f t="shared" si="95"/>
        <v>2.1344077609189337E-2</v>
      </c>
      <c r="W1910">
        <v>19.02</v>
      </c>
      <c r="X1910">
        <f t="shared" si="96"/>
        <v>50</v>
      </c>
      <c r="Y1910" s="13">
        <f t="shared" si="94"/>
        <v>3.163745626123101</v>
      </c>
    </row>
    <row r="1911" spans="10:25" x14ac:dyDescent="0.2">
      <c r="J1911">
        <v>19</v>
      </c>
      <c r="K1911">
        <f t="shared" si="95"/>
        <v>2.134765149997293E-2</v>
      </c>
      <c r="W1911">
        <v>19.03</v>
      </c>
      <c r="X1911">
        <f t="shared" si="96"/>
        <v>50</v>
      </c>
      <c r="Y1911" s="13">
        <f t="shared" si="94"/>
        <v>3.1651521156703057</v>
      </c>
    </row>
    <row r="1912" spans="10:25" x14ac:dyDescent="0.2">
      <c r="J1912">
        <v>19.010000000000002</v>
      </c>
      <c r="K1912">
        <f t="shared" si="95"/>
        <v>2.1351221836459065E-2</v>
      </c>
      <c r="W1912">
        <v>19.04</v>
      </c>
      <c r="X1912">
        <f t="shared" si="96"/>
        <v>50</v>
      </c>
      <c r="Y1912" s="13">
        <f t="shared" si="94"/>
        <v>3.1665583691713763</v>
      </c>
    </row>
    <row r="1913" spans="10:25" x14ac:dyDescent="0.2">
      <c r="J1913">
        <v>19.02</v>
      </c>
      <c r="K1913">
        <f t="shared" si="95"/>
        <v>2.1354788622301484E-2</v>
      </c>
      <c r="W1913">
        <v>19.05</v>
      </c>
      <c r="X1913">
        <f t="shared" si="96"/>
        <v>50</v>
      </c>
      <c r="Y1913" s="13">
        <f t="shared" si="94"/>
        <v>3.1679643866734142</v>
      </c>
    </row>
    <row r="1914" spans="10:25" x14ac:dyDescent="0.2">
      <c r="J1914">
        <v>19.03</v>
      </c>
      <c r="K1914">
        <f t="shared" si="95"/>
        <v>2.1358351861149934E-2</v>
      </c>
      <c r="W1914">
        <v>19.059999999999999</v>
      </c>
      <c r="X1914">
        <f t="shared" si="96"/>
        <v>50</v>
      </c>
      <c r="Y1914" s="13">
        <f t="shared" si="94"/>
        <v>3.1693701682235083</v>
      </c>
    </row>
    <row r="1915" spans="10:25" x14ac:dyDescent="0.2">
      <c r="J1915">
        <v>19.04</v>
      </c>
      <c r="K1915">
        <f t="shared" si="95"/>
        <v>2.1361911556650178E-2</v>
      </c>
      <c r="W1915">
        <v>19.07</v>
      </c>
      <c r="X1915">
        <f t="shared" si="96"/>
        <v>50</v>
      </c>
      <c r="Y1915" s="13">
        <f t="shared" si="94"/>
        <v>3.1707757138687365</v>
      </c>
    </row>
    <row r="1916" spans="10:25" x14ac:dyDescent="0.2">
      <c r="J1916">
        <v>19.05</v>
      </c>
      <c r="K1916">
        <f t="shared" si="95"/>
        <v>2.1365467712444006E-2</v>
      </c>
      <c r="W1916">
        <v>19.080000000000002</v>
      </c>
      <c r="X1916">
        <f t="shared" si="96"/>
        <v>50</v>
      </c>
      <c r="Y1916" s="13">
        <f t="shared" si="94"/>
        <v>3.1721810236561647</v>
      </c>
    </row>
    <row r="1917" spans="10:25" x14ac:dyDescent="0.2">
      <c r="J1917">
        <v>19.059999999999999</v>
      </c>
      <c r="K1917">
        <f t="shared" si="95"/>
        <v>2.1369020332169222E-2</v>
      </c>
      <c r="W1917">
        <v>19.09</v>
      </c>
      <c r="X1917">
        <f t="shared" si="96"/>
        <v>50</v>
      </c>
      <c r="Y1917" s="13">
        <f t="shared" si="94"/>
        <v>3.1735860976328469</v>
      </c>
    </row>
    <row r="1918" spans="10:25" x14ac:dyDescent="0.2">
      <c r="J1918">
        <v>19.07</v>
      </c>
      <c r="K1918">
        <f t="shared" si="95"/>
        <v>2.1372569419459666E-2</v>
      </c>
      <c r="W1918">
        <v>19.100000000000001</v>
      </c>
      <c r="X1918">
        <f t="shared" si="96"/>
        <v>50</v>
      </c>
      <c r="Y1918" s="13">
        <f t="shared" si="94"/>
        <v>3.1749909358458255</v>
      </c>
    </row>
    <row r="1919" spans="10:25" x14ac:dyDescent="0.2">
      <c r="J1919">
        <v>19.080000000000002</v>
      </c>
      <c r="K1919">
        <f t="shared" si="95"/>
        <v>2.1376114977945209E-2</v>
      </c>
      <c r="W1919">
        <v>19.11</v>
      </c>
      <c r="X1919">
        <f t="shared" si="96"/>
        <v>50</v>
      </c>
      <c r="Y1919" s="13">
        <f t="shared" si="94"/>
        <v>3.1763955383421312</v>
      </c>
    </row>
    <row r="1920" spans="10:25" x14ac:dyDescent="0.2">
      <c r="J1920">
        <v>19.09</v>
      </c>
      <c r="K1920">
        <f t="shared" si="95"/>
        <v>2.1379657011251763E-2</v>
      </c>
      <c r="W1920">
        <v>19.12</v>
      </c>
      <c r="X1920">
        <f t="shared" si="96"/>
        <v>50</v>
      </c>
      <c r="Y1920" s="13">
        <f t="shared" si="94"/>
        <v>3.1777999051687829</v>
      </c>
    </row>
    <row r="1921" spans="10:25" x14ac:dyDescent="0.2">
      <c r="J1921">
        <v>19.100000000000001</v>
      </c>
      <c r="K1921">
        <f t="shared" si="95"/>
        <v>2.1383195523001282E-2</v>
      </c>
      <c r="W1921">
        <v>19.13</v>
      </c>
      <c r="X1921">
        <f t="shared" si="96"/>
        <v>50</v>
      </c>
      <c r="Y1921" s="13">
        <f t="shared" si="94"/>
        <v>3.1792040363727874</v>
      </c>
    </row>
    <row r="1922" spans="10:25" x14ac:dyDescent="0.2">
      <c r="J1922">
        <v>19.11</v>
      </c>
      <c r="K1922">
        <f t="shared" si="95"/>
        <v>2.138673051681177E-2</v>
      </c>
      <c r="W1922">
        <v>19.14</v>
      </c>
      <c r="X1922">
        <f t="shared" si="96"/>
        <v>50</v>
      </c>
      <c r="Y1922" s="13">
        <f t="shared" si="94"/>
        <v>3.18060793200114</v>
      </c>
    </row>
    <row r="1923" spans="10:25" x14ac:dyDescent="0.2">
      <c r="J1923">
        <v>19.12</v>
      </c>
      <c r="K1923">
        <f t="shared" si="95"/>
        <v>2.1390261996297281E-2</v>
      </c>
      <c r="W1923">
        <v>19.150000000000002</v>
      </c>
      <c r="X1923">
        <f t="shared" si="96"/>
        <v>50</v>
      </c>
      <c r="Y1923" s="13">
        <f t="shared" si="94"/>
        <v>3.182011592100825</v>
      </c>
    </row>
    <row r="1924" spans="10:25" x14ac:dyDescent="0.2">
      <c r="J1924">
        <v>19.13</v>
      </c>
      <c r="K1924">
        <f t="shared" si="95"/>
        <v>2.1393789965067932E-2</v>
      </c>
      <c r="W1924">
        <v>19.16</v>
      </c>
      <c r="X1924">
        <f t="shared" si="96"/>
        <v>50</v>
      </c>
      <c r="Y1924" s="13">
        <f t="shared" si="94"/>
        <v>3.183415016718814</v>
      </c>
    </row>
    <row r="1925" spans="10:25" x14ac:dyDescent="0.2">
      <c r="J1925">
        <v>19.14</v>
      </c>
      <c r="K1925">
        <f t="shared" si="95"/>
        <v>2.1397314426729899E-2</v>
      </c>
      <c r="W1925">
        <v>19.170000000000002</v>
      </c>
      <c r="X1925">
        <f t="shared" si="96"/>
        <v>50</v>
      </c>
      <c r="Y1925" s="13">
        <f t="shared" si="94"/>
        <v>3.1848182059020669</v>
      </c>
    </row>
    <row r="1926" spans="10:25" x14ac:dyDescent="0.2">
      <c r="J1926">
        <v>19.150000000000002</v>
      </c>
      <c r="K1926">
        <f t="shared" si="95"/>
        <v>2.1400835384885426E-2</v>
      </c>
      <c r="W1926">
        <v>19.18</v>
      </c>
      <c r="X1926">
        <f t="shared" si="96"/>
        <v>50</v>
      </c>
      <c r="Y1926" s="13">
        <f t="shared" si="94"/>
        <v>3.1862211596975323</v>
      </c>
    </row>
    <row r="1927" spans="10:25" x14ac:dyDescent="0.2">
      <c r="J1927">
        <v>19.16</v>
      </c>
      <c r="K1927">
        <f t="shared" si="95"/>
        <v>2.1404352843132832E-2</v>
      </c>
      <c r="W1927">
        <v>19.190000000000001</v>
      </c>
      <c r="X1927">
        <f t="shared" si="96"/>
        <v>50</v>
      </c>
      <c r="Y1927" s="13">
        <f t="shared" si="94"/>
        <v>3.1876238781521473</v>
      </c>
    </row>
    <row r="1928" spans="10:25" x14ac:dyDescent="0.2">
      <c r="J1928">
        <v>19.170000000000002</v>
      </c>
      <c r="K1928">
        <f t="shared" si="95"/>
        <v>2.1407866805066508E-2</v>
      </c>
      <c r="W1928">
        <v>19.2</v>
      </c>
      <c r="X1928">
        <f t="shared" si="96"/>
        <v>50</v>
      </c>
      <c r="Y1928" s="13">
        <f t="shared" si="94"/>
        <v>3.1890263613128367</v>
      </c>
    </row>
    <row r="1929" spans="10:25" x14ac:dyDescent="0.2">
      <c r="J1929">
        <v>19.18</v>
      </c>
      <c r="K1929">
        <f t="shared" si="95"/>
        <v>2.141137727427693E-2</v>
      </c>
      <c r="W1929">
        <v>19.21</v>
      </c>
      <c r="X1929">
        <f t="shared" si="96"/>
        <v>50</v>
      </c>
      <c r="Y1929" s="13">
        <f t="shared" si="94"/>
        <v>3.1904286092265139</v>
      </c>
    </row>
    <row r="1930" spans="10:25" x14ac:dyDescent="0.2">
      <c r="J1930">
        <v>19.190000000000001</v>
      </c>
      <c r="K1930">
        <f t="shared" si="95"/>
        <v>2.1414884254350657E-2</v>
      </c>
      <c r="W1930">
        <v>19.22</v>
      </c>
      <c r="X1930">
        <f t="shared" si="96"/>
        <v>50</v>
      </c>
      <c r="Y1930" s="13">
        <f t="shared" ref="Y1930:Y1993" si="97">Y1929+0.01*R$5*(P$4-P$5*Y1929)*(1-Y1929/R$4)^2</f>
        <v>3.1918306219400803</v>
      </c>
    </row>
    <row r="1931" spans="10:25" x14ac:dyDescent="0.2">
      <c r="J1931">
        <v>19.2</v>
      </c>
      <c r="K1931">
        <f t="shared" si="95"/>
        <v>2.1418387748870345E-2</v>
      </c>
      <c r="W1931">
        <v>19.23</v>
      </c>
      <c r="X1931">
        <f t="shared" si="96"/>
        <v>50</v>
      </c>
      <c r="Y1931" s="13">
        <f t="shared" si="97"/>
        <v>3.1932323995004261</v>
      </c>
    </row>
    <row r="1932" spans="10:25" x14ac:dyDescent="0.2">
      <c r="J1932">
        <v>19.21</v>
      </c>
      <c r="K1932">
        <f t="shared" si="95"/>
        <v>2.1421887761414741E-2</v>
      </c>
      <c r="W1932">
        <v>19.240000000000002</v>
      </c>
      <c r="X1932">
        <f t="shared" si="96"/>
        <v>50</v>
      </c>
      <c r="Y1932" s="13">
        <f t="shared" si="97"/>
        <v>3.1946339419544292</v>
      </c>
    </row>
    <row r="1933" spans="10:25" x14ac:dyDescent="0.2">
      <c r="J1933">
        <v>19.22</v>
      </c>
      <c r="K1933">
        <f t="shared" ref="K1933:K1996" si="98">K1932+0.01*G$6*(D$7-C$8*K1932)*(1-K1932/G$7)^2</f>
        <v>2.1425384295558691E-2</v>
      </c>
      <c r="W1933">
        <v>19.25</v>
      </c>
      <c r="X1933">
        <f t="shared" si="96"/>
        <v>50</v>
      </c>
      <c r="Y1933" s="13">
        <f t="shared" si="97"/>
        <v>3.1960352493489563</v>
      </c>
    </row>
    <row r="1934" spans="10:25" x14ac:dyDescent="0.2">
      <c r="J1934">
        <v>19.23</v>
      </c>
      <c r="K1934">
        <f t="shared" si="98"/>
        <v>2.1428877354873151E-2</v>
      </c>
      <c r="W1934">
        <v>19.260000000000002</v>
      </c>
      <c r="X1934">
        <f t="shared" si="96"/>
        <v>50</v>
      </c>
      <c r="Y1934" s="13">
        <f t="shared" si="97"/>
        <v>3.1974363217308621</v>
      </c>
    </row>
    <row r="1935" spans="10:25" x14ac:dyDescent="0.2">
      <c r="J1935">
        <v>19.240000000000002</v>
      </c>
      <c r="K1935">
        <f t="shared" si="98"/>
        <v>2.1432366942925187E-2</v>
      </c>
      <c r="W1935">
        <v>19.27</v>
      </c>
      <c r="X1935">
        <f t="shared" si="96"/>
        <v>50</v>
      </c>
      <c r="Y1935" s="13">
        <f t="shared" si="97"/>
        <v>3.19883715914699</v>
      </c>
    </row>
    <row r="1936" spans="10:25" x14ac:dyDescent="0.2">
      <c r="J1936">
        <v>19.25</v>
      </c>
      <c r="K1936">
        <f t="shared" si="98"/>
        <v>2.1435853063277974E-2</v>
      </c>
      <c r="W1936">
        <v>19.28</v>
      </c>
      <c r="X1936">
        <f t="shared" si="96"/>
        <v>50</v>
      </c>
      <c r="Y1936" s="13">
        <f t="shared" si="97"/>
        <v>3.2002377616441713</v>
      </c>
    </row>
    <row r="1937" spans="10:25" x14ac:dyDescent="0.2">
      <c r="J1937">
        <v>19.260000000000002</v>
      </c>
      <c r="K1937">
        <f t="shared" si="98"/>
        <v>2.1439335719490811E-2</v>
      </c>
      <c r="W1937">
        <v>19.29</v>
      </c>
      <c r="X1937">
        <f t="shared" si="96"/>
        <v>50</v>
      </c>
      <c r="Y1937" s="13">
        <f t="shared" si="97"/>
        <v>3.2016381292692255</v>
      </c>
    </row>
    <row r="1938" spans="10:25" x14ac:dyDescent="0.2">
      <c r="J1938">
        <v>19.27</v>
      </c>
      <c r="K1938">
        <f t="shared" si="98"/>
        <v>2.1442814915119117E-2</v>
      </c>
      <c r="W1938">
        <v>19.3</v>
      </c>
      <c r="X1938">
        <f t="shared" si="96"/>
        <v>50</v>
      </c>
      <c r="Y1938" s="13">
        <f t="shared" si="97"/>
        <v>3.203038262068961</v>
      </c>
    </row>
    <row r="1939" spans="10:25" x14ac:dyDescent="0.2">
      <c r="J1939">
        <v>19.28</v>
      </c>
      <c r="K1939">
        <f t="shared" si="98"/>
        <v>2.1446290653714443E-2</v>
      </c>
      <c r="W1939">
        <v>19.309999999999999</v>
      </c>
      <c r="X1939">
        <f t="shared" si="96"/>
        <v>50</v>
      </c>
      <c r="Y1939" s="13">
        <f t="shared" si="97"/>
        <v>3.2044381600901741</v>
      </c>
    </row>
    <row r="1940" spans="10:25" x14ac:dyDescent="0.2">
      <c r="J1940">
        <v>19.29</v>
      </c>
      <c r="K1940">
        <f t="shared" si="98"/>
        <v>2.1449762938824474E-2</v>
      </c>
      <c r="W1940">
        <v>19.32</v>
      </c>
      <c r="X1940">
        <f t="shared" si="96"/>
        <v>50</v>
      </c>
      <c r="Y1940" s="13">
        <f t="shared" si="97"/>
        <v>3.2058378233796496</v>
      </c>
    </row>
    <row r="1941" spans="10:25" x14ac:dyDescent="0.2">
      <c r="J1941">
        <v>19.3</v>
      </c>
      <c r="K1941">
        <f t="shared" si="98"/>
        <v>2.1453231773993026E-2</v>
      </c>
      <c r="W1941">
        <v>19.330000000000002</v>
      </c>
      <c r="X1941">
        <f t="shared" si="96"/>
        <v>50</v>
      </c>
      <c r="Y1941" s="13">
        <f t="shared" si="97"/>
        <v>3.2072372519841608</v>
      </c>
    </row>
    <row r="1942" spans="10:25" x14ac:dyDescent="0.2">
      <c r="J1942">
        <v>19.309999999999999</v>
      </c>
      <c r="K1942">
        <f t="shared" si="98"/>
        <v>2.1456697162760063E-2</v>
      </c>
      <c r="W1942">
        <v>19.34</v>
      </c>
      <c r="X1942">
        <f t="shared" si="96"/>
        <v>50</v>
      </c>
      <c r="Y1942" s="13">
        <f t="shared" si="97"/>
        <v>3.2086364459504688</v>
      </c>
    </row>
    <row r="1943" spans="10:25" x14ac:dyDescent="0.2">
      <c r="J1943">
        <v>19.32</v>
      </c>
      <c r="K1943">
        <f t="shared" si="98"/>
        <v>2.1460159108661697E-2</v>
      </c>
      <c r="W1943">
        <v>19.350000000000001</v>
      </c>
      <c r="X1943">
        <f t="shared" si="96"/>
        <v>50</v>
      </c>
      <c r="Y1943" s="13">
        <f t="shared" si="97"/>
        <v>3.2100354053253231</v>
      </c>
    </row>
    <row r="1944" spans="10:25" x14ac:dyDescent="0.2">
      <c r="J1944">
        <v>19.330000000000002</v>
      </c>
      <c r="K1944">
        <f t="shared" si="98"/>
        <v>2.1463617615230191E-2</v>
      </c>
      <c r="W1944">
        <v>19.36</v>
      </c>
      <c r="X1944">
        <f t="shared" si="96"/>
        <v>50</v>
      </c>
      <c r="Y1944" s="13">
        <f t="shared" si="97"/>
        <v>3.2114341301554621</v>
      </c>
    </row>
    <row r="1945" spans="10:25" x14ac:dyDescent="0.2">
      <c r="J1945">
        <v>19.34</v>
      </c>
      <c r="K1945">
        <f t="shared" si="98"/>
        <v>2.146707268599396E-2</v>
      </c>
      <c r="W1945">
        <v>19.37</v>
      </c>
      <c r="X1945">
        <f t="shared" si="96"/>
        <v>50</v>
      </c>
      <c r="Y1945" s="13">
        <f t="shared" si="97"/>
        <v>3.2128326204876121</v>
      </c>
    </row>
    <row r="1946" spans="10:25" x14ac:dyDescent="0.2">
      <c r="J1946">
        <v>19.350000000000001</v>
      </c>
      <c r="K1946">
        <f t="shared" si="98"/>
        <v>2.1470524324477585E-2</v>
      </c>
      <c r="W1946">
        <v>19.38</v>
      </c>
      <c r="X1946">
        <f t="shared" si="96"/>
        <v>50</v>
      </c>
      <c r="Y1946" s="13">
        <f t="shared" si="97"/>
        <v>3.2142308763684881</v>
      </c>
    </row>
    <row r="1947" spans="10:25" x14ac:dyDescent="0.2">
      <c r="J1947">
        <v>19.36</v>
      </c>
      <c r="K1947">
        <f t="shared" si="98"/>
        <v>2.1473972534201809E-2</v>
      </c>
      <c r="W1947">
        <v>19.39</v>
      </c>
      <c r="X1947">
        <f t="shared" si="96"/>
        <v>50</v>
      </c>
      <c r="Y1947" s="13">
        <f t="shared" si="97"/>
        <v>3.2156288978447933</v>
      </c>
    </row>
    <row r="1948" spans="10:25" x14ac:dyDescent="0.2">
      <c r="J1948">
        <v>19.37</v>
      </c>
      <c r="K1948">
        <f t="shared" si="98"/>
        <v>2.1477417318683547E-2</v>
      </c>
      <c r="W1948">
        <v>19.400000000000002</v>
      </c>
      <c r="X1948">
        <f t="shared" si="96"/>
        <v>50</v>
      </c>
      <c r="Y1948" s="13">
        <f t="shared" si="97"/>
        <v>3.2170266849632188</v>
      </c>
    </row>
    <row r="1949" spans="10:25" x14ac:dyDescent="0.2">
      <c r="J1949">
        <v>19.38</v>
      </c>
      <c r="K1949">
        <f t="shared" si="98"/>
        <v>2.1480858681435889E-2</v>
      </c>
      <c r="W1949">
        <v>19.41</v>
      </c>
      <c r="X1949">
        <f t="shared" si="96"/>
        <v>50</v>
      </c>
      <c r="Y1949" s="13">
        <f t="shared" si="97"/>
        <v>3.2184242377704444</v>
      </c>
    </row>
    <row r="1950" spans="10:25" x14ac:dyDescent="0.2">
      <c r="J1950">
        <v>19.39</v>
      </c>
      <c r="K1950">
        <f t="shared" si="98"/>
        <v>2.1484296625968104E-2</v>
      </c>
      <c r="W1950">
        <v>19.420000000000002</v>
      </c>
      <c r="X1950">
        <f t="shared" si="96"/>
        <v>50</v>
      </c>
      <c r="Y1950" s="13">
        <f t="shared" si="97"/>
        <v>3.2198215563131387</v>
      </c>
    </row>
    <row r="1951" spans="10:25" x14ac:dyDescent="0.2">
      <c r="J1951">
        <v>19.400000000000002</v>
      </c>
      <c r="K1951">
        <f t="shared" si="98"/>
        <v>2.1487731155785641E-2</v>
      </c>
      <c r="W1951">
        <v>19.43</v>
      </c>
      <c r="X1951">
        <f t="shared" si="96"/>
        <v>50</v>
      </c>
      <c r="Y1951" s="13">
        <f t="shared" si="97"/>
        <v>3.2212186406379582</v>
      </c>
    </row>
    <row r="1952" spans="10:25" x14ac:dyDescent="0.2">
      <c r="J1952">
        <v>19.41</v>
      </c>
      <c r="K1952">
        <f t="shared" si="98"/>
        <v>2.1491162274390144E-2</v>
      </c>
      <c r="W1952">
        <v>19.440000000000001</v>
      </c>
      <c r="X1952">
        <f t="shared" si="96"/>
        <v>50</v>
      </c>
      <c r="Y1952" s="13">
        <f t="shared" si="97"/>
        <v>3.2226154907915476</v>
      </c>
    </row>
    <row r="1953" spans="10:25" x14ac:dyDescent="0.2">
      <c r="J1953">
        <v>19.420000000000002</v>
      </c>
      <c r="K1953">
        <f t="shared" si="98"/>
        <v>2.1494589985279446E-2</v>
      </c>
      <c r="W1953">
        <v>19.45</v>
      </c>
      <c r="X1953">
        <f t="shared" si="96"/>
        <v>50</v>
      </c>
      <c r="Y1953" s="13">
        <f t="shared" si="97"/>
        <v>3.224012106820541</v>
      </c>
    </row>
    <row r="1954" spans="10:25" x14ac:dyDescent="0.2">
      <c r="J1954">
        <v>19.43</v>
      </c>
      <c r="K1954">
        <f t="shared" si="98"/>
        <v>2.149801429194758E-2</v>
      </c>
      <c r="W1954">
        <v>19.46</v>
      </c>
      <c r="X1954">
        <f t="shared" si="96"/>
        <v>50</v>
      </c>
      <c r="Y1954" s="13">
        <f t="shared" si="97"/>
        <v>3.2254084887715591</v>
      </c>
    </row>
    <row r="1955" spans="10:25" x14ac:dyDescent="0.2">
      <c r="J1955">
        <v>19.440000000000001</v>
      </c>
      <c r="K1955">
        <f t="shared" si="98"/>
        <v>2.1501435197884781E-2</v>
      </c>
      <c r="W1955">
        <v>19.47</v>
      </c>
      <c r="X1955">
        <f t="shared" si="96"/>
        <v>50</v>
      </c>
      <c r="Y1955" s="13">
        <f t="shared" si="97"/>
        <v>3.2268046366912126</v>
      </c>
    </row>
    <row r="1956" spans="10:25" x14ac:dyDescent="0.2">
      <c r="J1956">
        <v>19.45</v>
      </c>
      <c r="K1956">
        <f t="shared" si="98"/>
        <v>2.1504852706577485E-2</v>
      </c>
      <c r="W1956">
        <v>19.48</v>
      </c>
      <c r="X1956">
        <f t="shared" si="96"/>
        <v>50</v>
      </c>
      <c r="Y1956" s="13">
        <f t="shared" si="97"/>
        <v>3.2282005506261</v>
      </c>
    </row>
    <row r="1957" spans="10:25" x14ac:dyDescent="0.2">
      <c r="J1957">
        <v>19.46</v>
      </c>
      <c r="K1957">
        <f t="shared" si="98"/>
        <v>2.1508266821508349E-2</v>
      </c>
      <c r="W1957">
        <v>19.490000000000002</v>
      </c>
      <c r="X1957">
        <f t="shared" si="96"/>
        <v>50</v>
      </c>
      <c r="Y1957" s="13">
        <f t="shared" si="97"/>
        <v>3.2295962306228079</v>
      </c>
    </row>
    <row r="1958" spans="10:25" x14ac:dyDescent="0.2">
      <c r="J1958">
        <v>19.47</v>
      </c>
      <c r="K1958">
        <f t="shared" si="98"/>
        <v>2.1511677546156235E-2</v>
      </c>
      <c r="W1958">
        <v>19.5</v>
      </c>
      <c r="X1958">
        <f t="shared" ref="X1958:X2021" si="99">X1957-(N$33-N$34)/1500</f>
        <v>50</v>
      </c>
      <c r="Y1958" s="13">
        <f t="shared" si="97"/>
        <v>3.2309916767279119</v>
      </c>
    </row>
    <row r="1959" spans="10:25" x14ac:dyDescent="0.2">
      <c r="J1959">
        <v>19.48</v>
      </c>
      <c r="K1959">
        <f t="shared" si="98"/>
        <v>2.1515084883996234E-2</v>
      </c>
      <c r="W1959">
        <v>19.510000000000002</v>
      </c>
      <c r="X1959">
        <f t="shared" si="99"/>
        <v>50</v>
      </c>
      <c r="Y1959" s="13">
        <f t="shared" si="97"/>
        <v>3.2323868889879752</v>
      </c>
    </row>
    <row r="1960" spans="10:25" x14ac:dyDescent="0.2">
      <c r="J1960">
        <v>19.490000000000002</v>
      </c>
      <c r="K1960">
        <f t="shared" si="98"/>
        <v>2.1518488838499657E-2</v>
      </c>
      <c r="W1960">
        <v>19.52</v>
      </c>
      <c r="X1960">
        <f t="shared" si="99"/>
        <v>50</v>
      </c>
      <c r="Y1960" s="13">
        <f t="shared" si="97"/>
        <v>3.2337818674495504</v>
      </c>
    </row>
    <row r="1961" spans="10:25" x14ac:dyDescent="0.2">
      <c r="J1961">
        <v>19.5</v>
      </c>
      <c r="K1961">
        <f t="shared" si="98"/>
        <v>2.152188941313405E-2</v>
      </c>
      <c r="W1961">
        <v>19.53</v>
      </c>
      <c r="X1961">
        <f t="shared" si="99"/>
        <v>50</v>
      </c>
      <c r="Y1961" s="13">
        <f t="shared" si="97"/>
        <v>3.2351766121591776</v>
      </c>
    </row>
    <row r="1962" spans="10:25" x14ac:dyDescent="0.2">
      <c r="J1962">
        <v>19.510000000000002</v>
      </c>
      <c r="K1962">
        <f t="shared" si="98"/>
        <v>2.1525286611363183E-2</v>
      </c>
      <c r="W1962">
        <v>19.54</v>
      </c>
      <c r="X1962">
        <f t="shared" si="99"/>
        <v>50</v>
      </c>
      <c r="Y1962" s="13">
        <f t="shared" si="97"/>
        <v>3.2365711231633858</v>
      </c>
    </row>
    <row r="1963" spans="10:25" x14ac:dyDescent="0.2">
      <c r="J1963">
        <v>19.52</v>
      </c>
      <c r="K1963">
        <f t="shared" si="98"/>
        <v>2.1528680436647074E-2</v>
      </c>
      <c r="W1963">
        <v>19.55</v>
      </c>
      <c r="X1963">
        <f t="shared" si="99"/>
        <v>50</v>
      </c>
      <c r="Y1963" s="13">
        <f t="shared" si="97"/>
        <v>3.2379654005086924</v>
      </c>
    </row>
    <row r="1964" spans="10:25" x14ac:dyDescent="0.2">
      <c r="J1964">
        <v>19.53</v>
      </c>
      <c r="K1964">
        <f t="shared" si="98"/>
        <v>2.1532070892441978E-2</v>
      </c>
      <c r="W1964">
        <v>19.559999999999999</v>
      </c>
      <c r="X1964">
        <f t="shared" si="99"/>
        <v>50</v>
      </c>
      <c r="Y1964" s="13">
        <f t="shared" si="97"/>
        <v>3.2393594442416029</v>
      </c>
    </row>
    <row r="1965" spans="10:25" x14ac:dyDescent="0.2">
      <c r="J1965">
        <v>19.54</v>
      </c>
      <c r="K1965">
        <f t="shared" si="98"/>
        <v>2.1535457982200402E-2</v>
      </c>
      <c r="W1965">
        <v>19.57</v>
      </c>
      <c r="X1965">
        <f t="shared" si="99"/>
        <v>50</v>
      </c>
      <c r="Y1965" s="13">
        <f t="shared" si="97"/>
        <v>3.2407532544086117</v>
      </c>
    </row>
    <row r="1966" spans="10:25" x14ac:dyDescent="0.2">
      <c r="J1966">
        <v>19.55</v>
      </c>
      <c r="K1966">
        <f t="shared" si="98"/>
        <v>2.15388417093711E-2</v>
      </c>
      <c r="W1966">
        <v>19.580000000000002</v>
      </c>
      <c r="X1966">
        <f t="shared" si="99"/>
        <v>50</v>
      </c>
      <c r="Y1966" s="13">
        <f t="shared" si="97"/>
        <v>3.2421468310562012</v>
      </c>
    </row>
    <row r="1967" spans="10:25" x14ac:dyDescent="0.2">
      <c r="J1967">
        <v>19.559999999999999</v>
      </c>
      <c r="K1967">
        <f t="shared" si="98"/>
        <v>2.1542222077399087E-2</v>
      </c>
      <c r="W1967">
        <v>19.59</v>
      </c>
      <c r="X1967">
        <f t="shared" si="99"/>
        <v>50</v>
      </c>
      <c r="Y1967" s="13">
        <f t="shared" si="97"/>
        <v>3.2435401742308421</v>
      </c>
    </row>
    <row r="1968" spans="10:25" x14ac:dyDescent="0.2">
      <c r="J1968">
        <v>19.57</v>
      </c>
      <c r="K1968">
        <f t="shared" si="98"/>
        <v>2.1545599089725635E-2</v>
      </c>
      <c r="W1968">
        <v>19.600000000000001</v>
      </c>
      <c r="X1968">
        <f t="shared" si="99"/>
        <v>50</v>
      </c>
      <c r="Y1968" s="13">
        <f t="shared" si="97"/>
        <v>3.2449332839789942</v>
      </c>
    </row>
    <row r="1969" spans="10:25" x14ac:dyDescent="0.2">
      <c r="J1969">
        <v>19.580000000000002</v>
      </c>
      <c r="K1969">
        <f t="shared" si="98"/>
        <v>2.1548972749788283E-2</v>
      </c>
      <c r="W1969">
        <v>19.61</v>
      </c>
      <c r="X1969">
        <f t="shared" si="99"/>
        <v>50</v>
      </c>
      <c r="Y1969" s="13">
        <f t="shared" si="97"/>
        <v>3.2463261603471052</v>
      </c>
    </row>
    <row r="1970" spans="10:25" x14ac:dyDescent="0.2">
      <c r="J1970">
        <v>19.59</v>
      </c>
      <c r="K1970">
        <f t="shared" si="98"/>
        <v>2.1552343061020839E-2</v>
      </c>
      <c r="W1970">
        <v>19.62</v>
      </c>
      <c r="X1970">
        <f t="shared" si="99"/>
        <v>50</v>
      </c>
      <c r="Y1970" s="13">
        <f t="shared" si="97"/>
        <v>3.2477188033816113</v>
      </c>
    </row>
    <row r="1971" spans="10:25" x14ac:dyDescent="0.2">
      <c r="J1971">
        <v>19.600000000000001</v>
      </c>
      <c r="K1971">
        <f t="shared" si="98"/>
        <v>2.1555710026853386E-2</v>
      </c>
      <c r="W1971">
        <v>19.63</v>
      </c>
      <c r="X1971">
        <f t="shared" si="99"/>
        <v>50</v>
      </c>
      <c r="Y1971" s="13">
        <f t="shared" si="97"/>
        <v>3.2491112131289377</v>
      </c>
    </row>
    <row r="1972" spans="10:25" x14ac:dyDescent="0.2">
      <c r="J1972">
        <v>19.61</v>
      </c>
      <c r="K1972">
        <f t="shared" si="98"/>
        <v>2.1559073650712284E-2</v>
      </c>
      <c r="W1972">
        <v>19.64</v>
      </c>
      <c r="X1972">
        <f t="shared" si="99"/>
        <v>50</v>
      </c>
      <c r="Y1972" s="13">
        <f t="shared" si="97"/>
        <v>3.2505033896354969</v>
      </c>
    </row>
    <row r="1973" spans="10:25" x14ac:dyDescent="0.2">
      <c r="J1973">
        <v>19.62</v>
      </c>
      <c r="K1973">
        <f t="shared" si="98"/>
        <v>2.156243393602018E-2</v>
      </c>
      <c r="W1973">
        <v>19.650000000000002</v>
      </c>
      <c r="X1973">
        <f t="shared" si="99"/>
        <v>50</v>
      </c>
      <c r="Y1973" s="13">
        <f t="shared" si="97"/>
        <v>3.251895332947691</v>
      </c>
    </row>
    <row r="1974" spans="10:25" x14ac:dyDescent="0.2">
      <c r="J1974">
        <v>19.63</v>
      </c>
      <c r="K1974">
        <f t="shared" si="98"/>
        <v>2.1565790886196007E-2</v>
      </c>
      <c r="W1974">
        <v>19.66</v>
      </c>
      <c r="X1974">
        <f t="shared" si="99"/>
        <v>50</v>
      </c>
      <c r="Y1974" s="13">
        <f t="shared" si="97"/>
        <v>3.2532870431119099</v>
      </c>
    </row>
    <row r="1975" spans="10:25" x14ac:dyDescent="0.2">
      <c r="J1975">
        <v>19.64</v>
      </c>
      <c r="K1975">
        <f t="shared" si="98"/>
        <v>2.1569144504654983E-2</v>
      </c>
      <c r="W1975">
        <v>19.670000000000002</v>
      </c>
      <c r="X1975">
        <f t="shared" si="99"/>
        <v>50</v>
      </c>
      <c r="Y1975" s="13">
        <f t="shared" si="97"/>
        <v>3.2546785201745321</v>
      </c>
    </row>
    <row r="1976" spans="10:25" x14ac:dyDescent="0.2">
      <c r="J1976">
        <v>19.650000000000002</v>
      </c>
      <c r="K1976">
        <f t="shared" si="98"/>
        <v>2.1572494794808633E-2</v>
      </c>
      <c r="W1976">
        <v>19.68</v>
      </c>
      <c r="X1976">
        <f t="shared" si="99"/>
        <v>50</v>
      </c>
      <c r="Y1976" s="13">
        <f t="shared" si="97"/>
        <v>3.2560697641819245</v>
      </c>
    </row>
    <row r="1977" spans="10:25" x14ac:dyDescent="0.2">
      <c r="J1977">
        <v>19.66</v>
      </c>
      <c r="K1977">
        <f t="shared" si="98"/>
        <v>2.1575841760064777E-2</v>
      </c>
      <c r="W1977">
        <v>19.690000000000001</v>
      </c>
      <c r="X1977">
        <f t="shared" si="99"/>
        <v>50</v>
      </c>
      <c r="Y1977" s="13">
        <f t="shared" si="97"/>
        <v>3.257460775180443</v>
      </c>
    </row>
    <row r="1978" spans="10:25" x14ac:dyDescent="0.2">
      <c r="J1978">
        <v>19.670000000000002</v>
      </c>
      <c r="K1978">
        <f t="shared" si="98"/>
        <v>2.1579185403827542E-2</v>
      </c>
      <c r="W1978">
        <v>19.7</v>
      </c>
      <c r="X1978">
        <f t="shared" si="99"/>
        <v>50</v>
      </c>
      <c r="Y1978" s="13">
        <f t="shared" si="97"/>
        <v>3.2588515532164308</v>
      </c>
    </row>
    <row r="1979" spans="10:25" x14ac:dyDescent="0.2">
      <c r="J1979">
        <v>19.68</v>
      </c>
      <c r="K1979">
        <f t="shared" si="98"/>
        <v>2.1582525729497364E-2</v>
      </c>
      <c r="W1979">
        <v>19.71</v>
      </c>
      <c r="X1979">
        <f t="shared" si="99"/>
        <v>50</v>
      </c>
      <c r="Y1979" s="13">
        <f t="shared" si="97"/>
        <v>3.2602420983362208</v>
      </c>
    </row>
    <row r="1980" spans="10:25" x14ac:dyDescent="0.2">
      <c r="J1980">
        <v>19.690000000000001</v>
      </c>
      <c r="K1980">
        <f t="shared" si="98"/>
        <v>2.1585862740470991E-2</v>
      </c>
      <c r="W1980">
        <v>19.72</v>
      </c>
      <c r="X1980">
        <f t="shared" si="99"/>
        <v>50</v>
      </c>
      <c r="Y1980" s="13">
        <f t="shared" si="97"/>
        <v>3.2616324105861336</v>
      </c>
    </row>
    <row r="1981" spans="10:25" x14ac:dyDescent="0.2">
      <c r="J1981">
        <v>19.7</v>
      </c>
      <c r="K1981">
        <f t="shared" si="98"/>
        <v>2.1589196440141494E-2</v>
      </c>
      <c r="W1981">
        <v>19.73</v>
      </c>
      <c r="X1981">
        <f t="shared" si="99"/>
        <v>50</v>
      </c>
      <c r="Y1981" s="13">
        <f t="shared" si="97"/>
        <v>3.2630224900124789</v>
      </c>
    </row>
    <row r="1982" spans="10:25" x14ac:dyDescent="0.2">
      <c r="J1982">
        <v>19.71</v>
      </c>
      <c r="K1982">
        <f t="shared" si="98"/>
        <v>2.1592526831898263E-2</v>
      </c>
      <c r="W1982">
        <v>19.740000000000002</v>
      </c>
      <c r="X1982">
        <f t="shared" si="99"/>
        <v>50</v>
      </c>
      <c r="Y1982" s="13">
        <f t="shared" si="97"/>
        <v>3.2644123366615543</v>
      </c>
    </row>
    <row r="1983" spans="10:25" x14ac:dyDescent="0.2">
      <c r="J1983">
        <v>19.72</v>
      </c>
      <c r="K1983">
        <f t="shared" si="98"/>
        <v>2.1595853919127016E-2</v>
      </c>
      <c r="W1983">
        <v>19.75</v>
      </c>
      <c r="X1983">
        <f t="shared" si="99"/>
        <v>50</v>
      </c>
      <c r="Y1983" s="13">
        <f t="shared" si="97"/>
        <v>3.2658019505796458</v>
      </c>
    </row>
    <row r="1984" spans="10:25" x14ac:dyDescent="0.2">
      <c r="J1984">
        <v>19.73</v>
      </c>
      <c r="K1984">
        <f t="shared" si="98"/>
        <v>2.1599177705209804E-2</v>
      </c>
      <c r="W1984">
        <v>19.760000000000002</v>
      </c>
      <c r="X1984">
        <f t="shared" si="99"/>
        <v>50</v>
      </c>
      <c r="Y1984" s="13">
        <f t="shared" si="97"/>
        <v>3.267191331813029</v>
      </c>
    </row>
    <row r="1985" spans="10:25" x14ac:dyDescent="0.2">
      <c r="J1985">
        <v>19.740000000000002</v>
      </c>
      <c r="K1985">
        <f t="shared" si="98"/>
        <v>2.1602498193525013E-2</v>
      </c>
      <c r="W1985">
        <v>19.77</v>
      </c>
      <c r="X1985">
        <f t="shared" si="99"/>
        <v>50</v>
      </c>
      <c r="Y1985" s="13">
        <f t="shared" si="97"/>
        <v>3.2685804804079663</v>
      </c>
    </row>
    <row r="1986" spans="10:25" x14ac:dyDescent="0.2">
      <c r="J1986">
        <v>19.75</v>
      </c>
      <c r="K1986">
        <f t="shared" si="98"/>
        <v>2.160581538744737E-2</v>
      </c>
      <c r="W1986">
        <v>19.78</v>
      </c>
      <c r="X1986">
        <f t="shared" si="99"/>
        <v>50</v>
      </c>
      <c r="Y1986" s="13">
        <f t="shared" si="97"/>
        <v>3.2699693964107102</v>
      </c>
    </row>
    <row r="1987" spans="10:25" x14ac:dyDescent="0.2">
      <c r="J1987">
        <v>19.760000000000002</v>
      </c>
      <c r="K1987">
        <f t="shared" si="98"/>
        <v>2.1609129290347945E-2</v>
      </c>
      <c r="W1987">
        <v>19.79</v>
      </c>
      <c r="X1987">
        <f t="shared" si="99"/>
        <v>50</v>
      </c>
      <c r="Y1987" s="13">
        <f t="shared" si="97"/>
        <v>3.2713580798675004</v>
      </c>
    </row>
    <row r="1988" spans="10:25" x14ac:dyDescent="0.2">
      <c r="J1988">
        <v>19.77</v>
      </c>
      <c r="K1988">
        <f t="shared" si="98"/>
        <v>2.1612439905594156E-2</v>
      </c>
      <c r="W1988">
        <v>19.8</v>
      </c>
      <c r="X1988">
        <f t="shared" si="99"/>
        <v>50</v>
      </c>
      <c r="Y1988" s="13">
        <f t="shared" si="97"/>
        <v>3.2727465308245658</v>
      </c>
    </row>
    <row r="1989" spans="10:25" x14ac:dyDescent="0.2">
      <c r="J1989">
        <v>19.78</v>
      </c>
      <c r="K1989">
        <f t="shared" si="98"/>
        <v>2.1615747236549777E-2</v>
      </c>
      <c r="W1989">
        <v>19.809999999999999</v>
      </c>
      <c r="X1989">
        <f t="shared" si="99"/>
        <v>50</v>
      </c>
      <c r="Y1989" s="13">
        <f t="shared" si="97"/>
        <v>3.2741347493281241</v>
      </c>
    </row>
    <row r="1990" spans="10:25" x14ac:dyDescent="0.2">
      <c r="J1990">
        <v>19.79</v>
      </c>
      <c r="K1990">
        <f t="shared" si="98"/>
        <v>2.1619051286574945E-2</v>
      </c>
      <c r="W1990">
        <v>19.82</v>
      </c>
      <c r="X1990">
        <f t="shared" si="99"/>
        <v>50</v>
      </c>
      <c r="Y1990" s="13">
        <f t="shared" si="97"/>
        <v>3.2755227354243805</v>
      </c>
    </row>
    <row r="1991" spans="10:25" x14ac:dyDescent="0.2">
      <c r="J1991">
        <v>19.8</v>
      </c>
      <c r="K1991">
        <f t="shared" si="98"/>
        <v>2.1622352059026146E-2</v>
      </c>
      <c r="W1991">
        <v>19.830000000000002</v>
      </c>
      <c r="X1991">
        <f t="shared" si="99"/>
        <v>50</v>
      </c>
      <c r="Y1991" s="13">
        <f t="shared" si="97"/>
        <v>3.2769104891595298</v>
      </c>
    </row>
    <row r="1992" spans="10:25" x14ac:dyDescent="0.2">
      <c r="J1992">
        <v>19.809999999999999</v>
      </c>
      <c r="K1992">
        <f t="shared" si="98"/>
        <v>2.1625649557256245E-2</v>
      </c>
      <c r="W1992">
        <v>19.84</v>
      </c>
      <c r="X1992">
        <f t="shared" si="99"/>
        <v>50</v>
      </c>
      <c r="Y1992" s="13">
        <f t="shared" si="97"/>
        <v>3.2782980105797548</v>
      </c>
    </row>
    <row r="1993" spans="10:25" x14ac:dyDescent="0.2">
      <c r="J1993">
        <v>19.82</v>
      </c>
      <c r="K1993">
        <f t="shared" si="98"/>
        <v>2.1628943784614468E-2</v>
      </c>
      <c r="W1993">
        <v>19.850000000000001</v>
      </c>
      <c r="X1993">
        <f t="shared" si="99"/>
        <v>50</v>
      </c>
      <c r="Y1993" s="13">
        <f t="shared" si="97"/>
        <v>3.2796852997312267</v>
      </c>
    </row>
    <row r="1994" spans="10:25" x14ac:dyDescent="0.2">
      <c r="J1994">
        <v>19.830000000000002</v>
      </c>
      <c r="K1994">
        <f t="shared" si="98"/>
        <v>2.1632234744446425E-2</v>
      </c>
      <c r="W1994">
        <v>19.86</v>
      </c>
      <c r="X1994">
        <f t="shared" si="99"/>
        <v>50</v>
      </c>
      <c r="Y1994" s="13">
        <f t="shared" ref="Y1994:Y2057" si="100">Y1993+0.01*R$5*(P$4-P$5*Y1993)*(1-Y1993/R$4)^2</f>
        <v>3.2810723566601054</v>
      </c>
    </row>
    <row r="1995" spans="10:25" x14ac:dyDescent="0.2">
      <c r="J1995">
        <v>19.84</v>
      </c>
      <c r="K1995">
        <f t="shared" si="98"/>
        <v>2.1635522440094097E-2</v>
      </c>
      <c r="W1995">
        <v>19.87</v>
      </c>
      <c r="X1995">
        <f t="shared" si="99"/>
        <v>50</v>
      </c>
      <c r="Y1995" s="13">
        <f t="shared" si="100"/>
        <v>3.282459181412539</v>
      </c>
    </row>
    <row r="1996" spans="10:25" x14ac:dyDescent="0.2">
      <c r="J1996">
        <v>19.850000000000001</v>
      </c>
      <c r="K1996">
        <f t="shared" si="98"/>
        <v>2.1638806874895854E-2</v>
      </c>
      <c r="W1996">
        <v>19.88</v>
      </c>
      <c r="X1996">
        <f t="shared" si="99"/>
        <v>50</v>
      </c>
      <c r="Y1996" s="13">
        <f t="shared" si="100"/>
        <v>3.2838457740346647</v>
      </c>
    </row>
    <row r="1997" spans="10:25" x14ac:dyDescent="0.2">
      <c r="J1997">
        <v>19.86</v>
      </c>
      <c r="K1997">
        <f t="shared" ref="K1997:K2060" si="101">K1996+0.01*G$6*(D$7-C$8*K1996)*(1-K1996/G$7)^2</f>
        <v>2.164208805218645E-2</v>
      </c>
      <c r="W1997">
        <v>19.89</v>
      </c>
      <c r="X1997">
        <f t="shared" si="99"/>
        <v>50</v>
      </c>
      <c r="Y1997" s="13">
        <f t="shared" si="100"/>
        <v>3.2852321345726083</v>
      </c>
    </row>
    <row r="1998" spans="10:25" x14ac:dyDescent="0.2">
      <c r="J1998">
        <v>19.87</v>
      </c>
      <c r="K1998">
        <f t="shared" si="101"/>
        <v>2.1645365975297037E-2</v>
      </c>
      <c r="W1998">
        <v>19.900000000000002</v>
      </c>
      <c r="X1998">
        <f t="shared" si="99"/>
        <v>50</v>
      </c>
      <c r="Y1998" s="13">
        <f t="shared" si="100"/>
        <v>3.2866182630724832</v>
      </c>
    </row>
    <row r="1999" spans="10:25" x14ac:dyDescent="0.2">
      <c r="J1999">
        <v>19.88</v>
      </c>
      <c r="K1999">
        <f t="shared" si="101"/>
        <v>2.1648640647555159E-2</v>
      </c>
      <c r="W1999">
        <v>19.91</v>
      </c>
      <c r="X1999">
        <f t="shared" si="99"/>
        <v>50</v>
      </c>
      <c r="Y1999" s="13">
        <f t="shared" si="100"/>
        <v>3.2880041595803924</v>
      </c>
    </row>
    <row r="2000" spans="10:25" x14ac:dyDescent="0.2">
      <c r="J2000">
        <v>19.89</v>
      </c>
      <c r="K2000">
        <f t="shared" si="101"/>
        <v>2.165191207228476E-2</v>
      </c>
      <c r="W2000">
        <v>19.920000000000002</v>
      </c>
      <c r="X2000">
        <f t="shared" si="99"/>
        <v>50</v>
      </c>
      <c r="Y2000" s="13">
        <f t="shared" si="100"/>
        <v>3.2893898241424266</v>
      </c>
    </row>
    <row r="2001" spans="10:25" x14ac:dyDescent="0.2">
      <c r="J2001">
        <v>19.900000000000002</v>
      </c>
      <c r="K2001">
        <f t="shared" si="101"/>
        <v>2.1655180252806196E-2</v>
      </c>
      <c r="W2001">
        <v>19.93</v>
      </c>
      <c r="X2001">
        <f t="shared" si="99"/>
        <v>50</v>
      </c>
      <c r="Y2001" s="13">
        <f t="shared" si="100"/>
        <v>3.290775256804666</v>
      </c>
    </row>
    <row r="2002" spans="10:25" x14ac:dyDescent="0.2">
      <c r="J2002">
        <v>19.91</v>
      </c>
      <c r="K2002">
        <f t="shared" si="101"/>
        <v>2.1658445192436222E-2</v>
      </c>
      <c r="W2002">
        <v>19.940000000000001</v>
      </c>
      <c r="X2002">
        <f t="shared" si="99"/>
        <v>50</v>
      </c>
      <c r="Y2002" s="13">
        <f t="shared" si="100"/>
        <v>3.2921604576131784</v>
      </c>
    </row>
    <row r="2003" spans="10:25" x14ac:dyDescent="0.2">
      <c r="J2003">
        <v>19.920000000000002</v>
      </c>
      <c r="K2003">
        <f t="shared" si="101"/>
        <v>2.1661706894488014E-2</v>
      </c>
      <c r="W2003">
        <v>19.95</v>
      </c>
      <c r="X2003">
        <f t="shared" si="99"/>
        <v>50</v>
      </c>
      <c r="Y2003" s="13">
        <f t="shared" si="100"/>
        <v>3.2935454266140205</v>
      </c>
    </row>
    <row r="2004" spans="10:25" x14ac:dyDescent="0.2">
      <c r="J2004">
        <v>19.93</v>
      </c>
      <c r="K2004">
        <f t="shared" si="101"/>
        <v>2.1664965362271166E-2</v>
      </c>
      <c r="W2004">
        <v>19.96</v>
      </c>
      <c r="X2004">
        <f t="shared" si="99"/>
        <v>50</v>
      </c>
      <c r="Y2004" s="13">
        <f t="shared" si="100"/>
        <v>3.294930163853238</v>
      </c>
    </row>
    <row r="2005" spans="10:25" x14ac:dyDescent="0.2">
      <c r="J2005">
        <v>19.940000000000001</v>
      </c>
      <c r="K2005">
        <f t="shared" si="101"/>
        <v>2.1668220599091691E-2</v>
      </c>
      <c r="W2005">
        <v>19.97</v>
      </c>
      <c r="X2005">
        <f t="shared" si="99"/>
        <v>50</v>
      </c>
      <c r="Y2005" s="13">
        <f t="shared" si="100"/>
        <v>3.2963146693768643</v>
      </c>
    </row>
    <row r="2006" spans="10:25" x14ac:dyDescent="0.2">
      <c r="J2006">
        <v>19.95</v>
      </c>
      <c r="K2006">
        <f t="shared" si="101"/>
        <v>2.1671472608252029E-2</v>
      </c>
      <c r="W2006">
        <v>19.98</v>
      </c>
      <c r="X2006">
        <f t="shared" si="99"/>
        <v>50</v>
      </c>
      <c r="Y2006" s="13">
        <f t="shared" si="100"/>
        <v>3.2976989432309223</v>
      </c>
    </row>
    <row r="2007" spans="10:25" x14ac:dyDescent="0.2">
      <c r="J2007">
        <v>19.96</v>
      </c>
      <c r="K2007">
        <f t="shared" si="101"/>
        <v>2.1674721393051051E-2</v>
      </c>
      <c r="W2007">
        <v>19.990000000000002</v>
      </c>
      <c r="X2007">
        <f t="shared" si="99"/>
        <v>50</v>
      </c>
      <c r="Y2007" s="13">
        <f t="shared" si="100"/>
        <v>3.2990829854614225</v>
      </c>
    </row>
    <row r="2008" spans="10:25" x14ac:dyDescent="0.2">
      <c r="J2008">
        <v>19.97</v>
      </c>
      <c r="K2008">
        <f t="shared" si="101"/>
        <v>2.1677966956784065E-2</v>
      </c>
      <c r="W2008">
        <v>20</v>
      </c>
      <c r="X2008">
        <f t="shared" si="99"/>
        <v>50</v>
      </c>
      <c r="Y2008" s="13">
        <f t="shared" si="100"/>
        <v>3.3004667961143652</v>
      </c>
    </row>
    <row r="2009" spans="10:25" x14ac:dyDescent="0.2">
      <c r="J2009">
        <v>19.98</v>
      </c>
      <c r="K2009">
        <f t="shared" si="101"/>
        <v>2.1681209302742813E-2</v>
      </c>
      <c r="W2009">
        <v>20.010000000000002</v>
      </c>
      <c r="X2009">
        <f t="shared" si="99"/>
        <v>50</v>
      </c>
      <c r="Y2009" s="13">
        <f t="shared" si="100"/>
        <v>3.301850375235738</v>
      </c>
    </row>
    <row r="2010" spans="10:25" x14ac:dyDescent="0.2">
      <c r="J2010">
        <v>19.990000000000002</v>
      </c>
      <c r="K2010">
        <f t="shared" si="101"/>
        <v>2.1684448434215488E-2</v>
      </c>
      <c r="W2010">
        <v>20.02</v>
      </c>
      <c r="X2010">
        <f t="shared" si="99"/>
        <v>50</v>
      </c>
      <c r="Y2010" s="13">
        <f t="shared" si="100"/>
        <v>3.3032337228715178</v>
      </c>
    </row>
    <row r="2011" spans="10:25" x14ac:dyDescent="0.2">
      <c r="J2011">
        <v>20</v>
      </c>
      <c r="K2011">
        <f t="shared" si="101"/>
        <v>2.1687684354486723E-2</v>
      </c>
      <c r="W2011">
        <v>20.03</v>
      </c>
      <c r="X2011">
        <f t="shared" si="99"/>
        <v>50</v>
      </c>
      <c r="Y2011" s="13">
        <f t="shared" si="100"/>
        <v>3.3046168390676702</v>
      </c>
    </row>
    <row r="2012" spans="10:25" x14ac:dyDescent="0.2">
      <c r="J2012">
        <v>20.010000000000002</v>
      </c>
      <c r="K2012">
        <f t="shared" si="101"/>
        <v>2.1690917066837609E-2</v>
      </c>
      <c r="W2012">
        <v>20.04</v>
      </c>
      <c r="X2012">
        <f t="shared" si="99"/>
        <v>50</v>
      </c>
      <c r="Y2012" s="13">
        <f t="shared" si="100"/>
        <v>3.3059997238701486</v>
      </c>
    </row>
    <row r="2013" spans="10:25" x14ac:dyDescent="0.2">
      <c r="J2013">
        <v>20.02</v>
      </c>
      <c r="K2013">
        <f t="shared" si="101"/>
        <v>2.1694146574545686E-2</v>
      </c>
      <c r="W2013">
        <v>20.05</v>
      </c>
      <c r="X2013">
        <f t="shared" si="99"/>
        <v>50</v>
      </c>
      <c r="Y2013" s="13">
        <f t="shared" si="100"/>
        <v>3.3073823773248958</v>
      </c>
    </row>
    <row r="2014" spans="10:25" x14ac:dyDescent="0.2">
      <c r="J2014">
        <v>20.03</v>
      </c>
      <c r="K2014">
        <f t="shared" si="101"/>
        <v>2.1697372880884958E-2</v>
      </c>
      <c r="W2014">
        <v>20.059999999999999</v>
      </c>
      <c r="X2014">
        <f t="shared" si="99"/>
        <v>50</v>
      </c>
      <c r="Y2014" s="13">
        <f t="shared" si="100"/>
        <v>3.3087647994778431</v>
      </c>
    </row>
    <row r="2015" spans="10:25" x14ac:dyDescent="0.2">
      <c r="J2015">
        <v>20.04</v>
      </c>
      <c r="K2015">
        <f t="shared" si="101"/>
        <v>2.1700595989125895E-2</v>
      </c>
      <c r="W2015">
        <v>20.07</v>
      </c>
      <c r="X2015">
        <f t="shared" si="99"/>
        <v>50</v>
      </c>
      <c r="Y2015" s="13">
        <f t="shared" si="100"/>
        <v>3.3101469903749101</v>
      </c>
    </row>
    <row r="2016" spans="10:25" x14ac:dyDescent="0.2">
      <c r="J2016">
        <v>20.05</v>
      </c>
      <c r="K2016">
        <f t="shared" si="101"/>
        <v>2.1703815902535437E-2</v>
      </c>
      <c r="W2016">
        <v>20.080000000000002</v>
      </c>
      <c r="X2016">
        <f t="shared" si="99"/>
        <v>50</v>
      </c>
      <c r="Y2016" s="13">
        <f t="shared" si="100"/>
        <v>3.3115289500620051</v>
      </c>
    </row>
    <row r="2017" spans="10:25" x14ac:dyDescent="0.2">
      <c r="J2017">
        <v>20.059999999999999</v>
      </c>
      <c r="K2017">
        <f t="shared" si="101"/>
        <v>2.1707032624376989E-2</v>
      </c>
      <c r="W2017">
        <v>20.09</v>
      </c>
      <c r="X2017">
        <f t="shared" si="99"/>
        <v>50</v>
      </c>
      <c r="Y2017" s="13">
        <f t="shared" si="100"/>
        <v>3.3129106785850251</v>
      </c>
    </row>
    <row r="2018" spans="10:25" x14ac:dyDescent="0.2">
      <c r="J2018">
        <v>20.07</v>
      </c>
      <c r="K2018">
        <f t="shared" si="101"/>
        <v>2.1710246157910441E-2</v>
      </c>
      <c r="W2018">
        <v>20.100000000000001</v>
      </c>
      <c r="X2018">
        <f t="shared" si="99"/>
        <v>50</v>
      </c>
      <c r="Y2018" s="13">
        <f t="shared" si="100"/>
        <v>3.3142921759898551</v>
      </c>
    </row>
    <row r="2019" spans="10:25" x14ac:dyDescent="0.2">
      <c r="J2019">
        <v>20.080000000000002</v>
      </c>
      <c r="K2019">
        <f t="shared" si="101"/>
        <v>2.171345650639216E-2</v>
      </c>
      <c r="W2019">
        <v>20.11</v>
      </c>
      <c r="X2019">
        <f t="shared" si="99"/>
        <v>50</v>
      </c>
      <c r="Y2019" s="13">
        <f t="shared" si="100"/>
        <v>3.3156734423223702</v>
      </c>
    </row>
    <row r="2020" spans="10:25" x14ac:dyDescent="0.2">
      <c r="J2020">
        <v>20.09</v>
      </c>
      <c r="K2020">
        <f t="shared" si="101"/>
        <v>2.1716663673074999E-2</v>
      </c>
      <c r="W2020">
        <v>20.12</v>
      </c>
      <c r="X2020">
        <f t="shared" si="99"/>
        <v>50</v>
      </c>
      <c r="Y2020" s="13">
        <f t="shared" si="100"/>
        <v>3.3170544776284325</v>
      </c>
    </row>
    <row r="2021" spans="10:25" x14ac:dyDescent="0.2">
      <c r="J2021">
        <v>20.100000000000001</v>
      </c>
      <c r="K2021">
        <f t="shared" si="101"/>
        <v>2.17198676612083E-2</v>
      </c>
      <c r="W2021">
        <v>20.13</v>
      </c>
      <c r="X2021">
        <f t="shared" si="99"/>
        <v>50</v>
      </c>
      <c r="Y2021" s="13">
        <f t="shared" si="100"/>
        <v>3.3184352819538936</v>
      </c>
    </row>
    <row r="2022" spans="10:25" x14ac:dyDescent="0.2">
      <c r="J2022">
        <v>20.11</v>
      </c>
      <c r="K2022">
        <f t="shared" si="101"/>
        <v>2.1723068474037901E-2</v>
      </c>
      <c r="W2022">
        <v>20.14</v>
      </c>
      <c r="X2022">
        <f t="shared" ref="X2022:X2085" si="102">X2021-(N$33-N$34)/1500</f>
        <v>50</v>
      </c>
      <c r="Y2022" s="13">
        <f t="shared" si="100"/>
        <v>3.3198158553445931</v>
      </c>
    </row>
    <row r="2023" spans="10:25" x14ac:dyDescent="0.2">
      <c r="J2023">
        <v>20.12</v>
      </c>
      <c r="K2023">
        <f t="shared" si="101"/>
        <v>2.1726266114806134E-2</v>
      </c>
      <c r="W2023">
        <v>20.150000000000002</v>
      </c>
      <c r="X2023">
        <f t="shared" si="102"/>
        <v>50</v>
      </c>
      <c r="Y2023" s="13">
        <f t="shared" si="100"/>
        <v>3.3211961978463602</v>
      </c>
    </row>
    <row r="2024" spans="10:25" x14ac:dyDescent="0.2">
      <c r="J2024">
        <v>20.13</v>
      </c>
      <c r="K2024">
        <f t="shared" si="101"/>
        <v>2.1729460586751837E-2</v>
      </c>
      <c r="W2024">
        <v>20.16</v>
      </c>
      <c r="X2024">
        <f t="shared" si="102"/>
        <v>50</v>
      </c>
      <c r="Y2024" s="13">
        <f t="shared" si="100"/>
        <v>3.322576309505012</v>
      </c>
    </row>
    <row r="2025" spans="10:25" x14ac:dyDescent="0.2">
      <c r="J2025">
        <v>20.14</v>
      </c>
      <c r="K2025">
        <f t="shared" si="101"/>
        <v>2.1732651893110348E-2</v>
      </c>
      <c r="W2025">
        <v>20.170000000000002</v>
      </c>
      <c r="X2025">
        <f t="shared" si="102"/>
        <v>50</v>
      </c>
      <c r="Y2025" s="13">
        <f t="shared" si="100"/>
        <v>3.3239561903663541</v>
      </c>
    </row>
    <row r="2026" spans="10:25" x14ac:dyDescent="0.2">
      <c r="J2026">
        <v>20.150000000000002</v>
      </c>
      <c r="K2026">
        <f t="shared" si="101"/>
        <v>2.1735840037113523E-2</v>
      </c>
      <c r="W2026">
        <v>20.18</v>
      </c>
      <c r="X2026">
        <f t="shared" si="102"/>
        <v>50</v>
      </c>
      <c r="Y2026" s="13">
        <f t="shared" si="100"/>
        <v>3.3253358404761815</v>
      </c>
    </row>
    <row r="2027" spans="10:25" x14ac:dyDescent="0.2">
      <c r="J2027">
        <v>20.16</v>
      </c>
      <c r="K2027">
        <f t="shared" si="101"/>
        <v>2.1739025021989728E-2</v>
      </c>
      <c r="W2027">
        <v>20.190000000000001</v>
      </c>
      <c r="X2027">
        <f t="shared" si="102"/>
        <v>50</v>
      </c>
      <c r="Y2027" s="13">
        <f t="shared" si="100"/>
        <v>3.3267152598802769</v>
      </c>
    </row>
    <row r="2028" spans="10:25" x14ac:dyDescent="0.2">
      <c r="J2028">
        <v>20.170000000000002</v>
      </c>
      <c r="K2028">
        <f t="shared" si="101"/>
        <v>2.1742206850963845E-2</v>
      </c>
      <c r="W2028">
        <v>20.2</v>
      </c>
      <c r="X2028">
        <f t="shared" si="102"/>
        <v>50</v>
      </c>
      <c r="Y2028" s="13">
        <f t="shared" si="100"/>
        <v>3.3280944486244128</v>
      </c>
    </row>
    <row r="2029" spans="10:25" x14ac:dyDescent="0.2">
      <c r="J2029">
        <v>20.18</v>
      </c>
      <c r="K2029">
        <f t="shared" si="101"/>
        <v>2.1745385527257285E-2</v>
      </c>
      <c r="W2029">
        <v>20.21</v>
      </c>
      <c r="X2029">
        <f t="shared" si="102"/>
        <v>50</v>
      </c>
      <c r="Y2029" s="13">
        <f t="shared" si="100"/>
        <v>3.3294734067543494</v>
      </c>
    </row>
    <row r="2030" spans="10:25" x14ac:dyDescent="0.2">
      <c r="J2030">
        <v>20.190000000000001</v>
      </c>
      <c r="K2030">
        <f t="shared" si="101"/>
        <v>2.174856105408798E-2</v>
      </c>
      <c r="W2030">
        <v>20.22</v>
      </c>
      <c r="X2030">
        <f t="shared" si="102"/>
        <v>50</v>
      </c>
      <c r="Y2030" s="13">
        <f t="shared" si="100"/>
        <v>3.3308521343158355</v>
      </c>
    </row>
    <row r="2031" spans="10:25" x14ac:dyDescent="0.2">
      <c r="J2031">
        <v>20.2</v>
      </c>
      <c r="K2031">
        <f t="shared" si="101"/>
        <v>2.1751733434670396E-2</v>
      </c>
      <c r="W2031">
        <v>20.23</v>
      </c>
      <c r="X2031">
        <f t="shared" si="102"/>
        <v>50</v>
      </c>
      <c r="Y2031" s="13">
        <f t="shared" si="100"/>
        <v>3.3322306313546091</v>
      </c>
    </row>
    <row r="2032" spans="10:25" x14ac:dyDescent="0.2">
      <c r="J2032">
        <v>20.21</v>
      </c>
      <c r="K2032">
        <f t="shared" si="101"/>
        <v>2.1754902672215529E-2</v>
      </c>
      <c r="W2032">
        <v>20.240000000000002</v>
      </c>
      <c r="X2032">
        <f t="shared" si="102"/>
        <v>50</v>
      </c>
      <c r="Y2032" s="13">
        <f t="shared" si="100"/>
        <v>3.3336088979163967</v>
      </c>
    </row>
    <row r="2033" spans="10:25" x14ac:dyDescent="0.2">
      <c r="J2033">
        <v>20.22</v>
      </c>
      <c r="K2033">
        <f t="shared" si="101"/>
        <v>2.1758068769930923E-2</v>
      </c>
      <c r="W2033">
        <v>20.25</v>
      </c>
      <c r="X2033">
        <f t="shared" si="102"/>
        <v>50</v>
      </c>
      <c r="Y2033" s="13">
        <f t="shared" si="100"/>
        <v>3.3349869340469134</v>
      </c>
    </row>
    <row r="2034" spans="10:25" x14ac:dyDescent="0.2">
      <c r="J2034">
        <v>20.23</v>
      </c>
      <c r="K2034">
        <f t="shared" si="101"/>
        <v>2.1761231731020656E-2</v>
      </c>
      <c r="W2034">
        <v>20.260000000000002</v>
      </c>
      <c r="X2034">
        <f t="shared" si="102"/>
        <v>50</v>
      </c>
      <c r="Y2034" s="13">
        <f t="shared" si="100"/>
        <v>3.336364739791863</v>
      </c>
    </row>
    <row r="2035" spans="10:25" x14ac:dyDescent="0.2">
      <c r="J2035">
        <v>20.240000000000002</v>
      </c>
      <c r="K2035">
        <f t="shared" si="101"/>
        <v>2.1764391558685359E-2</v>
      </c>
      <c r="W2035">
        <v>20.27</v>
      </c>
      <c r="X2035">
        <f t="shared" si="102"/>
        <v>50</v>
      </c>
      <c r="Y2035" s="13">
        <f t="shared" si="100"/>
        <v>3.3377423151969379</v>
      </c>
    </row>
    <row r="2036" spans="10:25" x14ac:dyDescent="0.2">
      <c r="J2036">
        <v>20.25</v>
      </c>
      <c r="K2036">
        <f t="shared" si="101"/>
        <v>2.1767548256122211E-2</v>
      </c>
      <c r="W2036">
        <v>20.28</v>
      </c>
      <c r="X2036">
        <f t="shared" si="102"/>
        <v>50</v>
      </c>
      <c r="Y2036" s="13">
        <f t="shared" si="100"/>
        <v>3.3391196603078193</v>
      </c>
    </row>
    <row r="2037" spans="10:25" x14ac:dyDescent="0.2">
      <c r="J2037">
        <v>20.260000000000002</v>
      </c>
      <c r="K2037">
        <f t="shared" si="101"/>
        <v>2.1770701826524946E-2</v>
      </c>
      <c r="W2037">
        <v>20.29</v>
      </c>
      <c r="X2037">
        <f t="shared" si="102"/>
        <v>50</v>
      </c>
      <c r="Y2037" s="13">
        <f t="shared" si="100"/>
        <v>3.3404967751701768</v>
      </c>
    </row>
    <row r="2038" spans="10:25" x14ac:dyDescent="0.2">
      <c r="J2038">
        <v>20.27</v>
      </c>
      <c r="K2038">
        <f t="shared" si="101"/>
        <v>2.1773852273083861E-2</v>
      </c>
      <c r="W2038">
        <v>20.3</v>
      </c>
      <c r="X2038">
        <f t="shared" si="102"/>
        <v>50</v>
      </c>
      <c r="Y2038" s="13">
        <f t="shared" si="100"/>
        <v>3.3418736598296692</v>
      </c>
    </row>
    <row r="2039" spans="10:25" x14ac:dyDescent="0.2">
      <c r="J2039">
        <v>20.28</v>
      </c>
      <c r="K2039">
        <f t="shared" si="101"/>
        <v>2.1776999598985814E-2</v>
      </c>
      <c r="W2039">
        <v>20.309999999999999</v>
      </c>
      <c r="X2039">
        <f t="shared" si="102"/>
        <v>50</v>
      </c>
      <c r="Y2039" s="13">
        <f t="shared" si="100"/>
        <v>3.3432503143319439</v>
      </c>
    </row>
    <row r="2040" spans="10:25" x14ac:dyDescent="0.2">
      <c r="J2040">
        <v>20.29</v>
      </c>
      <c r="K2040">
        <f t="shared" si="101"/>
        <v>2.1780143807414228E-2</v>
      </c>
      <c r="W2040">
        <v>20.32</v>
      </c>
      <c r="X2040">
        <f t="shared" si="102"/>
        <v>50</v>
      </c>
      <c r="Y2040" s="13">
        <f t="shared" si="100"/>
        <v>3.3446267387226363</v>
      </c>
    </row>
    <row r="2041" spans="10:25" x14ac:dyDescent="0.2">
      <c r="J2041">
        <v>20.3</v>
      </c>
      <c r="K2041">
        <f t="shared" si="101"/>
        <v>2.1783284901549103E-2</v>
      </c>
      <c r="W2041">
        <v>20.330000000000002</v>
      </c>
      <c r="X2041">
        <f t="shared" si="102"/>
        <v>50</v>
      </c>
      <c r="Y2041" s="13">
        <f t="shared" si="100"/>
        <v>3.3460029330473708</v>
      </c>
    </row>
    <row r="2042" spans="10:25" x14ac:dyDescent="0.2">
      <c r="J2042">
        <v>20.309999999999999</v>
      </c>
      <c r="K2042">
        <f t="shared" si="101"/>
        <v>2.178642288456701E-2</v>
      </c>
      <c r="W2042">
        <v>20.34</v>
      </c>
      <c r="X2042">
        <f t="shared" si="102"/>
        <v>50</v>
      </c>
      <c r="Y2042" s="13">
        <f t="shared" si="100"/>
        <v>3.3473788973517609</v>
      </c>
    </row>
    <row r="2043" spans="10:25" x14ac:dyDescent="0.2">
      <c r="J2043">
        <v>20.32</v>
      </c>
      <c r="K2043">
        <f t="shared" si="101"/>
        <v>2.1789557759641101E-2</v>
      </c>
      <c r="W2043">
        <v>20.350000000000001</v>
      </c>
      <c r="X2043">
        <f t="shared" si="102"/>
        <v>50</v>
      </c>
      <c r="Y2043" s="13">
        <f t="shared" si="100"/>
        <v>3.3487546316814085</v>
      </c>
    </row>
    <row r="2044" spans="10:25" x14ac:dyDescent="0.2">
      <c r="J2044">
        <v>20.330000000000002</v>
      </c>
      <c r="K2044">
        <f t="shared" si="101"/>
        <v>2.1792689529941116E-2</v>
      </c>
      <c r="W2044">
        <v>20.36</v>
      </c>
      <c r="X2044">
        <f t="shared" si="102"/>
        <v>50</v>
      </c>
      <c r="Y2044" s="13">
        <f t="shared" si="100"/>
        <v>3.3501301360819045</v>
      </c>
    </row>
    <row r="2045" spans="10:25" x14ac:dyDescent="0.2">
      <c r="J2045">
        <v>20.34</v>
      </c>
      <c r="K2045">
        <f t="shared" si="101"/>
        <v>2.1795818198633375E-2</v>
      </c>
      <c r="W2045">
        <v>20.37</v>
      </c>
      <c r="X2045">
        <f t="shared" si="102"/>
        <v>50</v>
      </c>
      <c r="Y2045" s="13">
        <f t="shared" si="100"/>
        <v>3.3515054105988278</v>
      </c>
    </row>
    <row r="2046" spans="10:25" x14ac:dyDescent="0.2">
      <c r="J2046">
        <v>20.350000000000001</v>
      </c>
      <c r="K2046">
        <f t="shared" si="101"/>
        <v>2.1798943768880794E-2</v>
      </c>
      <c r="W2046">
        <v>20.38</v>
      </c>
      <c r="X2046">
        <f t="shared" si="102"/>
        <v>50</v>
      </c>
      <c r="Y2046" s="13">
        <f t="shared" si="100"/>
        <v>3.3528804552777469</v>
      </c>
    </row>
    <row r="2047" spans="10:25" x14ac:dyDescent="0.2">
      <c r="J2047">
        <v>20.36</v>
      </c>
      <c r="K2047">
        <f t="shared" si="101"/>
        <v>2.1802066243842882E-2</v>
      </c>
      <c r="W2047">
        <v>20.39</v>
      </c>
      <c r="X2047">
        <f t="shared" si="102"/>
        <v>50</v>
      </c>
      <c r="Y2047" s="13">
        <f t="shared" si="100"/>
        <v>3.3542552701642183</v>
      </c>
    </row>
    <row r="2048" spans="10:25" x14ac:dyDescent="0.2">
      <c r="J2048">
        <v>20.37</v>
      </c>
      <c r="K2048">
        <f t="shared" si="101"/>
        <v>2.1805185626675754E-2</v>
      </c>
      <c r="W2048">
        <v>20.400000000000002</v>
      </c>
      <c r="X2048">
        <f t="shared" si="102"/>
        <v>50</v>
      </c>
      <c r="Y2048" s="13">
        <f t="shared" si="100"/>
        <v>3.3556298553037873</v>
      </c>
    </row>
    <row r="2049" spans="10:25" x14ac:dyDescent="0.2">
      <c r="J2049">
        <v>20.38</v>
      </c>
      <c r="K2049">
        <f t="shared" si="101"/>
        <v>2.1808301920532121E-2</v>
      </c>
      <c r="W2049">
        <v>20.41</v>
      </c>
      <c r="X2049">
        <f t="shared" si="102"/>
        <v>50</v>
      </c>
      <c r="Y2049" s="13">
        <f t="shared" si="100"/>
        <v>3.3570042107419886</v>
      </c>
    </row>
    <row r="2050" spans="10:25" x14ac:dyDescent="0.2">
      <c r="J2050">
        <v>20.39</v>
      </c>
      <c r="K2050">
        <f t="shared" si="101"/>
        <v>2.1811415128561308E-2</v>
      </c>
      <c r="W2050">
        <v>20.420000000000002</v>
      </c>
      <c r="X2050">
        <f t="shared" si="102"/>
        <v>50</v>
      </c>
      <c r="Y2050" s="13">
        <f t="shared" si="100"/>
        <v>3.3583783365243449</v>
      </c>
    </row>
    <row r="2051" spans="10:25" x14ac:dyDescent="0.2">
      <c r="J2051">
        <v>20.400000000000002</v>
      </c>
      <c r="K2051">
        <f t="shared" si="101"/>
        <v>2.1814525253909249E-2</v>
      </c>
      <c r="W2051">
        <v>20.43</v>
      </c>
      <c r="X2051">
        <f t="shared" si="102"/>
        <v>50</v>
      </c>
      <c r="Y2051" s="13">
        <f t="shared" si="100"/>
        <v>3.3597522326963678</v>
      </c>
    </row>
    <row r="2052" spans="10:25" x14ac:dyDescent="0.2">
      <c r="J2052">
        <v>20.41</v>
      </c>
      <c r="K2052">
        <f t="shared" si="101"/>
        <v>2.1817632299718493E-2</v>
      </c>
      <c r="W2052">
        <v>20.440000000000001</v>
      </c>
      <c r="X2052">
        <f t="shared" si="102"/>
        <v>50</v>
      </c>
      <c r="Y2052" s="13">
        <f t="shared" si="100"/>
        <v>3.3611258993035578</v>
      </c>
    </row>
    <row r="2053" spans="10:25" x14ac:dyDescent="0.2">
      <c r="J2053">
        <v>20.420000000000002</v>
      </c>
      <c r="K2053">
        <f t="shared" si="101"/>
        <v>2.182073626912821E-2</v>
      </c>
      <c r="W2053">
        <v>20.45</v>
      </c>
      <c r="X2053">
        <f t="shared" si="102"/>
        <v>50</v>
      </c>
      <c r="Y2053" s="13">
        <f t="shared" si="100"/>
        <v>3.3624993363914042</v>
      </c>
    </row>
    <row r="2054" spans="10:25" x14ac:dyDescent="0.2">
      <c r="J2054">
        <v>20.43</v>
      </c>
      <c r="K2054">
        <f t="shared" si="101"/>
        <v>2.1823837165274192E-2</v>
      </c>
      <c r="W2054">
        <v>20.46</v>
      </c>
      <c r="X2054">
        <f t="shared" si="102"/>
        <v>50</v>
      </c>
      <c r="Y2054" s="13">
        <f t="shared" si="100"/>
        <v>3.3638725440053845</v>
      </c>
    </row>
    <row r="2055" spans="10:25" x14ac:dyDescent="0.2">
      <c r="J2055">
        <v>20.440000000000001</v>
      </c>
      <c r="K2055">
        <f t="shared" si="101"/>
        <v>2.1826934991288859E-2</v>
      </c>
      <c r="W2055">
        <v>20.47</v>
      </c>
      <c r="X2055">
        <f t="shared" si="102"/>
        <v>50</v>
      </c>
      <c r="Y2055" s="13">
        <f t="shared" si="100"/>
        <v>3.3652455221909654</v>
      </c>
    </row>
    <row r="2056" spans="10:25" x14ac:dyDescent="0.2">
      <c r="J2056">
        <v>20.45</v>
      </c>
      <c r="K2056">
        <f t="shared" si="101"/>
        <v>2.1830029750301266E-2</v>
      </c>
      <c r="W2056">
        <v>20.48</v>
      </c>
      <c r="X2056">
        <f t="shared" si="102"/>
        <v>50</v>
      </c>
      <c r="Y2056" s="13">
        <f t="shared" si="100"/>
        <v>3.3666182709936021</v>
      </c>
    </row>
    <row r="2057" spans="10:25" x14ac:dyDescent="0.2">
      <c r="J2057">
        <v>20.46</v>
      </c>
      <c r="K2057">
        <f t="shared" si="101"/>
        <v>2.1833121445437101E-2</v>
      </c>
      <c r="W2057">
        <v>20.490000000000002</v>
      </c>
      <c r="X2057">
        <f t="shared" si="102"/>
        <v>50</v>
      </c>
      <c r="Y2057" s="13">
        <f t="shared" si="100"/>
        <v>3.3679907904587392</v>
      </c>
    </row>
    <row r="2058" spans="10:25" x14ac:dyDescent="0.2">
      <c r="J2058">
        <v>20.47</v>
      </c>
      <c r="K2058">
        <f t="shared" si="101"/>
        <v>2.1836210079818692E-2</v>
      </c>
      <c r="W2058">
        <v>20.5</v>
      </c>
      <c r="X2058">
        <f t="shared" si="102"/>
        <v>50</v>
      </c>
      <c r="Y2058" s="13">
        <f t="shared" ref="Y2058:Y2121" si="103">Y2057+0.01*R$5*(P$4-P$5*Y2057)*(1-Y2057/R$4)^2</f>
        <v>3.3693630806318091</v>
      </c>
    </row>
    <row r="2059" spans="10:25" x14ac:dyDescent="0.2">
      <c r="J2059">
        <v>20.48</v>
      </c>
      <c r="K2059">
        <f t="shared" si="101"/>
        <v>2.1839295656565009E-2</v>
      </c>
      <c r="W2059">
        <v>20.51</v>
      </c>
      <c r="X2059">
        <f t="shared" si="102"/>
        <v>50</v>
      </c>
      <c r="Y2059" s="13">
        <f t="shared" si="103"/>
        <v>3.3707351415582338</v>
      </c>
    </row>
    <row r="2060" spans="10:25" x14ac:dyDescent="0.2">
      <c r="J2060">
        <v>20.490000000000002</v>
      </c>
      <c r="K2060">
        <f t="shared" si="101"/>
        <v>2.1842378178791672E-2</v>
      </c>
      <c r="W2060">
        <v>20.52</v>
      </c>
      <c r="X2060">
        <f t="shared" si="102"/>
        <v>50</v>
      </c>
      <c r="Y2060" s="13">
        <f t="shared" si="103"/>
        <v>3.3721069732834232</v>
      </c>
    </row>
    <row r="2061" spans="10:25" x14ac:dyDescent="0.2">
      <c r="J2061">
        <v>20.5</v>
      </c>
      <c r="K2061">
        <f t="shared" ref="K2061:K2124" si="104">K2060+0.01*G$6*(D$7-C$8*K2060)*(1-K2060/G$7)^2</f>
        <v>2.1845457649610951E-2</v>
      </c>
      <c r="W2061">
        <v>20.53</v>
      </c>
      <c r="X2061">
        <f t="shared" si="102"/>
        <v>50</v>
      </c>
      <c r="Y2061" s="13">
        <f t="shared" si="103"/>
        <v>3.3734785758527766</v>
      </c>
    </row>
    <row r="2062" spans="10:25" x14ac:dyDescent="0.2">
      <c r="J2062">
        <v>20.51</v>
      </c>
      <c r="K2062">
        <f t="shared" si="104"/>
        <v>2.1848534072131772E-2</v>
      </c>
      <c r="W2062">
        <v>20.54</v>
      </c>
      <c r="X2062">
        <f t="shared" si="102"/>
        <v>50</v>
      </c>
      <c r="Y2062" s="13">
        <f t="shared" si="103"/>
        <v>3.3748499493116819</v>
      </c>
    </row>
    <row r="2063" spans="10:25" x14ac:dyDescent="0.2">
      <c r="J2063">
        <v>20.52</v>
      </c>
      <c r="K2063">
        <f t="shared" si="104"/>
        <v>2.1851607449459718E-2</v>
      </c>
      <c r="W2063">
        <v>20.55</v>
      </c>
      <c r="X2063">
        <f t="shared" si="102"/>
        <v>50</v>
      </c>
      <c r="Y2063" s="13">
        <f t="shared" si="103"/>
        <v>3.3762210937055159</v>
      </c>
    </row>
    <row r="2064" spans="10:25" x14ac:dyDescent="0.2">
      <c r="J2064">
        <v>20.53</v>
      </c>
      <c r="K2064">
        <f t="shared" si="104"/>
        <v>2.1854677784697039E-2</v>
      </c>
      <c r="W2064">
        <v>20.56</v>
      </c>
      <c r="X2064">
        <f t="shared" si="102"/>
        <v>50</v>
      </c>
      <c r="Y2064" s="13">
        <f t="shared" si="103"/>
        <v>3.3775920090796441</v>
      </c>
    </row>
    <row r="2065" spans="10:25" x14ac:dyDescent="0.2">
      <c r="J2065">
        <v>20.54</v>
      </c>
      <c r="K2065">
        <f t="shared" si="104"/>
        <v>2.185774508094265E-2</v>
      </c>
      <c r="W2065">
        <v>20.57</v>
      </c>
      <c r="X2065">
        <f t="shared" si="102"/>
        <v>50</v>
      </c>
      <c r="Y2065" s="13">
        <f t="shared" si="103"/>
        <v>3.3789626954794203</v>
      </c>
    </row>
    <row r="2066" spans="10:25" x14ac:dyDescent="0.2">
      <c r="J2066">
        <v>20.55</v>
      </c>
      <c r="K2066">
        <f t="shared" si="104"/>
        <v>2.1860809341292139E-2</v>
      </c>
      <c r="W2066">
        <v>20.580000000000002</v>
      </c>
      <c r="X2066">
        <f t="shared" si="102"/>
        <v>50</v>
      </c>
      <c r="Y2066" s="13">
        <f t="shared" si="103"/>
        <v>3.3803331529501879</v>
      </c>
    </row>
    <row r="2067" spans="10:25" x14ac:dyDescent="0.2">
      <c r="J2067">
        <v>20.56</v>
      </c>
      <c r="K2067">
        <f t="shared" si="104"/>
        <v>2.1863870568837766E-2</v>
      </c>
      <c r="W2067">
        <v>20.59</v>
      </c>
      <c r="X2067">
        <f t="shared" si="102"/>
        <v>50</v>
      </c>
      <c r="Y2067" s="13">
        <f t="shared" si="103"/>
        <v>3.3817033815372786</v>
      </c>
    </row>
    <row r="2068" spans="10:25" x14ac:dyDescent="0.2">
      <c r="J2068">
        <v>20.57</v>
      </c>
      <c r="K2068">
        <f t="shared" si="104"/>
        <v>2.1866928766668469E-2</v>
      </c>
      <c r="W2068">
        <v>20.6</v>
      </c>
      <c r="X2068">
        <f t="shared" si="102"/>
        <v>50</v>
      </c>
      <c r="Y2068" s="13">
        <f t="shared" si="103"/>
        <v>3.3830733812860125</v>
      </c>
    </row>
    <row r="2069" spans="10:25" x14ac:dyDescent="0.2">
      <c r="J2069">
        <v>20.580000000000002</v>
      </c>
      <c r="K2069">
        <f t="shared" si="104"/>
        <v>2.1869983937869875E-2</v>
      </c>
      <c r="W2069">
        <v>20.61</v>
      </c>
      <c r="X2069">
        <f t="shared" si="102"/>
        <v>50</v>
      </c>
      <c r="Y2069" s="13">
        <f t="shared" si="103"/>
        <v>3.3844431522416993</v>
      </c>
    </row>
    <row r="2070" spans="10:25" x14ac:dyDescent="0.2">
      <c r="J2070">
        <v>20.59</v>
      </c>
      <c r="K2070">
        <f t="shared" si="104"/>
        <v>2.1873036085524291E-2</v>
      </c>
      <c r="W2070">
        <v>20.62</v>
      </c>
      <c r="X2070">
        <f t="shared" si="102"/>
        <v>50</v>
      </c>
      <c r="Y2070" s="13">
        <f t="shared" si="103"/>
        <v>3.3858126944496374</v>
      </c>
    </row>
    <row r="2071" spans="10:25" x14ac:dyDescent="0.2">
      <c r="J2071">
        <v>20.6</v>
      </c>
      <c r="K2071">
        <f t="shared" si="104"/>
        <v>2.1876085212710717E-2</v>
      </c>
      <c r="W2071">
        <v>20.63</v>
      </c>
      <c r="X2071">
        <f t="shared" si="102"/>
        <v>50</v>
      </c>
      <c r="Y2071" s="13">
        <f t="shared" si="103"/>
        <v>3.3871820079551136</v>
      </c>
    </row>
    <row r="2072" spans="10:25" x14ac:dyDescent="0.2">
      <c r="J2072">
        <v>20.61</v>
      </c>
      <c r="K2072">
        <f t="shared" si="104"/>
        <v>2.1879131322504849E-2</v>
      </c>
      <c r="W2072">
        <v>20.64</v>
      </c>
      <c r="X2072">
        <f t="shared" si="102"/>
        <v>50</v>
      </c>
      <c r="Y2072" s="13">
        <f t="shared" si="103"/>
        <v>3.3885510928034033</v>
      </c>
    </row>
    <row r="2073" spans="10:25" x14ac:dyDescent="0.2">
      <c r="J2073">
        <v>20.62</v>
      </c>
      <c r="K2073">
        <f t="shared" si="104"/>
        <v>2.1882174417979083E-2</v>
      </c>
      <c r="W2073">
        <v>20.650000000000002</v>
      </c>
      <c r="X2073">
        <f t="shared" si="102"/>
        <v>50</v>
      </c>
      <c r="Y2073" s="13">
        <f t="shared" si="103"/>
        <v>3.3899199490397711</v>
      </c>
    </row>
    <row r="2074" spans="10:25" x14ac:dyDescent="0.2">
      <c r="J2074">
        <v>20.63</v>
      </c>
      <c r="K2074">
        <f t="shared" si="104"/>
        <v>2.1885214502202509E-2</v>
      </c>
      <c r="W2074">
        <v>20.66</v>
      </c>
      <c r="X2074">
        <f t="shared" si="102"/>
        <v>50</v>
      </c>
      <c r="Y2074" s="13">
        <f t="shared" si="103"/>
        <v>3.3912885767094707</v>
      </c>
    </row>
    <row r="2075" spans="10:25" x14ac:dyDescent="0.2">
      <c r="J2075">
        <v>20.64</v>
      </c>
      <c r="K2075">
        <f t="shared" si="104"/>
        <v>2.1888251578240932E-2</v>
      </c>
      <c r="W2075">
        <v>20.67</v>
      </c>
      <c r="X2075">
        <f t="shared" si="102"/>
        <v>50</v>
      </c>
      <c r="Y2075" s="13">
        <f t="shared" si="103"/>
        <v>3.3926569758577441</v>
      </c>
    </row>
    <row r="2076" spans="10:25" x14ac:dyDescent="0.2">
      <c r="J2076">
        <v>20.650000000000002</v>
      </c>
      <c r="K2076">
        <f t="shared" si="104"/>
        <v>2.1891285649156864E-2</v>
      </c>
      <c r="W2076">
        <v>20.68</v>
      </c>
      <c r="X2076">
        <f t="shared" si="102"/>
        <v>50</v>
      </c>
      <c r="Y2076" s="13">
        <f t="shared" si="103"/>
        <v>3.3940251465298221</v>
      </c>
    </row>
    <row r="2077" spans="10:25" x14ac:dyDescent="0.2">
      <c r="J2077">
        <v>20.66</v>
      </c>
      <c r="K2077">
        <f t="shared" si="104"/>
        <v>2.1894316718009527E-2</v>
      </c>
      <c r="W2077">
        <v>20.69</v>
      </c>
      <c r="X2077">
        <f t="shared" si="102"/>
        <v>50</v>
      </c>
      <c r="Y2077" s="13">
        <f t="shared" si="103"/>
        <v>3.3953930887709247</v>
      </c>
    </row>
    <row r="2078" spans="10:25" x14ac:dyDescent="0.2">
      <c r="J2078">
        <v>20.67</v>
      </c>
      <c r="K2078">
        <f t="shared" si="104"/>
        <v>2.1897344787854867E-2</v>
      </c>
      <c r="W2078">
        <v>20.7</v>
      </c>
      <c r="X2078">
        <f t="shared" si="102"/>
        <v>50</v>
      </c>
      <c r="Y2078" s="13">
        <f t="shared" si="103"/>
        <v>3.3967608026262606</v>
      </c>
    </row>
    <row r="2079" spans="10:25" x14ac:dyDescent="0.2">
      <c r="J2079">
        <v>20.68</v>
      </c>
      <c r="K2079">
        <f t="shared" si="104"/>
        <v>2.1900369861745546E-2</v>
      </c>
      <c r="W2079">
        <v>20.71</v>
      </c>
      <c r="X2079">
        <f t="shared" si="102"/>
        <v>50</v>
      </c>
      <c r="Y2079" s="13">
        <f t="shared" si="103"/>
        <v>3.3981282881410269</v>
      </c>
    </row>
    <row r="2080" spans="10:25" x14ac:dyDescent="0.2">
      <c r="J2080">
        <v>20.69</v>
      </c>
      <c r="K2080">
        <f t="shared" si="104"/>
        <v>2.1903391942730954E-2</v>
      </c>
      <c r="W2080">
        <v>20.72</v>
      </c>
      <c r="X2080">
        <f t="shared" si="102"/>
        <v>50</v>
      </c>
      <c r="Y2080" s="13">
        <f t="shared" si="103"/>
        <v>3.3994955453604101</v>
      </c>
    </row>
    <row r="2081" spans="10:25" x14ac:dyDescent="0.2">
      <c r="J2081">
        <v>20.7</v>
      </c>
      <c r="K2081">
        <f t="shared" si="104"/>
        <v>2.1906411033857209E-2</v>
      </c>
      <c r="W2081">
        <v>20.73</v>
      </c>
      <c r="X2081">
        <f t="shared" si="102"/>
        <v>50</v>
      </c>
      <c r="Y2081" s="13">
        <f t="shared" si="103"/>
        <v>3.4008625743295853</v>
      </c>
    </row>
    <row r="2082" spans="10:25" x14ac:dyDescent="0.2">
      <c r="J2082">
        <v>20.71</v>
      </c>
      <c r="K2082">
        <f t="shared" si="104"/>
        <v>2.1909427138167167E-2</v>
      </c>
      <c r="W2082">
        <v>20.740000000000002</v>
      </c>
      <c r="X2082">
        <f t="shared" si="102"/>
        <v>50</v>
      </c>
      <c r="Y2082" s="13">
        <f t="shared" si="103"/>
        <v>3.4022293750937163</v>
      </c>
    </row>
    <row r="2083" spans="10:25" x14ac:dyDescent="0.2">
      <c r="J2083">
        <v>20.72</v>
      </c>
      <c r="K2083">
        <f t="shared" si="104"/>
        <v>2.1912440258700417E-2</v>
      </c>
      <c r="W2083">
        <v>20.75</v>
      </c>
      <c r="X2083">
        <f t="shared" si="102"/>
        <v>50</v>
      </c>
      <c r="Y2083" s="13">
        <f t="shared" si="103"/>
        <v>3.4035959476979563</v>
      </c>
    </row>
    <row r="2084" spans="10:25" x14ac:dyDescent="0.2">
      <c r="J2084">
        <v>20.73</v>
      </c>
      <c r="K2084">
        <f t="shared" si="104"/>
        <v>2.1915450398493283E-2</v>
      </c>
      <c r="W2084">
        <v>20.76</v>
      </c>
      <c r="X2084">
        <f t="shared" si="102"/>
        <v>50</v>
      </c>
      <c r="Y2084" s="13">
        <f t="shared" si="103"/>
        <v>3.4049622921874465</v>
      </c>
    </row>
    <row r="2085" spans="10:25" x14ac:dyDescent="0.2">
      <c r="J2085">
        <v>20.740000000000002</v>
      </c>
      <c r="K2085">
        <f t="shared" si="104"/>
        <v>2.1918457560578843E-2</v>
      </c>
      <c r="W2085">
        <v>20.77</v>
      </c>
      <c r="X2085">
        <f t="shared" si="102"/>
        <v>50</v>
      </c>
      <c r="Y2085" s="13">
        <f t="shared" si="103"/>
        <v>3.4063284086073176</v>
      </c>
    </row>
    <row r="2086" spans="10:25" x14ac:dyDescent="0.2">
      <c r="J2086">
        <v>20.75</v>
      </c>
      <c r="K2086">
        <f t="shared" si="104"/>
        <v>2.1921461747986919E-2</v>
      </c>
      <c r="W2086">
        <v>20.78</v>
      </c>
      <c r="X2086">
        <f t="shared" ref="X2086:X2149" si="105">X2085-(N$33-N$34)/1500</f>
        <v>50</v>
      </c>
      <c r="Y2086" s="13">
        <f t="shared" si="103"/>
        <v>3.4076942970026884</v>
      </c>
    </row>
    <row r="2087" spans="10:25" x14ac:dyDescent="0.2">
      <c r="J2087">
        <v>20.76</v>
      </c>
      <c r="K2087">
        <f t="shared" si="104"/>
        <v>2.1924462963744087E-2</v>
      </c>
      <c r="W2087">
        <v>20.79</v>
      </c>
      <c r="X2087">
        <f t="shared" si="105"/>
        <v>50</v>
      </c>
      <c r="Y2087" s="13">
        <f t="shared" si="103"/>
        <v>3.4090599574186675</v>
      </c>
    </row>
    <row r="2088" spans="10:25" x14ac:dyDescent="0.2">
      <c r="J2088">
        <v>20.77</v>
      </c>
      <c r="K2088">
        <f t="shared" si="104"/>
        <v>2.1927461210873675E-2</v>
      </c>
      <c r="W2088">
        <v>20.8</v>
      </c>
      <c r="X2088">
        <f t="shared" si="105"/>
        <v>50</v>
      </c>
      <c r="Y2088" s="13">
        <f t="shared" si="103"/>
        <v>3.410425389900352</v>
      </c>
    </row>
    <row r="2089" spans="10:25" x14ac:dyDescent="0.2">
      <c r="J2089">
        <v>20.78</v>
      </c>
      <c r="K2089">
        <f t="shared" si="104"/>
        <v>2.1930456492395774E-2</v>
      </c>
      <c r="W2089">
        <v>20.81</v>
      </c>
      <c r="X2089">
        <f t="shared" si="105"/>
        <v>50</v>
      </c>
      <c r="Y2089" s="13">
        <f t="shared" si="103"/>
        <v>3.4117905944928277</v>
      </c>
    </row>
    <row r="2090" spans="10:25" x14ac:dyDescent="0.2">
      <c r="J2090">
        <v>20.79</v>
      </c>
      <c r="K2090">
        <f t="shared" si="104"/>
        <v>2.1933448811327239E-2</v>
      </c>
      <c r="W2090">
        <v>20.82</v>
      </c>
      <c r="X2090">
        <f t="shared" si="105"/>
        <v>50</v>
      </c>
      <c r="Y2090" s="13">
        <f t="shared" si="103"/>
        <v>3.4131555712411692</v>
      </c>
    </row>
    <row r="2091" spans="10:25" x14ac:dyDescent="0.2">
      <c r="J2091">
        <v>20.8</v>
      </c>
      <c r="K2091">
        <f t="shared" si="104"/>
        <v>2.193643817068169E-2</v>
      </c>
      <c r="W2091">
        <v>20.830000000000002</v>
      </c>
      <c r="X2091">
        <f t="shared" si="105"/>
        <v>50</v>
      </c>
      <c r="Y2091" s="13">
        <f t="shared" si="103"/>
        <v>3.4145203201904399</v>
      </c>
    </row>
    <row r="2092" spans="10:25" x14ac:dyDescent="0.2">
      <c r="J2092">
        <v>20.81</v>
      </c>
      <c r="K2092">
        <f t="shared" si="104"/>
        <v>2.1939424573469521E-2</v>
      </c>
      <c r="W2092">
        <v>20.84</v>
      </c>
      <c r="X2092">
        <f t="shared" si="105"/>
        <v>50</v>
      </c>
      <c r="Y2092" s="13">
        <f t="shared" si="103"/>
        <v>3.4158848413856928</v>
      </c>
    </row>
    <row r="2093" spans="10:25" x14ac:dyDescent="0.2">
      <c r="J2093">
        <v>20.82</v>
      </c>
      <c r="K2093">
        <f t="shared" si="104"/>
        <v>2.1942408022697899E-2</v>
      </c>
      <c r="W2093">
        <v>20.85</v>
      </c>
      <c r="X2093">
        <f t="shared" si="105"/>
        <v>50</v>
      </c>
      <c r="Y2093" s="13">
        <f t="shared" si="103"/>
        <v>3.4172491348719691</v>
      </c>
    </row>
    <row r="2094" spans="10:25" x14ac:dyDescent="0.2">
      <c r="J2094">
        <v>20.830000000000002</v>
      </c>
      <c r="K2094">
        <f t="shared" si="104"/>
        <v>2.1945388521370769E-2</v>
      </c>
      <c r="W2094">
        <v>20.86</v>
      </c>
      <c r="X2094">
        <f t="shared" si="105"/>
        <v>50</v>
      </c>
      <c r="Y2094" s="13">
        <f t="shared" si="103"/>
        <v>3.4186132006942991</v>
      </c>
    </row>
    <row r="2095" spans="10:25" x14ac:dyDescent="0.2">
      <c r="J2095">
        <v>20.84</v>
      </c>
      <c r="K2095">
        <f t="shared" si="104"/>
        <v>2.1948366072488859E-2</v>
      </c>
      <c r="W2095">
        <v>20.87</v>
      </c>
      <c r="X2095">
        <f t="shared" si="105"/>
        <v>50</v>
      </c>
      <c r="Y2095" s="13">
        <f t="shared" si="103"/>
        <v>3.4199770388977013</v>
      </c>
    </row>
    <row r="2096" spans="10:25" x14ac:dyDescent="0.2">
      <c r="J2096">
        <v>20.85</v>
      </c>
      <c r="K2096">
        <f t="shared" si="104"/>
        <v>2.1951340679049684E-2</v>
      </c>
      <c r="W2096">
        <v>20.88</v>
      </c>
      <c r="X2096">
        <f t="shared" si="105"/>
        <v>50</v>
      </c>
      <c r="Y2096" s="13">
        <f t="shared" si="103"/>
        <v>3.4213406495271843</v>
      </c>
    </row>
    <row r="2097" spans="10:25" x14ac:dyDescent="0.2">
      <c r="J2097">
        <v>20.86</v>
      </c>
      <c r="K2097">
        <f t="shared" si="104"/>
        <v>2.1954312344047548E-2</v>
      </c>
      <c r="W2097">
        <v>20.89</v>
      </c>
      <c r="X2097">
        <f t="shared" si="105"/>
        <v>50</v>
      </c>
      <c r="Y2097" s="13">
        <f t="shared" si="103"/>
        <v>3.4227040326277449</v>
      </c>
    </row>
    <row r="2098" spans="10:25" x14ac:dyDescent="0.2">
      <c r="J2098">
        <v>20.87</v>
      </c>
      <c r="K2098">
        <f t="shared" si="104"/>
        <v>2.1957281070473546E-2</v>
      </c>
      <c r="W2098">
        <v>20.900000000000002</v>
      </c>
      <c r="X2098">
        <f t="shared" si="105"/>
        <v>50</v>
      </c>
      <c r="Y2098" s="13">
        <f t="shared" si="103"/>
        <v>3.424067188244369</v>
      </c>
    </row>
    <row r="2099" spans="10:25" x14ac:dyDescent="0.2">
      <c r="J2099">
        <v>20.88</v>
      </c>
      <c r="K2099">
        <f t="shared" si="104"/>
        <v>2.1960246861315577E-2</v>
      </c>
      <c r="W2099">
        <v>20.91</v>
      </c>
      <c r="X2099">
        <f t="shared" si="105"/>
        <v>50</v>
      </c>
      <c r="Y2099" s="13">
        <f t="shared" si="103"/>
        <v>3.4254301164220307</v>
      </c>
    </row>
    <row r="2100" spans="10:25" x14ac:dyDescent="0.2">
      <c r="J2100">
        <v>20.89</v>
      </c>
      <c r="K2100">
        <f t="shared" si="104"/>
        <v>2.1963209719558337E-2</v>
      </c>
      <c r="W2100">
        <v>20.92</v>
      </c>
      <c r="X2100">
        <f t="shared" si="105"/>
        <v>50</v>
      </c>
      <c r="Y2100" s="13">
        <f t="shared" si="103"/>
        <v>3.4267928172056941</v>
      </c>
    </row>
    <row r="2101" spans="10:25" x14ac:dyDescent="0.2">
      <c r="J2101">
        <v>20.900000000000002</v>
      </c>
      <c r="K2101">
        <f t="shared" si="104"/>
        <v>2.1966169648183331E-2</v>
      </c>
      <c r="W2101">
        <v>20.93</v>
      </c>
      <c r="X2101">
        <f t="shared" si="105"/>
        <v>50</v>
      </c>
      <c r="Y2101" s="13">
        <f t="shared" si="103"/>
        <v>3.4281552906403117</v>
      </c>
    </row>
    <row r="2102" spans="10:25" x14ac:dyDescent="0.2">
      <c r="J2102">
        <v>20.91</v>
      </c>
      <c r="K2102">
        <f t="shared" si="104"/>
        <v>2.1969126650168865E-2</v>
      </c>
      <c r="W2102">
        <v>20.94</v>
      </c>
      <c r="X2102">
        <f t="shared" si="105"/>
        <v>50</v>
      </c>
      <c r="Y2102" s="13">
        <f t="shared" si="103"/>
        <v>3.4295175367708244</v>
      </c>
    </row>
    <row r="2103" spans="10:25" x14ac:dyDescent="0.2">
      <c r="J2103">
        <v>20.92</v>
      </c>
      <c r="K2103">
        <f t="shared" si="104"/>
        <v>2.1972080728490061E-2</v>
      </c>
      <c r="W2103">
        <v>20.95</v>
      </c>
      <c r="X2103">
        <f t="shared" si="105"/>
        <v>50</v>
      </c>
      <c r="Y2103" s="13">
        <f t="shared" si="103"/>
        <v>3.430879555642163</v>
      </c>
    </row>
    <row r="2104" spans="10:25" x14ac:dyDescent="0.2">
      <c r="J2104">
        <v>20.93</v>
      </c>
      <c r="K2104">
        <f t="shared" si="104"/>
        <v>2.1975031886118861E-2</v>
      </c>
      <c r="W2104">
        <v>20.96</v>
      </c>
      <c r="X2104">
        <f t="shared" si="105"/>
        <v>50</v>
      </c>
      <c r="Y2104" s="13">
        <f t="shared" si="103"/>
        <v>3.4322413472992461</v>
      </c>
    </row>
    <row r="2105" spans="10:25" x14ac:dyDescent="0.2">
      <c r="J2105">
        <v>20.94</v>
      </c>
      <c r="K2105">
        <f t="shared" si="104"/>
        <v>2.1977980126024022E-2</v>
      </c>
      <c r="W2105">
        <v>20.97</v>
      </c>
      <c r="X2105">
        <f t="shared" si="105"/>
        <v>50</v>
      </c>
      <c r="Y2105" s="13">
        <f t="shared" si="103"/>
        <v>3.4336029117869824</v>
      </c>
    </row>
    <row r="2106" spans="10:25" x14ac:dyDescent="0.2">
      <c r="J2106">
        <v>20.95</v>
      </c>
      <c r="K2106">
        <f t="shared" si="104"/>
        <v>2.1980925451171127E-2</v>
      </c>
      <c r="W2106">
        <v>20.98</v>
      </c>
      <c r="X2106">
        <f t="shared" si="105"/>
        <v>50</v>
      </c>
      <c r="Y2106" s="13">
        <f t="shared" si="103"/>
        <v>3.4349642491502688</v>
      </c>
    </row>
    <row r="2107" spans="10:25" x14ac:dyDescent="0.2">
      <c r="J2107">
        <v>20.96</v>
      </c>
      <c r="K2107">
        <f t="shared" si="104"/>
        <v>2.1983867864522586E-2</v>
      </c>
      <c r="W2107">
        <v>20.990000000000002</v>
      </c>
      <c r="X2107">
        <f t="shared" si="105"/>
        <v>50</v>
      </c>
      <c r="Y2107" s="13">
        <f t="shared" si="103"/>
        <v>3.4363253594339906</v>
      </c>
    </row>
    <row r="2108" spans="10:25" x14ac:dyDescent="0.2">
      <c r="J2108">
        <v>20.97</v>
      </c>
      <c r="K2108">
        <f t="shared" si="104"/>
        <v>2.1986807369037638E-2</v>
      </c>
      <c r="W2108">
        <v>21</v>
      </c>
      <c r="X2108">
        <f t="shared" si="105"/>
        <v>50</v>
      </c>
      <c r="Y2108" s="13">
        <f t="shared" si="103"/>
        <v>3.4376862426830237</v>
      </c>
    </row>
    <row r="2109" spans="10:25" x14ac:dyDescent="0.2">
      <c r="J2109">
        <v>20.98</v>
      </c>
      <c r="K2109">
        <f t="shared" si="104"/>
        <v>2.1989743967672358E-2</v>
      </c>
      <c r="W2109">
        <v>21.01</v>
      </c>
      <c r="X2109">
        <f t="shared" si="105"/>
        <v>50</v>
      </c>
      <c r="Y2109" s="13">
        <f t="shared" si="103"/>
        <v>3.4390468989422311</v>
      </c>
    </row>
    <row r="2110" spans="10:25" x14ac:dyDescent="0.2">
      <c r="J2110">
        <v>20.990000000000002</v>
      </c>
      <c r="K2110">
        <f t="shared" si="104"/>
        <v>2.1992677663379662E-2</v>
      </c>
      <c r="W2110">
        <v>21.02</v>
      </c>
      <c r="X2110">
        <f t="shared" si="105"/>
        <v>50</v>
      </c>
      <c r="Y2110" s="13">
        <f t="shared" si="103"/>
        <v>3.440407328256466</v>
      </c>
    </row>
    <row r="2111" spans="10:25" x14ac:dyDescent="0.2">
      <c r="J2111">
        <v>21</v>
      </c>
      <c r="K2111">
        <f t="shared" si="104"/>
        <v>2.1995608459109306E-2</v>
      </c>
      <c r="W2111">
        <v>21.03</v>
      </c>
      <c r="X2111">
        <f t="shared" si="105"/>
        <v>50</v>
      </c>
      <c r="Y2111" s="13">
        <f t="shared" si="103"/>
        <v>3.4417675306705697</v>
      </c>
    </row>
    <row r="2112" spans="10:25" x14ac:dyDescent="0.2">
      <c r="J2112">
        <v>21.01</v>
      </c>
      <c r="K2112">
        <f t="shared" si="104"/>
        <v>2.1998536357807887E-2</v>
      </c>
      <c r="W2112">
        <v>21.04</v>
      </c>
      <c r="X2112">
        <f t="shared" si="105"/>
        <v>50</v>
      </c>
      <c r="Y2112" s="13">
        <f t="shared" si="103"/>
        <v>3.4431275062293731</v>
      </c>
    </row>
    <row r="2113" spans="10:25" x14ac:dyDescent="0.2">
      <c r="J2113">
        <v>21.02</v>
      </c>
      <c r="K2113">
        <f t="shared" si="104"/>
        <v>2.2001461362418859E-2</v>
      </c>
      <c r="W2113">
        <v>21.05</v>
      </c>
      <c r="X2113">
        <f t="shared" si="105"/>
        <v>50</v>
      </c>
      <c r="Y2113" s="13">
        <f t="shared" si="103"/>
        <v>3.4444872549776955</v>
      </c>
    </row>
    <row r="2114" spans="10:25" x14ac:dyDescent="0.2">
      <c r="J2114">
        <v>21.03</v>
      </c>
      <c r="K2114">
        <f t="shared" si="104"/>
        <v>2.2004383475882523E-2</v>
      </c>
      <c r="W2114">
        <v>21.06</v>
      </c>
      <c r="X2114">
        <f t="shared" si="105"/>
        <v>50</v>
      </c>
      <c r="Y2114" s="13">
        <f t="shared" si="103"/>
        <v>3.4458467769603454</v>
      </c>
    </row>
    <row r="2115" spans="10:25" x14ac:dyDescent="0.2">
      <c r="J2115">
        <v>21.04</v>
      </c>
      <c r="K2115">
        <f t="shared" si="104"/>
        <v>2.2007302701136044E-2</v>
      </c>
      <c r="W2115">
        <v>21.07</v>
      </c>
      <c r="X2115">
        <f t="shared" si="105"/>
        <v>50</v>
      </c>
      <c r="Y2115" s="13">
        <f t="shared" si="103"/>
        <v>3.4472060722221203</v>
      </c>
    </row>
    <row r="2116" spans="10:25" x14ac:dyDescent="0.2">
      <c r="J2116">
        <v>21.05</v>
      </c>
      <c r="K2116">
        <f t="shared" si="104"/>
        <v>2.201021904111344E-2</v>
      </c>
      <c r="W2116">
        <v>21.080000000000002</v>
      </c>
      <c r="X2116">
        <f t="shared" si="105"/>
        <v>50</v>
      </c>
      <c r="Y2116" s="13">
        <f t="shared" si="103"/>
        <v>3.4485651408078066</v>
      </c>
    </row>
    <row r="2117" spans="10:25" x14ac:dyDescent="0.2">
      <c r="J2117">
        <v>21.06</v>
      </c>
      <c r="K2117">
        <f t="shared" si="104"/>
        <v>2.2013132498745595E-2</v>
      </c>
      <c r="W2117">
        <v>21.09</v>
      </c>
      <c r="X2117">
        <f t="shared" si="105"/>
        <v>50</v>
      </c>
      <c r="Y2117" s="13">
        <f t="shared" si="103"/>
        <v>3.4499239827621802</v>
      </c>
    </row>
    <row r="2118" spans="10:25" x14ac:dyDescent="0.2">
      <c r="J2118">
        <v>21.07</v>
      </c>
      <c r="K2118">
        <f t="shared" si="104"/>
        <v>2.2016043076960264E-2</v>
      </c>
      <c r="W2118">
        <v>21.1</v>
      </c>
      <c r="X2118">
        <f t="shared" si="105"/>
        <v>50</v>
      </c>
      <c r="Y2118" s="13">
        <f t="shared" si="103"/>
        <v>3.4512825981300046</v>
      </c>
    </row>
    <row r="2119" spans="10:25" x14ac:dyDescent="0.2">
      <c r="J2119">
        <v>21.080000000000002</v>
      </c>
      <c r="K2119">
        <f t="shared" si="104"/>
        <v>2.2018950778682069E-2</v>
      </c>
      <c r="W2119">
        <v>21.11</v>
      </c>
      <c r="X2119">
        <f t="shared" si="105"/>
        <v>50</v>
      </c>
      <c r="Y2119" s="13">
        <f t="shared" si="103"/>
        <v>3.4526409869560335</v>
      </c>
    </row>
    <row r="2120" spans="10:25" x14ac:dyDescent="0.2">
      <c r="J2120">
        <v>21.09</v>
      </c>
      <c r="K2120">
        <f t="shared" si="104"/>
        <v>2.2021855606832511E-2</v>
      </c>
      <c r="W2120">
        <v>21.12</v>
      </c>
      <c r="X2120">
        <f t="shared" si="105"/>
        <v>50</v>
      </c>
      <c r="Y2120" s="13">
        <f t="shared" si="103"/>
        <v>3.4539991492850088</v>
      </c>
    </row>
    <row r="2121" spans="10:25" x14ac:dyDescent="0.2">
      <c r="J2121">
        <v>21.1</v>
      </c>
      <c r="K2121">
        <f t="shared" si="104"/>
        <v>2.2024757564329967E-2</v>
      </c>
      <c r="W2121">
        <v>21.13</v>
      </c>
      <c r="X2121">
        <f t="shared" si="105"/>
        <v>50</v>
      </c>
      <c r="Y2121" s="13">
        <f t="shared" si="103"/>
        <v>3.455357085161662</v>
      </c>
    </row>
    <row r="2122" spans="10:25" x14ac:dyDescent="0.2">
      <c r="J2122">
        <v>21.11</v>
      </c>
      <c r="K2122">
        <f t="shared" si="104"/>
        <v>2.2027656654089699E-2</v>
      </c>
      <c r="W2122">
        <v>21.14</v>
      </c>
      <c r="X2122">
        <f t="shared" si="105"/>
        <v>50</v>
      </c>
      <c r="Y2122" s="13">
        <f t="shared" ref="Y2122:Y2185" si="106">Y2121+0.01*R$5*(P$4-P$5*Y2121)*(1-Y2121/R$4)^2</f>
        <v>3.4567147946307131</v>
      </c>
    </row>
    <row r="2123" spans="10:25" x14ac:dyDescent="0.2">
      <c r="J2123">
        <v>21.12</v>
      </c>
      <c r="K2123">
        <f t="shared" si="104"/>
        <v>2.2030552879023852E-2</v>
      </c>
      <c r="W2123">
        <v>21.150000000000002</v>
      </c>
      <c r="X2123">
        <f t="shared" si="105"/>
        <v>50</v>
      </c>
      <c r="Y2123" s="13">
        <f t="shared" si="106"/>
        <v>3.4580722777368718</v>
      </c>
    </row>
    <row r="2124" spans="10:25" x14ac:dyDescent="0.2">
      <c r="J2124">
        <v>21.13</v>
      </c>
      <c r="K2124">
        <f t="shared" si="104"/>
        <v>2.2033446242041461E-2</v>
      </c>
      <c r="W2124">
        <v>21.16</v>
      </c>
      <c r="X2124">
        <f t="shared" si="105"/>
        <v>50</v>
      </c>
      <c r="Y2124" s="13">
        <f t="shared" si="106"/>
        <v>3.4594295345248356</v>
      </c>
    </row>
    <row r="2125" spans="10:25" x14ac:dyDescent="0.2">
      <c r="J2125">
        <v>21.14</v>
      </c>
      <c r="K2125">
        <f t="shared" ref="K2125:K2188" si="107">K2124+0.01*G$6*(D$7-C$8*K2124)*(1-K2124/G$7)^2</f>
        <v>2.2036336746048456E-2</v>
      </c>
      <c r="W2125">
        <v>21.17</v>
      </c>
      <c r="X2125">
        <f t="shared" si="105"/>
        <v>50</v>
      </c>
      <c r="Y2125" s="13">
        <f t="shared" si="106"/>
        <v>3.4607865650392919</v>
      </c>
    </row>
    <row r="2126" spans="10:25" x14ac:dyDescent="0.2">
      <c r="J2126">
        <v>21.150000000000002</v>
      </c>
      <c r="K2126">
        <f t="shared" si="107"/>
        <v>2.2039224393947659E-2</v>
      </c>
      <c r="W2126">
        <v>21.18</v>
      </c>
      <c r="X2126">
        <f t="shared" si="105"/>
        <v>50</v>
      </c>
      <c r="Y2126" s="13">
        <f t="shared" si="106"/>
        <v>3.4621433693249166</v>
      </c>
    </row>
    <row r="2127" spans="10:25" x14ac:dyDescent="0.2">
      <c r="J2127">
        <v>21.16</v>
      </c>
      <c r="K2127">
        <f t="shared" si="107"/>
        <v>2.20421091886388E-2</v>
      </c>
      <c r="W2127">
        <v>21.19</v>
      </c>
      <c r="X2127">
        <f t="shared" si="105"/>
        <v>50</v>
      </c>
      <c r="Y2127" s="13">
        <f t="shared" si="106"/>
        <v>3.4634999474263752</v>
      </c>
    </row>
    <row r="2128" spans="10:25" x14ac:dyDescent="0.2">
      <c r="J2128">
        <v>21.17</v>
      </c>
      <c r="K2128">
        <f t="shared" si="107"/>
        <v>2.2044991133018509E-2</v>
      </c>
      <c r="W2128">
        <v>21.2</v>
      </c>
      <c r="X2128">
        <f t="shared" si="105"/>
        <v>50</v>
      </c>
      <c r="Y2128" s="13">
        <f t="shared" si="106"/>
        <v>3.4648562993883214</v>
      </c>
    </row>
    <row r="2129" spans="10:25" x14ac:dyDescent="0.2">
      <c r="J2129">
        <v>21.18</v>
      </c>
      <c r="K2129">
        <f t="shared" si="107"/>
        <v>2.2047870229980324E-2</v>
      </c>
      <c r="W2129">
        <v>21.21</v>
      </c>
      <c r="X2129">
        <f t="shared" si="105"/>
        <v>50</v>
      </c>
      <c r="Y2129" s="13">
        <f t="shared" si="106"/>
        <v>3.4662124252553985</v>
      </c>
    </row>
    <row r="2130" spans="10:25" x14ac:dyDescent="0.2">
      <c r="J2130">
        <v>21.19</v>
      </c>
      <c r="K2130">
        <f t="shared" si="107"/>
        <v>2.2050746482414691E-2</v>
      </c>
      <c r="W2130">
        <v>21.22</v>
      </c>
      <c r="X2130">
        <f t="shared" si="105"/>
        <v>50</v>
      </c>
      <c r="Y2130" s="13">
        <f t="shared" si="106"/>
        <v>3.4675683250722384</v>
      </c>
    </row>
    <row r="2131" spans="10:25" x14ac:dyDescent="0.2">
      <c r="J2131">
        <v>21.2</v>
      </c>
      <c r="K2131">
        <f t="shared" si="107"/>
        <v>2.2053619893208976E-2</v>
      </c>
      <c r="W2131">
        <v>21.23</v>
      </c>
      <c r="X2131">
        <f t="shared" si="105"/>
        <v>50</v>
      </c>
      <c r="Y2131" s="13">
        <f t="shared" si="106"/>
        <v>3.4689239988834624</v>
      </c>
    </row>
    <row r="2132" spans="10:25" x14ac:dyDescent="0.2">
      <c r="J2132">
        <v>21.21</v>
      </c>
      <c r="K2132">
        <f t="shared" si="107"/>
        <v>2.205649046524746E-2</v>
      </c>
      <c r="W2132">
        <v>21.240000000000002</v>
      </c>
      <c r="X2132">
        <f t="shared" si="105"/>
        <v>50</v>
      </c>
      <c r="Y2132" s="13">
        <f t="shared" si="106"/>
        <v>3.4702794467336804</v>
      </c>
    </row>
    <row r="2133" spans="10:25" x14ac:dyDescent="0.2">
      <c r="J2133">
        <v>21.22</v>
      </c>
      <c r="K2133">
        <f t="shared" si="107"/>
        <v>2.2059358201411347E-2</v>
      </c>
      <c r="W2133">
        <v>21.25</v>
      </c>
      <c r="X2133">
        <f t="shared" si="105"/>
        <v>50</v>
      </c>
      <c r="Y2133" s="13">
        <f t="shared" si="106"/>
        <v>3.4716346686674915</v>
      </c>
    </row>
    <row r="2134" spans="10:25" x14ac:dyDescent="0.2">
      <c r="J2134">
        <v>21.23</v>
      </c>
      <c r="K2134">
        <f t="shared" si="107"/>
        <v>2.2062223104578768E-2</v>
      </c>
      <c r="W2134">
        <v>21.26</v>
      </c>
      <c r="X2134">
        <f t="shared" si="105"/>
        <v>50</v>
      </c>
      <c r="Y2134" s="13">
        <f t="shared" si="106"/>
        <v>3.472989664729484</v>
      </c>
    </row>
    <row r="2135" spans="10:25" x14ac:dyDescent="0.2">
      <c r="J2135">
        <v>21.240000000000002</v>
      </c>
      <c r="K2135">
        <f t="shared" si="107"/>
        <v>2.2065085177624781E-2</v>
      </c>
      <c r="W2135">
        <v>21.27</v>
      </c>
      <c r="X2135">
        <f t="shared" si="105"/>
        <v>50</v>
      </c>
      <c r="Y2135" s="13">
        <f t="shared" si="106"/>
        <v>3.4743444349642352</v>
      </c>
    </row>
    <row r="2136" spans="10:25" x14ac:dyDescent="0.2">
      <c r="J2136">
        <v>21.25</v>
      </c>
      <c r="K2136">
        <f t="shared" si="107"/>
        <v>2.2067944423421377E-2</v>
      </c>
      <c r="W2136">
        <v>21.28</v>
      </c>
      <c r="X2136">
        <f t="shared" si="105"/>
        <v>50</v>
      </c>
      <c r="Y2136" s="13">
        <f t="shared" si="106"/>
        <v>3.4756989794163111</v>
      </c>
    </row>
    <row r="2137" spans="10:25" x14ac:dyDescent="0.2">
      <c r="J2137">
        <v>21.26</v>
      </c>
      <c r="K2137">
        <f t="shared" si="107"/>
        <v>2.2070800844837486E-2</v>
      </c>
      <c r="W2137">
        <v>21.29</v>
      </c>
      <c r="X2137">
        <f t="shared" si="105"/>
        <v>50</v>
      </c>
      <c r="Y2137" s="13">
        <f t="shared" si="106"/>
        <v>3.4770532981302669</v>
      </c>
    </row>
    <row r="2138" spans="10:25" x14ac:dyDescent="0.2">
      <c r="J2138">
        <v>21.27</v>
      </c>
      <c r="K2138">
        <f t="shared" si="107"/>
        <v>2.2073654444738973E-2</v>
      </c>
      <c r="W2138">
        <v>21.3</v>
      </c>
      <c r="X2138">
        <f t="shared" si="105"/>
        <v>50</v>
      </c>
      <c r="Y2138" s="13">
        <f t="shared" si="106"/>
        <v>3.4784073911506468</v>
      </c>
    </row>
    <row r="2139" spans="10:25" x14ac:dyDescent="0.2">
      <c r="J2139">
        <v>21.28</v>
      </c>
      <c r="K2139">
        <f t="shared" si="107"/>
        <v>2.2076505225988651E-2</v>
      </c>
      <c r="W2139">
        <v>21.31</v>
      </c>
      <c r="X2139">
        <f t="shared" si="105"/>
        <v>50</v>
      </c>
      <c r="Y2139" s="13">
        <f t="shared" si="106"/>
        <v>3.4797612585219841</v>
      </c>
    </row>
    <row r="2140" spans="10:25" x14ac:dyDescent="0.2">
      <c r="J2140">
        <v>21.29</v>
      </c>
      <c r="K2140">
        <f t="shared" si="107"/>
        <v>2.2079353191446278E-2</v>
      </c>
      <c r="W2140">
        <v>21.32</v>
      </c>
      <c r="X2140">
        <f t="shared" si="105"/>
        <v>50</v>
      </c>
      <c r="Y2140" s="13">
        <f t="shared" si="106"/>
        <v>3.4811149002888011</v>
      </c>
    </row>
    <row r="2141" spans="10:25" x14ac:dyDescent="0.2">
      <c r="J2141">
        <v>21.3</v>
      </c>
      <c r="K2141">
        <f t="shared" si="107"/>
        <v>2.2082198343968563E-2</v>
      </c>
      <c r="W2141">
        <v>21.330000000000002</v>
      </c>
      <c r="X2141">
        <f t="shared" si="105"/>
        <v>50</v>
      </c>
      <c r="Y2141" s="13">
        <f t="shared" si="106"/>
        <v>3.4824683164956087</v>
      </c>
    </row>
    <row r="2142" spans="10:25" x14ac:dyDescent="0.2">
      <c r="J2142">
        <v>21.31</v>
      </c>
      <c r="K2142">
        <f t="shared" si="107"/>
        <v>2.2085040686409166E-2</v>
      </c>
      <c r="W2142">
        <v>21.34</v>
      </c>
      <c r="X2142">
        <f t="shared" si="105"/>
        <v>50</v>
      </c>
      <c r="Y2142" s="13">
        <f t="shared" si="106"/>
        <v>3.4838215071869079</v>
      </c>
    </row>
    <row r="2143" spans="10:25" x14ac:dyDescent="0.2">
      <c r="J2143">
        <v>21.32</v>
      </c>
      <c r="K2143">
        <f t="shared" si="107"/>
        <v>2.2087880221618707E-2</v>
      </c>
      <c r="W2143">
        <v>21.35</v>
      </c>
      <c r="X2143">
        <f t="shared" si="105"/>
        <v>50</v>
      </c>
      <c r="Y2143" s="13">
        <f t="shared" si="106"/>
        <v>3.4851744724071878</v>
      </c>
    </row>
    <row r="2144" spans="10:25" x14ac:dyDescent="0.2">
      <c r="J2144">
        <v>21.330000000000002</v>
      </c>
      <c r="K2144">
        <f t="shared" si="107"/>
        <v>2.2090716952444769E-2</v>
      </c>
      <c r="W2144">
        <v>21.36</v>
      </c>
      <c r="X2144">
        <f t="shared" si="105"/>
        <v>50</v>
      </c>
      <c r="Y2144" s="13">
        <f t="shared" si="106"/>
        <v>3.4865272122009268</v>
      </c>
    </row>
    <row r="2145" spans="10:25" x14ac:dyDescent="0.2">
      <c r="J2145">
        <v>21.34</v>
      </c>
      <c r="K2145">
        <f t="shared" si="107"/>
        <v>2.2093550881731896E-2</v>
      </c>
      <c r="W2145">
        <v>21.37</v>
      </c>
      <c r="X2145">
        <f t="shared" si="105"/>
        <v>50</v>
      </c>
      <c r="Y2145" s="13">
        <f t="shared" si="106"/>
        <v>3.4878797266125923</v>
      </c>
    </row>
    <row r="2146" spans="10:25" x14ac:dyDescent="0.2">
      <c r="J2146">
        <v>21.35</v>
      </c>
      <c r="K2146">
        <f t="shared" si="107"/>
        <v>2.2096382012321603E-2</v>
      </c>
      <c r="W2146">
        <v>21.38</v>
      </c>
      <c r="X2146">
        <f t="shared" si="105"/>
        <v>50</v>
      </c>
      <c r="Y2146" s="13">
        <f t="shared" si="106"/>
        <v>3.4892320156866412</v>
      </c>
    </row>
    <row r="2147" spans="10:25" x14ac:dyDescent="0.2">
      <c r="J2147">
        <v>21.36</v>
      </c>
      <c r="K2147">
        <f t="shared" si="107"/>
        <v>2.2099210347052377E-2</v>
      </c>
      <c r="W2147">
        <v>21.39</v>
      </c>
      <c r="X2147">
        <f t="shared" si="105"/>
        <v>50</v>
      </c>
      <c r="Y2147" s="13">
        <f t="shared" si="106"/>
        <v>3.4905840794675189</v>
      </c>
    </row>
    <row r="2148" spans="10:25" x14ac:dyDescent="0.2">
      <c r="J2148">
        <v>21.37</v>
      </c>
      <c r="K2148">
        <f t="shared" si="107"/>
        <v>2.2102035888759676E-2</v>
      </c>
      <c r="W2148">
        <v>21.400000000000002</v>
      </c>
      <c r="X2148">
        <f t="shared" si="105"/>
        <v>50</v>
      </c>
      <c r="Y2148" s="13">
        <f t="shared" si="106"/>
        <v>3.4919359179996601</v>
      </c>
    </row>
    <row r="2149" spans="10:25" x14ac:dyDescent="0.2">
      <c r="J2149">
        <v>21.38</v>
      </c>
      <c r="K2149">
        <f t="shared" si="107"/>
        <v>2.2104858640275941E-2</v>
      </c>
      <c r="W2149">
        <v>21.41</v>
      </c>
      <c r="X2149">
        <f t="shared" si="105"/>
        <v>50</v>
      </c>
      <c r="Y2149" s="13">
        <f t="shared" si="106"/>
        <v>3.4932875313274887</v>
      </c>
    </row>
    <row r="2150" spans="10:25" x14ac:dyDescent="0.2">
      <c r="J2150">
        <v>21.39</v>
      </c>
      <c r="K2150">
        <f t="shared" si="107"/>
        <v>2.2107678604430595E-2</v>
      </c>
      <c r="W2150">
        <v>21.42</v>
      </c>
      <c r="X2150">
        <f t="shared" ref="X2150:X2213" si="108">X2149-(N$33-N$34)/1500</f>
        <v>50</v>
      </c>
      <c r="Y2150" s="13">
        <f t="shared" si="106"/>
        <v>3.4946389194954173</v>
      </c>
    </row>
    <row r="2151" spans="10:25" x14ac:dyDescent="0.2">
      <c r="J2151">
        <v>21.400000000000002</v>
      </c>
      <c r="K2151">
        <f t="shared" si="107"/>
        <v>2.2110495784050041E-2</v>
      </c>
      <c r="W2151">
        <v>21.43</v>
      </c>
      <c r="X2151">
        <f t="shared" si="108"/>
        <v>50</v>
      </c>
      <c r="Y2151" s="13">
        <f t="shared" si="106"/>
        <v>3.495990082547848</v>
      </c>
    </row>
    <row r="2152" spans="10:25" x14ac:dyDescent="0.2">
      <c r="J2152">
        <v>21.41</v>
      </c>
      <c r="K2152">
        <f t="shared" si="107"/>
        <v>2.2113310181957679E-2</v>
      </c>
      <c r="W2152">
        <v>21.44</v>
      </c>
      <c r="X2152">
        <f t="shared" si="108"/>
        <v>50</v>
      </c>
      <c r="Y2152" s="13">
        <f t="shared" si="106"/>
        <v>3.4973410205291717</v>
      </c>
    </row>
    <row r="2153" spans="10:25" x14ac:dyDescent="0.2">
      <c r="J2153">
        <v>21.42</v>
      </c>
      <c r="K2153">
        <f t="shared" si="107"/>
        <v>2.2116121800973894E-2</v>
      </c>
      <c r="W2153">
        <v>21.45</v>
      </c>
      <c r="X2153">
        <f t="shared" si="108"/>
        <v>50</v>
      </c>
      <c r="Y2153" s="13">
        <f t="shared" si="106"/>
        <v>3.4986917334837684</v>
      </c>
    </row>
    <row r="2154" spans="10:25" x14ac:dyDescent="0.2">
      <c r="J2154">
        <v>21.43</v>
      </c>
      <c r="K2154">
        <f t="shared" si="107"/>
        <v>2.2118930643916075E-2</v>
      </c>
      <c r="W2154">
        <v>21.46</v>
      </c>
      <c r="X2154">
        <f t="shared" si="108"/>
        <v>50</v>
      </c>
      <c r="Y2154" s="13">
        <f t="shared" si="106"/>
        <v>3.5000422214560074</v>
      </c>
    </row>
    <row r="2155" spans="10:25" x14ac:dyDescent="0.2">
      <c r="J2155">
        <v>21.44</v>
      </c>
      <c r="K2155">
        <f t="shared" si="107"/>
        <v>2.2121736713598607E-2</v>
      </c>
      <c r="W2155">
        <v>21.47</v>
      </c>
      <c r="X2155">
        <f t="shared" si="108"/>
        <v>50</v>
      </c>
      <c r="Y2155" s="13">
        <f t="shared" si="106"/>
        <v>3.5013924844902466</v>
      </c>
    </row>
    <row r="2156" spans="10:25" x14ac:dyDescent="0.2">
      <c r="J2156">
        <v>21.45</v>
      </c>
      <c r="K2156">
        <f t="shared" si="107"/>
        <v>2.2124540012832875E-2</v>
      </c>
      <c r="W2156">
        <v>21.48</v>
      </c>
      <c r="X2156">
        <f t="shared" si="108"/>
        <v>50</v>
      </c>
      <c r="Y2156" s="13">
        <f t="shared" si="106"/>
        <v>3.5027425226308337</v>
      </c>
    </row>
    <row r="2157" spans="10:25" x14ac:dyDescent="0.2">
      <c r="J2157">
        <v>21.46</v>
      </c>
      <c r="K2157">
        <f t="shared" si="107"/>
        <v>2.2127340544427276E-2</v>
      </c>
      <c r="W2157">
        <v>21.490000000000002</v>
      </c>
      <c r="X2157">
        <f t="shared" si="108"/>
        <v>50</v>
      </c>
      <c r="Y2157" s="13">
        <f t="shared" si="106"/>
        <v>3.5040923359221048</v>
      </c>
    </row>
    <row r="2158" spans="10:25" x14ac:dyDescent="0.2">
      <c r="J2158">
        <v>21.47</v>
      </c>
      <c r="K2158">
        <f t="shared" si="107"/>
        <v>2.2130138311187212E-2</v>
      </c>
      <c r="W2158">
        <v>21.5</v>
      </c>
      <c r="X2158">
        <f t="shared" si="108"/>
        <v>50</v>
      </c>
      <c r="Y2158" s="13">
        <f t="shared" si="106"/>
        <v>3.5054419244083852</v>
      </c>
    </row>
    <row r="2159" spans="10:25" x14ac:dyDescent="0.2">
      <c r="J2159">
        <v>21.48</v>
      </c>
      <c r="K2159">
        <f t="shared" si="107"/>
        <v>2.2132933315915104E-2</v>
      </c>
      <c r="W2159">
        <v>21.51</v>
      </c>
      <c r="X2159">
        <f t="shared" si="108"/>
        <v>50</v>
      </c>
      <c r="Y2159" s="13">
        <f t="shared" si="106"/>
        <v>3.5067912881339898</v>
      </c>
    </row>
    <row r="2160" spans="10:25" x14ac:dyDescent="0.2">
      <c r="J2160">
        <v>21.490000000000002</v>
      </c>
      <c r="K2160">
        <f t="shared" si="107"/>
        <v>2.2135725561410385E-2</v>
      </c>
      <c r="W2160">
        <v>21.52</v>
      </c>
      <c r="X2160">
        <f t="shared" si="108"/>
        <v>50</v>
      </c>
      <c r="Y2160" s="13">
        <f t="shared" si="106"/>
        <v>3.5081404271432222</v>
      </c>
    </row>
    <row r="2161" spans="10:25" x14ac:dyDescent="0.2">
      <c r="J2161">
        <v>21.5</v>
      </c>
      <c r="K2161">
        <f t="shared" si="107"/>
        <v>2.2138515050469511E-2</v>
      </c>
      <c r="W2161">
        <v>21.53</v>
      </c>
      <c r="X2161">
        <f t="shared" si="108"/>
        <v>50</v>
      </c>
      <c r="Y2161" s="13">
        <f t="shared" si="106"/>
        <v>3.5094893414803754</v>
      </c>
    </row>
    <row r="2162" spans="10:25" x14ac:dyDescent="0.2">
      <c r="J2162">
        <v>21.51</v>
      </c>
      <c r="K2162">
        <f t="shared" si="107"/>
        <v>2.2141301785885963E-2</v>
      </c>
      <c r="W2162">
        <v>21.54</v>
      </c>
      <c r="X2162">
        <f t="shared" si="108"/>
        <v>50</v>
      </c>
      <c r="Y2162" s="13">
        <f t="shared" si="106"/>
        <v>3.5108380311897309</v>
      </c>
    </row>
    <row r="2163" spans="10:25" x14ac:dyDescent="0.2">
      <c r="J2163">
        <v>21.52</v>
      </c>
      <c r="K2163">
        <f t="shared" si="107"/>
        <v>2.2144085770450243E-2</v>
      </c>
      <c r="W2163">
        <v>21.55</v>
      </c>
      <c r="X2163">
        <f t="shared" si="108"/>
        <v>50</v>
      </c>
      <c r="Y2163" s="13">
        <f t="shared" si="106"/>
        <v>3.51218649631556</v>
      </c>
    </row>
    <row r="2164" spans="10:25" x14ac:dyDescent="0.2">
      <c r="J2164">
        <v>21.53</v>
      </c>
      <c r="K2164">
        <f t="shared" si="107"/>
        <v>2.2146867006949893E-2</v>
      </c>
      <c r="W2164">
        <v>21.56</v>
      </c>
      <c r="X2164">
        <f t="shared" si="108"/>
        <v>50</v>
      </c>
      <c r="Y2164" s="13">
        <f t="shared" si="106"/>
        <v>3.5135347369021228</v>
      </c>
    </row>
    <row r="2165" spans="10:25" x14ac:dyDescent="0.2">
      <c r="J2165">
        <v>21.54</v>
      </c>
      <c r="K2165">
        <f t="shared" si="107"/>
        <v>2.214964549816948E-2</v>
      </c>
      <c r="W2165">
        <v>21.57</v>
      </c>
      <c r="X2165">
        <f t="shared" si="108"/>
        <v>50</v>
      </c>
      <c r="Y2165" s="13">
        <f t="shared" si="106"/>
        <v>3.5148827529936684</v>
      </c>
    </row>
    <row r="2166" spans="10:25" x14ac:dyDescent="0.2">
      <c r="J2166">
        <v>21.55</v>
      </c>
      <c r="K2166">
        <f t="shared" si="107"/>
        <v>2.2152421246890618E-2</v>
      </c>
      <c r="W2166">
        <v>21.580000000000002</v>
      </c>
      <c r="X2166">
        <f t="shared" si="108"/>
        <v>50</v>
      </c>
      <c r="Y2166" s="13">
        <f t="shared" si="106"/>
        <v>3.5162305446344355</v>
      </c>
    </row>
    <row r="2167" spans="10:25" x14ac:dyDescent="0.2">
      <c r="J2167">
        <v>21.56</v>
      </c>
      <c r="K2167">
        <f t="shared" si="107"/>
        <v>2.2155194255891953E-2</v>
      </c>
      <c r="W2167">
        <v>21.59</v>
      </c>
      <c r="X2167">
        <f t="shared" si="108"/>
        <v>50</v>
      </c>
      <c r="Y2167" s="13">
        <f t="shared" si="106"/>
        <v>3.5175781118686515</v>
      </c>
    </row>
    <row r="2168" spans="10:25" x14ac:dyDescent="0.2">
      <c r="J2168">
        <v>21.57</v>
      </c>
      <c r="K2168">
        <f t="shared" si="107"/>
        <v>2.2157964527949183E-2</v>
      </c>
      <c r="W2168">
        <v>21.6</v>
      </c>
      <c r="X2168">
        <f t="shared" si="108"/>
        <v>50</v>
      </c>
      <c r="Y2168" s="13">
        <f t="shared" si="106"/>
        <v>3.5189254547405326</v>
      </c>
    </row>
    <row r="2169" spans="10:25" x14ac:dyDescent="0.2">
      <c r="J2169">
        <v>21.580000000000002</v>
      </c>
      <c r="K2169">
        <f t="shared" si="107"/>
        <v>2.2160732065835052E-2</v>
      </c>
      <c r="W2169">
        <v>21.61</v>
      </c>
      <c r="X2169">
        <f t="shared" si="108"/>
        <v>50</v>
      </c>
      <c r="Y2169" s="13">
        <f t="shared" si="106"/>
        <v>3.5202725732942852</v>
      </c>
    </row>
    <row r="2170" spans="10:25" x14ac:dyDescent="0.2">
      <c r="J2170">
        <v>21.59</v>
      </c>
      <c r="K2170">
        <f t="shared" si="107"/>
        <v>2.216349687231935E-2</v>
      </c>
      <c r="W2170">
        <v>21.62</v>
      </c>
      <c r="X2170">
        <f t="shared" si="108"/>
        <v>50</v>
      </c>
      <c r="Y2170" s="13">
        <f t="shared" si="106"/>
        <v>3.5216194675741037</v>
      </c>
    </row>
    <row r="2171" spans="10:25" x14ac:dyDescent="0.2">
      <c r="J2171">
        <v>21.6</v>
      </c>
      <c r="K2171">
        <f t="shared" si="107"/>
        <v>2.2166258950168927E-2</v>
      </c>
      <c r="W2171">
        <v>21.63</v>
      </c>
      <c r="X2171">
        <f t="shared" si="108"/>
        <v>50</v>
      </c>
      <c r="Y2171" s="13">
        <f t="shared" si="106"/>
        <v>3.5229661376241723</v>
      </c>
    </row>
    <row r="2172" spans="10:25" x14ac:dyDescent="0.2">
      <c r="J2172">
        <v>21.61</v>
      </c>
      <c r="K2172">
        <f t="shared" si="107"/>
        <v>2.2169018302147687E-2</v>
      </c>
      <c r="W2172">
        <v>21.64</v>
      </c>
      <c r="X2172">
        <f t="shared" si="108"/>
        <v>50</v>
      </c>
      <c r="Y2172" s="13">
        <f t="shared" si="106"/>
        <v>3.5243125834886642</v>
      </c>
    </row>
    <row r="2173" spans="10:25" x14ac:dyDescent="0.2">
      <c r="J2173">
        <v>21.62</v>
      </c>
      <c r="K2173">
        <f t="shared" si="107"/>
        <v>2.2171774931016602E-2</v>
      </c>
      <c r="W2173">
        <v>21.650000000000002</v>
      </c>
      <c r="X2173">
        <f t="shared" si="108"/>
        <v>50</v>
      </c>
      <c r="Y2173" s="13">
        <f t="shared" si="106"/>
        <v>3.5256588052117417</v>
      </c>
    </row>
    <row r="2174" spans="10:25" x14ac:dyDescent="0.2">
      <c r="J2174">
        <v>21.63</v>
      </c>
      <c r="K2174">
        <f t="shared" si="107"/>
        <v>2.2174528839533702E-2</v>
      </c>
      <c r="W2174">
        <v>21.66</v>
      </c>
      <c r="X2174">
        <f t="shared" si="108"/>
        <v>50</v>
      </c>
      <c r="Y2174" s="13">
        <f t="shared" si="106"/>
        <v>3.5270048028375562</v>
      </c>
    </row>
    <row r="2175" spans="10:25" x14ac:dyDescent="0.2">
      <c r="J2175">
        <v>21.64</v>
      </c>
      <c r="K2175">
        <f t="shared" si="107"/>
        <v>2.2177280030454091E-2</v>
      </c>
      <c r="W2175">
        <v>21.67</v>
      </c>
      <c r="X2175">
        <f t="shared" si="108"/>
        <v>50</v>
      </c>
      <c r="Y2175" s="13">
        <f t="shared" si="106"/>
        <v>3.5283505764102485</v>
      </c>
    </row>
    <row r="2176" spans="10:25" x14ac:dyDescent="0.2">
      <c r="J2176">
        <v>21.650000000000002</v>
      </c>
      <c r="K2176">
        <f t="shared" si="107"/>
        <v>2.218002850652994E-2</v>
      </c>
      <c r="W2176">
        <v>21.68</v>
      </c>
      <c r="X2176">
        <f t="shared" si="108"/>
        <v>50</v>
      </c>
      <c r="Y2176" s="13">
        <f t="shared" si="106"/>
        <v>3.5296961259739486</v>
      </c>
    </row>
    <row r="2177" spans="10:25" x14ac:dyDescent="0.2">
      <c r="J2177">
        <v>21.66</v>
      </c>
      <c r="K2177">
        <f t="shared" si="107"/>
        <v>2.2182774270510498E-2</v>
      </c>
      <c r="W2177">
        <v>21.69</v>
      </c>
      <c r="X2177">
        <f t="shared" si="108"/>
        <v>50</v>
      </c>
      <c r="Y2177" s="13">
        <f t="shared" si="106"/>
        <v>3.5310414515727748</v>
      </c>
    </row>
    <row r="2178" spans="10:25" x14ac:dyDescent="0.2">
      <c r="J2178">
        <v>21.67</v>
      </c>
      <c r="K2178">
        <f t="shared" si="107"/>
        <v>2.2185517325142092E-2</v>
      </c>
      <c r="W2178">
        <v>21.7</v>
      </c>
      <c r="X2178">
        <f t="shared" si="108"/>
        <v>50</v>
      </c>
      <c r="Y2178" s="13">
        <f t="shared" si="106"/>
        <v>3.5323865532508356</v>
      </c>
    </row>
    <row r="2179" spans="10:25" x14ac:dyDescent="0.2">
      <c r="J2179">
        <v>21.68</v>
      </c>
      <c r="K2179">
        <f t="shared" si="107"/>
        <v>2.2188257673168132E-2</v>
      </c>
      <c r="W2179">
        <v>21.71</v>
      </c>
      <c r="X2179">
        <f t="shared" si="108"/>
        <v>50</v>
      </c>
      <c r="Y2179" s="13">
        <f t="shared" si="106"/>
        <v>3.5337314310522285</v>
      </c>
    </row>
    <row r="2180" spans="10:25" x14ac:dyDescent="0.2">
      <c r="J2180">
        <v>21.69</v>
      </c>
      <c r="K2180">
        <f t="shared" si="107"/>
        <v>2.2190995317329106E-2</v>
      </c>
      <c r="W2180">
        <v>21.72</v>
      </c>
      <c r="X2180">
        <f t="shared" si="108"/>
        <v>50</v>
      </c>
      <c r="Y2180" s="13">
        <f t="shared" si="106"/>
        <v>3.5350760850210396</v>
      </c>
    </row>
    <row r="2181" spans="10:25" x14ac:dyDescent="0.2">
      <c r="J2181">
        <v>21.7</v>
      </c>
      <c r="K2181">
        <f t="shared" si="107"/>
        <v>2.2193730260362601E-2</v>
      </c>
      <c r="W2181">
        <v>21.73</v>
      </c>
      <c r="X2181">
        <f t="shared" si="108"/>
        <v>50</v>
      </c>
      <c r="Y2181" s="13">
        <f t="shared" si="106"/>
        <v>3.5364205152013444</v>
      </c>
    </row>
    <row r="2182" spans="10:25" x14ac:dyDescent="0.2">
      <c r="J2182">
        <v>21.71</v>
      </c>
      <c r="K2182">
        <f t="shared" si="107"/>
        <v>2.2196462505003289E-2</v>
      </c>
      <c r="W2182">
        <v>21.740000000000002</v>
      </c>
      <c r="X2182">
        <f t="shared" si="108"/>
        <v>50</v>
      </c>
      <c r="Y2182" s="13">
        <f t="shared" si="106"/>
        <v>3.5377647216372079</v>
      </c>
    </row>
    <row r="2183" spans="10:25" x14ac:dyDescent="0.2">
      <c r="J2183">
        <v>21.72</v>
      </c>
      <c r="K2183">
        <f t="shared" si="107"/>
        <v>2.2199192053982939E-2</v>
      </c>
      <c r="W2183">
        <v>21.75</v>
      </c>
      <c r="X2183">
        <f t="shared" si="108"/>
        <v>50</v>
      </c>
      <c r="Y2183" s="13">
        <f t="shared" si="106"/>
        <v>3.5391087043726843</v>
      </c>
    </row>
    <row r="2184" spans="10:25" x14ac:dyDescent="0.2">
      <c r="J2184">
        <v>21.73</v>
      </c>
      <c r="K2184">
        <f t="shared" si="107"/>
        <v>2.220191891003042E-2</v>
      </c>
      <c r="W2184">
        <v>21.76</v>
      </c>
      <c r="X2184">
        <f t="shared" si="108"/>
        <v>50</v>
      </c>
      <c r="Y2184" s="13">
        <f t="shared" si="106"/>
        <v>3.5404524634518166</v>
      </c>
    </row>
    <row r="2185" spans="10:25" x14ac:dyDescent="0.2">
      <c r="J2185">
        <v>21.740000000000002</v>
      </c>
      <c r="K2185">
        <f t="shared" si="107"/>
        <v>2.2204643075871701E-2</v>
      </c>
      <c r="W2185">
        <v>21.77</v>
      </c>
      <c r="X2185">
        <f t="shared" si="108"/>
        <v>50</v>
      </c>
      <c r="Y2185" s="13">
        <f t="shared" si="106"/>
        <v>3.5417959989186367</v>
      </c>
    </row>
    <row r="2186" spans="10:25" x14ac:dyDescent="0.2">
      <c r="J2186">
        <v>21.75</v>
      </c>
      <c r="K2186">
        <f t="shared" si="107"/>
        <v>2.2207364554229857E-2</v>
      </c>
      <c r="W2186">
        <v>21.78</v>
      </c>
      <c r="X2186">
        <f t="shared" si="108"/>
        <v>50</v>
      </c>
      <c r="Y2186" s="13">
        <f t="shared" ref="Y2186:Y2249" si="109">Y2185+0.01*R$5*(P$4-P$5*Y2185)*(1-Y2185/R$4)^2</f>
        <v>3.5431393108171667</v>
      </c>
    </row>
    <row r="2187" spans="10:25" x14ac:dyDescent="0.2">
      <c r="J2187">
        <v>21.76</v>
      </c>
      <c r="K2187">
        <f t="shared" si="107"/>
        <v>2.2210083347825073E-2</v>
      </c>
      <c r="W2187">
        <v>21.79</v>
      </c>
      <c r="X2187">
        <f t="shared" si="108"/>
        <v>50</v>
      </c>
      <c r="Y2187" s="13">
        <f t="shared" si="109"/>
        <v>3.5444823991914172</v>
      </c>
    </row>
    <row r="2188" spans="10:25" x14ac:dyDescent="0.2">
      <c r="J2188">
        <v>21.77</v>
      </c>
      <c r="K2188">
        <f t="shared" si="107"/>
        <v>2.2212799459374641E-2</v>
      </c>
      <c r="W2188">
        <v>21.8</v>
      </c>
      <c r="X2188">
        <f t="shared" si="108"/>
        <v>50</v>
      </c>
      <c r="Y2188" s="13">
        <f t="shared" si="109"/>
        <v>3.545825264085388</v>
      </c>
    </row>
    <row r="2189" spans="10:25" x14ac:dyDescent="0.2">
      <c r="J2189">
        <v>21.78</v>
      </c>
      <c r="K2189">
        <f t="shared" ref="K2189:K2252" si="110">K2188+0.01*G$6*(D$7-C$8*K2188)*(1-K2188/G$7)^2</f>
        <v>2.2215512891592976E-2</v>
      </c>
      <c r="W2189">
        <v>21.81</v>
      </c>
      <c r="X2189">
        <f t="shared" si="108"/>
        <v>50</v>
      </c>
      <c r="Y2189" s="13">
        <f t="shared" si="109"/>
        <v>3.547167905543068</v>
      </c>
    </row>
    <row r="2190" spans="10:25" x14ac:dyDescent="0.2">
      <c r="J2190">
        <v>21.79</v>
      </c>
      <c r="K2190">
        <f t="shared" si="110"/>
        <v>2.2218223647191605E-2</v>
      </c>
      <c r="W2190">
        <v>21.82</v>
      </c>
      <c r="X2190">
        <f t="shared" si="108"/>
        <v>50</v>
      </c>
      <c r="Y2190" s="13">
        <f t="shared" si="109"/>
        <v>3.5485103236084359</v>
      </c>
    </row>
    <row r="2191" spans="10:25" x14ac:dyDescent="0.2">
      <c r="J2191">
        <v>21.8</v>
      </c>
      <c r="K2191">
        <f t="shared" si="110"/>
        <v>2.2220931728879179E-2</v>
      </c>
      <c r="W2191">
        <v>21.830000000000002</v>
      </c>
      <c r="X2191">
        <f t="shared" si="108"/>
        <v>50</v>
      </c>
      <c r="Y2191" s="13">
        <f t="shared" si="109"/>
        <v>3.549852518325459</v>
      </c>
    </row>
    <row r="2192" spans="10:25" x14ac:dyDescent="0.2">
      <c r="J2192">
        <v>21.81</v>
      </c>
      <c r="K2192">
        <f t="shared" si="110"/>
        <v>2.2223637139361478E-2</v>
      </c>
      <c r="W2192">
        <v>21.84</v>
      </c>
      <c r="X2192">
        <f t="shared" si="108"/>
        <v>50</v>
      </c>
      <c r="Y2192" s="13">
        <f t="shared" si="109"/>
        <v>3.5511944897380943</v>
      </c>
    </row>
    <row r="2193" spans="10:25" x14ac:dyDescent="0.2">
      <c r="J2193">
        <v>21.82</v>
      </c>
      <c r="K2193">
        <f t="shared" si="110"/>
        <v>2.2226339881341404E-2</v>
      </c>
      <c r="W2193">
        <v>21.85</v>
      </c>
      <c r="X2193">
        <f t="shared" si="108"/>
        <v>50</v>
      </c>
      <c r="Y2193" s="13">
        <f t="shared" si="109"/>
        <v>3.5525362378902874</v>
      </c>
    </row>
    <row r="2194" spans="10:25" x14ac:dyDescent="0.2">
      <c r="J2194">
        <v>21.830000000000002</v>
      </c>
      <c r="K2194">
        <f t="shared" si="110"/>
        <v>2.2229039957518997E-2</v>
      </c>
      <c r="W2194">
        <v>21.86</v>
      </c>
      <c r="X2194">
        <f t="shared" si="108"/>
        <v>50</v>
      </c>
      <c r="Y2194" s="13">
        <f t="shared" si="109"/>
        <v>3.5538777628259739</v>
      </c>
    </row>
    <row r="2195" spans="10:25" x14ac:dyDescent="0.2">
      <c r="J2195">
        <v>21.84</v>
      </c>
      <c r="K2195">
        <f t="shared" si="110"/>
        <v>2.2231737370591427E-2</v>
      </c>
      <c r="W2195">
        <v>21.87</v>
      </c>
      <c r="X2195">
        <f t="shared" si="108"/>
        <v>50</v>
      </c>
      <c r="Y2195" s="13">
        <f t="shared" si="109"/>
        <v>3.5552190645890778</v>
      </c>
    </row>
    <row r="2196" spans="10:25" x14ac:dyDescent="0.2">
      <c r="J2196">
        <v>21.85</v>
      </c>
      <c r="K2196">
        <f t="shared" si="110"/>
        <v>2.2234432123253007E-2</v>
      </c>
      <c r="W2196">
        <v>21.88</v>
      </c>
      <c r="X2196">
        <f t="shared" si="108"/>
        <v>50</v>
      </c>
      <c r="Y2196" s="13">
        <f t="shared" si="109"/>
        <v>3.5565601432235128</v>
      </c>
    </row>
    <row r="2197" spans="10:25" x14ac:dyDescent="0.2">
      <c r="J2197">
        <v>21.86</v>
      </c>
      <c r="K2197">
        <f t="shared" si="110"/>
        <v>2.2237124218195188E-2</v>
      </c>
      <c r="W2197">
        <v>21.89</v>
      </c>
      <c r="X2197">
        <f t="shared" si="108"/>
        <v>50</v>
      </c>
      <c r="Y2197" s="13">
        <f t="shared" si="109"/>
        <v>3.557900998773182</v>
      </c>
    </row>
    <row r="2198" spans="10:25" x14ac:dyDescent="0.2">
      <c r="J2198">
        <v>21.87</v>
      </c>
      <c r="K2198">
        <f t="shared" si="110"/>
        <v>2.223981365810657E-2</v>
      </c>
      <c r="W2198">
        <v>21.900000000000002</v>
      </c>
      <c r="X2198">
        <f t="shared" si="108"/>
        <v>50</v>
      </c>
      <c r="Y2198" s="13">
        <f t="shared" si="109"/>
        <v>3.559241631281977</v>
      </c>
    </row>
    <row r="2199" spans="10:25" x14ac:dyDescent="0.2">
      <c r="J2199">
        <v>21.88</v>
      </c>
      <c r="K2199">
        <f t="shared" si="110"/>
        <v>2.2242500445672896E-2</v>
      </c>
      <c r="W2199">
        <v>21.91</v>
      </c>
      <c r="X2199">
        <f t="shared" si="108"/>
        <v>50</v>
      </c>
      <c r="Y2199" s="13">
        <f t="shared" si="109"/>
        <v>3.5605820407937796</v>
      </c>
    </row>
    <row r="2200" spans="10:25" x14ac:dyDescent="0.2">
      <c r="J2200">
        <v>21.89</v>
      </c>
      <c r="K2200">
        <f t="shared" si="110"/>
        <v>2.2245184583577066E-2</v>
      </c>
      <c r="W2200">
        <v>21.92</v>
      </c>
      <c r="X2200">
        <f t="shared" si="108"/>
        <v>50</v>
      </c>
      <c r="Y2200" s="13">
        <f t="shared" si="109"/>
        <v>3.56192222735246</v>
      </c>
    </row>
    <row r="2201" spans="10:25" x14ac:dyDescent="0.2">
      <c r="J2201">
        <v>21.900000000000002</v>
      </c>
      <c r="K2201">
        <f t="shared" si="110"/>
        <v>2.2247866074499131E-2</v>
      </c>
      <c r="W2201">
        <v>21.93</v>
      </c>
      <c r="X2201">
        <f t="shared" si="108"/>
        <v>50</v>
      </c>
      <c r="Y2201" s="13">
        <f t="shared" si="109"/>
        <v>3.5632621910018778</v>
      </c>
    </row>
    <row r="2202" spans="10:25" x14ac:dyDescent="0.2">
      <c r="J2202">
        <v>21.91</v>
      </c>
      <c r="K2202">
        <f t="shared" si="110"/>
        <v>2.2250544921116302E-2</v>
      </c>
      <c r="W2202">
        <v>21.94</v>
      </c>
      <c r="X2202">
        <f t="shared" si="108"/>
        <v>50</v>
      </c>
      <c r="Y2202" s="13">
        <f t="shared" si="109"/>
        <v>3.5646019317858824</v>
      </c>
    </row>
    <row r="2203" spans="10:25" x14ac:dyDescent="0.2">
      <c r="J2203">
        <v>21.92</v>
      </c>
      <c r="K2203">
        <f t="shared" si="110"/>
        <v>2.2253221126102951E-2</v>
      </c>
      <c r="W2203">
        <v>21.95</v>
      </c>
      <c r="X2203">
        <f t="shared" si="108"/>
        <v>50</v>
      </c>
      <c r="Y2203" s="13">
        <f t="shared" si="109"/>
        <v>3.565941449748312</v>
      </c>
    </row>
    <row r="2204" spans="10:25" x14ac:dyDescent="0.2">
      <c r="J2204">
        <v>21.93</v>
      </c>
      <c r="K2204">
        <f t="shared" si="110"/>
        <v>2.2255894692130615E-2</v>
      </c>
      <c r="W2204">
        <v>21.96</v>
      </c>
      <c r="X2204">
        <f t="shared" si="108"/>
        <v>50</v>
      </c>
      <c r="Y2204" s="13">
        <f t="shared" si="109"/>
        <v>3.5672807449329937</v>
      </c>
    </row>
    <row r="2205" spans="10:25" x14ac:dyDescent="0.2">
      <c r="J2205">
        <v>21.94</v>
      </c>
      <c r="K2205">
        <f t="shared" si="110"/>
        <v>2.2258565621867999E-2</v>
      </c>
      <c r="W2205">
        <v>21.97</v>
      </c>
      <c r="X2205">
        <f t="shared" si="108"/>
        <v>50</v>
      </c>
      <c r="Y2205" s="13">
        <f t="shared" si="109"/>
        <v>3.5686198173837451</v>
      </c>
    </row>
    <row r="2206" spans="10:25" x14ac:dyDescent="0.2">
      <c r="J2206">
        <v>21.95</v>
      </c>
      <c r="K2206">
        <f t="shared" si="110"/>
        <v>2.2261233917980978E-2</v>
      </c>
      <c r="W2206">
        <v>21.98</v>
      </c>
      <c r="X2206">
        <f t="shared" si="108"/>
        <v>50</v>
      </c>
      <c r="Y2206" s="13">
        <f t="shared" si="109"/>
        <v>3.5699586671443715</v>
      </c>
    </row>
    <row r="2207" spans="10:25" x14ac:dyDescent="0.2">
      <c r="J2207">
        <v>21.96</v>
      </c>
      <c r="K2207">
        <f t="shared" si="110"/>
        <v>2.2263899583132605E-2</v>
      </c>
      <c r="W2207">
        <v>21.990000000000002</v>
      </c>
      <c r="X2207">
        <f t="shared" si="108"/>
        <v>50</v>
      </c>
      <c r="Y2207" s="13">
        <f t="shared" si="109"/>
        <v>3.5712972942586685</v>
      </c>
    </row>
    <row r="2208" spans="10:25" x14ac:dyDescent="0.2">
      <c r="J2208">
        <v>21.97</v>
      </c>
      <c r="K2208">
        <f t="shared" si="110"/>
        <v>2.2266562619983107E-2</v>
      </c>
      <c r="W2208">
        <v>22</v>
      </c>
      <c r="X2208">
        <f t="shared" si="108"/>
        <v>50</v>
      </c>
      <c r="Y2208" s="13">
        <f t="shared" si="109"/>
        <v>3.5726356987704206</v>
      </c>
    </row>
    <row r="2209" spans="10:25" x14ac:dyDescent="0.2">
      <c r="J2209">
        <v>21.98</v>
      </c>
      <c r="K2209">
        <f t="shared" si="110"/>
        <v>2.2269223031189892E-2</v>
      </c>
      <c r="W2209">
        <v>22.01</v>
      </c>
      <c r="X2209">
        <f t="shared" si="108"/>
        <v>50</v>
      </c>
      <c r="Y2209" s="13">
        <f t="shared" si="109"/>
        <v>3.5739738807234014</v>
      </c>
    </row>
    <row r="2210" spans="10:25" x14ac:dyDescent="0.2">
      <c r="J2210">
        <v>21.990000000000002</v>
      </c>
      <c r="K2210">
        <f t="shared" si="110"/>
        <v>2.2271880819407557E-2</v>
      </c>
      <c r="W2210">
        <v>22.02</v>
      </c>
      <c r="X2210">
        <f t="shared" si="108"/>
        <v>50</v>
      </c>
      <c r="Y2210" s="13">
        <f t="shared" si="109"/>
        <v>3.5753118401613744</v>
      </c>
    </row>
    <row r="2211" spans="10:25" x14ac:dyDescent="0.2">
      <c r="J2211">
        <v>22</v>
      </c>
      <c r="K2211">
        <f t="shared" si="110"/>
        <v>2.2274535987287881E-2</v>
      </c>
      <c r="W2211">
        <v>22.03</v>
      </c>
      <c r="X2211">
        <f t="shared" si="108"/>
        <v>50</v>
      </c>
      <c r="Y2211" s="13">
        <f t="shared" si="109"/>
        <v>3.5766495771280917</v>
      </c>
    </row>
    <row r="2212" spans="10:25" x14ac:dyDescent="0.2">
      <c r="J2212">
        <v>22.01</v>
      </c>
      <c r="K2212">
        <f t="shared" si="110"/>
        <v>2.2277188537479835E-2</v>
      </c>
      <c r="W2212">
        <v>22.04</v>
      </c>
      <c r="X2212">
        <f t="shared" si="108"/>
        <v>50</v>
      </c>
      <c r="Y2212" s="13">
        <f t="shared" si="109"/>
        <v>3.5779870916672949</v>
      </c>
    </row>
    <row r="2213" spans="10:25" x14ac:dyDescent="0.2">
      <c r="J2213">
        <v>22.02</v>
      </c>
      <c r="K2213">
        <f t="shared" si="110"/>
        <v>2.2279838472629585E-2</v>
      </c>
      <c r="W2213">
        <v>22.05</v>
      </c>
      <c r="X2213">
        <f t="shared" si="108"/>
        <v>50</v>
      </c>
      <c r="Y2213" s="13">
        <f t="shared" si="109"/>
        <v>3.5793243838227147</v>
      </c>
    </row>
    <row r="2214" spans="10:25" x14ac:dyDescent="0.2">
      <c r="J2214">
        <v>22.03</v>
      </c>
      <c r="K2214">
        <f t="shared" si="110"/>
        <v>2.2282485795380495E-2</v>
      </c>
      <c r="W2214">
        <v>22.06</v>
      </c>
      <c r="X2214">
        <f t="shared" ref="X2214:X2277" si="111">X2213-(N$33-N$34)/1500</f>
        <v>50</v>
      </c>
      <c r="Y2214" s="13">
        <f t="shared" si="109"/>
        <v>3.5806614536380716</v>
      </c>
    </row>
    <row r="2215" spans="10:25" x14ac:dyDescent="0.2">
      <c r="J2215">
        <v>22.04</v>
      </c>
      <c r="K2215">
        <f t="shared" si="110"/>
        <v>2.2285130508373129E-2</v>
      </c>
      <c r="W2215">
        <v>22.07</v>
      </c>
      <c r="X2215">
        <f t="shared" si="111"/>
        <v>50</v>
      </c>
      <c r="Y2215" s="13">
        <f t="shared" si="109"/>
        <v>3.5819983011570753</v>
      </c>
    </row>
    <row r="2216" spans="10:25" x14ac:dyDescent="0.2">
      <c r="J2216">
        <v>22.05</v>
      </c>
      <c r="K2216">
        <f t="shared" si="110"/>
        <v>2.2287772614245249E-2</v>
      </c>
      <c r="W2216">
        <v>22.080000000000002</v>
      </c>
      <c r="X2216">
        <f t="shared" si="111"/>
        <v>50</v>
      </c>
      <c r="Y2216" s="13">
        <f t="shared" si="109"/>
        <v>3.583334926423424</v>
      </c>
    </row>
    <row r="2217" spans="10:25" x14ac:dyDescent="0.2">
      <c r="J2217">
        <v>22.06</v>
      </c>
      <c r="K2217">
        <f t="shared" si="110"/>
        <v>2.229041211563183E-2</v>
      </c>
      <c r="W2217">
        <v>22.09</v>
      </c>
      <c r="X2217">
        <f t="shared" si="111"/>
        <v>50</v>
      </c>
      <c r="Y2217" s="13">
        <f t="shared" si="109"/>
        <v>3.5846713294808059</v>
      </c>
    </row>
    <row r="2218" spans="10:25" x14ac:dyDescent="0.2">
      <c r="J2218">
        <v>22.07</v>
      </c>
      <c r="K2218">
        <f t="shared" si="110"/>
        <v>2.2293049015165056E-2</v>
      </c>
      <c r="W2218">
        <v>22.1</v>
      </c>
      <c r="X2218">
        <f t="shared" si="111"/>
        <v>50</v>
      </c>
      <c r="Y2218" s="13">
        <f t="shared" si="109"/>
        <v>3.5860075103728986</v>
      </c>
    </row>
    <row r="2219" spans="10:25" x14ac:dyDescent="0.2">
      <c r="J2219">
        <v>22.080000000000002</v>
      </c>
      <c r="K2219">
        <f t="shared" si="110"/>
        <v>2.2295683315474324E-2</v>
      </c>
      <c r="W2219">
        <v>22.11</v>
      </c>
      <c r="X2219">
        <f t="shared" si="111"/>
        <v>50</v>
      </c>
      <c r="Y2219" s="13">
        <f t="shared" si="109"/>
        <v>3.5873434691433688</v>
      </c>
    </row>
    <row r="2220" spans="10:25" x14ac:dyDescent="0.2">
      <c r="J2220">
        <v>22.09</v>
      </c>
      <c r="K2220">
        <f t="shared" si="110"/>
        <v>2.2298315019186245E-2</v>
      </c>
      <c r="W2220">
        <v>22.12</v>
      </c>
      <c r="X2220">
        <f t="shared" si="111"/>
        <v>50</v>
      </c>
      <c r="Y2220" s="13">
        <f t="shared" si="109"/>
        <v>3.5886792058358723</v>
      </c>
    </row>
    <row r="2221" spans="10:25" x14ac:dyDescent="0.2">
      <c r="J2221">
        <v>22.1</v>
      </c>
      <c r="K2221">
        <f t="shared" si="110"/>
        <v>2.2300944128924655E-2</v>
      </c>
      <c r="W2221">
        <v>22.13</v>
      </c>
      <c r="X2221">
        <f t="shared" si="111"/>
        <v>50</v>
      </c>
      <c r="Y2221" s="13">
        <f t="shared" si="109"/>
        <v>3.5900147204940542</v>
      </c>
    </row>
    <row r="2222" spans="10:25" x14ac:dyDescent="0.2">
      <c r="J2222">
        <v>22.11</v>
      </c>
      <c r="K2222">
        <f t="shared" si="110"/>
        <v>2.2303570647310606E-2</v>
      </c>
      <c r="W2222">
        <v>22.14</v>
      </c>
      <c r="X2222">
        <f t="shared" si="111"/>
        <v>50</v>
      </c>
      <c r="Y2222" s="13">
        <f t="shared" si="109"/>
        <v>3.5913500131615494</v>
      </c>
    </row>
    <row r="2223" spans="10:25" x14ac:dyDescent="0.2">
      <c r="J2223">
        <v>22.12</v>
      </c>
      <c r="K2223">
        <f t="shared" si="110"/>
        <v>2.2306194576962382E-2</v>
      </c>
      <c r="W2223">
        <v>22.150000000000002</v>
      </c>
      <c r="X2223">
        <f t="shared" si="111"/>
        <v>50</v>
      </c>
      <c r="Y2223" s="13">
        <f t="shared" si="109"/>
        <v>3.5926850838819817</v>
      </c>
    </row>
    <row r="2224" spans="10:25" x14ac:dyDescent="0.2">
      <c r="J2224">
        <v>22.13</v>
      </c>
      <c r="K2224">
        <f t="shared" si="110"/>
        <v>2.2308815920495492E-2</v>
      </c>
      <c r="W2224">
        <v>22.16</v>
      </c>
      <c r="X2224">
        <f t="shared" si="111"/>
        <v>50</v>
      </c>
      <c r="Y2224" s="13">
        <f t="shared" si="109"/>
        <v>3.5940199326989641</v>
      </c>
    </row>
    <row r="2225" spans="10:25" x14ac:dyDescent="0.2">
      <c r="J2225">
        <v>22.14</v>
      </c>
      <c r="K2225">
        <f t="shared" si="110"/>
        <v>2.2311434680522674E-2</v>
      </c>
      <c r="W2225">
        <v>22.17</v>
      </c>
      <c r="X2225">
        <f t="shared" si="111"/>
        <v>50</v>
      </c>
      <c r="Y2225" s="13">
        <f t="shared" si="109"/>
        <v>3.5953545596560992</v>
      </c>
    </row>
    <row r="2226" spans="10:25" x14ac:dyDescent="0.2">
      <c r="J2226">
        <v>22.150000000000002</v>
      </c>
      <c r="K2226">
        <f t="shared" si="110"/>
        <v>2.2314050859653912E-2</v>
      </c>
      <c r="W2226">
        <v>22.18</v>
      </c>
      <c r="X2226">
        <f t="shared" si="111"/>
        <v>50</v>
      </c>
      <c r="Y2226" s="13">
        <f t="shared" si="109"/>
        <v>3.5966889647969786</v>
      </c>
    </row>
    <row r="2227" spans="10:25" x14ac:dyDescent="0.2">
      <c r="J2227">
        <v>22.16</v>
      </c>
      <c r="K2227">
        <f t="shared" si="110"/>
        <v>2.2316664460496422E-2</v>
      </c>
      <c r="W2227">
        <v>22.19</v>
      </c>
      <c r="X2227">
        <f t="shared" si="111"/>
        <v>50</v>
      </c>
      <c r="Y2227" s="13">
        <f t="shared" si="109"/>
        <v>3.5980231481651841</v>
      </c>
    </row>
    <row r="2228" spans="10:25" x14ac:dyDescent="0.2">
      <c r="J2228">
        <v>22.17</v>
      </c>
      <c r="K2228">
        <f t="shared" si="110"/>
        <v>2.2319275485654658E-2</v>
      </c>
      <c r="W2228">
        <v>22.2</v>
      </c>
      <c r="X2228">
        <f t="shared" si="111"/>
        <v>50</v>
      </c>
      <c r="Y2228" s="13">
        <f t="shared" si="109"/>
        <v>3.5993571098042856</v>
      </c>
    </row>
    <row r="2229" spans="10:25" x14ac:dyDescent="0.2">
      <c r="J2229">
        <v>22.18</v>
      </c>
      <c r="K2229">
        <f t="shared" si="110"/>
        <v>2.2321883937730328E-2</v>
      </c>
      <c r="W2229">
        <v>22.21</v>
      </c>
      <c r="X2229">
        <f t="shared" si="111"/>
        <v>50</v>
      </c>
      <c r="Y2229" s="13">
        <f t="shared" si="109"/>
        <v>3.6006908497578429</v>
      </c>
    </row>
    <row r="2230" spans="10:25" x14ac:dyDescent="0.2">
      <c r="J2230">
        <v>22.19</v>
      </c>
      <c r="K2230">
        <f t="shared" si="110"/>
        <v>2.232448981932238E-2</v>
      </c>
      <c r="W2230">
        <v>22.22</v>
      </c>
      <c r="X2230">
        <f t="shared" si="111"/>
        <v>50</v>
      </c>
      <c r="Y2230" s="13">
        <f t="shared" si="109"/>
        <v>3.6020243680694057</v>
      </c>
    </row>
    <row r="2231" spans="10:25" x14ac:dyDescent="0.2">
      <c r="J2231">
        <v>22.2</v>
      </c>
      <c r="K2231">
        <f t="shared" si="110"/>
        <v>2.2327093133027019E-2</v>
      </c>
      <c r="W2231">
        <v>22.23</v>
      </c>
      <c r="X2231">
        <f t="shared" si="111"/>
        <v>50</v>
      </c>
      <c r="Y2231" s="13">
        <f t="shared" si="109"/>
        <v>3.6033576647825121</v>
      </c>
    </row>
    <row r="2232" spans="10:25" x14ac:dyDescent="0.2">
      <c r="J2232">
        <v>22.21</v>
      </c>
      <c r="K2232">
        <f t="shared" si="110"/>
        <v>2.2329693881437705E-2</v>
      </c>
      <c r="W2232">
        <v>22.240000000000002</v>
      </c>
      <c r="X2232">
        <f t="shared" si="111"/>
        <v>50</v>
      </c>
      <c r="Y2232" s="13">
        <f t="shared" si="109"/>
        <v>3.6046907399406902</v>
      </c>
    </row>
    <row r="2233" spans="10:25" x14ac:dyDescent="0.2">
      <c r="J2233">
        <v>22.22</v>
      </c>
      <c r="K2233">
        <f t="shared" si="110"/>
        <v>2.2332292067145147E-2</v>
      </c>
      <c r="W2233">
        <v>22.25</v>
      </c>
      <c r="X2233">
        <f t="shared" si="111"/>
        <v>50</v>
      </c>
      <c r="Y2233" s="13">
        <f t="shared" si="109"/>
        <v>3.6060235935874569</v>
      </c>
    </row>
    <row r="2234" spans="10:25" x14ac:dyDescent="0.2">
      <c r="J2234">
        <v>22.23</v>
      </c>
      <c r="K2234">
        <f t="shared" si="110"/>
        <v>2.2334887692737324E-2</v>
      </c>
      <c r="W2234">
        <v>22.26</v>
      </c>
      <c r="X2234">
        <f t="shared" si="111"/>
        <v>50</v>
      </c>
      <c r="Y2234" s="13">
        <f t="shared" si="109"/>
        <v>3.6073562257663188</v>
      </c>
    </row>
    <row r="2235" spans="10:25" x14ac:dyDescent="0.2">
      <c r="J2235">
        <v>22.240000000000002</v>
      </c>
      <c r="K2235">
        <f t="shared" si="110"/>
        <v>2.2337480760799475E-2</v>
      </c>
      <c r="W2235">
        <v>22.27</v>
      </c>
      <c r="X2235">
        <f t="shared" si="111"/>
        <v>50</v>
      </c>
      <c r="Y2235" s="13">
        <f t="shared" si="109"/>
        <v>3.608688636520772</v>
      </c>
    </row>
    <row r="2236" spans="10:25" x14ac:dyDescent="0.2">
      <c r="J2236">
        <v>22.25</v>
      </c>
      <c r="K2236">
        <f t="shared" si="110"/>
        <v>2.2340071273914106E-2</v>
      </c>
      <c r="W2236">
        <v>22.28</v>
      </c>
      <c r="X2236">
        <f t="shared" si="111"/>
        <v>50</v>
      </c>
      <c r="Y2236" s="13">
        <f t="shared" si="109"/>
        <v>3.6100208258943014</v>
      </c>
    </row>
    <row r="2237" spans="10:25" x14ac:dyDescent="0.2">
      <c r="J2237">
        <v>22.26</v>
      </c>
      <c r="K2237">
        <f t="shared" si="110"/>
        <v>2.2342659234660993E-2</v>
      </c>
      <c r="W2237">
        <v>22.29</v>
      </c>
      <c r="X2237">
        <f t="shared" si="111"/>
        <v>50</v>
      </c>
      <c r="Y2237" s="13">
        <f t="shared" si="109"/>
        <v>3.611352793930382</v>
      </c>
    </row>
    <row r="2238" spans="10:25" x14ac:dyDescent="0.2">
      <c r="J2238">
        <v>22.27</v>
      </c>
      <c r="K2238">
        <f t="shared" si="110"/>
        <v>2.2345244645617185E-2</v>
      </c>
      <c r="W2238">
        <v>22.3</v>
      </c>
      <c r="X2238">
        <f t="shared" si="111"/>
        <v>50</v>
      </c>
      <c r="Y2238" s="13">
        <f t="shared" si="109"/>
        <v>3.6126845406724777</v>
      </c>
    </row>
    <row r="2239" spans="10:25" x14ac:dyDescent="0.2">
      <c r="J2239">
        <v>22.28</v>
      </c>
      <c r="K2239">
        <f t="shared" si="110"/>
        <v>2.2347827509357009E-2</v>
      </c>
      <c r="W2239">
        <v>22.31</v>
      </c>
      <c r="X2239">
        <f t="shared" si="111"/>
        <v>50</v>
      </c>
      <c r="Y2239" s="13">
        <f t="shared" si="109"/>
        <v>3.6140160661640417</v>
      </c>
    </row>
    <row r="2240" spans="10:25" x14ac:dyDescent="0.2">
      <c r="J2240">
        <v>22.29</v>
      </c>
      <c r="K2240">
        <f t="shared" si="110"/>
        <v>2.235040782845207E-2</v>
      </c>
      <c r="W2240">
        <v>22.32</v>
      </c>
      <c r="X2240">
        <f t="shared" si="111"/>
        <v>50</v>
      </c>
      <c r="Y2240" s="13">
        <f t="shared" si="109"/>
        <v>3.6153473704485166</v>
      </c>
    </row>
    <row r="2241" spans="10:25" x14ac:dyDescent="0.2">
      <c r="J2241">
        <v>22.3</v>
      </c>
      <c r="K2241">
        <f t="shared" si="110"/>
        <v>2.2352985605471259E-2</v>
      </c>
      <c r="W2241">
        <v>22.330000000000002</v>
      </c>
      <c r="X2241">
        <f t="shared" si="111"/>
        <v>50</v>
      </c>
      <c r="Y2241" s="13">
        <f t="shared" si="109"/>
        <v>3.6166784535693344</v>
      </c>
    </row>
    <row r="2242" spans="10:25" x14ac:dyDescent="0.2">
      <c r="J2242">
        <v>22.31</v>
      </c>
      <c r="K2242">
        <f t="shared" si="110"/>
        <v>2.2355560842980744E-2</v>
      </c>
      <c r="W2242">
        <v>22.34</v>
      </c>
      <c r="X2242">
        <f t="shared" si="111"/>
        <v>50</v>
      </c>
      <c r="Y2242" s="13">
        <f t="shared" si="109"/>
        <v>3.6180093155699167</v>
      </c>
    </row>
    <row r="2243" spans="10:25" x14ac:dyDescent="0.2">
      <c r="J2243">
        <v>22.32</v>
      </c>
      <c r="K2243">
        <f t="shared" si="110"/>
        <v>2.2358133543543993E-2</v>
      </c>
      <c r="W2243">
        <v>22.35</v>
      </c>
      <c r="X2243">
        <f t="shared" si="111"/>
        <v>50</v>
      </c>
      <c r="Y2243" s="13">
        <f t="shared" si="109"/>
        <v>3.6193399564936741</v>
      </c>
    </row>
    <row r="2244" spans="10:25" x14ac:dyDescent="0.2">
      <c r="J2244">
        <v>22.330000000000002</v>
      </c>
      <c r="K2244">
        <f t="shared" si="110"/>
        <v>2.2360703709721756E-2</v>
      </c>
      <c r="W2244">
        <v>22.36</v>
      </c>
      <c r="X2244">
        <f t="shared" si="111"/>
        <v>50</v>
      </c>
      <c r="Y2244" s="13">
        <f t="shared" si="109"/>
        <v>3.6206703763840071</v>
      </c>
    </row>
    <row r="2245" spans="10:25" x14ac:dyDescent="0.2">
      <c r="J2245">
        <v>22.34</v>
      </c>
      <c r="K2245">
        <f t="shared" si="110"/>
        <v>2.2363271344072084E-2</v>
      </c>
      <c r="W2245">
        <v>22.37</v>
      </c>
      <c r="X2245">
        <f t="shared" si="111"/>
        <v>50</v>
      </c>
      <c r="Y2245" s="13">
        <f t="shared" si="109"/>
        <v>3.6220005752843054</v>
      </c>
    </row>
    <row r="2246" spans="10:25" x14ac:dyDescent="0.2">
      <c r="J2246">
        <v>22.35</v>
      </c>
      <c r="K2246">
        <f t="shared" si="110"/>
        <v>2.2365836449150325E-2</v>
      </c>
      <c r="W2246">
        <v>22.38</v>
      </c>
      <c r="X2246">
        <f t="shared" si="111"/>
        <v>50</v>
      </c>
      <c r="Y2246" s="13">
        <f t="shared" si="109"/>
        <v>3.6233305532379476</v>
      </c>
    </row>
    <row r="2247" spans="10:25" x14ac:dyDescent="0.2">
      <c r="J2247">
        <v>22.36</v>
      </c>
      <c r="K2247">
        <f t="shared" si="110"/>
        <v>2.2368399027509128E-2</v>
      </c>
      <c r="W2247">
        <v>22.39</v>
      </c>
      <c r="X2247">
        <f t="shared" si="111"/>
        <v>50</v>
      </c>
      <c r="Y2247" s="13">
        <f t="shared" si="109"/>
        <v>3.6246603102883022</v>
      </c>
    </row>
    <row r="2248" spans="10:25" x14ac:dyDescent="0.2">
      <c r="J2248">
        <v>22.37</v>
      </c>
      <c r="K2248">
        <f t="shared" si="110"/>
        <v>2.2370959081698442E-2</v>
      </c>
      <c r="W2248">
        <v>22.400000000000002</v>
      </c>
      <c r="X2248">
        <f t="shared" si="111"/>
        <v>50</v>
      </c>
      <c r="Y2248" s="13">
        <f t="shared" si="109"/>
        <v>3.6259898464787272</v>
      </c>
    </row>
    <row r="2249" spans="10:25" x14ac:dyDescent="0.2">
      <c r="J2249">
        <v>22.38</v>
      </c>
      <c r="K2249">
        <f t="shared" si="110"/>
        <v>2.2373516614265534E-2</v>
      </c>
      <c r="W2249">
        <v>22.41</v>
      </c>
      <c r="X2249">
        <f t="shared" si="111"/>
        <v>50</v>
      </c>
      <c r="Y2249" s="13">
        <f t="shared" si="109"/>
        <v>3.6273191618525695</v>
      </c>
    </row>
    <row r="2250" spans="10:25" x14ac:dyDescent="0.2">
      <c r="J2250">
        <v>22.39</v>
      </c>
      <c r="K2250">
        <f t="shared" si="110"/>
        <v>2.2376071627754967E-2</v>
      </c>
      <c r="W2250">
        <v>22.42</v>
      </c>
      <c r="X2250">
        <f t="shared" si="111"/>
        <v>50</v>
      </c>
      <c r="Y2250" s="13">
        <f t="shared" ref="Y2250:Y2313" si="112">Y2249+0.01*R$5*(P$4-P$5*Y2249)*(1-Y2249/R$4)^2</f>
        <v>3.6286482564531655</v>
      </c>
    </row>
    <row r="2251" spans="10:25" x14ac:dyDescent="0.2">
      <c r="J2251">
        <v>22.400000000000002</v>
      </c>
      <c r="K2251">
        <f t="shared" si="110"/>
        <v>2.2378624124708629E-2</v>
      </c>
      <c r="W2251">
        <v>22.43</v>
      </c>
      <c r="X2251">
        <f t="shared" si="111"/>
        <v>50</v>
      </c>
      <c r="Y2251" s="13">
        <f t="shared" si="112"/>
        <v>3.6299771303238413</v>
      </c>
    </row>
    <row r="2252" spans="10:25" x14ac:dyDescent="0.2">
      <c r="J2252">
        <v>22.41</v>
      </c>
      <c r="K2252">
        <f t="shared" si="110"/>
        <v>2.238117410766572E-2</v>
      </c>
      <c r="W2252">
        <v>22.44</v>
      </c>
      <c r="X2252">
        <f t="shared" si="111"/>
        <v>50</v>
      </c>
      <c r="Y2252" s="13">
        <f t="shared" si="112"/>
        <v>3.6313057835079126</v>
      </c>
    </row>
    <row r="2253" spans="10:25" x14ac:dyDescent="0.2">
      <c r="J2253">
        <v>22.42</v>
      </c>
      <c r="K2253">
        <f t="shared" ref="K2253:K2316" si="113">K2252+0.01*G$6*(D$7-C$8*K2252)*(1-K2252/G$7)^2</f>
        <v>2.2383721579162762E-2</v>
      </c>
      <c r="W2253">
        <v>22.45</v>
      </c>
      <c r="X2253">
        <f t="shared" si="111"/>
        <v>50</v>
      </c>
      <c r="Y2253" s="13">
        <f t="shared" si="112"/>
        <v>3.6326342160486838</v>
      </c>
    </row>
    <row r="2254" spans="10:25" x14ac:dyDescent="0.2">
      <c r="J2254">
        <v>22.43</v>
      </c>
      <c r="K2254">
        <f t="shared" si="113"/>
        <v>2.2386266541733594E-2</v>
      </c>
      <c r="W2254">
        <v>22.46</v>
      </c>
      <c r="X2254">
        <f t="shared" si="111"/>
        <v>50</v>
      </c>
      <c r="Y2254" s="13">
        <f t="shared" si="112"/>
        <v>3.6339624279894491</v>
      </c>
    </row>
    <row r="2255" spans="10:25" x14ac:dyDescent="0.2">
      <c r="J2255">
        <v>22.44</v>
      </c>
      <c r="K2255">
        <f t="shared" si="113"/>
        <v>2.2388808997909387E-2</v>
      </c>
      <c r="W2255">
        <v>22.47</v>
      </c>
      <c r="X2255">
        <f t="shared" si="111"/>
        <v>50</v>
      </c>
      <c r="Y2255" s="13">
        <f t="shared" si="112"/>
        <v>3.6352904193734923</v>
      </c>
    </row>
    <row r="2256" spans="10:25" x14ac:dyDescent="0.2">
      <c r="J2256">
        <v>22.45</v>
      </c>
      <c r="K2256">
        <f t="shared" si="113"/>
        <v>2.2391348950218635E-2</v>
      </c>
      <c r="W2256">
        <v>22.48</v>
      </c>
      <c r="X2256">
        <f t="shared" si="111"/>
        <v>50</v>
      </c>
      <c r="Y2256" s="13">
        <f t="shared" si="112"/>
        <v>3.6366181902440862</v>
      </c>
    </row>
    <row r="2257" spans="10:25" x14ac:dyDescent="0.2">
      <c r="J2257">
        <v>22.46</v>
      </c>
      <c r="K2257">
        <f t="shared" si="113"/>
        <v>2.2393886401187172E-2</v>
      </c>
      <c r="W2257">
        <v>22.490000000000002</v>
      </c>
      <c r="X2257">
        <f t="shared" si="111"/>
        <v>50</v>
      </c>
      <c r="Y2257" s="13">
        <f t="shared" si="112"/>
        <v>3.6379457406444935</v>
      </c>
    </row>
    <row r="2258" spans="10:25" x14ac:dyDescent="0.2">
      <c r="J2258">
        <v>22.47</v>
      </c>
      <c r="K2258">
        <f t="shared" si="113"/>
        <v>2.2396421353338157E-2</v>
      </c>
      <c r="W2258">
        <v>22.5</v>
      </c>
      <c r="X2258">
        <f t="shared" si="111"/>
        <v>50</v>
      </c>
      <c r="Y2258" s="13">
        <f t="shared" si="112"/>
        <v>3.6392730706179659</v>
      </c>
    </row>
    <row r="2259" spans="10:25" x14ac:dyDescent="0.2">
      <c r="J2259">
        <v>22.48</v>
      </c>
      <c r="K2259">
        <f t="shared" si="113"/>
        <v>2.2398953809192094E-2</v>
      </c>
      <c r="W2259">
        <v>22.51</v>
      </c>
      <c r="X2259">
        <f t="shared" si="111"/>
        <v>50</v>
      </c>
      <c r="Y2259" s="13">
        <f t="shared" si="112"/>
        <v>3.6406001802077448</v>
      </c>
    </row>
    <row r="2260" spans="10:25" x14ac:dyDescent="0.2">
      <c r="J2260">
        <v>22.490000000000002</v>
      </c>
      <c r="K2260">
        <f t="shared" si="113"/>
        <v>2.2401483771266828E-2</v>
      </c>
      <c r="W2260">
        <v>22.52</v>
      </c>
      <c r="X2260">
        <f t="shared" si="111"/>
        <v>50</v>
      </c>
      <c r="Y2260" s="13">
        <f t="shared" si="112"/>
        <v>3.6419270694570609</v>
      </c>
    </row>
    <row r="2261" spans="10:25" x14ac:dyDescent="0.2">
      <c r="J2261">
        <v>22.5</v>
      </c>
      <c r="K2261">
        <f t="shared" si="113"/>
        <v>2.2404011242077543E-2</v>
      </c>
      <c r="W2261">
        <v>22.53</v>
      </c>
      <c r="X2261">
        <f t="shared" si="111"/>
        <v>50</v>
      </c>
      <c r="Y2261" s="13">
        <f t="shared" si="112"/>
        <v>3.6432537384091344</v>
      </c>
    </row>
    <row r="2262" spans="10:25" x14ac:dyDescent="0.2">
      <c r="J2262">
        <v>22.51</v>
      </c>
      <c r="K2262">
        <f t="shared" si="113"/>
        <v>2.2406536224136776E-2</v>
      </c>
      <c r="W2262">
        <v>22.54</v>
      </c>
      <c r="X2262">
        <f t="shared" si="111"/>
        <v>50</v>
      </c>
      <c r="Y2262" s="13">
        <f t="shared" si="112"/>
        <v>3.644580187107175</v>
      </c>
    </row>
    <row r="2263" spans="10:25" x14ac:dyDescent="0.2">
      <c r="J2263">
        <v>22.52</v>
      </c>
      <c r="K2263">
        <f t="shared" si="113"/>
        <v>2.2409058719954408E-2</v>
      </c>
      <c r="W2263">
        <v>22.55</v>
      </c>
      <c r="X2263">
        <f t="shared" si="111"/>
        <v>50</v>
      </c>
      <c r="Y2263" s="13">
        <f t="shared" si="112"/>
        <v>3.6459064155943817</v>
      </c>
    </row>
    <row r="2264" spans="10:25" x14ac:dyDescent="0.2">
      <c r="J2264">
        <v>22.53</v>
      </c>
      <c r="K2264">
        <f t="shared" si="113"/>
        <v>2.2411578732037675E-2</v>
      </c>
      <c r="W2264">
        <v>22.56</v>
      </c>
      <c r="X2264">
        <f t="shared" si="111"/>
        <v>50</v>
      </c>
      <c r="Y2264" s="13">
        <f t="shared" si="112"/>
        <v>3.6472324239139429</v>
      </c>
    </row>
    <row r="2265" spans="10:25" x14ac:dyDescent="0.2">
      <c r="J2265">
        <v>22.54</v>
      </c>
      <c r="K2265">
        <f t="shared" si="113"/>
        <v>2.2414096262891172E-2</v>
      </c>
      <c r="W2265">
        <v>22.57</v>
      </c>
      <c r="X2265">
        <f t="shared" si="111"/>
        <v>50</v>
      </c>
      <c r="Y2265" s="13">
        <f t="shared" si="112"/>
        <v>3.6485582121090365</v>
      </c>
    </row>
    <row r="2266" spans="10:25" x14ac:dyDescent="0.2">
      <c r="J2266">
        <v>22.55</v>
      </c>
      <c r="K2266">
        <f t="shared" si="113"/>
        <v>2.2416611315016849E-2</v>
      </c>
      <c r="W2266">
        <v>22.580000000000002</v>
      </c>
      <c r="X2266">
        <f t="shared" si="111"/>
        <v>50</v>
      </c>
      <c r="Y2266" s="13">
        <f t="shared" si="112"/>
        <v>3.6498837802228303</v>
      </c>
    </row>
    <row r="2267" spans="10:25" x14ac:dyDescent="0.2">
      <c r="J2267">
        <v>22.56</v>
      </c>
      <c r="K2267">
        <f t="shared" si="113"/>
        <v>2.2419123890914019E-2</v>
      </c>
      <c r="W2267">
        <v>22.59</v>
      </c>
      <c r="X2267">
        <f t="shared" si="111"/>
        <v>50</v>
      </c>
      <c r="Y2267" s="13">
        <f t="shared" si="112"/>
        <v>3.6512091282984809</v>
      </c>
    </row>
    <row r="2268" spans="10:25" x14ac:dyDescent="0.2">
      <c r="J2268">
        <v>22.57</v>
      </c>
      <c r="K2268">
        <f t="shared" si="113"/>
        <v>2.2421633993079365E-2</v>
      </c>
      <c r="W2268">
        <v>22.6</v>
      </c>
      <c r="X2268">
        <f t="shared" si="111"/>
        <v>50</v>
      </c>
      <c r="Y2268" s="13">
        <f t="shared" si="112"/>
        <v>3.6525342563791345</v>
      </c>
    </row>
    <row r="2269" spans="10:25" x14ac:dyDescent="0.2">
      <c r="J2269">
        <v>22.580000000000002</v>
      </c>
      <c r="K2269">
        <f t="shared" si="113"/>
        <v>2.2424141624006931E-2</v>
      </c>
      <c r="W2269">
        <v>22.61</v>
      </c>
      <c r="X2269">
        <f t="shared" si="111"/>
        <v>50</v>
      </c>
      <c r="Y2269" s="13">
        <f t="shared" si="112"/>
        <v>3.653859164507927</v>
      </c>
    </row>
    <row r="2270" spans="10:25" x14ac:dyDescent="0.2">
      <c r="J2270">
        <v>22.59</v>
      </c>
      <c r="K2270">
        <f t="shared" si="113"/>
        <v>2.2426646786188137E-2</v>
      </c>
      <c r="W2270">
        <v>22.62</v>
      </c>
      <c r="X2270">
        <f t="shared" si="111"/>
        <v>50</v>
      </c>
      <c r="Y2270" s="13">
        <f t="shared" si="112"/>
        <v>3.6551838527279839</v>
      </c>
    </row>
    <row r="2271" spans="10:25" x14ac:dyDescent="0.2">
      <c r="J2271">
        <v>22.6</v>
      </c>
      <c r="K2271">
        <f t="shared" si="113"/>
        <v>2.2429149482111773E-2</v>
      </c>
      <c r="W2271">
        <v>22.63</v>
      </c>
      <c r="X2271">
        <f t="shared" si="111"/>
        <v>50</v>
      </c>
      <c r="Y2271" s="13">
        <f t="shared" si="112"/>
        <v>3.6565083210824194</v>
      </c>
    </row>
    <row r="2272" spans="10:25" x14ac:dyDescent="0.2">
      <c r="J2272">
        <v>22.61</v>
      </c>
      <c r="K2272">
        <f t="shared" si="113"/>
        <v>2.243164971426401E-2</v>
      </c>
      <c r="W2272">
        <v>22.64</v>
      </c>
      <c r="X2272">
        <f t="shared" si="111"/>
        <v>50</v>
      </c>
      <c r="Y2272" s="13">
        <f t="shared" si="112"/>
        <v>3.6578325696143383</v>
      </c>
    </row>
    <row r="2273" spans="10:25" x14ac:dyDescent="0.2">
      <c r="J2273">
        <v>22.62</v>
      </c>
      <c r="K2273">
        <f t="shared" si="113"/>
        <v>2.2434147485128401E-2</v>
      </c>
      <c r="W2273">
        <v>22.650000000000002</v>
      </c>
      <c r="X2273">
        <f t="shared" si="111"/>
        <v>50</v>
      </c>
      <c r="Y2273" s="13">
        <f t="shared" si="112"/>
        <v>3.6591565983668337</v>
      </c>
    </row>
    <row r="2274" spans="10:25" x14ac:dyDescent="0.2">
      <c r="J2274">
        <v>22.63</v>
      </c>
      <c r="K2274">
        <f t="shared" si="113"/>
        <v>2.2436642797185873E-2</v>
      </c>
      <c r="W2274">
        <v>22.66</v>
      </c>
      <c r="X2274">
        <f t="shared" si="111"/>
        <v>50</v>
      </c>
      <c r="Y2274" s="13">
        <f t="shared" si="112"/>
        <v>3.6604804073829893</v>
      </c>
    </row>
    <row r="2275" spans="10:25" x14ac:dyDescent="0.2">
      <c r="J2275">
        <v>22.64</v>
      </c>
      <c r="K2275">
        <f t="shared" si="113"/>
        <v>2.2439135652914746E-2</v>
      </c>
      <c r="W2275">
        <v>22.67</v>
      </c>
      <c r="X2275">
        <f t="shared" si="111"/>
        <v>50</v>
      </c>
      <c r="Y2275" s="13">
        <f t="shared" si="112"/>
        <v>3.6618039967058773</v>
      </c>
    </row>
    <row r="2276" spans="10:25" x14ac:dyDescent="0.2">
      <c r="J2276">
        <v>22.650000000000002</v>
      </c>
      <c r="K2276">
        <f t="shared" si="113"/>
        <v>2.244162605479073E-2</v>
      </c>
      <c r="W2276">
        <v>22.68</v>
      </c>
      <c r="X2276">
        <f t="shared" si="111"/>
        <v>50</v>
      </c>
      <c r="Y2276" s="13">
        <f t="shared" si="112"/>
        <v>3.6631273663785602</v>
      </c>
    </row>
    <row r="2277" spans="10:25" x14ac:dyDescent="0.2">
      <c r="J2277">
        <v>22.66</v>
      </c>
      <c r="K2277">
        <f t="shared" si="113"/>
        <v>2.2444114005286921E-2</v>
      </c>
      <c r="W2277">
        <v>22.69</v>
      </c>
      <c r="X2277">
        <f t="shared" si="111"/>
        <v>50</v>
      </c>
      <c r="Y2277" s="13">
        <f t="shared" si="112"/>
        <v>3.6644505164440893</v>
      </c>
    </row>
    <row r="2278" spans="10:25" x14ac:dyDescent="0.2">
      <c r="J2278">
        <v>22.67</v>
      </c>
      <c r="K2278">
        <f t="shared" si="113"/>
        <v>2.2446599506873815E-2</v>
      </c>
      <c r="W2278">
        <v>22.7</v>
      </c>
      <c r="X2278">
        <f t="shared" ref="X2278:X2341" si="114">X2277-(N$33-N$34)/1500</f>
        <v>50</v>
      </c>
      <c r="Y2278" s="13">
        <f t="shared" si="112"/>
        <v>3.6657734469455057</v>
      </c>
    </row>
    <row r="2279" spans="10:25" x14ac:dyDescent="0.2">
      <c r="J2279">
        <v>22.68</v>
      </c>
      <c r="K2279">
        <f t="shared" si="113"/>
        <v>2.2449082562019305E-2</v>
      </c>
      <c r="W2279">
        <v>22.71</v>
      </c>
      <c r="X2279">
        <f t="shared" si="114"/>
        <v>50</v>
      </c>
      <c r="Y2279" s="13">
        <f t="shared" si="112"/>
        <v>3.6670961579258399</v>
      </c>
    </row>
    <row r="2280" spans="10:25" x14ac:dyDescent="0.2">
      <c r="J2280">
        <v>22.69</v>
      </c>
      <c r="K2280">
        <f t="shared" si="113"/>
        <v>2.2451563173188683E-2</v>
      </c>
      <c r="W2280">
        <v>22.72</v>
      </c>
      <c r="X2280">
        <f t="shared" si="114"/>
        <v>50</v>
      </c>
      <c r="Y2280" s="13">
        <f t="shared" si="112"/>
        <v>3.6684186494281121</v>
      </c>
    </row>
    <row r="2281" spans="10:25" x14ac:dyDescent="0.2">
      <c r="J2281">
        <v>22.7</v>
      </c>
      <c r="K2281">
        <f t="shared" si="113"/>
        <v>2.2454041342844649E-2</v>
      </c>
      <c r="W2281">
        <v>22.73</v>
      </c>
      <c r="X2281">
        <f t="shared" si="114"/>
        <v>50</v>
      </c>
      <c r="Y2281" s="13">
        <f t="shared" si="112"/>
        <v>3.669740921495332</v>
      </c>
    </row>
    <row r="2282" spans="10:25" x14ac:dyDescent="0.2">
      <c r="J2282">
        <v>22.71</v>
      </c>
      <c r="K2282">
        <f t="shared" si="113"/>
        <v>2.2456517073447303E-2</v>
      </c>
      <c r="W2282">
        <v>22.740000000000002</v>
      </c>
      <c r="X2282">
        <f t="shared" si="114"/>
        <v>50</v>
      </c>
      <c r="Y2282" s="13">
        <f t="shared" si="112"/>
        <v>3.671062974170499</v>
      </c>
    </row>
    <row r="2283" spans="10:25" x14ac:dyDescent="0.2">
      <c r="J2283">
        <v>22.72</v>
      </c>
      <c r="K2283">
        <f t="shared" si="113"/>
        <v>2.2458990367454159E-2</v>
      </c>
      <c r="W2283">
        <v>22.75</v>
      </c>
      <c r="X2283">
        <f t="shared" si="114"/>
        <v>50</v>
      </c>
      <c r="Y2283" s="13">
        <f t="shared" si="112"/>
        <v>3.6723848074966012</v>
      </c>
    </row>
    <row r="2284" spans="10:25" x14ac:dyDescent="0.2">
      <c r="J2284">
        <v>22.73</v>
      </c>
      <c r="K2284">
        <f t="shared" si="113"/>
        <v>2.2461461227320144E-2</v>
      </c>
      <c r="W2284">
        <v>22.76</v>
      </c>
      <c r="X2284">
        <f t="shared" si="114"/>
        <v>50</v>
      </c>
      <c r="Y2284" s="13">
        <f t="shared" si="112"/>
        <v>3.6737064215166169</v>
      </c>
    </row>
    <row r="2285" spans="10:25" x14ac:dyDescent="0.2">
      <c r="J2285">
        <v>22.740000000000002</v>
      </c>
      <c r="K2285">
        <f t="shared" si="113"/>
        <v>2.2463929655497601E-2</v>
      </c>
      <c r="W2285">
        <v>22.77</v>
      </c>
      <c r="X2285">
        <f t="shared" si="114"/>
        <v>50</v>
      </c>
      <c r="Y2285" s="13">
        <f t="shared" si="112"/>
        <v>3.6750278162735137</v>
      </c>
    </row>
    <row r="2286" spans="10:25" x14ac:dyDescent="0.2">
      <c r="J2286">
        <v>22.75</v>
      </c>
      <c r="K2286">
        <f t="shared" si="113"/>
        <v>2.246639565443629E-2</v>
      </c>
      <c r="W2286">
        <v>22.78</v>
      </c>
      <c r="X2286">
        <f t="shared" si="114"/>
        <v>50</v>
      </c>
      <c r="Y2286" s="13">
        <f t="shared" si="112"/>
        <v>3.6763489918102485</v>
      </c>
    </row>
    <row r="2287" spans="10:25" x14ac:dyDescent="0.2">
      <c r="J2287">
        <v>22.76</v>
      </c>
      <c r="K2287">
        <f t="shared" si="113"/>
        <v>2.2468859226583392E-2</v>
      </c>
      <c r="W2287">
        <v>22.79</v>
      </c>
      <c r="X2287">
        <f t="shared" si="114"/>
        <v>50</v>
      </c>
      <c r="Y2287" s="13">
        <f t="shared" si="112"/>
        <v>3.6776699481697683</v>
      </c>
    </row>
    <row r="2288" spans="10:25" x14ac:dyDescent="0.2">
      <c r="J2288">
        <v>22.77</v>
      </c>
      <c r="K2288">
        <f t="shared" si="113"/>
        <v>2.247132037438351E-2</v>
      </c>
      <c r="W2288">
        <v>22.8</v>
      </c>
      <c r="X2288">
        <f t="shared" si="114"/>
        <v>50</v>
      </c>
      <c r="Y2288" s="13">
        <f t="shared" si="112"/>
        <v>3.6789906853950094</v>
      </c>
    </row>
    <row r="2289" spans="10:25" x14ac:dyDescent="0.2">
      <c r="J2289">
        <v>22.78</v>
      </c>
      <c r="K2289">
        <f t="shared" si="113"/>
        <v>2.247377910027868E-2</v>
      </c>
      <c r="W2289">
        <v>22.81</v>
      </c>
      <c r="X2289">
        <f t="shared" si="114"/>
        <v>50</v>
      </c>
      <c r="Y2289" s="13">
        <f t="shared" si="112"/>
        <v>3.6803112035288974</v>
      </c>
    </row>
    <row r="2290" spans="10:25" x14ac:dyDescent="0.2">
      <c r="J2290">
        <v>22.79</v>
      </c>
      <c r="K2290">
        <f t="shared" si="113"/>
        <v>2.2476235406708369E-2</v>
      </c>
      <c r="W2290">
        <v>22.82</v>
      </c>
      <c r="X2290">
        <f t="shared" si="114"/>
        <v>50</v>
      </c>
      <c r="Y2290" s="13">
        <f t="shared" si="112"/>
        <v>3.6816315026143474</v>
      </c>
    </row>
    <row r="2291" spans="10:25" x14ac:dyDescent="0.2">
      <c r="J2291">
        <v>22.8</v>
      </c>
      <c r="K2291">
        <f t="shared" si="113"/>
        <v>2.247868929610947E-2</v>
      </c>
      <c r="W2291">
        <v>22.830000000000002</v>
      </c>
      <c r="X2291">
        <f t="shared" si="114"/>
        <v>50</v>
      </c>
      <c r="Y2291" s="13">
        <f t="shared" si="112"/>
        <v>3.682951582694264</v>
      </c>
    </row>
    <row r="2292" spans="10:25" x14ac:dyDescent="0.2">
      <c r="J2292">
        <v>22.81</v>
      </c>
      <c r="K2292">
        <f t="shared" si="113"/>
        <v>2.2481140770916317E-2</v>
      </c>
      <c r="W2292">
        <v>22.84</v>
      </c>
      <c r="X2292">
        <f t="shared" si="114"/>
        <v>50</v>
      </c>
      <c r="Y2292" s="13">
        <f t="shared" si="112"/>
        <v>3.684271443811542</v>
      </c>
    </row>
    <row r="2293" spans="10:25" x14ac:dyDescent="0.2">
      <c r="J2293">
        <v>22.82</v>
      </c>
      <c r="K2293">
        <f t="shared" si="113"/>
        <v>2.2483589833560681E-2</v>
      </c>
      <c r="W2293">
        <v>22.85</v>
      </c>
      <c r="X2293">
        <f t="shared" si="114"/>
        <v>50</v>
      </c>
      <c r="Y2293" s="13">
        <f t="shared" si="112"/>
        <v>3.6855910860090648</v>
      </c>
    </row>
    <row r="2294" spans="10:25" x14ac:dyDescent="0.2">
      <c r="J2294">
        <v>22.830000000000002</v>
      </c>
      <c r="K2294">
        <f t="shared" si="113"/>
        <v>2.2486036486471773E-2</v>
      </c>
      <c r="W2294">
        <v>22.86</v>
      </c>
      <c r="X2294">
        <f t="shared" si="114"/>
        <v>50</v>
      </c>
      <c r="Y2294" s="13">
        <f t="shared" si="112"/>
        <v>3.6869105093297061</v>
      </c>
    </row>
    <row r="2295" spans="10:25" x14ac:dyDescent="0.2">
      <c r="J2295">
        <v>22.84</v>
      </c>
      <c r="K2295">
        <f t="shared" si="113"/>
        <v>2.2488480732076259E-2</v>
      </c>
      <c r="W2295">
        <v>22.87</v>
      </c>
      <c r="X2295">
        <f t="shared" si="114"/>
        <v>50</v>
      </c>
      <c r="Y2295" s="13">
        <f t="shared" si="112"/>
        <v>3.6882297138163289</v>
      </c>
    </row>
    <row r="2296" spans="10:25" x14ac:dyDescent="0.2">
      <c r="J2296">
        <v>22.85</v>
      </c>
      <c r="K2296">
        <f t="shared" si="113"/>
        <v>2.2490922572798239E-2</v>
      </c>
      <c r="W2296">
        <v>22.88</v>
      </c>
      <c r="X2296">
        <f t="shared" si="114"/>
        <v>50</v>
      </c>
      <c r="Y2296" s="13">
        <f t="shared" si="112"/>
        <v>3.6895486995117857</v>
      </c>
    </row>
    <row r="2297" spans="10:25" x14ac:dyDescent="0.2">
      <c r="J2297">
        <v>22.86</v>
      </c>
      <c r="K2297">
        <f t="shared" si="113"/>
        <v>2.2493362011059271E-2</v>
      </c>
      <c r="W2297">
        <v>22.89</v>
      </c>
      <c r="X2297">
        <f t="shared" si="114"/>
        <v>50</v>
      </c>
      <c r="Y2297" s="13">
        <f t="shared" si="112"/>
        <v>3.6908674664589181</v>
      </c>
    </row>
    <row r="2298" spans="10:25" x14ac:dyDescent="0.2">
      <c r="J2298">
        <v>22.87</v>
      </c>
      <c r="K2298">
        <f t="shared" si="113"/>
        <v>2.2495799049278366E-2</v>
      </c>
      <c r="W2298">
        <v>22.900000000000002</v>
      </c>
      <c r="X2298">
        <f t="shared" si="114"/>
        <v>50</v>
      </c>
      <c r="Y2298" s="13">
        <f t="shared" si="112"/>
        <v>3.6921860147005581</v>
      </c>
    </row>
    <row r="2299" spans="10:25" x14ac:dyDescent="0.2">
      <c r="J2299">
        <v>22.88</v>
      </c>
      <c r="K2299">
        <f t="shared" si="113"/>
        <v>2.2498233689871992E-2</v>
      </c>
      <c r="W2299">
        <v>22.91</v>
      </c>
      <c r="X2299">
        <f t="shared" si="114"/>
        <v>50</v>
      </c>
      <c r="Y2299" s="13">
        <f t="shared" si="112"/>
        <v>3.6935043442795266</v>
      </c>
    </row>
    <row r="2300" spans="10:25" x14ac:dyDescent="0.2">
      <c r="J2300">
        <v>22.89</v>
      </c>
      <c r="K2300">
        <f t="shared" si="113"/>
        <v>2.2500665935254075E-2</v>
      </c>
      <c r="W2300">
        <v>22.92</v>
      </c>
      <c r="X2300">
        <f t="shared" si="114"/>
        <v>50</v>
      </c>
      <c r="Y2300" s="13">
        <f t="shared" si="112"/>
        <v>3.6948224552386346</v>
      </c>
    </row>
    <row r="2301" spans="10:25" x14ac:dyDescent="0.2">
      <c r="J2301">
        <v>22.900000000000002</v>
      </c>
      <c r="K2301">
        <f t="shared" si="113"/>
        <v>2.2503095787836002E-2</v>
      </c>
      <c r="W2301">
        <v>22.93</v>
      </c>
      <c r="X2301">
        <f t="shared" si="114"/>
        <v>50</v>
      </c>
      <c r="Y2301" s="13">
        <f t="shared" si="112"/>
        <v>3.6961403476206822</v>
      </c>
    </row>
    <row r="2302" spans="10:25" x14ac:dyDescent="0.2">
      <c r="J2302">
        <v>22.91</v>
      </c>
      <c r="K2302">
        <f t="shared" si="113"/>
        <v>2.2505523250026627E-2</v>
      </c>
      <c r="W2302">
        <v>22.94</v>
      </c>
      <c r="X2302">
        <f t="shared" si="114"/>
        <v>50</v>
      </c>
      <c r="Y2302" s="13">
        <f t="shared" si="112"/>
        <v>3.6974580214684596</v>
      </c>
    </row>
    <row r="2303" spans="10:25" x14ac:dyDescent="0.2">
      <c r="J2303">
        <v>22.92</v>
      </c>
      <c r="K2303">
        <f t="shared" si="113"/>
        <v>2.2507948324232269E-2</v>
      </c>
      <c r="W2303">
        <v>22.95</v>
      </c>
      <c r="X2303">
        <f t="shared" si="114"/>
        <v>50</v>
      </c>
      <c r="Y2303" s="13">
        <f t="shared" si="112"/>
        <v>3.6987754768247458</v>
      </c>
    </row>
    <row r="2304" spans="10:25" x14ac:dyDescent="0.2">
      <c r="J2304">
        <v>22.93</v>
      </c>
      <c r="K2304">
        <f t="shared" si="113"/>
        <v>2.251037101285672E-2</v>
      </c>
      <c r="W2304">
        <v>22.96</v>
      </c>
      <c r="X2304">
        <f t="shared" si="114"/>
        <v>50</v>
      </c>
      <c r="Y2304" s="13">
        <f t="shared" si="112"/>
        <v>3.7000927137323103</v>
      </c>
    </row>
    <row r="2305" spans="10:25" x14ac:dyDescent="0.2">
      <c r="J2305">
        <v>22.94</v>
      </c>
      <c r="K2305">
        <f t="shared" si="113"/>
        <v>2.2512791318301247E-2</v>
      </c>
      <c r="W2305">
        <v>22.97</v>
      </c>
      <c r="X2305">
        <f t="shared" si="114"/>
        <v>50</v>
      </c>
      <c r="Y2305" s="13">
        <f t="shared" si="112"/>
        <v>3.7014097322339112</v>
      </c>
    </row>
    <row r="2306" spans="10:25" x14ac:dyDescent="0.2">
      <c r="J2306">
        <v>22.95</v>
      </c>
      <c r="K2306">
        <f t="shared" si="113"/>
        <v>2.2515209242964591E-2</v>
      </c>
      <c r="W2306">
        <v>22.98</v>
      </c>
      <c r="X2306">
        <f t="shared" si="114"/>
        <v>50</v>
      </c>
      <c r="Y2306" s="13">
        <f t="shared" si="112"/>
        <v>3.7027265323722971</v>
      </c>
    </row>
    <row r="2307" spans="10:25" x14ac:dyDescent="0.2">
      <c r="J2307">
        <v>22.96</v>
      </c>
      <c r="K2307">
        <f t="shared" si="113"/>
        <v>2.2517624789242973E-2</v>
      </c>
      <c r="W2307">
        <v>22.990000000000002</v>
      </c>
      <c r="X2307">
        <f t="shared" si="114"/>
        <v>50</v>
      </c>
      <c r="Y2307" s="13">
        <f t="shared" si="112"/>
        <v>3.7040431141902053</v>
      </c>
    </row>
    <row r="2308" spans="10:25" x14ac:dyDescent="0.2">
      <c r="J2308">
        <v>22.97</v>
      </c>
      <c r="K2308">
        <f t="shared" si="113"/>
        <v>2.2520037959530097E-2</v>
      </c>
      <c r="W2308">
        <v>23</v>
      </c>
      <c r="X2308">
        <f t="shared" si="114"/>
        <v>50</v>
      </c>
      <c r="Y2308" s="13">
        <f t="shared" si="112"/>
        <v>3.7053594777303633</v>
      </c>
    </row>
    <row r="2309" spans="10:25" x14ac:dyDescent="0.2">
      <c r="J2309">
        <v>22.98</v>
      </c>
      <c r="K2309">
        <f t="shared" si="113"/>
        <v>2.2522448756217152E-2</v>
      </c>
      <c r="W2309">
        <v>23.01</v>
      </c>
      <c r="X2309">
        <f t="shared" si="114"/>
        <v>50</v>
      </c>
      <c r="Y2309" s="13">
        <f t="shared" si="112"/>
        <v>3.7066756230354883</v>
      </c>
    </row>
    <row r="2310" spans="10:25" x14ac:dyDescent="0.2">
      <c r="J2310">
        <v>22.990000000000002</v>
      </c>
      <c r="K2310">
        <f t="shared" si="113"/>
        <v>2.2524857181692812E-2</v>
      </c>
      <c r="W2310">
        <v>23.02</v>
      </c>
      <c r="X2310">
        <f t="shared" si="114"/>
        <v>50</v>
      </c>
      <c r="Y2310" s="13">
        <f t="shared" si="112"/>
        <v>3.7079915501482863</v>
      </c>
    </row>
    <row r="2311" spans="10:25" x14ac:dyDescent="0.2">
      <c r="J2311">
        <v>23</v>
      </c>
      <c r="K2311">
        <f t="shared" si="113"/>
        <v>2.2527263238343247E-2</v>
      </c>
      <c r="W2311">
        <v>23.03</v>
      </c>
      <c r="X2311">
        <f t="shared" si="114"/>
        <v>50</v>
      </c>
      <c r="Y2311" s="13">
        <f t="shared" si="112"/>
        <v>3.709307259111454</v>
      </c>
    </row>
    <row r="2312" spans="10:25" x14ac:dyDescent="0.2">
      <c r="J2312">
        <v>23.01</v>
      </c>
      <c r="K2312">
        <f t="shared" si="113"/>
        <v>2.2529666928552117E-2</v>
      </c>
      <c r="W2312">
        <v>23.04</v>
      </c>
      <c r="X2312">
        <f t="shared" si="114"/>
        <v>50</v>
      </c>
      <c r="Y2312" s="13">
        <f t="shared" si="112"/>
        <v>3.7106227499676767</v>
      </c>
    </row>
    <row r="2313" spans="10:25" x14ac:dyDescent="0.2">
      <c r="J2313">
        <v>23.02</v>
      </c>
      <c r="K2313">
        <f t="shared" si="113"/>
        <v>2.2532068254700579E-2</v>
      </c>
      <c r="W2313">
        <v>23.05</v>
      </c>
      <c r="X2313">
        <f t="shared" si="114"/>
        <v>50</v>
      </c>
      <c r="Y2313" s="13">
        <f t="shared" si="112"/>
        <v>3.7119380227596297</v>
      </c>
    </row>
    <row r="2314" spans="10:25" x14ac:dyDescent="0.2">
      <c r="J2314">
        <v>23.03</v>
      </c>
      <c r="K2314">
        <f t="shared" si="113"/>
        <v>2.2534467219167291E-2</v>
      </c>
      <c r="W2314">
        <v>23.06</v>
      </c>
      <c r="X2314">
        <f t="shared" si="114"/>
        <v>50</v>
      </c>
      <c r="Y2314" s="13">
        <f t="shared" ref="Y2314:Y2377" si="115">Y2313+0.01*R$5*(P$4-P$5*Y2313)*(1-Y2313/R$4)^2</f>
        <v>3.7132530775299784</v>
      </c>
    </row>
    <row r="2315" spans="10:25" x14ac:dyDescent="0.2">
      <c r="J2315">
        <v>23.04</v>
      </c>
      <c r="K2315">
        <f t="shared" si="113"/>
        <v>2.2536863824328408E-2</v>
      </c>
      <c r="W2315">
        <v>23.07</v>
      </c>
      <c r="X2315">
        <f t="shared" si="114"/>
        <v>50</v>
      </c>
      <c r="Y2315" s="13">
        <f t="shared" si="115"/>
        <v>3.714567914321377</v>
      </c>
    </row>
    <row r="2316" spans="10:25" x14ac:dyDescent="0.2">
      <c r="J2316">
        <v>23.05</v>
      </c>
      <c r="K2316">
        <f t="shared" si="113"/>
        <v>2.2539258072557595E-2</v>
      </c>
      <c r="W2316">
        <v>23.080000000000002</v>
      </c>
      <c r="X2316">
        <f t="shared" si="114"/>
        <v>50</v>
      </c>
      <c r="Y2316" s="13">
        <f t="shared" si="115"/>
        <v>3.7158825331764698</v>
      </c>
    </row>
    <row r="2317" spans="10:25" x14ac:dyDescent="0.2">
      <c r="J2317">
        <v>23.06</v>
      </c>
      <c r="K2317">
        <f t="shared" ref="K2317:K2380" si="116">K2316+0.01*G$6*(D$7-C$8*K2316)*(1-K2316/G$7)^2</f>
        <v>2.2541649966226023E-2</v>
      </c>
      <c r="W2317">
        <v>23.09</v>
      </c>
      <c r="X2317">
        <f t="shared" si="114"/>
        <v>50</v>
      </c>
      <c r="Y2317" s="13">
        <f t="shared" si="115"/>
        <v>3.7171969341378901</v>
      </c>
    </row>
    <row r="2318" spans="10:25" x14ac:dyDescent="0.2">
      <c r="J2318">
        <v>23.07</v>
      </c>
      <c r="K2318">
        <f t="shared" si="116"/>
        <v>2.2544039507702375E-2</v>
      </c>
      <c r="W2318">
        <v>23.1</v>
      </c>
      <c r="X2318">
        <f t="shared" si="114"/>
        <v>50</v>
      </c>
      <c r="Y2318" s="13">
        <f t="shared" si="115"/>
        <v>3.7185111172482621</v>
      </c>
    </row>
    <row r="2319" spans="10:25" x14ac:dyDescent="0.2">
      <c r="J2319">
        <v>23.080000000000002</v>
      </c>
      <c r="K2319">
        <f t="shared" si="116"/>
        <v>2.2546426699352844E-2</v>
      </c>
      <c r="W2319">
        <v>23.11</v>
      </c>
      <c r="X2319">
        <f t="shared" si="114"/>
        <v>50</v>
      </c>
      <c r="Y2319" s="13">
        <f t="shared" si="115"/>
        <v>3.7198250825501984</v>
      </c>
    </row>
    <row r="2320" spans="10:25" x14ac:dyDescent="0.2">
      <c r="J2320">
        <v>23.09</v>
      </c>
      <c r="K2320">
        <f t="shared" si="116"/>
        <v>2.2548811543541145E-2</v>
      </c>
      <c r="W2320">
        <v>23.12</v>
      </c>
      <c r="X2320">
        <f t="shared" si="114"/>
        <v>50</v>
      </c>
      <c r="Y2320" s="13">
        <f t="shared" si="115"/>
        <v>3.7211388300863013</v>
      </c>
    </row>
    <row r="2321" spans="10:25" x14ac:dyDescent="0.2">
      <c r="J2321">
        <v>23.1</v>
      </c>
      <c r="K2321">
        <f t="shared" si="116"/>
        <v>2.2551194042628502E-2</v>
      </c>
      <c r="W2321">
        <v>23.13</v>
      </c>
      <c r="X2321">
        <f t="shared" si="114"/>
        <v>50</v>
      </c>
      <c r="Y2321" s="13">
        <f t="shared" si="115"/>
        <v>3.7224523598991635</v>
      </c>
    </row>
    <row r="2322" spans="10:25" x14ac:dyDescent="0.2">
      <c r="J2322">
        <v>23.11</v>
      </c>
      <c r="K2322">
        <f t="shared" si="116"/>
        <v>2.2553574198973671E-2</v>
      </c>
      <c r="W2322">
        <v>23.14</v>
      </c>
      <c r="X2322">
        <f t="shared" si="114"/>
        <v>50</v>
      </c>
      <c r="Y2322" s="13">
        <f t="shared" si="115"/>
        <v>3.7237656720313668</v>
      </c>
    </row>
    <row r="2323" spans="10:25" x14ac:dyDescent="0.2">
      <c r="J2323">
        <v>23.12</v>
      </c>
      <c r="K2323">
        <f t="shared" si="116"/>
        <v>2.2555952014932931E-2</v>
      </c>
      <c r="W2323">
        <v>23.150000000000002</v>
      </c>
      <c r="X2323">
        <f t="shared" si="114"/>
        <v>50</v>
      </c>
      <c r="Y2323" s="13">
        <f t="shared" si="115"/>
        <v>3.725078766525483</v>
      </c>
    </row>
    <row r="2324" spans="10:25" x14ac:dyDescent="0.2">
      <c r="J2324">
        <v>23.13</v>
      </c>
      <c r="K2324">
        <f t="shared" si="116"/>
        <v>2.2558327492860082E-2</v>
      </c>
      <c r="W2324">
        <v>23.16</v>
      </c>
      <c r="X2324">
        <f t="shared" si="114"/>
        <v>50</v>
      </c>
      <c r="Y2324" s="13">
        <f t="shared" si="115"/>
        <v>3.7263916434240727</v>
      </c>
    </row>
    <row r="2325" spans="10:25" x14ac:dyDescent="0.2">
      <c r="J2325">
        <v>23.14</v>
      </c>
      <c r="K2325">
        <f t="shared" si="116"/>
        <v>2.256070063510646E-2</v>
      </c>
      <c r="W2325">
        <v>23.17</v>
      </c>
      <c r="X2325">
        <f t="shared" si="114"/>
        <v>50</v>
      </c>
      <c r="Y2325" s="13">
        <f t="shared" si="115"/>
        <v>3.7277043027696872</v>
      </c>
    </row>
    <row r="2326" spans="10:25" x14ac:dyDescent="0.2">
      <c r="J2326">
        <v>23.150000000000002</v>
      </c>
      <c r="K2326">
        <f t="shared" si="116"/>
        <v>2.2563071444020932E-2</v>
      </c>
      <c r="W2326">
        <v>23.18</v>
      </c>
      <c r="X2326">
        <f t="shared" si="114"/>
        <v>50</v>
      </c>
      <c r="Y2326" s="13">
        <f t="shared" si="115"/>
        <v>3.7290167446048668</v>
      </c>
    </row>
    <row r="2327" spans="10:25" x14ac:dyDescent="0.2">
      <c r="J2327">
        <v>23.16</v>
      </c>
      <c r="K2327">
        <f t="shared" si="116"/>
        <v>2.2565439921949901E-2</v>
      </c>
      <c r="W2327">
        <v>23.19</v>
      </c>
      <c r="X2327">
        <f t="shared" si="114"/>
        <v>50</v>
      </c>
      <c r="Y2327" s="13">
        <f t="shared" si="115"/>
        <v>3.7303289689721417</v>
      </c>
    </row>
    <row r="2328" spans="10:25" x14ac:dyDescent="0.2">
      <c r="J2328">
        <v>23.17</v>
      </c>
      <c r="K2328">
        <f t="shared" si="116"/>
        <v>2.256780607123731E-2</v>
      </c>
      <c r="W2328">
        <v>23.2</v>
      </c>
      <c r="X2328">
        <f t="shared" si="114"/>
        <v>50</v>
      </c>
      <c r="Y2328" s="13">
        <f t="shared" si="115"/>
        <v>3.7316409759140314</v>
      </c>
    </row>
    <row r="2329" spans="10:25" x14ac:dyDescent="0.2">
      <c r="J2329">
        <v>23.18</v>
      </c>
      <c r="K2329">
        <f t="shared" si="116"/>
        <v>2.257016989422464E-2</v>
      </c>
      <c r="W2329">
        <v>23.21</v>
      </c>
      <c r="X2329">
        <f t="shared" si="114"/>
        <v>50</v>
      </c>
      <c r="Y2329" s="13">
        <f t="shared" si="115"/>
        <v>3.7329527654730454</v>
      </c>
    </row>
    <row r="2330" spans="10:25" x14ac:dyDescent="0.2">
      <c r="J2330">
        <v>23.19</v>
      </c>
      <c r="K2330">
        <f t="shared" si="116"/>
        <v>2.2572531393250918E-2</v>
      </c>
      <c r="W2330">
        <v>23.22</v>
      </c>
      <c r="X2330">
        <f t="shared" si="114"/>
        <v>50</v>
      </c>
      <c r="Y2330" s="13">
        <f t="shared" si="115"/>
        <v>3.7342643376916831</v>
      </c>
    </row>
    <row r="2331" spans="10:25" x14ac:dyDescent="0.2">
      <c r="J2331">
        <v>23.2</v>
      </c>
      <c r="K2331">
        <f t="shared" si="116"/>
        <v>2.257489057065272E-2</v>
      </c>
      <c r="W2331">
        <v>23.23</v>
      </c>
      <c r="X2331">
        <f t="shared" si="114"/>
        <v>50</v>
      </c>
      <c r="Y2331" s="13">
        <f t="shared" si="115"/>
        <v>3.7355756926124331</v>
      </c>
    </row>
    <row r="2332" spans="10:25" x14ac:dyDescent="0.2">
      <c r="J2332">
        <v>23.21</v>
      </c>
      <c r="K2332">
        <f t="shared" si="116"/>
        <v>2.2577247428764168E-2</v>
      </c>
      <c r="W2332">
        <v>23.240000000000002</v>
      </c>
      <c r="X2332">
        <f t="shared" si="114"/>
        <v>50</v>
      </c>
      <c r="Y2332" s="13">
        <f t="shared" si="115"/>
        <v>3.7368868302777738</v>
      </c>
    </row>
    <row r="2333" spans="10:25" x14ac:dyDescent="0.2">
      <c r="J2333">
        <v>23.22</v>
      </c>
      <c r="K2333">
        <f t="shared" si="116"/>
        <v>2.257960196991694E-2</v>
      </c>
      <c r="W2333">
        <v>23.25</v>
      </c>
      <c r="X2333">
        <f t="shared" si="114"/>
        <v>50</v>
      </c>
      <c r="Y2333" s="13">
        <f t="shared" si="115"/>
        <v>3.7381977507301731</v>
      </c>
    </row>
    <row r="2334" spans="10:25" x14ac:dyDescent="0.2">
      <c r="J2334">
        <v>23.23</v>
      </c>
      <c r="K2334">
        <f t="shared" si="116"/>
        <v>2.2581954196440265E-2</v>
      </c>
      <c r="W2334">
        <v>23.26</v>
      </c>
      <c r="X2334">
        <f t="shared" si="114"/>
        <v>50</v>
      </c>
      <c r="Y2334" s="13">
        <f t="shared" si="115"/>
        <v>3.7395084540120886</v>
      </c>
    </row>
    <row r="2335" spans="10:25" x14ac:dyDescent="0.2">
      <c r="J2335">
        <v>23.240000000000002</v>
      </c>
      <c r="K2335">
        <f t="shared" si="116"/>
        <v>2.2584304110660931E-2</v>
      </c>
      <c r="W2335">
        <v>23.27</v>
      </c>
      <c r="X2335">
        <f t="shared" si="114"/>
        <v>50</v>
      </c>
      <c r="Y2335" s="13">
        <f t="shared" si="115"/>
        <v>3.7408189401659682</v>
      </c>
    </row>
    <row r="2336" spans="10:25" x14ac:dyDescent="0.2">
      <c r="J2336">
        <v>23.25</v>
      </c>
      <c r="K2336">
        <f t="shared" si="116"/>
        <v>2.2586651714903289E-2</v>
      </c>
      <c r="W2336">
        <v>23.28</v>
      </c>
      <c r="X2336">
        <f t="shared" si="114"/>
        <v>50</v>
      </c>
      <c r="Y2336" s="13">
        <f t="shared" si="115"/>
        <v>3.7421292092342489</v>
      </c>
    </row>
    <row r="2337" spans="10:25" x14ac:dyDescent="0.2">
      <c r="J2337">
        <v>23.26</v>
      </c>
      <c r="K2337">
        <f t="shared" si="116"/>
        <v>2.2588997011489254E-2</v>
      </c>
      <c r="W2337">
        <v>23.29</v>
      </c>
      <c r="X2337">
        <f t="shared" si="114"/>
        <v>50</v>
      </c>
      <c r="Y2337" s="13">
        <f t="shared" si="115"/>
        <v>3.7434392612593572</v>
      </c>
    </row>
    <row r="2338" spans="10:25" x14ac:dyDescent="0.2">
      <c r="J2338">
        <v>23.27</v>
      </c>
      <c r="K2338">
        <f t="shared" si="116"/>
        <v>2.2591340002738304E-2</v>
      </c>
      <c r="W2338">
        <v>23.3</v>
      </c>
      <c r="X2338">
        <f t="shared" si="114"/>
        <v>50</v>
      </c>
      <c r="Y2338" s="13">
        <f t="shared" si="115"/>
        <v>3.7447490962837096</v>
      </c>
    </row>
    <row r="2339" spans="10:25" x14ac:dyDescent="0.2">
      <c r="J2339">
        <v>23.28</v>
      </c>
      <c r="K2339">
        <f t="shared" si="116"/>
        <v>2.2593680690967489E-2</v>
      </c>
      <c r="W2339">
        <v>23.31</v>
      </c>
      <c r="X2339">
        <f t="shared" si="114"/>
        <v>50</v>
      </c>
      <c r="Y2339" s="13">
        <f t="shared" si="115"/>
        <v>3.7460587143497124</v>
      </c>
    </row>
    <row r="2340" spans="10:25" x14ac:dyDescent="0.2">
      <c r="J2340">
        <v>23.29</v>
      </c>
      <c r="K2340">
        <f t="shared" si="116"/>
        <v>2.2596019078491427E-2</v>
      </c>
      <c r="W2340">
        <v>23.32</v>
      </c>
      <c r="X2340">
        <f t="shared" si="114"/>
        <v>50</v>
      </c>
      <c r="Y2340" s="13">
        <f t="shared" si="115"/>
        <v>3.7473681154997611</v>
      </c>
    </row>
    <row r="2341" spans="10:25" x14ac:dyDescent="0.2">
      <c r="J2341">
        <v>23.3</v>
      </c>
      <c r="K2341">
        <f t="shared" si="116"/>
        <v>2.2598355167622316E-2</v>
      </c>
      <c r="W2341">
        <v>23.330000000000002</v>
      </c>
      <c r="X2341">
        <f t="shared" si="114"/>
        <v>50</v>
      </c>
      <c r="Y2341" s="13">
        <f t="shared" si="115"/>
        <v>3.7486772997762414</v>
      </c>
    </row>
    <row r="2342" spans="10:25" x14ac:dyDescent="0.2">
      <c r="J2342">
        <v>23.31</v>
      </c>
      <c r="K2342">
        <f t="shared" si="116"/>
        <v>2.2600688960669923E-2</v>
      </c>
      <c r="W2342">
        <v>23.34</v>
      </c>
      <c r="X2342">
        <f t="shared" ref="X2342:X2405" si="117">X2341-(N$33-N$34)/1500</f>
        <v>50</v>
      </c>
      <c r="Y2342" s="13">
        <f t="shared" si="115"/>
        <v>3.7499862672215287</v>
      </c>
    </row>
    <row r="2343" spans="10:25" x14ac:dyDescent="0.2">
      <c r="J2343">
        <v>23.32</v>
      </c>
      <c r="K2343">
        <f t="shared" si="116"/>
        <v>2.2603020459941604E-2</v>
      </c>
      <c r="W2343">
        <v>23.35</v>
      </c>
      <c r="X2343">
        <f t="shared" si="117"/>
        <v>50</v>
      </c>
      <c r="Y2343" s="13">
        <f t="shared" si="115"/>
        <v>3.7512950178779878</v>
      </c>
    </row>
    <row r="2344" spans="10:25" x14ac:dyDescent="0.2">
      <c r="J2344">
        <v>23.330000000000002</v>
      </c>
      <c r="K2344">
        <f t="shared" si="116"/>
        <v>2.2605349667742289E-2</v>
      </c>
      <c r="W2344">
        <v>23.36</v>
      </c>
      <c r="X2344">
        <f t="shared" si="117"/>
        <v>50</v>
      </c>
      <c r="Y2344" s="13">
        <f t="shared" si="115"/>
        <v>3.7526035517879732</v>
      </c>
    </row>
    <row r="2345" spans="10:25" x14ac:dyDescent="0.2">
      <c r="J2345">
        <v>23.34</v>
      </c>
      <c r="K2345">
        <f t="shared" si="116"/>
        <v>2.2607676586374501E-2</v>
      </c>
      <c r="W2345">
        <v>23.37</v>
      </c>
      <c r="X2345">
        <f t="shared" si="117"/>
        <v>50</v>
      </c>
      <c r="Y2345" s="13">
        <f t="shared" si="115"/>
        <v>3.7539118689938293</v>
      </c>
    </row>
    <row r="2346" spans="10:25" x14ac:dyDescent="0.2">
      <c r="J2346">
        <v>23.35</v>
      </c>
      <c r="K2346">
        <f t="shared" si="116"/>
        <v>2.2610001218138349E-2</v>
      </c>
      <c r="W2346">
        <v>23.38</v>
      </c>
      <c r="X2346">
        <f t="shared" si="117"/>
        <v>50</v>
      </c>
      <c r="Y2346" s="13">
        <f t="shared" si="115"/>
        <v>3.7552199695378903</v>
      </c>
    </row>
    <row r="2347" spans="10:25" x14ac:dyDescent="0.2">
      <c r="J2347">
        <v>23.36</v>
      </c>
      <c r="K2347">
        <f t="shared" si="116"/>
        <v>2.2612323565331528E-2</v>
      </c>
      <c r="W2347">
        <v>23.39</v>
      </c>
      <c r="X2347">
        <f t="shared" si="117"/>
        <v>50</v>
      </c>
      <c r="Y2347" s="13">
        <f t="shared" si="115"/>
        <v>3.7565278534624795</v>
      </c>
    </row>
    <row r="2348" spans="10:25" x14ac:dyDescent="0.2">
      <c r="J2348">
        <v>23.37</v>
      </c>
      <c r="K2348">
        <f t="shared" si="116"/>
        <v>2.2614643630249332E-2</v>
      </c>
      <c r="W2348">
        <v>23.400000000000002</v>
      </c>
      <c r="X2348">
        <f t="shared" si="117"/>
        <v>50</v>
      </c>
      <c r="Y2348" s="13">
        <f t="shared" si="115"/>
        <v>3.7578355208099108</v>
      </c>
    </row>
    <row r="2349" spans="10:25" x14ac:dyDescent="0.2">
      <c r="J2349">
        <v>23.38</v>
      </c>
      <c r="K2349">
        <f t="shared" si="116"/>
        <v>2.2616961415184648E-2</v>
      </c>
      <c r="W2349">
        <v>23.41</v>
      </c>
      <c r="X2349">
        <f t="shared" si="117"/>
        <v>50</v>
      </c>
      <c r="Y2349" s="13">
        <f t="shared" si="115"/>
        <v>3.7591429716224871</v>
      </c>
    </row>
    <row r="2350" spans="10:25" x14ac:dyDescent="0.2">
      <c r="J2350">
        <v>23.39</v>
      </c>
      <c r="K2350">
        <f t="shared" si="116"/>
        <v>2.2619276922427965E-2</v>
      </c>
      <c r="W2350">
        <v>23.42</v>
      </c>
      <c r="X2350">
        <f t="shared" si="117"/>
        <v>50</v>
      </c>
      <c r="Y2350" s="13">
        <f t="shared" si="115"/>
        <v>3.7604502059425018</v>
      </c>
    </row>
    <row r="2351" spans="10:25" x14ac:dyDescent="0.2">
      <c r="J2351">
        <v>23.400000000000002</v>
      </c>
      <c r="K2351">
        <f t="shared" si="116"/>
        <v>2.262159015426737E-2</v>
      </c>
      <c r="W2351">
        <v>23.43</v>
      </c>
      <c r="X2351">
        <f t="shared" si="117"/>
        <v>50</v>
      </c>
      <c r="Y2351" s="13">
        <f t="shared" si="115"/>
        <v>3.761757223812237</v>
      </c>
    </row>
    <row r="2352" spans="10:25" x14ac:dyDescent="0.2">
      <c r="J2352">
        <v>23.41</v>
      </c>
      <c r="K2352">
        <f t="shared" si="116"/>
        <v>2.2623901112988558E-2</v>
      </c>
      <c r="W2352">
        <v>23.44</v>
      </c>
      <c r="X2352">
        <f t="shared" si="117"/>
        <v>50</v>
      </c>
      <c r="Y2352" s="13">
        <f t="shared" si="115"/>
        <v>3.7630640252739651</v>
      </c>
    </row>
    <row r="2353" spans="10:25" x14ac:dyDescent="0.2">
      <c r="J2353">
        <v>23.42</v>
      </c>
      <c r="K2353">
        <f t="shared" si="116"/>
        <v>2.2626209800874826E-2</v>
      </c>
      <c r="W2353">
        <v>23.45</v>
      </c>
      <c r="X2353">
        <f t="shared" si="117"/>
        <v>50</v>
      </c>
      <c r="Y2353" s="13">
        <f t="shared" si="115"/>
        <v>3.7643706103699484</v>
      </c>
    </row>
    <row r="2354" spans="10:25" x14ac:dyDescent="0.2">
      <c r="J2354">
        <v>23.43</v>
      </c>
      <c r="K2354">
        <f t="shared" si="116"/>
        <v>2.2628516220207087E-2</v>
      </c>
      <c r="W2354">
        <v>23.46</v>
      </c>
      <c r="X2354">
        <f t="shared" si="117"/>
        <v>50</v>
      </c>
      <c r="Y2354" s="13">
        <f t="shared" si="115"/>
        <v>3.7656769791424383</v>
      </c>
    </row>
    <row r="2355" spans="10:25" x14ac:dyDescent="0.2">
      <c r="J2355">
        <v>23.44</v>
      </c>
      <c r="K2355">
        <f t="shared" si="116"/>
        <v>2.263082037326386E-2</v>
      </c>
      <c r="W2355">
        <v>23.47</v>
      </c>
      <c r="X2355">
        <f t="shared" si="117"/>
        <v>50</v>
      </c>
      <c r="Y2355" s="13">
        <f t="shared" si="115"/>
        <v>3.7669831316336766</v>
      </c>
    </row>
    <row r="2356" spans="10:25" x14ac:dyDescent="0.2">
      <c r="J2356">
        <v>23.45</v>
      </c>
      <c r="K2356">
        <f t="shared" si="116"/>
        <v>2.2633122262321285E-2</v>
      </c>
      <c r="W2356">
        <v>23.48</v>
      </c>
      <c r="X2356">
        <f t="shared" si="117"/>
        <v>50</v>
      </c>
      <c r="Y2356" s="13">
        <f t="shared" si="115"/>
        <v>3.7682890678858949</v>
      </c>
    </row>
    <row r="2357" spans="10:25" x14ac:dyDescent="0.2">
      <c r="J2357">
        <v>23.46</v>
      </c>
      <c r="K2357">
        <f t="shared" si="116"/>
        <v>2.2635421889653118E-2</v>
      </c>
      <c r="W2357">
        <v>23.490000000000002</v>
      </c>
      <c r="X2357">
        <f t="shared" si="117"/>
        <v>50</v>
      </c>
      <c r="Y2357" s="13">
        <f t="shared" si="115"/>
        <v>3.7695947879413136</v>
      </c>
    </row>
    <row r="2358" spans="10:25" x14ac:dyDescent="0.2">
      <c r="J2358">
        <v>23.47</v>
      </c>
      <c r="K2358">
        <f t="shared" si="116"/>
        <v>2.263771925753073E-2</v>
      </c>
      <c r="W2358">
        <v>23.5</v>
      </c>
      <c r="X2358">
        <f t="shared" si="117"/>
        <v>50</v>
      </c>
      <c r="Y2358" s="13">
        <f t="shared" si="115"/>
        <v>3.7709002918421439</v>
      </c>
    </row>
    <row r="2359" spans="10:25" x14ac:dyDescent="0.2">
      <c r="J2359">
        <v>23.48</v>
      </c>
      <c r="K2359">
        <f t="shared" si="116"/>
        <v>2.2640014368223126E-2</v>
      </c>
      <c r="W2359">
        <v>23.51</v>
      </c>
      <c r="X2359">
        <f t="shared" si="117"/>
        <v>50</v>
      </c>
      <c r="Y2359" s="13">
        <f t="shared" si="115"/>
        <v>3.7722055796305862</v>
      </c>
    </row>
    <row r="2360" spans="10:25" x14ac:dyDescent="0.2">
      <c r="J2360">
        <v>23.490000000000002</v>
      </c>
      <c r="K2360">
        <f t="shared" si="116"/>
        <v>2.2642307223996926E-2</v>
      </c>
      <c r="W2360">
        <v>23.52</v>
      </c>
      <c r="X2360">
        <f t="shared" si="117"/>
        <v>50</v>
      </c>
      <c r="Y2360" s="13">
        <f t="shared" si="115"/>
        <v>3.7735106513488308</v>
      </c>
    </row>
    <row r="2361" spans="10:25" x14ac:dyDescent="0.2">
      <c r="J2361">
        <v>23.5</v>
      </c>
      <c r="K2361">
        <f t="shared" si="116"/>
        <v>2.2644597827116385E-2</v>
      </c>
      <c r="W2361">
        <v>23.53</v>
      </c>
      <c r="X2361">
        <f t="shared" si="117"/>
        <v>50</v>
      </c>
      <c r="Y2361" s="13">
        <f t="shared" si="115"/>
        <v>3.7748155070390577</v>
      </c>
    </row>
    <row r="2362" spans="10:25" x14ac:dyDescent="0.2">
      <c r="J2362">
        <v>23.51</v>
      </c>
      <c r="K2362">
        <f t="shared" si="116"/>
        <v>2.2646886179843385E-2</v>
      </c>
      <c r="W2362">
        <v>23.54</v>
      </c>
      <c r="X2362">
        <f t="shared" si="117"/>
        <v>50</v>
      </c>
      <c r="Y2362" s="13">
        <f t="shared" si="115"/>
        <v>3.7761201467434367</v>
      </c>
    </row>
    <row r="2363" spans="10:25" x14ac:dyDescent="0.2">
      <c r="J2363">
        <v>23.52</v>
      </c>
      <c r="K2363">
        <f t="shared" si="116"/>
        <v>2.2649172284437444E-2</v>
      </c>
      <c r="W2363">
        <v>23.55</v>
      </c>
      <c r="X2363">
        <f t="shared" si="117"/>
        <v>50</v>
      </c>
      <c r="Y2363" s="13">
        <f t="shared" si="115"/>
        <v>3.7774245705041274</v>
      </c>
    </row>
    <row r="2364" spans="10:25" x14ac:dyDescent="0.2">
      <c r="J2364">
        <v>23.53</v>
      </c>
      <c r="K2364">
        <f t="shared" si="116"/>
        <v>2.265145614315572E-2</v>
      </c>
      <c r="W2364">
        <v>23.56</v>
      </c>
      <c r="X2364">
        <f t="shared" si="117"/>
        <v>50</v>
      </c>
      <c r="Y2364" s="13">
        <f t="shared" si="115"/>
        <v>3.7787287783632793</v>
      </c>
    </row>
    <row r="2365" spans="10:25" x14ac:dyDescent="0.2">
      <c r="J2365">
        <v>23.54</v>
      </c>
      <c r="K2365">
        <f t="shared" si="116"/>
        <v>2.2653737758253006E-2</v>
      </c>
      <c r="W2365">
        <v>23.57</v>
      </c>
      <c r="X2365">
        <f t="shared" si="117"/>
        <v>50</v>
      </c>
      <c r="Y2365" s="13">
        <f t="shared" si="115"/>
        <v>3.780032770363031</v>
      </c>
    </row>
    <row r="2366" spans="10:25" x14ac:dyDescent="0.2">
      <c r="J2366">
        <v>23.55</v>
      </c>
      <c r="K2366">
        <f t="shared" si="116"/>
        <v>2.2656017131981735E-2</v>
      </c>
      <c r="W2366">
        <v>23.580000000000002</v>
      </c>
      <c r="X2366">
        <f t="shared" si="117"/>
        <v>50</v>
      </c>
      <c r="Y2366" s="13">
        <f t="shared" si="115"/>
        <v>3.7813365465455115</v>
      </c>
    </row>
    <row r="2367" spans="10:25" x14ac:dyDescent="0.2">
      <c r="J2367">
        <v>23.56</v>
      </c>
      <c r="K2367">
        <f t="shared" si="116"/>
        <v>2.2658294266591987E-2</v>
      </c>
      <c r="W2367">
        <v>23.59</v>
      </c>
      <c r="X2367">
        <f t="shared" si="117"/>
        <v>50</v>
      </c>
      <c r="Y2367" s="13">
        <f t="shared" si="115"/>
        <v>3.7826401069528397</v>
      </c>
    </row>
    <row r="2368" spans="10:25" x14ac:dyDescent="0.2">
      <c r="J2368">
        <v>23.57</v>
      </c>
      <c r="K2368">
        <f t="shared" si="116"/>
        <v>2.2660569164331488E-2</v>
      </c>
      <c r="W2368">
        <v>23.6</v>
      </c>
      <c r="X2368">
        <f t="shared" si="117"/>
        <v>50</v>
      </c>
      <c r="Y2368" s="13">
        <f t="shared" si="115"/>
        <v>3.783943451627124</v>
      </c>
    </row>
    <row r="2369" spans="10:25" x14ac:dyDescent="0.2">
      <c r="J2369">
        <v>23.580000000000002</v>
      </c>
      <c r="K2369">
        <f t="shared" si="116"/>
        <v>2.2662841827445619E-2</v>
      </c>
      <c r="W2369">
        <v>23.61</v>
      </c>
      <c r="X2369">
        <f t="shared" si="117"/>
        <v>50</v>
      </c>
      <c r="Y2369" s="13">
        <f t="shared" si="115"/>
        <v>3.7852465806104623</v>
      </c>
    </row>
    <row r="2370" spans="10:25" x14ac:dyDescent="0.2">
      <c r="J2370">
        <v>23.59</v>
      </c>
      <c r="K2370">
        <f t="shared" si="116"/>
        <v>2.2665112258177404E-2</v>
      </c>
      <c r="W2370">
        <v>23.62</v>
      </c>
      <c r="X2370">
        <f t="shared" si="117"/>
        <v>50</v>
      </c>
      <c r="Y2370" s="13">
        <f t="shared" si="115"/>
        <v>3.7865494939449427</v>
      </c>
    </row>
    <row r="2371" spans="10:25" x14ac:dyDescent="0.2">
      <c r="J2371">
        <v>23.6</v>
      </c>
      <c r="K2371">
        <f t="shared" si="116"/>
        <v>2.2667380458767528E-2</v>
      </c>
      <c r="W2371">
        <v>23.63</v>
      </c>
      <c r="X2371">
        <f t="shared" si="117"/>
        <v>50</v>
      </c>
      <c r="Y2371" s="13">
        <f t="shared" si="115"/>
        <v>3.7878521916726431</v>
      </c>
    </row>
    <row r="2372" spans="10:25" x14ac:dyDescent="0.2">
      <c r="J2372">
        <v>23.61</v>
      </c>
      <c r="K2372">
        <f t="shared" si="116"/>
        <v>2.2669646431454336E-2</v>
      </c>
      <c r="W2372">
        <v>23.64</v>
      </c>
      <c r="X2372">
        <f t="shared" si="117"/>
        <v>50</v>
      </c>
      <c r="Y2372" s="13">
        <f t="shared" si="115"/>
        <v>3.7891546738356308</v>
      </c>
    </row>
    <row r="2373" spans="10:25" x14ac:dyDescent="0.2">
      <c r="J2373">
        <v>23.62</v>
      </c>
      <c r="K2373">
        <f t="shared" si="116"/>
        <v>2.2671910178473826E-2</v>
      </c>
      <c r="W2373">
        <v>23.650000000000002</v>
      </c>
      <c r="X2373">
        <f t="shared" si="117"/>
        <v>50</v>
      </c>
      <c r="Y2373" s="13">
        <f t="shared" si="115"/>
        <v>3.7904569404759632</v>
      </c>
    </row>
    <row r="2374" spans="10:25" x14ac:dyDescent="0.2">
      <c r="J2374">
        <v>23.63</v>
      </c>
      <c r="K2374">
        <f t="shared" si="116"/>
        <v>2.2674171702059664E-2</v>
      </c>
      <c r="W2374">
        <v>23.66</v>
      </c>
      <c r="X2374">
        <f t="shared" si="117"/>
        <v>50</v>
      </c>
      <c r="Y2374" s="13">
        <f t="shared" si="115"/>
        <v>3.7917589916356875</v>
      </c>
    </row>
    <row r="2375" spans="10:25" x14ac:dyDescent="0.2">
      <c r="J2375">
        <v>23.64</v>
      </c>
      <c r="K2375">
        <f t="shared" si="116"/>
        <v>2.2676431004443179E-2</v>
      </c>
      <c r="W2375">
        <v>23.67</v>
      </c>
      <c r="X2375">
        <f t="shared" si="117"/>
        <v>50</v>
      </c>
      <c r="Y2375" s="13">
        <f t="shared" si="115"/>
        <v>3.7930608273568405</v>
      </c>
    </row>
    <row r="2376" spans="10:25" x14ac:dyDescent="0.2">
      <c r="J2376">
        <v>23.650000000000002</v>
      </c>
      <c r="K2376">
        <f t="shared" si="116"/>
        <v>2.2678688087853373E-2</v>
      </c>
      <c r="W2376">
        <v>23.68</v>
      </c>
      <c r="X2376">
        <f t="shared" si="117"/>
        <v>50</v>
      </c>
      <c r="Y2376" s="13">
        <f t="shared" si="115"/>
        <v>3.7943624476814493</v>
      </c>
    </row>
    <row r="2377" spans="10:25" x14ac:dyDescent="0.2">
      <c r="J2377">
        <v>23.66</v>
      </c>
      <c r="K2377">
        <f t="shared" si="116"/>
        <v>2.2680942954516913E-2</v>
      </c>
      <c r="W2377">
        <v>23.69</v>
      </c>
      <c r="X2377">
        <f t="shared" si="117"/>
        <v>50</v>
      </c>
      <c r="Y2377" s="13">
        <f t="shared" si="115"/>
        <v>3.7956638526515301</v>
      </c>
    </row>
    <row r="2378" spans="10:25" x14ac:dyDescent="0.2">
      <c r="J2378">
        <v>23.67</v>
      </c>
      <c r="K2378">
        <f t="shared" si="116"/>
        <v>2.268319560665814E-2</v>
      </c>
      <c r="W2378">
        <v>23.7</v>
      </c>
      <c r="X2378">
        <f t="shared" si="117"/>
        <v>50</v>
      </c>
      <c r="Y2378" s="13">
        <f t="shared" ref="Y2378:Y2441" si="118">Y2377+0.01*R$5*(P$4-P$5*Y2377)*(1-Y2377/R$4)^2</f>
        <v>3.7969650423090893</v>
      </c>
    </row>
    <row r="2379" spans="10:25" x14ac:dyDescent="0.2">
      <c r="J2379">
        <v>23.68</v>
      </c>
      <c r="K2379">
        <f t="shared" si="116"/>
        <v>2.2685446046499073E-2</v>
      </c>
      <c r="W2379">
        <v>23.71</v>
      </c>
      <c r="X2379">
        <f t="shared" si="117"/>
        <v>50</v>
      </c>
      <c r="Y2379" s="13">
        <f t="shared" si="118"/>
        <v>3.7982660166961231</v>
      </c>
    </row>
    <row r="2380" spans="10:25" x14ac:dyDescent="0.2">
      <c r="J2380">
        <v>23.69</v>
      </c>
      <c r="K2380">
        <f t="shared" si="116"/>
        <v>2.2687694276259412E-2</v>
      </c>
      <c r="W2380">
        <v>23.72</v>
      </c>
      <c r="X2380">
        <f t="shared" si="117"/>
        <v>50</v>
      </c>
      <c r="Y2380" s="13">
        <f t="shared" si="118"/>
        <v>3.7995667758546174</v>
      </c>
    </row>
    <row r="2381" spans="10:25" x14ac:dyDescent="0.2">
      <c r="J2381">
        <v>23.7</v>
      </c>
      <c r="K2381">
        <f t="shared" ref="K2381:K2444" si="119">K2380+0.01*G$6*(D$7-C$8*K2380)*(1-K2380/G$7)^2</f>
        <v>2.2689940298156533E-2</v>
      </c>
      <c r="W2381">
        <v>23.73</v>
      </c>
      <c r="X2381">
        <f t="shared" si="117"/>
        <v>50</v>
      </c>
      <c r="Y2381" s="13">
        <f t="shared" si="118"/>
        <v>3.8008673198265481</v>
      </c>
    </row>
    <row r="2382" spans="10:25" x14ac:dyDescent="0.2">
      <c r="J2382">
        <v>23.71</v>
      </c>
      <c r="K2382">
        <f t="shared" si="119"/>
        <v>2.2692184114405496E-2</v>
      </c>
      <c r="W2382">
        <v>23.740000000000002</v>
      </c>
      <c r="X2382">
        <f t="shared" si="117"/>
        <v>50</v>
      </c>
      <c r="Y2382" s="13">
        <f t="shared" si="118"/>
        <v>3.8021676486538807</v>
      </c>
    </row>
    <row r="2383" spans="10:25" x14ac:dyDescent="0.2">
      <c r="J2383">
        <v>23.72</v>
      </c>
      <c r="K2383">
        <f t="shared" si="119"/>
        <v>2.2694425727219053E-2</v>
      </c>
      <c r="W2383">
        <v>23.75</v>
      </c>
      <c r="X2383">
        <f t="shared" si="117"/>
        <v>50</v>
      </c>
      <c r="Y2383" s="13">
        <f t="shared" si="118"/>
        <v>3.8034677623785704</v>
      </c>
    </row>
    <row r="2384" spans="10:25" x14ac:dyDescent="0.2">
      <c r="J2384">
        <v>23.73</v>
      </c>
      <c r="K2384">
        <f t="shared" si="119"/>
        <v>2.269666513880764E-2</v>
      </c>
      <c r="W2384">
        <v>23.76</v>
      </c>
      <c r="X2384">
        <f t="shared" si="117"/>
        <v>50</v>
      </c>
      <c r="Y2384" s="13">
        <f t="shared" si="118"/>
        <v>3.8047676610425629</v>
      </c>
    </row>
    <row r="2385" spans="10:25" x14ac:dyDescent="0.2">
      <c r="J2385">
        <v>23.740000000000002</v>
      </c>
      <c r="K2385">
        <f t="shared" si="119"/>
        <v>2.2698902351379387E-2</v>
      </c>
      <c r="W2385">
        <v>23.77</v>
      </c>
      <c r="X2385">
        <f t="shared" si="117"/>
        <v>50</v>
      </c>
      <c r="Y2385" s="13">
        <f t="shared" si="118"/>
        <v>3.8060673446877931</v>
      </c>
    </row>
    <row r="2386" spans="10:25" x14ac:dyDescent="0.2">
      <c r="J2386">
        <v>23.75</v>
      </c>
      <c r="K2386">
        <f t="shared" si="119"/>
        <v>2.2701137367140117E-2</v>
      </c>
      <c r="W2386">
        <v>23.78</v>
      </c>
      <c r="X2386">
        <f t="shared" si="117"/>
        <v>50</v>
      </c>
      <c r="Y2386" s="13">
        <f t="shared" si="118"/>
        <v>3.807366813356186</v>
      </c>
    </row>
    <row r="2387" spans="10:25" x14ac:dyDescent="0.2">
      <c r="J2387">
        <v>23.76</v>
      </c>
      <c r="K2387">
        <f t="shared" si="119"/>
        <v>2.2703370188293347E-2</v>
      </c>
      <c r="W2387">
        <v>23.79</v>
      </c>
      <c r="X2387">
        <f t="shared" si="117"/>
        <v>50</v>
      </c>
      <c r="Y2387" s="13">
        <f t="shared" si="118"/>
        <v>3.8086660670896562</v>
      </c>
    </row>
    <row r="2388" spans="10:25" x14ac:dyDescent="0.2">
      <c r="J2388">
        <v>23.77</v>
      </c>
      <c r="K2388">
        <f t="shared" si="119"/>
        <v>2.2705600817040296E-2</v>
      </c>
      <c r="W2388">
        <v>23.8</v>
      </c>
      <c r="X2388">
        <f t="shared" si="117"/>
        <v>50</v>
      </c>
      <c r="Y2388" s="13">
        <f t="shared" si="118"/>
        <v>3.8099651059301087</v>
      </c>
    </row>
    <row r="2389" spans="10:25" x14ac:dyDescent="0.2">
      <c r="J2389">
        <v>23.78</v>
      </c>
      <c r="K2389">
        <f t="shared" si="119"/>
        <v>2.2707829255579889E-2</v>
      </c>
      <c r="W2389">
        <v>23.81</v>
      </c>
      <c r="X2389">
        <f t="shared" si="117"/>
        <v>50</v>
      </c>
      <c r="Y2389" s="13">
        <f t="shared" si="118"/>
        <v>3.8112639299194377</v>
      </c>
    </row>
    <row r="2390" spans="10:25" x14ac:dyDescent="0.2">
      <c r="J2390">
        <v>23.79</v>
      </c>
      <c r="K2390">
        <f t="shared" si="119"/>
        <v>2.2710055506108748E-2</v>
      </c>
      <c r="W2390">
        <v>23.82</v>
      </c>
      <c r="X2390">
        <f t="shared" si="117"/>
        <v>50</v>
      </c>
      <c r="Y2390" s="13">
        <f t="shared" si="118"/>
        <v>3.8125625390995275</v>
      </c>
    </row>
    <row r="2391" spans="10:25" x14ac:dyDescent="0.2">
      <c r="J2391">
        <v>23.8</v>
      </c>
      <c r="K2391">
        <f t="shared" si="119"/>
        <v>2.2712279570821208E-2</v>
      </c>
      <c r="W2391">
        <v>23.830000000000002</v>
      </c>
      <c r="X2391">
        <f t="shared" si="117"/>
        <v>50</v>
      </c>
      <c r="Y2391" s="13">
        <f t="shared" si="118"/>
        <v>3.813860933512252</v>
      </c>
    </row>
    <row r="2392" spans="10:25" x14ac:dyDescent="0.2">
      <c r="J2392">
        <v>23.81</v>
      </c>
      <c r="K2392">
        <f t="shared" si="119"/>
        <v>2.271450145190931E-2</v>
      </c>
      <c r="W2392">
        <v>23.84</v>
      </c>
      <c r="X2392">
        <f t="shared" si="117"/>
        <v>50</v>
      </c>
      <c r="Y2392" s="13">
        <f t="shared" si="118"/>
        <v>3.8151591131994751</v>
      </c>
    </row>
    <row r="2393" spans="10:25" x14ac:dyDescent="0.2">
      <c r="J2393">
        <v>23.82</v>
      </c>
      <c r="K2393">
        <f t="shared" si="119"/>
        <v>2.271672115156281E-2</v>
      </c>
      <c r="W2393">
        <v>23.85</v>
      </c>
      <c r="X2393">
        <f t="shared" si="117"/>
        <v>50</v>
      </c>
      <c r="Y2393" s="13">
        <f t="shared" si="118"/>
        <v>3.8164570782030509</v>
      </c>
    </row>
    <row r="2394" spans="10:25" x14ac:dyDescent="0.2">
      <c r="J2394">
        <v>23.830000000000002</v>
      </c>
      <c r="K2394">
        <f t="shared" si="119"/>
        <v>2.2718938671969176E-2</v>
      </c>
      <c r="W2394">
        <v>23.86</v>
      </c>
      <c r="X2394">
        <f t="shared" si="117"/>
        <v>50</v>
      </c>
      <c r="Y2394" s="13">
        <f t="shared" si="118"/>
        <v>3.8177548285648233</v>
      </c>
    </row>
    <row r="2395" spans="10:25" x14ac:dyDescent="0.2">
      <c r="J2395">
        <v>23.84</v>
      </c>
      <c r="K2395">
        <f t="shared" si="119"/>
        <v>2.2721154015313594E-2</v>
      </c>
      <c r="W2395">
        <v>23.87</v>
      </c>
      <c r="X2395">
        <f t="shared" si="117"/>
        <v>50</v>
      </c>
      <c r="Y2395" s="13">
        <f t="shared" si="118"/>
        <v>3.8190523643266259</v>
      </c>
    </row>
    <row r="2396" spans="10:25" x14ac:dyDescent="0.2">
      <c r="J2396">
        <v>23.85</v>
      </c>
      <c r="K2396">
        <f t="shared" si="119"/>
        <v>2.2723367183778972E-2</v>
      </c>
      <c r="W2396">
        <v>23.88</v>
      </c>
      <c r="X2396">
        <f t="shared" si="117"/>
        <v>50</v>
      </c>
      <c r="Y2396" s="13">
        <f t="shared" si="118"/>
        <v>3.8203496855302816</v>
      </c>
    </row>
    <row r="2397" spans="10:25" x14ac:dyDescent="0.2">
      <c r="J2397">
        <v>23.86</v>
      </c>
      <c r="K2397">
        <f t="shared" si="119"/>
        <v>2.2725578179545937E-2</v>
      </c>
      <c r="W2397">
        <v>23.89</v>
      </c>
      <c r="X2397">
        <f t="shared" si="117"/>
        <v>50</v>
      </c>
      <c r="Y2397" s="13">
        <f t="shared" si="118"/>
        <v>3.8216467922176043</v>
      </c>
    </row>
    <row r="2398" spans="10:25" x14ac:dyDescent="0.2">
      <c r="J2398">
        <v>23.87</v>
      </c>
      <c r="K2398">
        <f t="shared" si="119"/>
        <v>2.2727787004792843E-2</v>
      </c>
      <c r="W2398">
        <v>23.900000000000002</v>
      </c>
      <c r="X2398">
        <f t="shared" si="117"/>
        <v>50</v>
      </c>
      <c r="Y2398" s="13">
        <f t="shared" si="118"/>
        <v>3.8229436844303968</v>
      </c>
    </row>
    <row r="2399" spans="10:25" x14ac:dyDescent="0.2">
      <c r="J2399">
        <v>23.88</v>
      </c>
      <c r="K2399">
        <f t="shared" si="119"/>
        <v>2.2729993661695768E-2</v>
      </c>
      <c r="W2399">
        <v>23.91</v>
      </c>
      <c r="X2399">
        <f t="shared" si="117"/>
        <v>50</v>
      </c>
      <c r="Y2399" s="13">
        <f t="shared" si="118"/>
        <v>3.8242403622104519</v>
      </c>
    </row>
    <row r="2400" spans="10:25" x14ac:dyDescent="0.2">
      <c r="J2400">
        <v>23.89</v>
      </c>
      <c r="K2400">
        <f t="shared" si="119"/>
        <v>2.273219815242853E-2</v>
      </c>
      <c r="W2400">
        <v>23.92</v>
      </c>
      <c r="X2400">
        <f t="shared" si="117"/>
        <v>50</v>
      </c>
      <c r="Y2400" s="13">
        <f t="shared" si="118"/>
        <v>3.8255368255995532</v>
      </c>
    </row>
    <row r="2401" spans="10:25" x14ac:dyDescent="0.2">
      <c r="J2401">
        <v>23.900000000000002</v>
      </c>
      <c r="K2401">
        <f t="shared" si="119"/>
        <v>2.2734400479162666E-2</v>
      </c>
      <c r="W2401">
        <v>23.93</v>
      </c>
      <c r="X2401">
        <f t="shared" si="117"/>
        <v>50</v>
      </c>
      <c r="Y2401" s="13">
        <f t="shared" si="118"/>
        <v>3.826833074639473</v>
      </c>
    </row>
    <row r="2402" spans="10:25" x14ac:dyDescent="0.2">
      <c r="J2402">
        <v>23.91</v>
      </c>
      <c r="K2402">
        <f t="shared" si="119"/>
        <v>2.2736600644067458E-2</v>
      </c>
      <c r="W2402">
        <v>23.94</v>
      </c>
      <c r="X2402">
        <f t="shared" si="117"/>
        <v>50</v>
      </c>
      <c r="Y2402" s="13">
        <f t="shared" si="118"/>
        <v>3.8281291093719738</v>
      </c>
    </row>
    <row r="2403" spans="10:25" x14ac:dyDescent="0.2">
      <c r="J2403">
        <v>23.92</v>
      </c>
      <c r="K2403">
        <f t="shared" si="119"/>
        <v>2.2738798649309926E-2</v>
      </c>
      <c r="W2403">
        <v>23.95</v>
      </c>
      <c r="X2403">
        <f t="shared" si="117"/>
        <v>50</v>
      </c>
      <c r="Y2403" s="13">
        <f t="shared" si="118"/>
        <v>3.8294249298388086</v>
      </c>
    </row>
    <row r="2404" spans="10:25" x14ac:dyDescent="0.2">
      <c r="J2404">
        <v>23.93</v>
      </c>
      <c r="K2404">
        <f t="shared" si="119"/>
        <v>2.2740994497054821E-2</v>
      </c>
      <c r="W2404">
        <v>23.96</v>
      </c>
      <c r="X2404">
        <f t="shared" si="117"/>
        <v>50</v>
      </c>
      <c r="Y2404" s="13">
        <f t="shared" si="118"/>
        <v>3.8307205360817198</v>
      </c>
    </row>
    <row r="2405" spans="10:25" x14ac:dyDescent="0.2">
      <c r="J2405">
        <v>23.94</v>
      </c>
      <c r="K2405">
        <f t="shared" si="119"/>
        <v>2.2743188189464646E-2</v>
      </c>
      <c r="W2405">
        <v>23.97</v>
      </c>
      <c r="X2405">
        <f t="shared" si="117"/>
        <v>50</v>
      </c>
      <c r="Y2405" s="13">
        <f t="shared" si="118"/>
        <v>3.8320159281424395</v>
      </c>
    </row>
    <row r="2406" spans="10:25" x14ac:dyDescent="0.2">
      <c r="J2406">
        <v>23.95</v>
      </c>
      <c r="K2406">
        <f t="shared" si="119"/>
        <v>2.2745379728699645E-2</v>
      </c>
      <c r="W2406">
        <v>23.98</v>
      </c>
      <c r="X2406">
        <f t="shared" ref="X2406:X2469" si="120">X2405-(N$33-N$34)/1500</f>
        <v>50</v>
      </c>
      <c r="Y2406" s="13">
        <f t="shared" si="118"/>
        <v>3.8333111060626899</v>
      </c>
    </row>
    <row r="2407" spans="10:25" x14ac:dyDescent="0.2">
      <c r="J2407">
        <v>23.96</v>
      </c>
      <c r="K2407">
        <f t="shared" si="119"/>
        <v>2.2747569116917808E-2</v>
      </c>
      <c r="W2407">
        <v>23.990000000000002</v>
      </c>
      <c r="X2407">
        <f t="shared" si="120"/>
        <v>50</v>
      </c>
      <c r="Y2407" s="13">
        <f t="shared" si="118"/>
        <v>3.8346060698841833</v>
      </c>
    </row>
    <row r="2408" spans="10:25" x14ac:dyDescent="0.2">
      <c r="J2408">
        <v>23.97</v>
      </c>
      <c r="K2408">
        <f t="shared" si="119"/>
        <v>2.2749756356274881E-2</v>
      </c>
      <c r="W2408">
        <v>24</v>
      </c>
      <c r="X2408">
        <f t="shared" si="120"/>
        <v>50</v>
      </c>
      <c r="Y2408" s="13">
        <f t="shared" si="118"/>
        <v>3.835900819648622</v>
      </c>
    </row>
    <row r="2409" spans="10:25" x14ac:dyDescent="0.2">
      <c r="J2409">
        <v>23.98</v>
      </c>
      <c r="K2409">
        <f t="shared" si="119"/>
        <v>2.2751941448924357E-2</v>
      </c>
      <c r="W2409">
        <v>24.01</v>
      </c>
      <c r="X2409">
        <f t="shared" si="120"/>
        <v>50</v>
      </c>
      <c r="Y2409" s="13">
        <f t="shared" si="118"/>
        <v>3.8371953553976974</v>
      </c>
    </row>
    <row r="2410" spans="10:25" x14ac:dyDescent="0.2">
      <c r="J2410">
        <v>23.990000000000002</v>
      </c>
      <c r="K2410">
        <f t="shared" si="119"/>
        <v>2.2754124397017489E-2</v>
      </c>
      <c r="W2410">
        <v>24.02</v>
      </c>
      <c r="X2410">
        <f t="shared" si="120"/>
        <v>50</v>
      </c>
      <c r="Y2410" s="13">
        <f t="shared" si="118"/>
        <v>3.8384896771730919</v>
      </c>
    </row>
    <row r="2411" spans="10:25" x14ac:dyDescent="0.2">
      <c r="J2411">
        <v>24</v>
      </c>
      <c r="K2411">
        <f t="shared" si="119"/>
        <v>2.2756305202703286E-2</v>
      </c>
      <c r="W2411">
        <v>24.03</v>
      </c>
      <c r="X2411">
        <f t="shared" si="120"/>
        <v>50</v>
      </c>
      <c r="Y2411" s="13">
        <f t="shared" si="118"/>
        <v>3.8397837850164769</v>
      </c>
    </row>
    <row r="2412" spans="10:25" x14ac:dyDescent="0.2">
      <c r="J2412">
        <v>24.01</v>
      </c>
      <c r="K2412">
        <f t="shared" si="119"/>
        <v>2.2758483868128513E-2</v>
      </c>
      <c r="W2412">
        <v>24.04</v>
      </c>
      <c r="X2412">
        <f t="shared" si="120"/>
        <v>50</v>
      </c>
      <c r="Y2412" s="13">
        <f t="shared" si="118"/>
        <v>3.8410776789695138</v>
      </c>
    </row>
    <row r="2413" spans="10:25" x14ac:dyDescent="0.2">
      <c r="J2413">
        <v>24.02</v>
      </c>
      <c r="K2413">
        <f t="shared" si="119"/>
        <v>2.2760660395437705E-2</v>
      </c>
      <c r="W2413">
        <v>24.05</v>
      </c>
      <c r="X2413">
        <f t="shared" si="120"/>
        <v>50</v>
      </c>
      <c r="Y2413" s="13">
        <f t="shared" si="118"/>
        <v>3.8423713590738546</v>
      </c>
    </row>
    <row r="2414" spans="10:25" x14ac:dyDescent="0.2">
      <c r="J2414">
        <v>24.03</v>
      </c>
      <c r="K2414">
        <f t="shared" si="119"/>
        <v>2.276283478677316E-2</v>
      </c>
      <c r="W2414">
        <v>24.060000000000002</v>
      </c>
      <c r="X2414">
        <f t="shared" si="120"/>
        <v>50</v>
      </c>
      <c r="Y2414" s="13">
        <f t="shared" si="118"/>
        <v>3.8436648253711407</v>
      </c>
    </row>
    <row r="2415" spans="10:25" x14ac:dyDescent="0.2">
      <c r="J2415">
        <v>24.04</v>
      </c>
      <c r="K2415">
        <f t="shared" si="119"/>
        <v>2.2765007044274938E-2</v>
      </c>
      <c r="W2415">
        <v>24.07</v>
      </c>
      <c r="X2415">
        <f t="shared" si="120"/>
        <v>50</v>
      </c>
      <c r="Y2415" s="13">
        <f t="shared" si="118"/>
        <v>3.8449580779030037</v>
      </c>
    </row>
    <row r="2416" spans="10:25" x14ac:dyDescent="0.2">
      <c r="J2416">
        <v>24.05</v>
      </c>
      <c r="K2416">
        <f t="shared" si="119"/>
        <v>2.2767177170080879E-2</v>
      </c>
      <c r="W2416">
        <v>24.080000000000002</v>
      </c>
      <c r="X2416">
        <f t="shared" si="120"/>
        <v>50</v>
      </c>
      <c r="Y2416" s="13">
        <f t="shared" si="118"/>
        <v>3.8462511167110649</v>
      </c>
    </row>
    <row r="2417" spans="10:25" x14ac:dyDescent="0.2">
      <c r="J2417">
        <v>24.060000000000002</v>
      </c>
      <c r="K2417">
        <f t="shared" si="119"/>
        <v>2.2769345166326588E-2</v>
      </c>
      <c r="W2417">
        <v>24.09</v>
      </c>
      <c r="X2417">
        <f t="shared" si="120"/>
        <v>50</v>
      </c>
      <c r="Y2417" s="13">
        <f t="shared" si="118"/>
        <v>3.8475439418369355</v>
      </c>
    </row>
    <row r="2418" spans="10:25" x14ac:dyDescent="0.2">
      <c r="J2418">
        <v>24.07</v>
      </c>
      <c r="K2418">
        <f t="shared" si="119"/>
        <v>2.277151103514545E-2</v>
      </c>
      <c r="W2418">
        <v>24.1</v>
      </c>
      <c r="X2418">
        <f t="shared" si="120"/>
        <v>50</v>
      </c>
      <c r="Y2418" s="13">
        <f t="shared" si="118"/>
        <v>3.8488365533222164</v>
      </c>
    </row>
    <row r="2419" spans="10:25" x14ac:dyDescent="0.2">
      <c r="J2419">
        <v>24.080000000000002</v>
      </c>
      <c r="K2419">
        <f t="shared" si="119"/>
        <v>2.2773674778668627E-2</v>
      </c>
      <c r="W2419">
        <v>24.11</v>
      </c>
      <c r="X2419">
        <f t="shared" si="120"/>
        <v>50</v>
      </c>
      <c r="Y2419" s="13">
        <f t="shared" si="118"/>
        <v>3.8501289512084993</v>
      </c>
    </row>
    <row r="2420" spans="10:25" x14ac:dyDescent="0.2">
      <c r="J2420">
        <v>24.09</v>
      </c>
      <c r="K2420">
        <f t="shared" si="119"/>
        <v>2.2775836399025057E-2</v>
      </c>
      <c r="W2420">
        <v>24.12</v>
      </c>
      <c r="X2420">
        <f t="shared" si="120"/>
        <v>50</v>
      </c>
      <c r="Y2420" s="13">
        <f t="shared" si="118"/>
        <v>3.8514211355373646</v>
      </c>
    </row>
    <row r="2421" spans="10:25" x14ac:dyDescent="0.2">
      <c r="J2421">
        <v>24.1</v>
      </c>
      <c r="K2421">
        <f t="shared" si="119"/>
        <v>2.2777995898341466E-2</v>
      </c>
      <c r="W2421">
        <v>24.13</v>
      </c>
      <c r="X2421">
        <f t="shared" si="120"/>
        <v>50</v>
      </c>
      <c r="Y2421" s="13">
        <f t="shared" si="118"/>
        <v>3.8527131063503841</v>
      </c>
    </row>
    <row r="2422" spans="10:25" x14ac:dyDescent="0.2">
      <c r="J2422">
        <v>24.11</v>
      </c>
      <c r="K2422">
        <f t="shared" si="119"/>
        <v>2.2780153278742363E-2</v>
      </c>
      <c r="W2422">
        <v>24.14</v>
      </c>
      <c r="X2422">
        <f t="shared" si="120"/>
        <v>50</v>
      </c>
      <c r="Y2422" s="13">
        <f t="shared" si="118"/>
        <v>3.8540048636891182</v>
      </c>
    </row>
    <row r="2423" spans="10:25" x14ac:dyDescent="0.2">
      <c r="J2423">
        <v>24.12</v>
      </c>
      <c r="K2423">
        <f t="shared" si="119"/>
        <v>2.2782308542350044E-2</v>
      </c>
      <c r="W2423">
        <v>24.150000000000002</v>
      </c>
      <c r="X2423">
        <f t="shared" si="120"/>
        <v>50</v>
      </c>
      <c r="Y2423" s="13">
        <f t="shared" si="118"/>
        <v>3.8552964075951182</v>
      </c>
    </row>
    <row r="2424" spans="10:25" x14ac:dyDescent="0.2">
      <c r="J2424">
        <v>24.13</v>
      </c>
      <c r="K2424">
        <f t="shared" si="119"/>
        <v>2.2784461691284598E-2</v>
      </c>
      <c r="W2424">
        <v>24.16</v>
      </c>
      <c r="X2424">
        <f t="shared" si="120"/>
        <v>50</v>
      </c>
      <c r="Y2424" s="13">
        <f t="shared" si="118"/>
        <v>3.8565877381099245</v>
      </c>
    </row>
    <row r="2425" spans="10:25" x14ac:dyDescent="0.2">
      <c r="J2425">
        <v>24.14</v>
      </c>
      <c r="K2425">
        <f t="shared" si="119"/>
        <v>2.2786612727663903E-2</v>
      </c>
      <c r="W2425">
        <v>24.17</v>
      </c>
      <c r="X2425">
        <f t="shared" si="120"/>
        <v>50</v>
      </c>
      <c r="Y2425" s="13">
        <f t="shared" si="118"/>
        <v>3.8578788552750685</v>
      </c>
    </row>
    <row r="2426" spans="10:25" x14ac:dyDescent="0.2">
      <c r="J2426">
        <v>24.150000000000002</v>
      </c>
      <c r="K2426">
        <f t="shared" si="119"/>
        <v>2.2788761653603631E-2</v>
      </c>
      <c r="W2426">
        <v>24.18</v>
      </c>
      <c r="X2426">
        <f t="shared" si="120"/>
        <v>50</v>
      </c>
      <c r="Y2426" s="13">
        <f t="shared" si="118"/>
        <v>3.8591697591320706</v>
      </c>
    </row>
    <row r="2427" spans="10:25" x14ac:dyDescent="0.2">
      <c r="J2427">
        <v>24.16</v>
      </c>
      <c r="K2427">
        <f t="shared" si="119"/>
        <v>2.2790908471217258E-2</v>
      </c>
      <c r="W2427">
        <v>24.19</v>
      </c>
      <c r="X2427">
        <f t="shared" si="120"/>
        <v>50</v>
      </c>
      <c r="Y2427" s="13">
        <f t="shared" si="118"/>
        <v>3.8604604497224417</v>
      </c>
    </row>
    <row r="2428" spans="10:25" x14ac:dyDescent="0.2">
      <c r="J2428">
        <v>24.17</v>
      </c>
      <c r="K2428">
        <f t="shared" si="119"/>
        <v>2.2793053182616055E-2</v>
      </c>
      <c r="W2428">
        <v>24.2</v>
      </c>
      <c r="X2428">
        <f t="shared" si="120"/>
        <v>50</v>
      </c>
      <c r="Y2428" s="13">
        <f t="shared" si="118"/>
        <v>3.8617509270876824</v>
      </c>
    </row>
    <row r="2429" spans="10:25" x14ac:dyDescent="0.2">
      <c r="J2429">
        <v>24.18</v>
      </c>
      <c r="K2429">
        <f t="shared" si="119"/>
        <v>2.2795195789909097E-2</v>
      </c>
      <c r="W2429">
        <v>24.21</v>
      </c>
      <c r="X2429">
        <f t="shared" si="120"/>
        <v>50</v>
      </c>
      <c r="Y2429" s="13">
        <f t="shared" si="118"/>
        <v>3.8630411912692835</v>
      </c>
    </row>
    <row r="2430" spans="10:25" x14ac:dyDescent="0.2">
      <c r="J2430">
        <v>24.19</v>
      </c>
      <c r="K2430">
        <f t="shared" si="119"/>
        <v>2.2797336295203263E-2</v>
      </c>
      <c r="W2430">
        <v>24.22</v>
      </c>
      <c r="X2430">
        <f t="shared" si="120"/>
        <v>50</v>
      </c>
      <c r="Y2430" s="13">
        <f t="shared" si="118"/>
        <v>3.8643312423087255</v>
      </c>
    </row>
    <row r="2431" spans="10:25" x14ac:dyDescent="0.2">
      <c r="J2431">
        <v>24.2</v>
      </c>
      <c r="K2431">
        <f t="shared" si="119"/>
        <v>2.2799474700603239E-2</v>
      </c>
      <c r="W2431">
        <v>24.23</v>
      </c>
      <c r="X2431">
        <f t="shared" si="120"/>
        <v>50</v>
      </c>
      <c r="Y2431" s="13">
        <f t="shared" si="118"/>
        <v>3.8656210802474789</v>
      </c>
    </row>
    <row r="2432" spans="10:25" x14ac:dyDescent="0.2">
      <c r="J2432">
        <v>24.21</v>
      </c>
      <c r="K2432">
        <f t="shared" si="119"/>
        <v>2.2801611008211521E-2</v>
      </c>
      <c r="W2432">
        <v>24.240000000000002</v>
      </c>
      <c r="X2432">
        <f t="shared" si="120"/>
        <v>50</v>
      </c>
      <c r="Y2432" s="13">
        <f t="shared" si="118"/>
        <v>3.8669107051270042</v>
      </c>
    </row>
    <row r="2433" spans="10:25" x14ac:dyDescent="0.2">
      <c r="J2433">
        <v>24.22</v>
      </c>
      <c r="K2433">
        <f t="shared" si="119"/>
        <v>2.2803745220128416E-2</v>
      </c>
      <c r="W2433">
        <v>24.25</v>
      </c>
      <c r="X2433">
        <f t="shared" si="120"/>
        <v>50</v>
      </c>
      <c r="Y2433" s="13">
        <f t="shared" si="118"/>
        <v>3.8682001169887523</v>
      </c>
    </row>
    <row r="2434" spans="10:25" x14ac:dyDescent="0.2">
      <c r="J2434">
        <v>24.23</v>
      </c>
      <c r="K2434">
        <f t="shared" si="119"/>
        <v>2.280587733845205E-2</v>
      </c>
      <c r="W2434">
        <v>24.26</v>
      </c>
      <c r="X2434">
        <f t="shared" si="120"/>
        <v>50</v>
      </c>
      <c r="Y2434" s="13">
        <f t="shared" si="118"/>
        <v>3.8694893158741634</v>
      </c>
    </row>
    <row r="2435" spans="10:25" x14ac:dyDescent="0.2">
      <c r="J2435">
        <v>24.240000000000002</v>
      </c>
      <c r="K2435">
        <f t="shared" si="119"/>
        <v>2.2808007365278365E-2</v>
      </c>
      <c r="W2435">
        <v>24.27</v>
      </c>
      <c r="X2435">
        <f t="shared" si="120"/>
        <v>50</v>
      </c>
      <c r="Y2435" s="13">
        <f t="shared" si="118"/>
        <v>3.8707783018246684</v>
      </c>
    </row>
    <row r="2436" spans="10:25" x14ac:dyDescent="0.2">
      <c r="J2436">
        <v>24.25</v>
      </c>
      <c r="K2436">
        <f t="shared" si="119"/>
        <v>2.2810135302701116E-2</v>
      </c>
      <c r="W2436">
        <v>24.28</v>
      </c>
      <c r="X2436">
        <f t="shared" si="120"/>
        <v>50</v>
      </c>
      <c r="Y2436" s="13">
        <f t="shared" si="118"/>
        <v>3.8720670748816874</v>
      </c>
    </row>
    <row r="2437" spans="10:25" x14ac:dyDescent="0.2">
      <c r="J2437">
        <v>24.26</v>
      </c>
      <c r="K2437">
        <f t="shared" si="119"/>
        <v>2.2812261152811888E-2</v>
      </c>
      <c r="W2437">
        <v>24.29</v>
      </c>
      <c r="X2437">
        <f t="shared" si="120"/>
        <v>50</v>
      </c>
      <c r="Y2437" s="13">
        <f t="shared" si="118"/>
        <v>3.8733556350866314</v>
      </c>
    </row>
    <row r="2438" spans="10:25" x14ac:dyDescent="0.2">
      <c r="J2438">
        <v>24.27</v>
      </c>
      <c r="K2438">
        <f t="shared" si="119"/>
        <v>2.2814384917700086E-2</v>
      </c>
      <c r="W2438">
        <v>24.3</v>
      </c>
      <c r="X2438">
        <f t="shared" si="120"/>
        <v>50</v>
      </c>
      <c r="Y2438" s="13">
        <f t="shared" si="118"/>
        <v>3.8746439824809005</v>
      </c>
    </row>
    <row r="2439" spans="10:25" x14ac:dyDescent="0.2">
      <c r="J2439">
        <v>24.28</v>
      </c>
      <c r="K2439">
        <f t="shared" si="119"/>
        <v>2.2816506599452946E-2</v>
      </c>
      <c r="W2439">
        <v>24.310000000000002</v>
      </c>
      <c r="X2439">
        <f t="shared" si="120"/>
        <v>50</v>
      </c>
      <c r="Y2439" s="13">
        <f t="shared" si="118"/>
        <v>3.8759321171058851</v>
      </c>
    </row>
    <row r="2440" spans="10:25" x14ac:dyDescent="0.2">
      <c r="J2440">
        <v>24.29</v>
      </c>
      <c r="K2440">
        <f t="shared" si="119"/>
        <v>2.2818626200155526E-2</v>
      </c>
      <c r="W2440">
        <v>24.32</v>
      </c>
      <c r="X2440">
        <f t="shared" si="120"/>
        <v>50</v>
      </c>
      <c r="Y2440" s="13">
        <f t="shared" si="118"/>
        <v>3.8772200390029661</v>
      </c>
    </row>
    <row r="2441" spans="10:25" x14ac:dyDescent="0.2">
      <c r="J2441">
        <v>24.3</v>
      </c>
      <c r="K2441">
        <f t="shared" si="119"/>
        <v>2.2820743721890722E-2</v>
      </c>
      <c r="W2441">
        <v>24.330000000000002</v>
      </c>
      <c r="X2441">
        <f t="shared" si="120"/>
        <v>50</v>
      </c>
      <c r="Y2441" s="13">
        <f t="shared" si="118"/>
        <v>3.8785077482135133</v>
      </c>
    </row>
    <row r="2442" spans="10:25" x14ac:dyDescent="0.2">
      <c r="J2442">
        <v>24.310000000000002</v>
      </c>
      <c r="K2442">
        <f t="shared" si="119"/>
        <v>2.2822859166739259E-2</v>
      </c>
      <c r="W2442">
        <v>24.34</v>
      </c>
      <c r="X2442">
        <f t="shared" si="120"/>
        <v>50</v>
      </c>
      <c r="Y2442" s="13">
        <f t="shared" ref="Y2442:Y2505" si="121">Y2441+0.01*R$5*(P$4-P$5*Y2441)*(1-Y2441/R$4)^2</f>
        <v>3.8797952447788879</v>
      </c>
    </row>
    <row r="2443" spans="10:25" x14ac:dyDescent="0.2">
      <c r="J2443">
        <v>24.32</v>
      </c>
      <c r="K2443">
        <f t="shared" si="119"/>
        <v>2.2824972536779703E-2</v>
      </c>
      <c r="W2443">
        <v>24.35</v>
      </c>
      <c r="X2443">
        <f t="shared" si="120"/>
        <v>50</v>
      </c>
      <c r="Y2443" s="13">
        <f t="shared" si="121"/>
        <v>3.88108252874044</v>
      </c>
    </row>
    <row r="2444" spans="10:25" x14ac:dyDescent="0.2">
      <c r="J2444">
        <v>24.330000000000002</v>
      </c>
      <c r="K2444">
        <f t="shared" si="119"/>
        <v>2.282708383408846E-2</v>
      </c>
      <c r="W2444">
        <v>24.36</v>
      </c>
      <c r="X2444">
        <f t="shared" si="120"/>
        <v>50</v>
      </c>
      <c r="Y2444" s="13">
        <f t="shared" si="121"/>
        <v>3.8823696001395103</v>
      </c>
    </row>
    <row r="2445" spans="10:25" x14ac:dyDescent="0.2">
      <c r="J2445">
        <v>24.34</v>
      </c>
      <c r="K2445">
        <f t="shared" ref="K2445:K2508" si="122">K2444+0.01*G$6*(D$7-C$8*K2444)*(1-K2444/G$7)^2</f>
        <v>2.2829193060739768E-2</v>
      </c>
      <c r="W2445">
        <v>24.37</v>
      </c>
      <c r="X2445">
        <f t="shared" si="120"/>
        <v>50</v>
      </c>
      <c r="Y2445" s="13">
        <f t="shared" si="121"/>
        <v>3.8836564590174292</v>
      </c>
    </row>
    <row r="2446" spans="10:25" x14ac:dyDescent="0.2">
      <c r="J2446">
        <v>24.35</v>
      </c>
      <c r="K2446">
        <f t="shared" si="122"/>
        <v>2.2831300218805722E-2</v>
      </c>
      <c r="W2446">
        <v>24.38</v>
      </c>
      <c r="X2446">
        <f t="shared" si="120"/>
        <v>50</v>
      </c>
      <c r="Y2446" s="13">
        <f t="shared" si="121"/>
        <v>3.884943105415517</v>
      </c>
    </row>
    <row r="2447" spans="10:25" x14ac:dyDescent="0.2">
      <c r="J2447">
        <v>24.36</v>
      </c>
      <c r="K2447">
        <f t="shared" si="122"/>
        <v>2.2833405310356252E-2</v>
      </c>
      <c r="W2447">
        <v>24.39</v>
      </c>
      <c r="X2447">
        <f t="shared" si="120"/>
        <v>50</v>
      </c>
      <c r="Y2447" s="13">
        <f t="shared" si="121"/>
        <v>3.8862295393750848</v>
      </c>
    </row>
    <row r="2448" spans="10:25" x14ac:dyDescent="0.2">
      <c r="J2448">
        <v>24.37</v>
      </c>
      <c r="K2448">
        <f t="shared" si="122"/>
        <v>2.2835508337459141E-2</v>
      </c>
      <c r="W2448">
        <v>24.400000000000002</v>
      </c>
      <c r="X2448">
        <f t="shared" si="120"/>
        <v>50</v>
      </c>
      <c r="Y2448" s="13">
        <f t="shared" si="121"/>
        <v>3.8875157609374327</v>
      </c>
    </row>
    <row r="2449" spans="10:25" x14ac:dyDescent="0.2">
      <c r="J2449">
        <v>24.38</v>
      </c>
      <c r="K2449">
        <f t="shared" si="122"/>
        <v>2.2837609302180022E-2</v>
      </c>
      <c r="W2449">
        <v>24.41</v>
      </c>
      <c r="X2449">
        <f t="shared" si="120"/>
        <v>50</v>
      </c>
      <c r="Y2449" s="13">
        <f t="shared" si="121"/>
        <v>3.8888017701438513</v>
      </c>
    </row>
    <row r="2450" spans="10:25" x14ac:dyDescent="0.2">
      <c r="J2450">
        <v>24.39</v>
      </c>
      <c r="K2450">
        <f t="shared" si="122"/>
        <v>2.283970820658238E-2</v>
      </c>
      <c r="W2450">
        <v>24.42</v>
      </c>
      <c r="X2450">
        <f t="shared" si="120"/>
        <v>50</v>
      </c>
      <c r="Y2450" s="13">
        <f t="shared" si="121"/>
        <v>3.8900875670356219</v>
      </c>
    </row>
    <row r="2451" spans="10:25" x14ac:dyDescent="0.2">
      <c r="J2451">
        <v>24.400000000000002</v>
      </c>
      <c r="K2451">
        <f t="shared" si="122"/>
        <v>2.2841805052727558E-2</v>
      </c>
      <c r="W2451">
        <v>24.43</v>
      </c>
      <c r="X2451">
        <f t="shared" si="120"/>
        <v>50</v>
      </c>
      <c r="Y2451" s="13">
        <f t="shared" si="121"/>
        <v>3.8913731516540144</v>
      </c>
    </row>
    <row r="2452" spans="10:25" x14ac:dyDescent="0.2">
      <c r="J2452">
        <v>24.41</v>
      </c>
      <c r="K2452">
        <f t="shared" si="122"/>
        <v>2.2843899842674757E-2</v>
      </c>
      <c r="W2452">
        <v>24.44</v>
      </c>
      <c r="X2452">
        <f t="shared" si="120"/>
        <v>50</v>
      </c>
      <c r="Y2452" s="13">
        <f t="shared" si="121"/>
        <v>3.8926585240402898</v>
      </c>
    </row>
    <row r="2453" spans="10:25" x14ac:dyDescent="0.2">
      <c r="J2453">
        <v>24.42</v>
      </c>
      <c r="K2453">
        <f t="shared" si="122"/>
        <v>2.2845992578481036E-2</v>
      </c>
      <c r="W2453">
        <v>24.45</v>
      </c>
      <c r="X2453">
        <f t="shared" si="120"/>
        <v>50</v>
      </c>
      <c r="Y2453" s="13">
        <f t="shared" si="121"/>
        <v>3.8939436842356989</v>
      </c>
    </row>
    <row r="2454" spans="10:25" x14ac:dyDescent="0.2">
      <c r="J2454">
        <v>24.43</v>
      </c>
      <c r="K2454">
        <f t="shared" si="122"/>
        <v>2.2848083262201321E-2</v>
      </c>
      <c r="W2454">
        <v>24.46</v>
      </c>
      <c r="X2454">
        <f t="shared" si="120"/>
        <v>50</v>
      </c>
      <c r="Y2454" s="13">
        <f t="shared" si="121"/>
        <v>3.8952286322814826</v>
      </c>
    </row>
    <row r="2455" spans="10:25" x14ac:dyDescent="0.2">
      <c r="J2455">
        <v>24.44</v>
      </c>
      <c r="K2455">
        <f t="shared" si="122"/>
        <v>2.2850171895888401E-2</v>
      </c>
      <c r="W2455">
        <v>24.47</v>
      </c>
      <c r="X2455">
        <f t="shared" si="120"/>
        <v>50</v>
      </c>
      <c r="Y2455" s="13">
        <f t="shared" si="121"/>
        <v>3.8965133682188715</v>
      </c>
    </row>
    <row r="2456" spans="10:25" x14ac:dyDescent="0.2">
      <c r="J2456">
        <v>24.45</v>
      </c>
      <c r="K2456">
        <f t="shared" si="122"/>
        <v>2.2852258481592929E-2</v>
      </c>
      <c r="W2456">
        <v>24.48</v>
      </c>
      <c r="X2456">
        <f t="shared" si="120"/>
        <v>50</v>
      </c>
      <c r="Y2456" s="13">
        <f t="shared" si="121"/>
        <v>3.8977978920890863</v>
      </c>
    </row>
    <row r="2457" spans="10:25" x14ac:dyDescent="0.2">
      <c r="J2457">
        <v>24.46</v>
      </c>
      <c r="K2457">
        <f t="shared" si="122"/>
        <v>2.2854343021363431E-2</v>
      </c>
      <c r="W2457">
        <v>24.490000000000002</v>
      </c>
      <c r="X2457">
        <f t="shared" si="120"/>
        <v>50</v>
      </c>
      <c r="Y2457" s="13">
        <f t="shared" si="121"/>
        <v>3.8990822039333382</v>
      </c>
    </row>
    <row r="2458" spans="10:25" x14ac:dyDescent="0.2">
      <c r="J2458">
        <v>24.47</v>
      </c>
      <c r="K2458">
        <f t="shared" si="122"/>
        <v>2.2856425517246304E-2</v>
      </c>
      <c r="W2458">
        <v>24.5</v>
      </c>
      <c r="X2458">
        <f t="shared" si="120"/>
        <v>50</v>
      </c>
      <c r="Y2458" s="13">
        <f t="shared" si="121"/>
        <v>3.9003663037928282</v>
      </c>
    </row>
    <row r="2459" spans="10:25" x14ac:dyDescent="0.2">
      <c r="J2459">
        <v>24.48</v>
      </c>
      <c r="K2459">
        <f t="shared" si="122"/>
        <v>2.2858505971285824E-2</v>
      </c>
      <c r="W2459">
        <v>24.51</v>
      </c>
      <c r="X2459">
        <f t="shared" si="120"/>
        <v>50</v>
      </c>
      <c r="Y2459" s="13">
        <f t="shared" si="121"/>
        <v>3.9016501917087472</v>
      </c>
    </row>
    <row r="2460" spans="10:25" x14ac:dyDescent="0.2">
      <c r="J2460">
        <v>24.490000000000002</v>
      </c>
      <c r="K2460">
        <f t="shared" si="122"/>
        <v>2.2860584385524137E-2</v>
      </c>
      <c r="W2460">
        <v>24.52</v>
      </c>
      <c r="X2460">
        <f t="shared" si="120"/>
        <v>50</v>
      </c>
      <c r="Y2460" s="13">
        <f t="shared" si="121"/>
        <v>3.9029338677222762</v>
      </c>
    </row>
    <row r="2461" spans="10:25" x14ac:dyDescent="0.2">
      <c r="J2461">
        <v>24.5</v>
      </c>
      <c r="K2461">
        <f t="shared" si="122"/>
        <v>2.2862660762001271E-2</v>
      </c>
      <c r="W2461">
        <v>24.53</v>
      </c>
      <c r="X2461">
        <f t="shared" si="120"/>
        <v>50</v>
      </c>
      <c r="Y2461" s="13">
        <f t="shared" si="121"/>
        <v>3.9042173318745865</v>
      </c>
    </row>
    <row r="2462" spans="10:25" x14ac:dyDescent="0.2">
      <c r="J2462">
        <v>24.51</v>
      </c>
      <c r="K2462">
        <f t="shared" si="122"/>
        <v>2.2864735102755142E-2</v>
      </c>
      <c r="W2462">
        <v>24.54</v>
      </c>
      <c r="X2462">
        <f t="shared" si="120"/>
        <v>50</v>
      </c>
      <c r="Y2462" s="13">
        <f t="shared" si="121"/>
        <v>3.9055005842068393</v>
      </c>
    </row>
    <row r="2463" spans="10:25" x14ac:dyDescent="0.2">
      <c r="J2463">
        <v>24.52</v>
      </c>
      <c r="K2463">
        <f t="shared" si="122"/>
        <v>2.2866807409821541E-2</v>
      </c>
      <c r="W2463">
        <v>24.55</v>
      </c>
      <c r="X2463">
        <f t="shared" si="120"/>
        <v>50</v>
      </c>
      <c r="Y2463" s="13">
        <f t="shared" si="121"/>
        <v>3.9067836247601861</v>
      </c>
    </row>
    <row r="2464" spans="10:25" x14ac:dyDescent="0.2">
      <c r="J2464">
        <v>24.53</v>
      </c>
      <c r="K2464">
        <f t="shared" si="122"/>
        <v>2.2868877685234146E-2</v>
      </c>
      <c r="W2464">
        <v>24.560000000000002</v>
      </c>
      <c r="X2464">
        <f t="shared" si="120"/>
        <v>50</v>
      </c>
      <c r="Y2464" s="13">
        <f t="shared" si="121"/>
        <v>3.9080664535757679</v>
      </c>
    </row>
    <row r="2465" spans="10:25" x14ac:dyDescent="0.2">
      <c r="J2465">
        <v>24.54</v>
      </c>
      <c r="K2465">
        <f t="shared" si="122"/>
        <v>2.2870945931024532E-2</v>
      </c>
      <c r="W2465">
        <v>24.57</v>
      </c>
      <c r="X2465">
        <f t="shared" si="120"/>
        <v>50</v>
      </c>
      <c r="Y2465" s="13">
        <f t="shared" si="121"/>
        <v>3.909349070694716</v>
      </c>
    </row>
    <row r="2466" spans="10:25" x14ac:dyDescent="0.2">
      <c r="J2466">
        <v>24.55</v>
      </c>
      <c r="K2466">
        <f t="shared" si="122"/>
        <v>2.2873012149222157E-2</v>
      </c>
      <c r="W2466">
        <v>24.580000000000002</v>
      </c>
      <c r="X2466">
        <f t="shared" si="120"/>
        <v>50</v>
      </c>
      <c r="Y2466" s="13">
        <f t="shared" si="121"/>
        <v>3.9106314761581524</v>
      </c>
    </row>
    <row r="2467" spans="10:25" x14ac:dyDescent="0.2">
      <c r="J2467">
        <v>24.560000000000002</v>
      </c>
      <c r="K2467">
        <f t="shared" si="122"/>
        <v>2.2875076341854376E-2</v>
      </c>
      <c r="W2467">
        <v>24.59</v>
      </c>
      <c r="X2467">
        <f t="shared" si="120"/>
        <v>50</v>
      </c>
      <c r="Y2467" s="13">
        <f t="shared" si="121"/>
        <v>3.9119136700071886</v>
      </c>
    </row>
    <row r="2468" spans="10:25" x14ac:dyDescent="0.2">
      <c r="J2468">
        <v>24.57</v>
      </c>
      <c r="K2468">
        <f t="shared" si="122"/>
        <v>2.2877138510946436E-2</v>
      </c>
      <c r="W2468">
        <v>24.6</v>
      </c>
      <c r="X2468">
        <f t="shared" si="120"/>
        <v>50</v>
      </c>
      <c r="Y2468" s="13">
        <f t="shared" si="121"/>
        <v>3.9131956522829263</v>
      </c>
    </row>
    <row r="2469" spans="10:25" x14ac:dyDescent="0.2">
      <c r="J2469">
        <v>24.580000000000002</v>
      </c>
      <c r="K2469">
        <f t="shared" si="122"/>
        <v>2.2879198658521491E-2</v>
      </c>
      <c r="W2469">
        <v>24.61</v>
      </c>
      <c r="X2469">
        <f t="shared" si="120"/>
        <v>50</v>
      </c>
      <c r="Y2469" s="13">
        <f t="shared" si="121"/>
        <v>3.9144774230264567</v>
      </c>
    </row>
    <row r="2470" spans="10:25" x14ac:dyDescent="0.2">
      <c r="J2470">
        <v>24.59</v>
      </c>
      <c r="K2470">
        <f t="shared" si="122"/>
        <v>2.2881256786600582E-2</v>
      </c>
      <c r="W2470">
        <v>24.62</v>
      </c>
      <c r="X2470">
        <f t="shared" ref="X2470:X2533" si="123">X2469-(N$33-N$34)/1500</f>
        <v>50</v>
      </c>
      <c r="Y2470" s="13">
        <f t="shared" si="121"/>
        <v>3.9157589822788621</v>
      </c>
    </row>
    <row r="2471" spans="10:25" x14ac:dyDescent="0.2">
      <c r="J2471">
        <v>24.6</v>
      </c>
      <c r="K2471">
        <f t="shared" si="122"/>
        <v>2.2883312897202666E-2</v>
      </c>
      <c r="W2471">
        <v>24.63</v>
      </c>
      <c r="X2471">
        <f t="shared" si="123"/>
        <v>50</v>
      </c>
      <c r="Y2471" s="13">
        <f t="shared" si="121"/>
        <v>3.9170403300812144</v>
      </c>
    </row>
    <row r="2472" spans="10:25" x14ac:dyDescent="0.2">
      <c r="J2472">
        <v>24.61</v>
      </c>
      <c r="K2472">
        <f t="shared" si="122"/>
        <v>2.2885366992344596E-2</v>
      </c>
      <c r="W2472">
        <v>24.64</v>
      </c>
      <c r="X2472">
        <f t="shared" si="123"/>
        <v>50</v>
      </c>
      <c r="Y2472" s="13">
        <f t="shared" si="121"/>
        <v>3.918321466474576</v>
      </c>
    </row>
    <row r="2473" spans="10:25" x14ac:dyDescent="0.2">
      <c r="J2473">
        <v>24.62</v>
      </c>
      <c r="K2473">
        <f t="shared" si="122"/>
        <v>2.2887419074041133E-2</v>
      </c>
      <c r="W2473">
        <v>24.650000000000002</v>
      </c>
      <c r="X2473">
        <f t="shared" si="123"/>
        <v>50</v>
      </c>
      <c r="Y2473" s="13">
        <f t="shared" si="121"/>
        <v>3.9196023914999985</v>
      </c>
    </row>
    <row r="2474" spans="10:25" x14ac:dyDescent="0.2">
      <c r="J2474">
        <v>24.63</v>
      </c>
      <c r="K2474">
        <f t="shared" si="122"/>
        <v>2.2889469144304956E-2</v>
      </c>
      <c r="W2474">
        <v>24.66</v>
      </c>
      <c r="X2474">
        <f t="shared" si="123"/>
        <v>50</v>
      </c>
      <c r="Y2474" s="13">
        <f t="shared" si="121"/>
        <v>3.920883105198524</v>
      </c>
    </row>
    <row r="2475" spans="10:25" x14ac:dyDescent="0.2">
      <c r="J2475">
        <v>24.64</v>
      </c>
      <c r="K2475">
        <f t="shared" si="122"/>
        <v>2.2891517205146646E-2</v>
      </c>
      <c r="W2475">
        <v>24.67</v>
      </c>
      <c r="X2475">
        <f t="shared" si="123"/>
        <v>50</v>
      </c>
      <c r="Y2475" s="13">
        <f t="shared" si="121"/>
        <v>3.9221636076111852</v>
      </c>
    </row>
    <row r="2476" spans="10:25" x14ac:dyDescent="0.2">
      <c r="J2476">
        <v>24.650000000000002</v>
      </c>
      <c r="K2476">
        <f t="shared" si="122"/>
        <v>2.2893563258574702E-2</v>
      </c>
      <c r="W2476">
        <v>24.68</v>
      </c>
      <c r="X2476">
        <f t="shared" si="123"/>
        <v>50</v>
      </c>
      <c r="Y2476" s="13">
        <f t="shared" si="121"/>
        <v>3.9234438987790048</v>
      </c>
    </row>
    <row r="2477" spans="10:25" x14ac:dyDescent="0.2">
      <c r="J2477">
        <v>24.66</v>
      </c>
      <c r="K2477">
        <f t="shared" si="122"/>
        <v>2.2895607306595542E-2</v>
      </c>
      <c r="W2477">
        <v>24.69</v>
      </c>
      <c r="X2477">
        <f t="shared" si="123"/>
        <v>50</v>
      </c>
      <c r="Y2477" s="13">
        <f t="shared" si="121"/>
        <v>3.9247239787429948</v>
      </c>
    </row>
    <row r="2478" spans="10:25" x14ac:dyDescent="0.2">
      <c r="J2478">
        <v>24.67</v>
      </c>
      <c r="K2478">
        <f t="shared" si="122"/>
        <v>2.2897649351213502E-2</v>
      </c>
      <c r="W2478">
        <v>24.7</v>
      </c>
      <c r="X2478">
        <f t="shared" si="123"/>
        <v>50</v>
      </c>
      <c r="Y2478" s="13">
        <f t="shared" si="121"/>
        <v>3.9260038475441581</v>
      </c>
    </row>
    <row r="2479" spans="10:25" x14ac:dyDescent="0.2">
      <c r="J2479">
        <v>24.68</v>
      </c>
      <c r="K2479">
        <f t="shared" si="122"/>
        <v>2.2899689394430836E-2</v>
      </c>
      <c r="W2479">
        <v>24.71</v>
      </c>
      <c r="X2479">
        <f t="shared" si="123"/>
        <v>50</v>
      </c>
      <c r="Y2479" s="13">
        <f t="shared" si="121"/>
        <v>3.9272835052234876</v>
      </c>
    </row>
    <row r="2480" spans="10:25" x14ac:dyDescent="0.2">
      <c r="J2480">
        <v>24.69</v>
      </c>
      <c r="K2480">
        <f t="shared" si="122"/>
        <v>2.2901727438247726E-2</v>
      </c>
      <c r="W2480">
        <v>24.72</v>
      </c>
      <c r="X2480">
        <f t="shared" si="123"/>
        <v>50</v>
      </c>
      <c r="Y2480" s="13">
        <f t="shared" si="121"/>
        <v>3.928562951821966</v>
      </c>
    </row>
    <row r="2481" spans="10:25" x14ac:dyDescent="0.2">
      <c r="J2481">
        <v>24.7</v>
      </c>
      <c r="K2481">
        <f t="shared" si="122"/>
        <v>2.2903763484662276E-2</v>
      </c>
      <c r="W2481">
        <v>24.73</v>
      </c>
      <c r="X2481">
        <f t="shared" si="123"/>
        <v>50</v>
      </c>
      <c r="Y2481" s="13">
        <f t="shared" si="121"/>
        <v>3.9298421873805665</v>
      </c>
    </row>
    <row r="2482" spans="10:25" x14ac:dyDescent="0.2">
      <c r="J2482">
        <v>24.71</v>
      </c>
      <c r="K2482">
        <f t="shared" si="122"/>
        <v>2.290579753567052E-2</v>
      </c>
      <c r="W2482">
        <v>24.740000000000002</v>
      </c>
      <c r="X2482">
        <f t="shared" si="123"/>
        <v>50</v>
      </c>
      <c r="Y2482" s="13">
        <f t="shared" si="121"/>
        <v>3.9311212119402521</v>
      </c>
    </row>
    <row r="2483" spans="10:25" x14ac:dyDescent="0.2">
      <c r="J2483">
        <v>24.72</v>
      </c>
      <c r="K2483">
        <f t="shared" si="122"/>
        <v>2.2907829593266423E-2</v>
      </c>
      <c r="W2483">
        <v>24.75</v>
      </c>
      <c r="X2483">
        <f t="shared" si="123"/>
        <v>50</v>
      </c>
      <c r="Y2483" s="13">
        <f t="shared" si="121"/>
        <v>3.9324000255419764</v>
      </c>
    </row>
    <row r="2484" spans="10:25" x14ac:dyDescent="0.2">
      <c r="J2484">
        <v>24.73</v>
      </c>
      <c r="K2484">
        <f t="shared" si="122"/>
        <v>2.2909859659441881E-2</v>
      </c>
      <c r="W2484">
        <v>24.76</v>
      </c>
      <c r="X2484">
        <f t="shared" si="123"/>
        <v>50</v>
      </c>
      <c r="Y2484" s="13">
        <f t="shared" si="121"/>
        <v>3.9336786282266827</v>
      </c>
    </row>
    <row r="2485" spans="10:25" x14ac:dyDescent="0.2">
      <c r="J2485">
        <v>24.740000000000002</v>
      </c>
      <c r="K2485">
        <f t="shared" si="122"/>
        <v>2.2911887736186725E-2</v>
      </c>
      <c r="W2485">
        <v>24.77</v>
      </c>
      <c r="X2485">
        <f t="shared" si="123"/>
        <v>50</v>
      </c>
      <c r="Y2485" s="13">
        <f t="shared" si="121"/>
        <v>3.9349570200353043</v>
      </c>
    </row>
    <row r="2486" spans="10:25" x14ac:dyDescent="0.2">
      <c r="J2486">
        <v>24.75</v>
      </c>
      <c r="K2486">
        <f t="shared" si="122"/>
        <v>2.2913913825488727E-2</v>
      </c>
      <c r="W2486">
        <v>24.78</v>
      </c>
      <c r="X2486">
        <f t="shared" si="123"/>
        <v>50</v>
      </c>
      <c r="Y2486" s="13">
        <f t="shared" si="121"/>
        <v>3.9362352010087651</v>
      </c>
    </row>
    <row r="2487" spans="10:25" x14ac:dyDescent="0.2">
      <c r="J2487">
        <v>24.76</v>
      </c>
      <c r="K2487">
        <f t="shared" si="122"/>
        <v>2.2915937929333597E-2</v>
      </c>
      <c r="W2487">
        <v>24.79</v>
      </c>
      <c r="X2487">
        <f t="shared" si="123"/>
        <v>50</v>
      </c>
      <c r="Y2487" s="13">
        <f t="shared" si="121"/>
        <v>3.9375131711879789</v>
      </c>
    </row>
    <row r="2488" spans="10:25" x14ac:dyDescent="0.2">
      <c r="J2488">
        <v>24.77</v>
      </c>
      <c r="K2488">
        <f t="shared" si="122"/>
        <v>2.2917960049704981E-2</v>
      </c>
      <c r="W2488">
        <v>24.8</v>
      </c>
      <c r="X2488">
        <f t="shared" si="123"/>
        <v>50</v>
      </c>
      <c r="Y2488" s="13">
        <f t="shared" si="121"/>
        <v>3.9387909306138496</v>
      </c>
    </row>
    <row r="2489" spans="10:25" x14ac:dyDescent="0.2">
      <c r="J2489">
        <v>24.78</v>
      </c>
      <c r="K2489">
        <f t="shared" si="122"/>
        <v>2.2919980188584477E-2</v>
      </c>
      <c r="W2489">
        <v>24.810000000000002</v>
      </c>
      <c r="X2489">
        <f t="shared" si="123"/>
        <v>50</v>
      </c>
      <c r="Y2489" s="13">
        <f t="shared" si="121"/>
        <v>3.9400684793272713</v>
      </c>
    </row>
    <row r="2490" spans="10:25" x14ac:dyDescent="0.2">
      <c r="J2490">
        <v>24.79</v>
      </c>
      <c r="K2490">
        <f t="shared" si="122"/>
        <v>2.2921998347951628E-2</v>
      </c>
      <c r="W2490">
        <v>24.82</v>
      </c>
      <c r="X2490">
        <f t="shared" si="123"/>
        <v>50</v>
      </c>
      <c r="Y2490" s="13">
        <f t="shared" si="121"/>
        <v>3.941345817369128</v>
      </c>
    </row>
    <row r="2491" spans="10:25" x14ac:dyDescent="0.2">
      <c r="J2491">
        <v>24.8</v>
      </c>
      <c r="K2491">
        <f t="shared" si="122"/>
        <v>2.2924014529783921E-2</v>
      </c>
      <c r="W2491">
        <v>24.830000000000002</v>
      </c>
      <c r="X2491">
        <f t="shared" si="123"/>
        <v>50</v>
      </c>
      <c r="Y2491" s="13">
        <f t="shared" si="121"/>
        <v>3.9426229447802945</v>
      </c>
    </row>
    <row r="2492" spans="10:25" x14ac:dyDescent="0.2">
      <c r="J2492">
        <v>24.810000000000002</v>
      </c>
      <c r="K2492">
        <f t="shared" si="122"/>
        <v>2.29260287360568E-2</v>
      </c>
      <c r="W2492">
        <v>24.84</v>
      </c>
      <c r="X2492">
        <f t="shared" si="123"/>
        <v>50</v>
      </c>
      <c r="Y2492" s="13">
        <f t="shared" si="121"/>
        <v>3.9438998616016354</v>
      </c>
    </row>
    <row r="2493" spans="10:25" x14ac:dyDescent="0.2">
      <c r="J2493">
        <v>24.82</v>
      </c>
      <c r="K2493">
        <f t="shared" si="122"/>
        <v>2.2928040968743655E-2</v>
      </c>
      <c r="W2493">
        <v>24.85</v>
      </c>
      <c r="X2493">
        <f t="shared" si="123"/>
        <v>50</v>
      </c>
      <c r="Y2493" s="13">
        <f t="shared" si="121"/>
        <v>3.9451765678740052</v>
      </c>
    </row>
    <row r="2494" spans="10:25" x14ac:dyDescent="0.2">
      <c r="J2494">
        <v>24.830000000000002</v>
      </c>
      <c r="K2494">
        <f t="shared" si="122"/>
        <v>2.293005122981584E-2</v>
      </c>
      <c r="W2494">
        <v>24.86</v>
      </c>
      <c r="X2494">
        <f t="shared" si="123"/>
        <v>50</v>
      </c>
      <c r="Y2494" s="13">
        <f t="shared" si="121"/>
        <v>3.9464530636382489</v>
      </c>
    </row>
    <row r="2495" spans="10:25" x14ac:dyDescent="0.2">
      <c r="J2495">
        <v>24.84</v>
      </c>
      <c r="K2495">
        <f t="shared" si="122"/>
        <v>2.2932059521242658E-2</v>
      </c>
      <c r="W2495">
        <v>24.87</v>
      </c>
      <c r="X2495">
        <f t="shared" si="123"/>
        <v>50</v>
      </c>
      <c r="Y2495" s="13">
        <f t="shared" si="121"/>
        <v>3.9477293489352014</v>
      </c>
    </row>
    <row r="2496" spans="10:25" x14ac:dyDescent="0.2">
      <c r="J2496">
        <v>24.85</v>
      </c>
      <c r="K2496">
        <f t="shared" si="122"/>
        <v>2.2934065844991379E-2</v>
      </c>
      <c r="W2496">
        <v>24.88</v>
      </c>
      <c r="X2496">
        <f t="shared" si="123"/>
        <v>50</v>
      </c>
      <c r="Y2496" s="13">
        <f t="shared" si="121"/>
        <v>3.9490054238056884</v>
      </c>
    </row>
    <row r="2497" spans="10:25" x14ac:dyDescent="0.2">
      <c r="J2497">
        <v>24.86</v>
      </c>
      <c r="K2497">
        <f t="shared" si="122"/>
        <v>2.2936070203027233E-2</v>
      </c>
      <c r="W2497">
        <v>24.89</v>
      </c>
      <c r="X2497">
        <f t="shared" si="123"/>
        <v>50</v>
      </c>
      <c r="Y2497" s="13">
        <f t="shared" si="121"/>
        <v>3.9502812882905247</v>
      </c>
    </row>
    <row r="2498" spans="10:25" x14ac:dyDescent="0.2">
      <c r="J2498">
        <v>24.87</v>
      </c>
      <c r="K2498">
        <f t="shared" si="122"/>
        <v>2.2938072597313418E-2</v>
      </c>
      <c r="W2498">
        <v>24.900000000000002</v>
      </c>
      <c r="X2498">
        <f t="shared" si="123"/>
        <v>50</v>
      </c>
      <c r="Y2498" s="13">
        <f t="shared" si="121"/>
        <v>3.9515569424305164</v>
      </c>
    </row>
    <row r="2499" spans="10:25" x14ac:dyDescent="0.2">
      <c r="J2499">
        <v>24.88</v>
      </c>
      <c r="K2499">
        <f t="shared" si="122"/>
        <v>2.2940073029811089E-2</v>
      </c>
      <c r="W2499">
        <v>24.91</v>
      </c>
      <c r="X2499">
        <f t="shared" si="123"/>
        <v>50</v>
      </c>
      <c r="Y2499" s="13">
        <f t="shared" si="121"/>
        <v>3.9528323862664587</v>
      </c>
    </row>
    <row r="2500" spans="10:25" x14ac:dyDescent="0.2">
      <c r="J2500">
        <v>24.89</v>
      </c>
      <c r="K2500">
        <f t="shared" si="122"/>
        <v>2.2942071502479379E-2</v>
      </c>
      <c r="W2500">
        <v>24.92</v>
      </c>
      <c r="X2500">
        <f t="shared" si="123"/>
        <v>50</v>
      </c>
      <c r="Y2500" s="13">
        <f t="shared" si="121"/>
        <v>3.9541076198391378</v>
      </c>
    </row>
    <row r="2501" spans="10:25" x14ac:dyDescent="0.2">
      <c r="J2501">
        <v>24.900000000000002</v>
      </c>
      <c r="K2501">
        <f t="shared" si="122"/>
        <v>2.2944068017275387E-2</v>
      </c>
      <c r="W2501">
        <v>24.93</v>
      </c>
      <c r="X2501">
        <f t="shared" si="123"/>
        <v>50</v>
      </c>
      <c r="Y2501" s="13">
        <f t="shared" si="121"/>
        <v>3.95538264318933</v>
      </c>
    </row>
    <row r="2502" spans="10:25" x14ac:dyDescent="0.2">
      <c r="J2502">
        <v>24.91</v>
      </c>
      <c r="K2502">
        <f t="shared" si="122"/>
        <v>2.294606257615419E-2</v>
      </c>
      <c r="W2502">
        <v>24.94</v>
      </c>
      <c r="X2502">
        <f t="shared" si="123"/>
        <v>50</v>
      </c>
      <c r="Y2502" s="13">
        <f t="shared" si="121"/>
        <v>3.9566574563578012</v>
      </c>
    </row>
    <row r="2503" spans="10:25" x14ac:dyDescent="0.2">
      <c r="J2503">
        <v>24.92</v>
      </c>
      <c r="K2503">
        <f t="shared" si="122"/>
        <v>2.2948055181068839E-2</v>
      </c>
      <c r="W2503">
        <v>24.95</v>
      </c>
      <c r="X2503">
        <f t="shared" si="123"/>
        <v>50</v>
      </c>
      <c r="Y2503" s="13">
        <f t="shared" si="121"/>
        <v>3.9579320593853082</v>
      </c>
    </row>
    <row r="2504" spans="10:25" x14ac:dyDescent="0.2">
      <c r="J2504">
        <v>24.93</v>
      </c>
      <c r="K2504">
        <f t="shared" si="122"/>
        <v>2.295004583397036E-2</v>
      </c>
      <c r="W2504">
        <v>24.96</v>
      </c>
      <c r="X2504">
        <f t="shared" si="123"/>
        <v>50</v>
      </c>
      <c r="Y2504" s="13">
        <f t="shared" si="121"/>
        <v>3.9592064523125976</v>
      </c>
    </row>
    <row r="2505" spans="10:25" x14ac:dyDescent="0.2">
      <c r="J2505">
        <v>24.94</v>
      </c>
      <c r="K2505">
        <f t="shared" si="122"/>
        <v>2.2952034536807765E-2</v>
      </c>
      <c r="W2505">
        <v>24.97</v>
      </c>
      <c r="X2505">
        <f t="shared" si="123"/>
        <v>50</v>
      </c>
      <c r="Y2505" s="13">
        <f t="shared" si="121"/>
        <v>3.9604806351804061</v>
      </c>
    </row>
    <row r="2506" spans="10:25" x14ac:dyDescent="0.2">
      <c r="J2506">
        <v>24.95</v>
      </c>
      <c r="K2506">
        <f t="shared" si="122"/>
        <v>2.2954021291528043E-2</v>
      </c>
      <c r="W2506">
        <v>24.98</v>
      </c>
      <c r="X2506">
        <f t="shared" si="123"/>
        <v>50</v>
      </c>
      <c r="Y2506" s="13">
        <f t="shared" ref="Y2506:Y2569" si="124">Y2505+0.01*R$5*(P$4-P$5*Y2505)*(1-Y2505/R$4)^2</f>
        <v>3.9617546080294606</v>
      </c>
    </row>
    <row r="2507" spans="10:25" x14ac:dyDescent="0.2">
      <c r="J2507">
        <v>24.96</v>
      </c>
      <c r="K2507">
        <f t="shared" si="122"/>
        <v>2.2956006100076171E-2</v>
      </c>
      <c r="W2507">
        <v>24.990000000000002</v>
      </c>
      <c r="X2507">
        <f t="shared" si="123"/>
        <v>50</v>
      </c>
      <c r="Y2507" s="13">
        <f t="shared" si="124"/>
        <v>3.9630283709004788</v>
      </c>
    </row>
    <row r="2508" spans="10:25" x14ac:dyDescent="0.2">
      <c r="J2508">
        <v>24.97</v>
      </c>
      <c r="K2508">
        <f t="shared" si="122"/>
        <v>2.2957988964395111E-2</v>
      </c>
      <c r="W2508">
        <v>25</v>
      </c>
      <c r="X2508">
        <f t="shared" si="123"/>
        <v>50</v>
      </c>
      <c r="Y2508" s="13">
        <f t="shared" si="124"/>
        <v>3.9643019238341677</v>
      </c>
    </row>
    <row r="2509" spans="10:25" x14ac:dyDescent="0.2">
      <c r="J2509">
        <v>24.98</v>
      </c>
      <c r="K2509">
        <f t="shared" ref="K2509:K2572" si="125">K2508+0.01*G$6*(D$7-C$8*K2508)*(1-K2508/G$7)^2</f>
        <v>2.2959969886425815E-2</v>
      </c>
      <c r="W2509">
        <v>25.01</v>
      </c>
      <c r="X2509">
        <f t="shared" si="123"/>
        <v>50</v>
      </c>
      <c r="Y2509" s="13">
        <f t="shared" si="124"/>
        <v>3.9655752668712254</v>
      </c>
    </row>
    <row r="2510" spans="10:25" x14ac:dyDescent="0.2">
      <c r="J2510">
        <v>24.990000000000002</v>
      </c>
      <c r="K2510">
        <f t="shared" si="125"/>
        <v>2.2961948868107228E-2</v>
      </c>
      <c r="W2510">
        <v>25.02</v>
      </c>
      <c r="X2510">
        <f t="shared" si="123"/>
        <v>50</v>
      </c>
      <c r="Y2510" s="13">
        <f t="shared" si="124"/>
        <v>3.9668484000523394</v>
      </c>
    </row>
    <row r="2511" spans="10:25" x14ac:dyDescent="0.2">
      <c r="J2511">
        <v>25</v>
      </c>
      <c r="K2511">
        <f t="shared" si="125"/>
        <v>2.2963925911376287E-2</v>
      </c>
      <c r="W2511">
        <v>25.03</v>
      </c>
      <c r="X2511">
        <f t="shared" si="123"/>
        <v>50</v>
      </c>
      <c r="Y2511" s="13">
        <f t="shared" si="124"/>
        <v>3.9681213234181882</v>
      </c>
    </row>
    <row r="2512" spans="10:25" x14ac:dyDescent="0.2">
      <c r="J2512">
        <v>25.01</v>
      </c>
      <c r="K2512">
        <f t="shared" si="125"/>
        <v>2.2965901018167919E-2</v>
      </c>
      <c r="W2512">
        <v>25.04</v>
      </c>
      <c r="X2512">
        <f t="shared" si="123"/>
        <v>50</v>
      </c>
      <c r="Y2512" s="13">
        <f t="shared" si="124"/>
        <v>3.9693940370094398</v>
      </c>
    </row>
    <row r="2513" spans="10:25" x14ac:dyDescent="0.2">
      <c r="J2513">
        <v>25.02</v>
      </c>
      <c r="K2513">
        <f t="shared" si="125"/>
        <v>2.2967874190415061E-2</v>
      </c>
      <c r="W2513">
        <v>25.05</v>
      </c>
      <c r="X2513">
        <f t="shared" si="123"/>
        <v>50</v>
      </c>
      <c r="Y2513" s="13">
        <f t="shared" si="124"/>
        <v>3.9706665408667527</v>
      </c>
    </row>
    <row r="2514" spans="10:25" x14ac:dyDescent="0.2">
      <c r="J2514">
        <v>25.03</v>
      </c>
      <c r="K2514">
        <f t="shared" si="125"/>
        <v>2.2969845430048642E-2</v>
      </c>
      <c r="W2514">
        <v>25.060000000000002</v>
      </c>
      <c r="X2514">
        <f t="shared" si="123"/>
        <v>50</v>
      </c>
      <c r="Y2514" s="13">
        <f t="shared" si="124"/>
        <v>3.9719388350307758</v>
      </c>
    </row>
    <row r="2515" spans="10:25" x14ac:dyDescent="0.2">
      <c r="J2515">
        <v>25.04</v>
      </c>
      <c r="K2515">
        <f t="shared" si="125"/>
        <v>2.2971814738997592E-2</v>
      </c>
      <c r="W2515">
        <v>25.07</v>
      </c>
      <c r="X2515">
        <f t="shared" si="123"/>
        <v>50</v>
      </c>
      <c r="Y2515" s="13">
        <f t="shared" si="124"/>
        <v>3.9732109195421477</v>
      </c>
    </row>
    <row r="2516" spans="10:25" x14ac:dyDescent="0.2">
      <c r="J2516">
        <v>25.05</v>
      </c>
      <c r="K2516">
        <f t="shared" si="125"/>
        <v>2.2973782119188851E-2</v>
      </c>
      <c r="W2516">
        <v>25.080000000000002</v>
      </c>
      <c r="X2516">
        <f t="shared" si="123"/>
        <v>50</v>
      </c>
      <c r="Y2516" s="13">
        <f t="shared" si="124"/>
        <v>3.974482794441498</v>
      </c>
    </row>
    <row r="2517" spans="10:25" x14ac:dyDescent="0.2">
      <c r="J2517">
        <v>25.060000000000002</v>
      </c>
      <c r="K2517">
        <f t="shared" si="125"/>
        <v>2.2975747572547361E-2</v>
      </c>
      <c r="W2517">
        <v>25.09</v>
      </c>
      <c r="X2517">
        <f t="shared" si="123"/>
        <v>50</v>
      </c>
      <c r="Y2517" s="13">
        <f t="shared" si="124"/>
        <v>3.9757544597694459</v>
      </c>
    </row>
    <row r="2518" spans="10:25" x14ac:dyDescent="0.2">
      <c r="J2518">
        <v>25.07</v>
      </c>
      <c r="K2518">
        <f t="shared" si="125"/>
        <v>2.2977711100996077E-2</v>
      </c>
      <c r="W2518">
        <v>25.1</v>
      </c>
      <c r="X2518">
        <f t="shared" si="123"/>
        <v>50</v>
      </c>
      <c r="Y2518" s="13">
        <f t="shared" si="124"/>
        <v>3.977025915566601</v>
      </c>
    </row>
    <row r="2519" spans="10:25" x14ac:dyDescent="0.2">
      <c r="J2519">
        <v>25.080000000000002</v>
      </c>
      <c r="K2519">
        <f t="shared" si="125"/>
        <v>2.2979672706455966E-2</v>
      </c>
      <c r="W2519">
        <v>25.11</v>
      </c>
      <c r="X2519">
        <f t="shared" si="123"/>
        <v>50</v>
      </c>
      <c r="Y2519" s="13">
        <f t="shared" si="124"/>
        <v>3.9782971618735634</v>
      </c>
    </row>
    <row r="2520" spans="10:25" x14ac:dyDescent="0.2">
      <c r="J2520">
        <v>25.09</v>
      </c>
      <c r="K2520">
        <f t="shared" si="125"/>
        <v>2.2981632390846003E-2</v>
      </c>
      <c r="W2520">
        <v>25.12</v>
      </c>
      <c r="X2520">
        <f t="shared" si="123"/>
        <v>50</v>
      </c>
      <c r="Y2520" s="13">
        <f t="shared" si="124"/>
        <v>3.9795681987309228</v>
      </c>
    </row>
    <row r="2521" spans="10:25" x14ac:dyDescent="0.2">
      <c r="J2521">
        <v>25.1</v>
      </c>
      <c r="K2521">
        <f t="shared" si="125"/>
        <v>2.2983590156083183E-2</v>
      </c>
      <c r="W2521">
        <v>25.13</v>
      </c>
      <c r="X2521">
        <f t="shared" si="123"/>
        <v>50</v>
      </c>
      <c r="Y2521" s="13">
        <f t="shared" si="124"/>
        <v>3.9808390261792601</v>
      </c>
    </row>
    <row r="2522" spans="10:25" x14ac:dyDescent="0.2">
      <c r="J2522">
        <v>25.11</v>
      </c>
      <c r="K2522">
        <f t="shared" si="125"/>
        <v>2.2985546004082515E-2</v>
      </c>
      <c r="W2522">
        <v>25.14</v>
      </c>
      <c r="X2522">
        <f t="shared" si="123"/>
        <v>50</v>
      </c>
      <c r="Y2522" s="13">
        <f t="shared" si="124"/>
        <v>3.9821096442591455</v>
      </c>
    </row>
    <row r="2523" spans="10:25" x14ac:dyDescent="0.2">
      <c r="J2523">
        <v>25.12</v>
      </c>
      <c r="K2523">
        <f t="shared" si="125"/>
        <v>2.2987499936757031E-2</v>
      </c>
      <c r="W2523">
        <v>25.150000000000002</v>
      </c>
      <c r="X2523">
        <f t="shared" si="123"/>
        <v>50</v>
      </c>
      <c r="Y2523" s="13">
        <f t="shared" si="124"/>
        <v>3.9833800530111398</v>
      </c>
    </row>
    <row r="2524" spans="10:25" x14ac:dyDescent="0.2">
      <c r="J2524">
        <v>25.13</v>
      </c>
      <c r="K2524">
        <f t="shared" si="125"/>
        <v>2.2989451956017787E-2</v>
      </c>
      <c r="W2524">
        <v>25.16</v>
      </c>
      <c r="X2524">
        <f t="shared" si="123"/>
        <v>50</v>
      </c>
      <c r="Y2524" s="13">
        <f t="shared" si="124"/>
        <v>3.9846502524757947</v>
      </c>
    </row>
    <row r="2525" spans="10:25" x14ac:dyDescent="0.2">
      <c r="J2525">
        <v>25.14</v>
      </c>
      <c r="K2525">
        <f t="shared" si="125"/>
        <v>2.2991402063773859E-2</v>
      </c>
      <c r="W2525">
        <v>25.17</v>
      </c>
      <c r="X2525">
        <f t="shared" si="123"/>
        <v>50</v>
      </c>
      <c r="Y2525" s="13">
        <f t="shared" si="124"/>
        <v>3.9859202426936511</v>
      </c>
    </row>
    <row r="2526" spans="10:25" x14ac:dyDescent="0.2">
      <c r="J2526">
        <v>25.150000000000002</v>
      </c>
      <c r="K2526">
        <f t="shared" si="125"/>
        <v>2.299335026193235E-2</v>
      </c>
      <c r="W2526">
        <v>25.18</v>
      </c>
      <c r="X2526">
        <f t="shared" si="123"/>
        <v>50</v>
      </c>
      <c r="Y2526" s="13">
        <f t="shared" si="124"/>
        <v>3.9871900237052404</v>
      </c>
    </row>
    <row r="2527" spans="10:25" x14ac:dyDescent="0.2">
      <c r="J2527">
        <v>25.16</v>
      </c>
      <c r="K2527">
        <f t="shared" si="125"/>
        <v>2.2995296552398393E-2</v>
      </c>
      <c r="W2527">
        <v>25.19</v>
      </c>
      <c r="X2527">
        <f t="shared" si="123"/>
        <v>50</v>
      </c>
      <c r="Y2527" s="13">
        <f t="shared" si="124"/>
        <v>3.9884595955510851</v>
      </c>
    </row>
    <row r="2528" spans="10:25" x14ac:dyDescent="0.2">
      <c r="J2528">
        <v>25.17</v>
      </c>
      <c r="K2528">
        <f t="shared" si="125"/>
        <v>2.2997240937075152E-2</v>
      </c>
      <c r="W2528">
        <v>25.2</v>
      </c>
      <c r="X2528">
        <f t="shared" si="123"/>
        <v>50</v>
      </c>
      <c r="Y2528" s="13">
        <f t="shared" si="124"/>
        <v>3.9897289582716966</v>
      </c>
    </row>
    <row r="2529" spans="10:25" x14ac:dyDescent="0.2">
      <c r="J2529">
        <v>25.18</v>
      </c>
      <c r="K2529">
        <f t="shared" si="125"/>
        <v>2.2999183417863826E-2</v>
      </c>
      <c r="W2529">
        <v>25.21</v>
      </c>
      <c r="X2529">
        <f t="shared" si="123"/>
        <v>50</v>
      </c>
      <c r="Y2529" s="13">
        <f t="shared" si="124"/>
        <v>3.9909981119075777</v>
      </c>
    </row>
    <row r="2530" spans="10:25" x14ac:dyDescent="0.2">
      <c r="J2530">
        <v>25.19</v>
      </c>
      <c r="K2530">
        <f t="shared" si="125"/>
        <v>2.3001123996663642E-2</v>
      </c>
      <c r="W2530">
        <v>25.22</v>
      </c>
      <c r="X2530">
        <f t="shared" si="123"/>
        <v>50</v>
      </c>
      <c r="Y2530" s="13">
        <f t="shared" si="124"/>
        <v>3.9922670564992213</v>
      </c>
    </row>
    <row r="2531" spans="10:25" x14ac:dyDescent="0.2">
      <c r="J2531">
        <v>25.2</v>
      </c>
      <c r="K2531">
        <f t="shared" si="125"/>
        <v>2.3003062675371874E-2</v>
      </c>
      <c r="W2531">
        <v>25.23</v>
      </c>
      <c r="X2531">
        <f t="shared" si="123"/>
        <v>50</v>
      </c>
      <c r="Y2531" s="13">
        <f t="shared" si="124"/>
        <v>3.9935357920871097</v>
      </c>
    </row>
    <row r="2532" spans="10:25" x14ac:dyDescent="0.2">
      <c r="J2532">
        <v>25.21</v>
      </c>
      <c r="K2532">
        <f t="shared" si="125"/>
        <v>2.3004999455883825E-2</v>
      </c>
      <c r="W2532">
        <v>25.240000000000002</v>
      </c>
      <c r="X2532">
        <f t="shared" si="123"/>
        <v>50</v>
      </c>
      <c r="Y2532" s="13">
        <f t="shared" si="124"/>
        <v>3.9948043187117168</v>
      </c>
    </row>
    <row r="2533" spans="10:25" x14ac:dyDescent="0.2">
      <c r="J2533">
        <v>25.22</v>
      </c>
      <c r="K2533">
        <f t="shared" si="125"/>
        <v>2.3006934340092849E-2</v>
      </c>
      <c r="W2533">
        <v>25.25</v>
      </c>
      <c r="X2533">
        <f t="shared" si="123"/>
        <v>50</v>
      </c>
      <c r="Y2533" s="13">
        <f t="shared" si="124"/>
        <v>3.9960726364135057</v>
      </c>
    </row>
    <row r="2534" spans="10:25" x14ac:dyDescent="0.2">
      <c r="J2534">
        <v>25.23</v>
      </c>
      <c r="K2534">
        <f t="shared" si="125"/>
        <v>2.300886732989034E-2</v>
      </c>
      <c r="W2534">
        <v>25.26</v>
      </c>
      <c r="X2534">
        <f t="shared" ref="X2534:X2597" si="126">X2533-(N$33-N$34)/1500</f>
        <v>50</v>
      </c>
      <c r="Y2534" s="13">
        <f t="shared" si="124"/>
        <v>3.9973407452329299</v>
      </c>
    </row>
    <row r="2535" spans="10:25" x14ac:dyDescent="0.2">
      <c r="J2535">
        <v>25.240000000000002</v>
      </c>
      <c r="K2535">
        <f t="shared" si="125"/>
        <v>2.3010798427165736E-2</v>
      </c>
      <c r="W2535">
        <v>25.27</v>
      </c>
      <c r="X2535">
        <f t="shared" si="126"/>
        <v>50</v>
      </c>
      <c r="Y2535" s="13">
        <f t="shared" si="124"/>
        <v>3.9986086452104339</v>
      </c>
    </row>
    <row r="2536" spans="10:25" x14ac:dyDescent="0.2">
      <c r="J2536">
        <v>25.25</v>
      </c>
      <c r="K2536">
        <f t="shared" si="125"/>
        <v>2.3012727633806525E-2</v>
      </c>
      <c r="W2536">
        <v>25.28</v>
      </c>
      <c r="X2536">
        <f t="shared" si="126"/>
        <v>50</v>
      </c>
      <c r="Y2536" s="13">
        <f t="shared" si="124"/>
        <v>3.999876336386452</v>
      </c>
    </row>
    <row r="2537" spans="10:25" x14ac:dyDescent="0.2">
      <c r="J2537">
        <v>25.26</v>
      </c>
      <c r="K2537">
        <f t="shared" si="125"/>
        <v>2.3014654951698247E-2</v>
      </c>
      <c r="W2537">
        <v>25.29</v>
      </c>
      <c r="X2537">
        <f t="shared" si="126"/>
        <v>50</v>
      </c>
      <c r="Y2537" s="13">
        <f t="shared" si="124"/>
        <v>4.0011438188014088</v>
      </c>
    </row>
    <row r="2538" spans="10:25" x14ac:dyDescent="0.2">
      <c r="J2538">
        <v>25.27</v>
      </c>
      <c r="K2538">
        <f t="shared" si="125"/>
        <v>2.3016580382724493E-2</v>
      </c>
      <c r="W2538">
        <v>25.3</v>
      </c>
      <c r="X2538">
        <f t="shared" si="126"/>
        <v>50</v>
      </c>
      <c r="Y2538" s="13">
        <f t="shared" si="124"/>
        <v>4.002411092495719</v>
      </c>
    </row>
    <row r="2539" spans="10:25" x14ac:dyDescent="0.2">
      <c r="J2539">
        <v>25.28</v>
      </c>
      <c r="K2539">
        <f t="shared" si="125"/>
        <v>2.3018503928766903E-2</v>
      </c>
      <c r="W2539">
        <v>25.310000000000002</v>
      </c>
      <c r="X2539">
        <f t="shared" si="126"/>
        <v>50</v>
      </c>
      <c r="Y2539" s="13">
        <f t="shared" si="124"/>
        <v>4.0036781575097873</v>
      </c>
    </row>
    <row r="2540" spans="10:25" x14ac:dyDescent="0.2">
      <c r="J2540">
        <v>25.29</v>
      </c>
      <c r="K2540">
        <f t="shared" si="125"/>
        <v>2.3020425591705185E-2</v>
      </c>
      <c r="W2540">
        <v>25.32</v>
      </c>
      <c r="X2540">
        <f t="shared" si="126"/>
        <v>50</v>
      </c>
      <c r="Y2540" s="13">
        <f t="shared" si="124"/>
        <v>4.0049450138840097</v>
      </c>
    </row>
    <row r="2541" spans="10:25" x14ac:dyDescent="0.2">
      <c r="J2541">
        <v>25.3</v>
      </c>
      <c r="K2541">
        <f t="shared" si="125"/>
        <v>2.3022345373417095E-2</v>
      </c>
      <c r="W2541">
        <v>25.330000000000002</v>
      </c>
      <c r="X2541">
        <f t="shared" si="126"/>
        <v>50</v>
      </c>
      <c r="Y2541" s="13">
        <f t="shared" si="124"/>
        <v>4.0062116616587726</v>
      </c>
    </row>
    <row r="2542" spans="10:25" x14ac:dyDescent="0.2">
      <c r="J2542">
        <v>25.310000000000002</v>
      </c>
      <c r="K2542">
        <f t="shared" si="125"/>
        <v>2.3024263275778459E-2</v>
      </c>
      <c r="W2542">
        <v>25.34</v>
      </c>
      <c r="X2542">
        <f t="shared" si="126"/>
        <v>50</v>
      </c>
      <c r="Y2542" s="13">
        <f t="shared" si="124"/>
        <v>4.0074781008744518</v>
      </c>
    </row>
    <row r="2543" spans="10:25" x14ac:dyDescent="0.2">
      <c r="J2543">
        <v>25.32</v>
      </c>
      <c r="K2543">
        <f t="shared" si="125"/>
        <v>2.3026179300663155E-2</v>
      </c>
      <c r="W2543">
        <v>25.35</v>
      </c>
      <c r="X2543">
        <f t="shared" si="126"/>
        <v>50</v>
      </c>
      <c r="Y2543" s="13">
        <f t="shared" si="124"/>
        <v>4.0087443315714131</v>
      </c>
    </row>
    <row r="2544" spans="10:25" x14ac:dyDescent="0.2">
      <c r="J2544">
        <v>25.330000000000002</v>
      </c>
      <c r="K2544">
        <f t="shared" si="125"/>
        <v>2.3028093449943138E-2</v>
      </c>
      <c r="W2544">
        <v>25.36</v>
      </c>
      <c r="X2544">
        <f t="shared" si="126"/>
        <v>50</v>
      </c>
      <c r="Y2544" s="13">
        <f t="shared" si="124"/>
        <v>4.0100103537900136</v>
      </c>
    </row>
    <row r="2545" spans="10:25" x14ac:dyDescent="0.2">
      <c r="J2545">
        <v>25.34</v>
      </c>
      <c r="K2545">
        <f t="shared" si="125"/>
        <v>2.3030005725488422E-2</v>
      </c>
      <c r="W2545">
        <v>25.37</v>
      </c>
      <c r="X2545">
        <f t="shared" si="126"/>
        <v>50</v>
      </c>
      <c r="Y2545" s="13">
        <f t="shared" si="124"/>
        <v>4.0112761675706006</v>
      </c>
    </row>
    <row r="2546" spans="10:25" x14ac:dyDescent="0.2">
      <c r="J2546">
        <v>25.35</v>
      </c>
      <c r="K2546">
        <f t="shared" si="125"/>
        <v>2.3031916129167097E-2</v>
      </c>
      <c r="W2546">
        <v>25.38</v>
      </c>
      <c r="X2546">
        <f t="shared" si="126"/>
        <v>50</v>
      </c>
      <c r="Y2546" s="13">
        <f t="shared" si="124"/>
        <v>4.0125417729535107</v>
      </c>
    </row>
    <row r="2547" spans="10:25" x14ac:dyDescent="0.2">
      <c r="J2547">
        <v>25.36</v>
      </c>
      <c r="K2547">
        <f t="shared" si="125"/>
        <v>2.3033824662845318E-2</v>
      </c>
      <c r="W2547">
        <v>25.39</v>
      </c>
      <c r="X2547">
        <f t="shared" si="126"/>
        <v>50</v>
      </c>
      <c r="Y2547" s="13">
        <f t="shared" si="124"/>
        <v>4.0138071699790725</v>
      </c>
    </row>
    <row r="2548" spans="10:25" x14ac:dyDescent="0.2">
      <c r="J2548">
        <v>25.37</v>
      </c>
      <c r="K2548">
        <f t="shared" si="125"/>
        <v>2.3035731328387318E-2</v>
      </c>
      <c r="W2548">
        <v>25.400000000000002</v>
      </c>
      <c r="X2548">
        <f t="shared" si="126"/>
        <v>50</v>
      </c>
      <c r="Y2548" s="13">
        <f t="shared" si="124"/>
        <v>4.0150723586876031</v>
      </c>
    </row>
    <row r="2549" spans="10:25" x14ac:dyDescent="0.2">
      <c r="J2549">
        <v>25.38</v>
      </c>
      <c r="K2549">
        <f t="shared" si="125"/>
        <v>2.3037636127655404E-2</v>
      </c>
      <c r="W2549">
        <v>25.41</v>
      </c>
      <c r="X2549">
        <f t="shared" si="126"/>
        <v>50</v>
      </c>
      <c r="Y2549" s="13">
        <f t="shared" si="124"/>
        <v>4.0163373391194117</v>
      </c>
    </row>
    <row r="2550" spans="10:25" x14ac:dyDescent="0.2">
      <c r="J2550">
        <v>25.39</v>
      </c>
      <c r="K2550">
        <f t="shared" si="125"/>
        <v>2.3039539062509964E-2</v>
      </c>
      <c r="W2550">
        <v>25.42</v>
      </c>
      <c r="X2550">
        <f t="shared" si="126"/>
        <v>50</v>
      </c>
      <c r="Y2550" s="13">
        <f t="shared" si="124"/>
        <v>4.0176021113147957</v>
      </c>
    </row>
    <row r="2551" spans="10:25" x14ac:dyDescent="0.2">
      <c r="J2551">
        <v>25.400000000000002</v>
      </c>
      <c r="K2551">
        <f t="shared" si="125"/>
        <v>2.3041440134809459E-2</v>
      </c>
      <c r="W2551">
        <v>25.43</v>
      </c>
      <c r="X2551">
        <f t="shared" si="126"/>
        <v>50</v>
      </c>
      <c r="Y2551" s="13">
        <f t="shared" si="124"/>
        <v>4.0188666753140456</v>
      </c>
    </row>
    <row r="2552" spans="10:25" x14ac:dyDescent="0.2">
      <c r="J2552">
        <v>25.41</v>
      </c>
      <c r="K2552">
        <f t="shared" si="125"/>
        <v>2.3043339346410441E-2</v>
      </c>
      <c r="W2552">
        <v>25.44</v>
      </c>
      <c r="X2552">
        <f t="shared" si="126"/>
        <v>50</v>
      </c>
      <c r="Y2552" s="13">
        <f t="shared" si="124"/>
        <v>4.0201310311574394</v>
      </c>
    </row>
    <row r="2553" spans="10:25" x14ac:dyDescent="0.2">
      <c r="J2553">
        <v>25.42</v>
      </c>
      <c r="K2553">
        <f t="shared" si="125"/>
        <v>2.304523669916754E-2</v>
      </c>
      <c r="W2553">
        <v>25.45</v>
      </c>
      <c r="X2553">
        <f t="shared" si="126"/>
        <v>50</v>
      </c>
      <c r="Y2553" s="13">
        <f t="shared" si="124"/>
        <v>4.0213951788852471</v>
      </c>
    </row>
    <row r="2554" spans="10:25" x14ac:dyDescent="0.2">
      <c r="J2554">
        <v>25.43</v>
      </c>
      <c r="K2554">
        <f t="shared" si="125"/>
        <v>2.3047132194933474E-2</v>
      </c>
      <c r="W2554">
        <v>25.46</v>
      </c>
      <c r="X2554">
        <f t="shared" si="126"/>
        <v>50</v>
      </c>
      <c r="Y2554" s="13">
        <f t="shared" si="124"/>
        <v>4.022659118537729</v>
      </c>
    </row>
    <row r="2555" spans="10:25" x14ac:dyDescent="0.2">
      <c r="J2555">
        <v>25.44</v>
      </c>
      <c r="K2555">
        <f t="shared" si="125"/>
        <v>2.304902583555905E-2</v>
      </c>
      <c r="W2555">
        <v>25.47</v>
      </c>
      <c r="X2555">
        <f t="shared" si="126"/>
        <v>50</v>
      </c>
      <c r="Y2555" s="13">
        <f t="shared" si="124"/>
        <v>4.0239228501551354</v>
      </c>
    </row>
    <row r="2556" spans="10:25" x14ac:dyDescent="0.2">
      <c r="J2556">
        <v>25.45</v>
      </c>
      <c r="K2556">
        <f t="shared" si="125"/>
        <v>2.3050917622893165E-2</v>
      </c>
      <c r="W2556">
        <v>25.48</v>
      </c>
      <c r="X2556">
        <f t="shared" si="126"/>
        <v>50</v>
      </c>
      <c r="Y2556" s="13">
        <f t="shared" si="124"/>
        <v>4.0251863737777063</v>
      </c>
    </row>
    <row r="2557" spans="10:25" x14ac:dyDescent="0.2">
      <c r="J2557">
        <v>25.46</v>
      </c>
      <c r="K2557">
        <f t="shared" si="125"/>
        <v>2.305280755878281E-2</v>
      </c>
      <c r="W2557">
        <v>25.490000000000002</v>
      </c>
      <c r="X2557">
        <f t="shared" si="126"/>
        <v>50</v>
      </c>
      <c r="Y2557" s="13">
        <f t="shared" si="124"/>
        <v>4.0264496894456734</v>
      </c>
    </row>
    <row r="2558" spans="10:25" x14ac:dyDescent="0.2">
      <c r="J2558">
        <v>25.47</v>
      </c>
      <c r="K2558">
        <f t="shared" si="125"/>
        <v>2.3054695645073068E-2</v>
      </c>
      <c r="W2558">
        <v>25.5</v>
      </c>
      <c r="X2558">
        <f t="shared" si="126"/>
        <v>50</v>
      </c>
      <c r="Y2558" s="13">
        <f t="shared" si="124"/>
        <v>4.0277127971992579</v>
      </c>
    </row>
    <row r="2559" spans="10:25" x14ac:dyDescent="0.2">
      <c r="J2559">
        <v>25.48</v>
      </c>
      <c r="K2559">
        <f t="shared" si="125"/>
        <v>2.3056581883607121E-2</v>
      </c>
      <c r="W2559">
        <v>25.51</v>
      </c>
      <c r="X2559">
        <f t="shared" si="126"/>
        <v>50</v>
      </c>
      <c r="Y2559" s="13">
        <f t="shared" si="124"/>
        <v>4.0289756970786712</v>
      </c>
    </row>
    <row r="2560" spans="10:25" x14ac:dyDescent="0.2">
      <c r="J2560">
        <v>25.490000000000002</v>
      </c>
      <c r="K2560">
        <f t="shared" si="125"/>
        <v>2.3058466276226246E-2</v>
      </c>
      <c r="W2560">
        <v>25.52</v>
      </c>
      <c r="X2560">
        <f t="shared" si="126"/>
        <v>50</v>
      </c>
      <c r="Y2560" s="13">
        <f t="shared" si="124"/>
        <v>4.0302383891241149</v>
      </c>
    </row>
    <row r="2561" spans="10:25" x14ac:dyDescent="0.2">
      <c r="J2561">
        <v>25.5</v>
      </c>
      <c r="K2561">
        <f t="shared" si="125"/>
        <v>2.306034882476983E-2</v>
      </c>
      <c r="W2561">
        <v>25.53</v>
      </c>
      <c r="X2561">
        <f t="shared" si="126"/>
        <v>50</v>
      </c>
      <c r="Y2561" s="13">
        <f t="shared" si="124"/>
        <v>4.0315008733757827</v>
      </c>
    </row>
    <row r="2562" spans="10:25" x14ac:dyDescent="0.2">
      <c r="J2562">
        <v>25.51</v>
      </c>
      <c r="K2562">
        <f t="shared" si="125"/>
        <v>2.3062229531075354E-2</v>
      </c>
      <c r="W2562">
        <v>25.54</v>
      </c>
      <c r="X2562">
        <f t="shared" si="126"/>
        <v>50</v>
      </c>
      <c r="Y2562" s="13">
        <f t="shared" si="124"/>
        <v>4.0327631498738565</v>
      </c>
    </row>
    <row r="2563" spans="10:25" x14ac:dyDescent="0.2">
      <c r="J2563">
        <v>25.52</v>
      </c>
      <c r="K2563">
        <f t="shared" si="125"/>
        <v>2.3064108396978408E-2</v>
      </c>
      <c r="W2563">
        <v>25.55</v>
      </c>
      <c r="X2563">
        <f t="shared" si="126"/>
        <v>50</v>
      </c>
      <c r="Y2563" s="13">
        <f t="shared" si="124"/>
        <v>4.0340252186585097</v>
      </c>
    </row>
    <row r="2564" spans="10:25" x14ac:dyDescent="0.2">
      <c r="J2564">
        <v>25.53</v>
      </c>
      <c r="K2564">
        <f t="shared" si="125"/>
        <v>2.306598542431269E-2</v>
      </c>
      <c r="W2564">
        <v>25.560000000000002</v>
      </c>
      <c r="X2564">
        <f t="shared" si="126"/>
        <v>50</v>
      </c>
      <c r="Y2564" s="13">
        <f t="shared" si="124"/>
        <v>4.0352870797699056</v>
      </c>
    </row>
    <row r="2565" spans="10:25" x14ac:dyDescent="0.2">
      <c r="J2565">
        <v>25.54</v>
      </c>
      <c r="K2565">
        <f t="shared" si="125"/>
        <v>2.3067860614910004E-2</v>
      </c>
      <c r="W2565">
        <v>25.57</v>
      </c>
      <c r="X2565">
        <f t="shared" si="126"/>
        <v>50</v>
      </c>
      <c r="Y2565" s="13">
        <f t="shared" si="124"/>
        <v>4.036548733248198</v>
      </c>
    </row>
    <row r="2566" spans="10:25" x14ac:dyDescent="0.2">
      <c r="J2566">
        <v>25.55</v>
      </c>
      <c r="K2566">
        <f t="shared" si="125"/>
        <v>2.3069733970600269E-2</v>
      </c>
      <c r="W2566">
        <v>25.580000000000002</v>
      </c>
      <c r="X2566">
        <f t="shared" si="126"/>
        <v>50</v>
      </c>
      <c r="Y2566" s="13">
        <f t="shared" si="124"/>
        <v>4.0378101791335306</v>
      </c>
    </row>
    <row r="2567" spans="10:25" x14ac:dyDescent="0.2">
      <c r="J2567">
        <v>25.560000000000002</v>
      </c>
      <c r="K2567">
        <f t="shared" si="125"/>
        <v>2.3071605493211519E-2</v>
      </c>
      <c r="W2567">
        <v>25.59</v>
      </c>
      <c r="X2567">
        <f t="shared" si="126"/>
        <v>50</v>
      </c>
      <c r="Y2567" s="13">
        <f t="shared" si="124"/>
        <v>4.0390714174660394</v>
      </c>
    </row>
    <row r="2568" spans="10:25" x14ac:dyDescent="0.2">
      <c r="J2568">
        <v>25.57</v>
      </c>
      <c r="K2568">
        <f t="shared" si="125"/>
        <v>2.3073475184569897E-2</v>
      </c>
      <c r="W2568">
        <v>25.6</v>
      </c>
      <c r="X2568">
        <f t="shared" si="126"/>
        <v>50</v>
      </c>
      <c r="Y2568" s="13">
        <f t="shared" si="124"/>
        <v>4.0403324482858487</v>
      </c>
    </row>
    <row r="2569" spans="10:25" x14ac:dyDescent="0.2">
      <c r="J2569">
        <v>25.580000000000002</v>
      </c>
      <c r="K2569">
        <f t="shared" si="125"/>
        <v>2.3075343046499667E-2</v>
      </c>
      <c r="W2569">
        <v>25.61</v>
      </c>
      <c r="X2569">
        <f t="shared" si="126"/>
        <v>50</v>
      </c>
      <c r="Y2569" s="13">
        <f t="shared" si="124"/>
        <v>4.0415932716330731</v>
      </c>
    </row>
    <row r="2570" spans="10:25" x14ac:dyDescent="0.2">
      <c r="J2570">
        <v>25.59</v>
      </c>
      <c r="K2570">
        <f t="shared" si="125"/>
        <v>2.3077209080823211E-2</v>
      </c>
      <c r="W2570">
        <v>25.62</v>
      </c>
      <c r="X2570">
        <f t="shared" si="126"/>
        <v>50</v>
      </c>
      <c r="Y2570" s="13">
        <f t="shared" ref="Y2570:Y2633" si="127">Y2569+0.01*R$5*(P$4-P$5*Y2569)*(1-Y2569/R$4)^2</f>
        <v>4.0428538875478193</v>
      </c>
    </row>
    <row r="2571" spans="10:25" x14ac:dyDescent="0.2">
      <c r="J2571">
        <v>25.6</v>
      </c>
      <c r="K2571">
        <f t="shared" si="125"/>
        <v>2.3079073289361037E-2</v>
      </c>
      <c r="W2571">
        <v>25.63</v>
      </c>
      <c r="X2571">
        <f t="shared" si="126"/>
        <v>50</v>
      </c>
      <c r="Y2571" s="13">
        <f t="shared" si="127"/>
        <v>4.044114296070183</v>
      </c>
    </row>
    <row r="2572" spans="10:25" x14ac:dyDescent="0.2">
      <c r="J2572">
        <v>25.61</v>
      </c>
      <c r="K2572">
        <f t="shared" si="125"/>
        <v>2.3080935673931775E-2</v>
      </c>
      <c r="W2572">
        <v>25.64</v>
      </c>
      <c r="X2572">
        <f t="shared" si="126"/>
        <v>50</v>
      </c>
      <c r="Y2572" s="13">
        <f t="shared" si="127"/>
        <v>4.0453744972402514</v>
      </c>
    </row>
    <row r="2573" spans="10:25" x14ac:dyDescent="0.2">
      <c r="J2573">
        <v>25.62</v>
      </c>
      <c r="K2573">
        <f t="shared" ref="K2573:K2636" si="128">K2572+0.01*G$6*(D$7-C$8*K2572)*(1-K2572/G$7)^2</f>
        <v>2.308279623635218E-2</v>
      </c>
      <c r="W2573">
        <v>25.650000000000002</v>
      </c>
      <c r="X2573">
        <f t="shared" si="126"/>
        <v>50</v>
      </c>
      <c r="Y2573" s="13">
        <f t="shared" si="127"/>
        <v>4.0466344910981009</v>
      </c>
    </row>
    <row r="2574" spans="10:25" x14ac:dyDescent="0.2">
      <c r="J2574">
        <v>25.63</v>
      </c>
      <c r="K2574">
        <f t="shared" si="128"/>
        <v>2.3084654978437133E-2</v>
      </c>
      <c r="W2574">
        <v>25.66</v>
      </c>
      <c r="X2574">
        <f t="shared" si="126"/>
        <v>50</v>
      </c>
      <c r="Y2574" s="13">
        <f t="shared" si="127"/>
        <v>4.0478942776837989</v>
      </c>
    </row>
    <row r="2575" spans="10:25" x14ac:dyDescent="0.2">
      <c r="J2575">
        <v>25.64</v>
      </c>
      <c r="K2575">
        <f t="shared" si="128"/>
        <v>2.3086511901999646E-2</v>
      </c>
      <c r="W2575">
        <v>25.67</v>
      </c>
      <c r="X2575">
        <f t="shared" si="126"/>
        <v>50</v>
      </c>
      <c r="Y2575" s="13">
        <f t="shared" si="127"/>
        <v>4.0491538570374033</v>
      </c>
    </row>
    <row r="2576" spans="10:25" x14ac:dyDescent="0.2">
      <c r="J2576">
        <v>25.650000000000002</v>
      </c>
      <c r="K2576">
        <f t="shared" si="128"/>
        <v>2.3088367008850866E-2</v>
      </c>
      <c r="W2576">
        <v>25.68</v>
      </c>
      <c r="X2576">
        <f t="shared" si="126"/>
        <v>50</v>
      </c>
      <c r="Y2576" s="13">
        <f t="shared" si="127"/>
        <v>4.0504132291989619</v>
      </c>
    </row>
    <row r="2577" spans="10:25" x14ac:dyDescent="0.2">
      <c r="J2577">
        <v>25.66</v>
      </c>
      <c r="K2577">
        <f t="shared" si="128"/>
        <v>2.3090220300800074E-2</v>
      </c>
      <c r="W2577">
        <v>25.69</v>
      </c>
      <c r="X2577">
        <f t="shared" si="126"/>
        <v>50</v>
      </c>
      <c r="Y2577" s="13">
        <f t="shared" si="127"/>
        <v>4.0516723942085138</v>
      </c>
    </row>
    <row r="2578" spans="10:25" x14ac:dyDescent="0.2">
      <c r="J2578">
        <v>25.67</v>
      </c>
      <c r="K2578">
        <f t="shared" si="128"/>
        <v>2.309207177965468E-2</v>
      </c>
      <c r="W2578">
        <v>25.7</v>
      </c>
      <c r="X2578">
        <f t="shared" si="126"/>
        <v>50</v>
      </c>
      <c r="Y2578" s="13">
        <f t="shared" si="127"/>
        <v>4.0529313521060875</v>
      </c>
    </row>
    <row r="2579" spans="10:25" x14ac:dyDescent="0.2">
      <c r="J2579">
        <v>25.68</v>
      </c>
      <c r="K2579">
        <f t="shared" si="128"/>
        <v>2.309392144722024E-2</v>
      </c>
      <c r="W2579">
        <v>25.71</v>
      </c>
      <c r="X2579">
        <f t="shared" si="126"/>
        <v>50</v>
      </c>
      <c r="Y2579" s="13">
        <f t="shared" si="127"/>
        <v>4.0541901029317025</v>
      </c>
    </row>
    <row r="2580" spans="10:25" x14ac:dyDescent="0.2">
      <c r="J2580">
        <v>25.69</v>
      </c>
      <c r="K2580">
        <f t="shared" si="128"/>
        <v>2.3095769305300447E-2</v>
      </c>
      <c r="W2580">
        <v>25.72</v>
      </c>
      <c r="X2580">
        <f t="shared" si="126"/>
        <v>50</v>
      </c>
      <c r="Y2580" s="13">
        <f t="shared" si="127"/>
        <v>4.0554486467253685</v>
      </c>
    </row>
    <row r="2581" spans="10:25" x14ac:dyDescent="0.2">
      <c r="J2581">
        <v>25.7</v>
      </c>
      <c r="K2581">
        <f t="shared" si="128"/>
        <v>2.3097615355697133E-2</v>
      </c>
      <c r="W2581">
        <v>25.73</v>
      </c>
      <c r="X2581">
        <f t="shared" si="126"/>
        <v>50</v>
      </c>
      <c r="Y2581" s="13">
        <f t="shared" si="127"/>
        <v>4.0567069835270857</v>
      </c>
    </row>
    <row r="2582" spans="10:25" x14ac:dyDescent="0.2">
      <c r="J2582">
        <v>25.71</v>
      </c>
      <c r="K2582">
        <f t="shared" si="128"/>
        <v>2.3099459600210284E-2</v>
      </c>
      <c r="W2582">
        <v>25.740000000000002</v>
      </c>
      <c r="X2582">
        <f t="shared" si="126"/>
        <v>50</v>
      </c>
      <c r="Y2582" s="13">
        <f t="shared" si="127"/>
        <v>4.0579651133768442</v>
      </c>
    </row>
    <row r="2583" spans="10:25" x14ac:dyDescent="0.2">
      <c r="J2583">
        <v>25.72</v>
      </c>
      <c r="K2583">
        <f t="shared" si="128"/>
        <v>2.3101302040638021E-2</v>
      </c>
      <c r="W2583">
        <v>25.75</v>
      </c>
      <c r="X2583">
        <f t="shared" si="126"/>
        <v>50</v>
      </c>
      <c r="Y2583" s="13">
        <f t="shared" si="127"/>
        <v>4.0592230363146253</v>
      </c>
    </row>
    <row r="2584" spans="10:25" x14ac:dyDescent="0.2">
      <c r="J2584">
        <v>25.73</v>
      </c>
      <c r="K2584">
        <f t="shared" si="128"/>
        <v>2.3103142678776618E-2</v>
      </c>
      <c r="W2584">
        <v>25.76</v>
      </c>
      <c r="X2584">
        <f t="shared" si="126"/>
        <v>50</v>
      </c>
      <c r="Y2584" s="13">
        <f t="shared" si="127"/>
        <v>4.0604807523804007</v>
      </c>
    </row>
    <row r="2585" spans="10:25" x14ac:dyDescent="0.2">
      <c r="J2585">
        <v>25.740000000000002</v>
      </c>
      <c r="K2585">
        <f t="shared" si="128"/>
        <v>2.3104981516420504E-2</v>
      </c>
      <c r="W2585">
        <v>25.77</v>
      </c>
      <c r="X2585">
        <f t="shared" si="126"/>
        <v>50</v>
      </c>
      <c r="Y2585" s="13">
        <f t="shared" si="127"/>
        <v>4.0617382616141322</v>
      </c>
    </row>
    <row r="2586" spans="10:25" x14ac:dyDescent="0.2">
      <c r="J2586">
        <v>25.75</v>
      </c>
      <c r="K2586">
        <f t="shared" si="128"/>
        <v>2.310681855536225E-2</v>
      </c>
      <c r="W2586">
        <v>25.78</v>
      </c>
      <c r="X2586">
        <f t="shared" si="126"/>
        <v>50</v>
      </c>
      <c r="Y2586" s="13">
        <f t="shared" si="127"/>
        <v>4.0629955640557718</v>
      </c>
    </row>
    <row r="2587" spans="10:25" x14ac:dyDescent="0.2">
      <c r="J2587">
        <v>25.76</v>
      </c>
      <c r="K2587">
        <f t="shared" si="128"/>
        <v>2.3108653797392593E-2</v>
      </c>
      <c r="W2587">
        <v>25.79</v>
      </c>
      <c r="X2587">
        <f t="shared" si="126"/>
        <v>50</v>
      </c>
      <c r="Y2587" s="13">
        <f t="shared" si="127"/>
        <v>4.0642526597452626</v>
      </c>
    </row>
    <row r="2588" spans="10:25" x14ac:dyDescent="0.2">
      <c r="J2588">
        <v>25.77</v>
      </c>
      <c r="K2588">
        <f t="shared" si="128"/>
        <v>2.3110487244300416E-2</v>
      </c>
      <c r="W2588">
        <v>25.8</v>
      </c>
      <c r="X2588">
        <f t="shared" si="126"/>
        <v>50</v>
      </c>
      <c r="Y2588" s="13">
        <f t="shared" si="127"/>
        <v>4.0655095487225381</v>
      </c>
    </row>
    <row r="2589" spans="10:25" x14ac:dyDescent="0.2">
      <c r="J2589">
        <v>25.78</v>
      </c>
      <c r="K2589">
        <f t="shared" si="128"/>
        <v>2.3112318897872765E-2</v>
      </c>
      <c r="W2589">
        <v>25.810000000000002</v>
      </c>
      <c r="X2589">
        <f t="shared" si="126"/>
        <v>50</v>
      </c>
      <c r="Y2589" s="13">
        <f t="shared" si="127"/>
        <v>4.066766231027521</v>
      </c>
    </row>
    <row r="2590" spans="10:25" x14ac:dyDescent="0.2">
      <c r="J2590">
        <v>25.79</v>
      </c>
      <c r="K2590">
        <f t="shared" si="128"/>
        <v>2.3114148759894849E-2</v>
      </c>
      <c r="W2590">
        <v>25.82</v>
      </c>
      <c r="X2590">
        <f t="shared" si="126"/>
        <v>50</v>
      </c>
      <c r="Y2590" s="13">
        <f t="shared" si="127"/>
        <v>4.068022706700126</v>
      </c>
    </row>
    <row r="2591" spans="10:25" x14ac:dyDescent="0.2">
      <c r="J2591">
        <v>25.8</v>
      </c>
      <c r="K2591">
        <f t="shared" si="128"/>
        <v>2.3115976832150033E-2</v>
      </c>
      <c r="W2591">
        <v>25.830000000000002</v>
      </c>
      <c r="X2591">
        <f t="shared" si="126"/>
        <v>50</v>
      </c>
      <c r="Y2591" s="13">
        <f t="shared" si="127"/>
        <v>4.0692789757802572</v>
      </c>
    </row>
    <row r="2592" spans="10:25" x14ac:dyDescent="0.2">
      <c r="J2592">
        <v>25.810000000000002</v>
      </c>
      <c r="K2592">
        <f t="shared" si="128"/>
        <v>2.3117803116419852E-2</v>
      </c>
      <c r="W2592">
        <v>25.84</v>
      </c>
      <c r="X2592">
        <f t="shared" si="126"/>
        <v>50</v>
      </c>
      <c r="Y2592" s="13">
        <f t="shared" si="127"/>
        <v>4.0705350383078098</v>
      </c>
    </row>
    <row r="2593" spans="10:25" x14ac:dyDescent="0.2">
      <c r="J2593">
        <v>25.82</v>
      </c>
      <c r="K2593">
        <f t="shared" si="128"/>
        <v>2.3119627614484006E-2</v>
      </c>
      <c r="W2593">
        <v>25.85</v>
      </c>
      <c r="X2593">
        <f t="shared" si="126"/>
        <v>50</v>
      </c>
      <c r="Y2593" s="13">
        <f t="shared" si="127"/>
        <v>4.0717908943226693</v>
      </c>
    </row>
    <row r="2594" spans="10:25" x14ac:dyDescent="0.2">
      <c r="J2594">
        <v>25.830000000000002</v>
      </c>
      <c r="K2594">
        <f t="shared" si="128"/>
        <v>2.3121450328120362E-2</v>
      </c>
      <c r="W2594">
        <v>25.86</v>
      </c>
      <c r="X2594">
        <f t="shared" si="126"/>
        <v>50</v>
      </c>
      <c r="Y2594" s="13">
        <f t="shared" si="127"/>
        <v>4.0730465438647112</v>
      </c>
    </row>
    <row r="2595" spans="10:25" x14ac:dyDescent="0.2">
      <c r="J2595">
        <v>25.84</v>
      </c>
      <c r="K2595">
        <f t="shared" si="128"/>
        <v>2.3123271259104961E-2</v>
      </c>
      <c r="W2595">
        <v>25.87</v>
      </c>
      <c r="X2595">
        <f t="shared" si="126"/>
        <v>50</v>
      </c>
      <c r="Y2595" s="13">
        <f t="shared" si="127"/>
        <v>4.0743019869738015</v>
      </c>
    </row>
    <row r="2596" spans="10:25" x14ac:dyDescent="0.2">
      <c r="J2596">
        <v>25.85</v>
      </c>
      <c r="K2596">
        <f t="shared" si="128"/>
        <v>2.3125090409212009E-2</v>
      </c>
      <c r="W2596">
        <v>25.88</v>
      </c>
      <c r="X2596">
        <f t="shared" si="126"/>
        <v>50</v>
      </c>
      <c r="Y2596" s="13">
        <f t="shared" si="127"/>
        <v>4.0755572236897972</v>
      </c>
    </row>
    <row r="2597" spans="10:25" x14ac:dyDescent="0.2">
      <c r="J2597">
        <v>25.86</v>
      </c>
      <c r="K2597">
        <f t="shared" si="128"/>
        <v>2.3126907780213892E-2</v>
      </c>
      <c r="W2597">
        <v>25.89</v>
      </c>
      <c r="X2597">
        <f t="shared" si="126"/>
        <v>50</v>
      </c>
      <c r="Y2597" s="13">
        <f t="shared" si="127"/>
        <v>4.0768122540525464</v>
      </c>
    </row>
    <row r="2598" spans="10:25" x14ac:dyDescent="0.2">
      <c r="J2598">
        <v>25.87</v>
      </c>
      <c r="K2598">
        <f t="shared" si="128"/>
        <v>2.3128723373881173E-2</v>
      </c>
      <c r="W2598">
        <v>25.900000000000002</v>
      </c>
      <c r="X2598">
        <f t="shared" ref="X2598:X2661" si="129">X2597-(N$33-N$34)/1500</f>
        <v>50</v>
      </c>
      <c r="Y2598" s="13">
        <f t="shared" si="127"/>
        <v>4.0780670781018857</v>
      </c>
    </row>
    <row r="2599" spans="10:25" x14ac:dyDescent="0.2">
      <c r="J2599">
        <v>25.88</v>
      </c>
      <c r="K2599">
        <f t="shared" si="128"/>
        <v>2.3130537191982593E-2</v>
      </c>
      <c r="W2599">
        <v>25.91</v>
      </c>
      <c r="X2599">
        <f t="shared" si="129"/>
        <v>50</v>
      </c>
      <c r="Y2599" s="13">
        <f t="shared" si="127"/>
        <v>4.0793216958776437</v>
      </c>
    </row>
    <row r="2600" spans="10:25" x14ac:dyDescent="0.2">
      <c r="J2600">
        <v>25.89</v>
      </c>
      <c r="K2600">
        <f t="shared" si="128"/>
        <v>2.3132349236285071E-2</v>
      </c>
      <c r="W2600">
        <v>25.92</v>
      </c>
      <c r="X2600">
        <f t="shared" si="129"/>
        <v>50</v>
      </c>
      <c r="Y2600" s="13">
        <f t="shared" si="127"/>
        <v>4.0805761074196392</v>
      </c>
    </row>
    <row r="2601" spans="10:25" x14ac:dyDescent="0.2">
      <c r="J2601">
        <v>25.900000000000002</v>
      </c>
      <c r="K2601">
        <f t="shared" si="128"/>
        <v>2.3134159508553711E-2</v>
      </c>
      <c r="W2601">
        <v>25.93</v>
      </c>
      <c r="X2601">
        <f t="shared" si="129"/>
        <v>50</v>
      </c>
      <c r="Y2601" s="13">
        <f t="shared" si="127"/>
        <v>4.0818303127676812</v>
      </c>
    </row>
    <row r="2602" spans="10:25" x14ac:dyDescent="0.2">
      <c r="J2602">
        <v>25.91</v>
      </c>
      <c r="K2602">
        <f t="shared" si="128"/>
        <v>2.3135968010551799E-2</v>
      </c>
      <c r="W2602">
        <v>25.94</v>
      </c>
      <c r="X2602">
        <f t="shared" si="129"/>
        <v>50</v>
      </c>
      <c r="Y2602" s="13">
        <f t="shared" si="127"/>
        <v>4.083084311961569</v>
      </c>
    </row>
    <row r="2603" spans="10:25" x14ac:dyDescent="0.2">
      <c r="J2603">
        <v>25.92</v>
      </c>
      <c r="K2603">
        <f t="shared" si="128"/>
        <v>2.3137774744040808E-2</v>
      </c>
      <c r="W2603">
        <v>25.95</v>
      </c>
      <c r="X2603">
        <f t="shared" si="129"/>
        <v>50</v>
      </c>
      <c r="Y2603" s="13">
        <f t="shared" si="127"/>
        <v>4.084338105041093</v>
      </c>
    </row>
    <row r="2604" spans="10:25" x14ac:dyDescent="0.2">
      <c r="J2604">
        <v>25.93</v>
      </c>
      <c r="K2604">
        <f t="shared" si="128"/>
        <v>2.3139579710780404E-2</v>
      </c>
      <c r="W2604">
        <v>25.96</v>
      </c>
      <c r="X2604">
        <f t="shared" si="129"/>
        <v>50</v>
      </c>
      <c r="Y2604" s="13">
        <f t="shared" si="127"/>
        <v>4.0855916920460329</v>
      </c>
    </row>
    <row r="2605" spans="10:25" x14ac:dyDescent="0.2">
      <c r="J2605">
        <v>25.94</v>
      </c>
      <c r="K2605">
        <f t="shared" si="128"/>
        <v>2.3141382912528433E-2</v>
      </c>
      <c r="W2605">
        <v>25.97</v>
      </c>
      <c r="X2605">
        <f t="shared" si="129"/>
        <v>50</v>
      </c>
      <c r="Y2605" s="13">
        <f t="shared" si="127"/>
        <v>4.0868450730161605</v>
      </c>
    </row>
    <row r="2606" spans="10:25" x14ac:dyDescent="0.2">
      <c r="J2606">
        <v>25.95</v>
      </c>
      <c r="K2606">
        <f t="shared" si="128"/>
        <v>2.3143184351040944E-2</v>
      </c>
      <c r="W2606">
        <v>25.98</v>
      </c>
      <c r="X2606">
        <f t="shared" si="129"/>
        <v>50</v>
      </c>
      <c r="Y2606" s="13">
        <f t="shared" si="127"/>
        <v>4.0880982479912369</v>
      </c>
    </row>
    <row r="2607" spans="10:25" x14ac:dyDescent="0.2">
      <c r="J2607">
        <v>25.96</v>
      </c>
      <c r="K2607">
        <f t="shared" si="128"/>
        <v>2.3144984028072173E-2</v>
      </c>
      <c r="W2607">
        <v>25.990000000000002</v>
      </c>
      <c r="X2607">
        <f t="shared" si="129"/>
        <v>50</v>
      </c>
      <c r="Y2607" s="13">
        <f t="shared" si="127"/>
        <v>4.0893512170110151</v>
      </c>
    </row>
    <row r="2608" spans="10:25" x14ac:dyDescent="0.2">
      <c r="J2608">
        <v>25.97</v>
      </c>
      <c r="K2608">
        <f t="shared" si="128"/>
        <v>2.3146781945374558E-2</v>
      </c>
      <c r="W2608">
        <v>26</v>
      </c>
      <c r="X2608">
        <f t="shared" si="129"/>
        <v>50</v>
      </c>
      <c r="Y2608" s="13">
        <f t="shared" si="127"/>
        <v>4.0906039801152367</v>
      </c>
    </row>
    <row r="2609" spans="10:25" x14ac:dyDescent="0.2">
      <c r="J2609">
        <v>25.98</v>
      </c>
      <c r="K2609">
        <f t="shared" si="128"/>
        <v>2.3148578104698728E-2</v>
      </c>
      <c r="W2609">
        <v>26.01</v>
      </c>
      <c r="X2609">
        <f t="shared" si="129"/>
        <v>50</v>
      </c>
      <c r="Y2609" s="13">
        <f t="shared" si="127"/>
        <v>4.0918565373436344</v>
      </c>
    </row>
    <row r="2610" spans="10:25" x14ac:dyDescent="0.2">
      <c r="J2610">
        <v>25.990000000000002</v>
      </c>
      <c r="K2610">
        <f t="shared" si="128"/>
        <v>2.3150372507793518E-2</v>
      </c>
      <c r="W2610">
        <v>26.02</v>
      </c>
      <c r="X2610">
        <f t="shared" si="129"/>
        <v>50</v>
      </c>
      <c r="Y2610" s="13">
        <f t="shared" si="127"/>
        <v>4.0931088887359319</v>
      </c>
    </row>
    <row r="2611" spans="10:25" x14ac:dyDescent="0.2">
      <c r="J2611">
        <v>26</v>
      </c>
      <c r="K2611">
        <f t="shared" si="128"/>
        <v>2.3152165156405963E-2</v>
      </c>
      <c r="W2611">
        <v>26.03</v>
      </c>
      <c r="X2611">
        <f t="shared" si="129"/>
        <v>50</v>
      </c>
      <c r="Y2611" s="13">
        <f t="shared" si="127"/>
        <v>4.0943610343318442</v>
      </c>
    </row>
    <row r="2612" spans="10:25" x14ac:dyDescent="0.2">
      <c r="J2612">
        <v>26.01</v>
      </c>
      <c r="K2612">
        <f t="shared" si="128"/>
        <v>2.3153956052281304E-2</v>
      </c>
      <c r="W2612">
        <v>26.04</v>
      </c>
      <c r="X2612">
        <f t="shared" si="129"/>
        <v>50</v>
      </c>
      <c r="Y2612" s="13">
        <f t="shared" si="127"/>
        <v>4.0956129741710745</v>
      </c>
    </row>
    <row r="2613" spans="10:25" x14ac:dyDescent="0.2">
      <c r="J2613">
        <v>26.02</v>
      </c>
      <c r="K2613">
        <f t="shared" si="128"/>
        <v>2.3155745197162986E-2</v>
      </c>
      <c r="W2613">
        <v>26.05</v>
      </c>
      <c r="X2613">
        <f t="shared" si="129"/>
        <v>50</v>
      </c>
      <c r="Y2613" s="13">
        <f t="shared" si="127"/>
        <v>4.0968647082933183</v>
      </c>
    </row>
    <row r="2614" spans="10:25" x14ac:dyDescent="0.2">
      <c r="J2614">
        <v>26.03</v>
      </c>
      <c r="K2614">
        <f t="shared" si="128"/>
        <v>2.315753259279266E-2</v>
      </c>
      <c r="W2614">
        <v>26.060000000000002</v>
      </c>
      <c r="X2614">
        <f t="shared" si="129"/>
        <v>50</v>
      </c>
      <c r="Y2614" s="13">
        <f t="shared" si="127"/>
        <v>4.0981162367382611</v>
      </c>
    </row>
    <row r="2615" spans="10:25" x14ac:dyDescent="0.2">
      <c r="J2615">
        <v>26.04</v>
      </c>
      <c r="K2615">
        <f t="shared" si="128"/>
        <v>2.3159318240910193E-2</v>
      </c>
      <c r="W2615">
        <v>26.07</v>
      </c>
      <c r="X2615">
        <f t="shared" si="129"/>
        <v>50</v>
      </c>
      <c r="Y2615" s="13">
        <f t="shared" si="127"/>
        <v>4.0993675595455787</v>
      </c>
    </row>
    <row r="2616" spans="10:25" x14ac:dyDescent="0.2">
      <c r="J2616">
        <v>26.05</v>
      </c>
      <c r="K2616">
        <f t="shared" si="128"/>
        <v>2.3161102143253658E-2</v>
      </c>
      <c r="W2616">
        <v>26.080000000000002</v>
      </c>
      <c r="X2616">
        <f t="shared" si="129"/>
        <v>50</v>
      </c>
      <c r="Y2616" s="13">
        <f t="shared" si="127"/>
        <v>4.1006186767549382</v>
      </c>
    </row>
    <row r="2617" spans="10:25" x14ac:dyDescent="0.2">
      <c r="J2617">
        <v>26.060000000000002</v>
      </c>
      <c r="K2617">
        <f t="shared" si="128"/>
        <v>2.3162884301559349E-2</v>
      </c>
      <c r="W2617">
        <v>26.09</v>
      </c>
      <c r="X2617">
        <f t="shared" si="129"/>
        <v>50</v>
      </c>
      <c r="Y2617" s="13">
        <f t="shared" si="127"/>
        <v>4.1018695884059957</v>
      </c>
    </row>
    <row r="2618" spans="10:25" x14ac:dyDescent="0.2">
      <c r="J2618">
        <v>26.07</v>
      </c>
      <c r="K2618">
        <f t="shared" si="128"/>
        <v>2.3164664717561765E-2</v>
      </c>
      <c r="W2618">
        <v>26.1</v>
      </c>
      <c r="X2618">
        <f t="shared" si="129"/>
        <v>50</v>
      </c>
      <c r="Y2618" s="13">
        <f t="shared" si="127"/>
        <v>4.1031202945383995</v>
      </c>
    </row>
    <row r="2619" spans="10:25" x14ac:dyDescent="0.2">
      <c r="J2619">
        <v>26.080000000000002</v>
      </c>
      <c r="K2619">
        <f t="shared" si="128"/>
        <v>2.3166443392993633E-2</v>
      </c>
      <c r="W2619">
        <v>26.11</v>
      </c>
      <c r="X2619">
        <f t="shared" si="129"/>
        <v>50</v>
      </c>
      <c r="Y2619" s="13">
        <f t="shared" si="127"/>
        <v>4.1043707951917883</v>
      </c>
    </row>
    <row r="2620" spans="10:25" x14ac:dyDescent="0.2">
      <c r="J2620">
        <v>26.09</v>
      </c>
      <c r="K2620">
        <f t="shared" si="128"/>
        <v>2.3168220329585893E-2</v>
      </c>
      <c r="W2620">
        <v>26.12</v>
      </c>
      <c r="X2620">
        <f t="shared" si="129"/>
        <v>50</v>
      </c>
      <c r="Y2620" s="13">
        <f t="shared" si="127"/>
        <v>4.1056210904057897</v>
      </c>
    </row>
    <row r="2621" spans="10:25" x14ac:dyDescent="0.2">
      <c r="J2621">
        <v>26.1</v>
      </c>
      <c r="K2621">
        <f t="shared" si="128"/>
        <v>2.3169995529067709E-2</v>
      </c>
      <c r="W2621">
        <v>26.13</v>
      </c>
      <c r="X2621">
        <f t="shared" si="129"/>
        <v>50</v>
      </c>
      <c r="Y2621" s="13">
        <f t="shared" si="127"/>
        <v>4.1068711802200228</v>
      </c>
    </row>
    <row r="2622" spans="10:25" x14ac:dyDescent="0.2">
      <c r="J2622">
        <v>26.11</v>
      </c>
      <c r="K2622">
        <f t="shared" si="128"/>
        <v>2.3171768993166468E-2</v>
      </c>
      <c r="W2622">
        <v>26.14</v>
      </c>
      <c r="X2622">
        <f t="shared" si="129"/>
        <v>50</v>
      </c>
      <c r="Y2622" s="13">
        <f t="shared" si="127"/>
        <v>4.1081210646740978</v>
      </c>
    </row>
    <row r="2623" spans="10:25" x14ac:dyDescent="0.2">
      <c r="J2623">
        <v>26.12</v>
      </c>
      <c r="K2623">
        <f t="shared" si="128"/>
        <v>2.3173540723607788E-2</v>
      </c>
      <c r="W2623">
        <v>26.150000000000002</v>
      </c>
      <c r="X2623">
        <f t="shared" si="129"/>
        <v>50</v>
      </c>
      <c r="Y2623" s="13">
        <f t="shared" si="127"/>
        <v>4.1093707438076148</v>
      </c>
    </row>
    <row r="2624" spans="10:25" x14ac:dyDescent="0.2">
      <c r="J2624">
        <v>26.13</v>
      </c>
      <c r="K2624">
        <f t="shared" si="128"/>
        <v>2.3175310722115504E-2</v>
      </c>
      <c r="W2624">
        <v>26.16</v>
      </c>
      <c r="X2624">
        <f t="shared" si="129"/>
        <v>50</v>
      </c>
      <c r="Y2624" s="13">
        <f t="shared" si="127"/>
        <v>4.1106202176601645</v>
      </c>
    </row>
    <row r="2625" spans="10:25" x14ac:dyDescent="0.2">
      <c r="J2625">
        <v>26.14</v>
      </c>
      <c r="K2625">
        <f t="shared" si="128"/>
        <v>2.317707899041169E-2</v>
      </c>
      <c r="W2625">
        <v>26.17</v>
      </c>
      <c r="X2625">
        <f t="shared" si="129"/>
        <v>50</v>
      </c>
      <c r="Y2625" s="13">
        <f t="shared" si="127"/>
        <v>4.1118694862713285</v>
      </c>
    </row>
    <row r="2626" spans="10:25" x14ac:dyDescent="0.2">
      <c r="J2626">
        <v>26.150000000000002</v>
      </c>
      <c r="K2626">
        <f t="shared" si="128"/>
        <v>2.3178845530216645E-2</v>
      </c>
      <c r="W2626">
        <v>26.18</v>
      </c>
      <c r="X2626">
        <f t="shared" si="129"/>
        <v>50</v>
      </c>
      <c r="Y2626" s="13">
        <f t="shared" si="127"/>
        <v>4.1131185496806788</v>
      </c>
    </row>
    <row r="2627" spans="10:25" x14ac:dyDescent="0.2">
      <c r="J2627">
        <v>26.16</v>
      </c>
      <c r="K2627">
        <f t="shared" si="128"/>
        <v>2.3180610343248906E-2</v>
      </c>
      <c r="W2627">
        <v>26.19</v>
      </c>
      <c r="X2627">
        <f t="shared" si="129"/>
        <v>50</v>
      </c>
      <c r="Y2627" s="13">
        <f t="shared" si="127"/>
        <v>4.1143674079277774</v>
      </c>
    </row>
    <row r="2628" spans="10:25" x14ac:dyDescent="0.2">
      <c r="J2628">
        <v>26.17</v>
      </c>
      <c r="K2628">
        <f t="shared" si="128"/>
        <v>2.3182373431225239E-2</v>
      </c>
      <c r="W2628">
        <v>26.2</v>
      </c>
      <c r="X2628">
        <f t="shared" si="129"/>
        <v>50</v>
      </c>
      <c r="Y2628" s="13">
        <f t="shared" si="127"/>
        <v>4.1156160610521768</v>
      </c>
    </row>
    <row r="2629" spans="10:25" x14ac:dyDescent="0.2">
      <c r="J2629">
        <v>26.18</v>
      </c>
      <c r="K2629">
        <f t="shared" si="128"/>
        <v>2.3184134795860654E-2</v>
      </c>
      <c r="W2629">
        <v>26.21</v>
      </c>
      <c r="X2629">
        <f t="shared" si="129"/>
        <v>50</v>
      </c>
      <c r="Y2629" s="13">
        <f t="shared" si="127"/>
        <v>4.1168645090934213</v>
      </c>
    </row>
    <row r="2630" spans="10:25" x14ac:dyDescent="0.2">
      <c r="J2630">
        <v>26.19</v>
      </c>
      <c r="K2630">
        <f t="shared" si="128"/>
        <v>2.3185894438868395E-2</v>
      </c>
      <c r="W2630">
        <v>26.22</v>
      </c>
      <c r="X2630">
        <f t="shared" si="129"/>
        <v>50</v>
      </c>
      <c r="Y2630" s="13">
        <f t="shared" si="127"/>
        <v>4.1181127520910445</v>
      </c>
    </row>
    <row r="2631" spans="10:25" x14ac:dyDescent="0.2">
      <c r="J2631">
        <v>26.2</v>
      </c>
      <c r="K2631">
        <f t="shared" si="128"/>
        <v>2.3187652361959948E-2</v>
      </c>
      <c r="W2631">
        <v>26.23</v>
      </c>
      <c r="X2631">
        <f t="shared" si="129"/>
        <v>50</v>
      </c>
      <c r="Y2631" s="13">
        <f t="shared" si="127"/>
        <v>4.1193607900845715</v>
      </c>
    </row>
    <row r="2632" spans="10:25" x14ac:dyDescent="0.2">
      <c r="J2632">
        <v>26.21</v>
      </c>
      <c r="K2632">
        <f t="shared" si="128"/>
        <v>2.3189408566845045E-2</v>
      </c>
      <c r="W2632">
        <v>26.240000000000002</v>
      </c>
      <c r="X2632">
        <f t="shared" si="129"/>
        <v>50</v>
      </c>
      <c r="Y2632" s="13">
        <f t="shared" si="127"/>
        <v>4.1206086231135171</v>
      </c>
    </row>
    <row r="2633" spans="10:25" x14ac:dyDescent="0.2">
      <c r="J2633">
        <v>26.22</v>
      </c>
      <c r="K2633">
        <f t="shared" si="128"/>
        <v>2.3191163055231657E-2</v>
      </c>
      <c r="W2633">
        <v>26.25</v>
      </c>
      <c r="X2633">
        <f t="shared" si="129"/>
        <v>50</v>
      </c>
      <c r="Y2633" s="13">
        <f t="shared" si="127"/>
        <v>4.1218562512173866</v>
      </c>
    </row>
    <row r="2634" spans="10:25" x14ac:dyDescent="0.2">
      <c r="J2634">
        <v>26.23</v>
      </c>
      <c r="K2634">
        <f t="shared" si="128"/>
        <v>2.3192915828826006E-2</v>
      </c>
      <c r="W2634">
        <v>26.26</v>
      </c>
      <c r="X2634">
        <f t="shared" si="129"/>
        <v>50</v>
      </c>
      <c r="Y2634" s="13">
        <f t="shared" ref="Y2634:Y2697" si="130">Y2633+0.01*R$5*(P$4-P$5*Y2633)*(1-Y2633/R$4)^2</f>
        <v>4.1231036744356775</v>
      </c>
    </row>
    <row r="2635" spans="10:25" x14ac:dyDescent="0.2">
      <c r="J2635">
        <v>26.240000000000002</v>
      </c>
      <c r="K2635">
        <f t="shared" si="128"/>
        <v>2.3194666889332562E-2</v>
      </c>
      <c r="W2635">
        <v>26.27</v>
      </c>
      <c r="X2635">
        <f t="shared" si="129"/>
        <v>50</v>
      </c>
      <c r="Y2635" s="13">
        <f t="shared" si="130"/>
        <v>4.1243508928078754</v>
      </c>
    </row>
    <row r="2636" spans="10:25" x14ac:dyDescent="0.2">
      <c r="J2636">
        <v>26.25</v>
      </c>
      <c r="K2636">
        <f t="shared" si="128"/>
        <v>2.3196416238454046E-2</v>
      </c>
      <c r="W2636">
        <v>26.28</v>
      </c>
      <c r="X2636">
        <f t="shared" si="129"/>
        <v>50</v>
      </c>
      <c r="Y2636" s="13">
        <f t="shared" si="130"/>
        <v>4.1255979063734589</v>
      </c>
    </row>
    <row r="2637" spans="10:25" x14ac:dyDescent="0.2">
      <c r="J2637">
        <v>26.26</v>
      </c>
      <c r="K2637">
        <f t="shared" ref="K2637:K2700" si="131">K2636+0.01*G$6*(D$7-C$8*K2636)*(1-K2636/G$7)^2</f>
        <v>2.3198163877891427E-2</v>
      </c>
      <c r="W2637">
        <v>26.29</v>
      </c>
      <c r="X2637">
        <f t="shared" si="129"/>
        <v>50</v>
      </c>
      <c r="Y2637" s="13">
        <f t="shared" si="130"/>
        <v>4.1268447151718952</v>
      </c>
    </row>
    <row r="2638" spans="10:25" x14ac:dyDescent="0.2">
      <c r="J2638">
        <v>26.27</v>
      </c>
      <c r="K2638">
        <f t="shared" si="131"/>
        <v>2.3199909809343933E-2</v>
      </c>
      <c r="W2638">
        <v>26.3</v>
      </c>
      <c r="X2638">
        <f t="shared" si="129"/>
        <v>50</v>
      </c>
      <c r="Y2638" s="13">
        <f t="shared" si="130"/>
        <v>4.1280913192426434</v>
      </c>
    </row>
    <row r="2639" spans="10:25" x14ac:dyDescent="0.2">
      <c r="J2639">
        <v>26.28</v>
      </c>
      <c r="K2639">
        <f t="shared" si="131"/>
        <v>2.3201654034509051E-2</v>
      </c>
      <c r="W2639">
        <v>26.310000000000002</v>
      </c>
      <c r="X2639">
        <f t="shared" si="129"/>
        <v>50</v>
      </c>
      <c r="Y2639" s="13">
        <f t="shared" si="130"/>
        <v>4.1293377186251528</v>
      </c>
    </row>
    <row r="2640" spans="10:25" x14ac:dyDescent="0.2">
      <c r="J2640">
        <v>26.29</v>
      </c>
      <c r="K2640">
        <f t="shared" si="131"/>
        <v>2.3203396555082516E-2</v>
      </c>
      <c r="W2640">
        <v>26.32</v>
      </c>
      <c r="X2640">
        <f t="shared" si="129"/>
        <v>50</v>
      </c>
      <c r="Y2640" s="13">
        <f t="shared" si="130"/>
        <v>4.1305839133588629</v>
      </c>
    </row>
    <row r="2641" spans="10:25" x14ac:dyDescent="0.2">
      <c r="J2641">
        <v>26.3</v>
      </c>
      <c r="K2641">
        <f t="shared" si="131"/>
        <v>2.3205137372758328E-2</v>
      </c>
      <c r="W2641">
        <v>26.330000000000002</v>
      </c>
      <c r="X2641">
        <f t="shared" si="129"/>
        <v>50</v>
      </c>
      <c r="Y2641" s="13">
        <f t="shared" si="130"/>
        <v>4.1318299034832036</v>
      </c>
    </row>
    <row r="2642" spans="10:25" x14ac:dyDescent="0.2">
      <c r="J2642">
        <v>26.310000000000002</v>
      </c>
      <c r="K2642">
        <f t="shared" si="131"/>
        <v>2.3206876489228753E-2</v>
      </c>
      <c r="W2642">
        <v>26.34</v>
      </c>
      <c r="X2642">
        <f t="shared" si="129"/>
        <v>50</v>
      </c>
      <c r="Y2642" s="13">
        <f t="shared" si="130"/>
        <v>4.1330756890375966</v>
      </c>
    </row>
    <row r="2643" spans="10:25" x14ac:dyDescent="0.2">
      <c r="J2643">
        <v>26.32</v>
      </c>
      <c r="K2643">
        <f t="shared" si="131"/>
        <v>2.3208613906184315E-2</v>
      </c>
      <c r="W2643">
        <v>26.35</v>
      </c>
      <c r="X2643">
        <f t="shared" si="129"/>
        <v>50</v>
      </c>
      <c r="Y2643" s="13">
        <f t="shared" si="130"/>
        <v>4.1343212700614531</v>
      </c>
    </row>
    <row r="2644" spans="10:25" x14ac:dyDescent="0.2">
      <c r="J2644">
        <v>26.330000000000002</v>
      </c>
      <c r="K2644">
        <f t="shared" si="131"/>
        <v>2.3210349625313806E-2</v>
      </c>
      <c r="W2644">
        <v>26.36</v>
      </c>
      <c r="X2644">
        <f t="shared" si="129"/>
        <v>50</v>
      </c>
      <c r="Y2644" s="13">
        <f t="shared" si="130"/>
        <v>4.1355666465941754</v>
      </c>
    </row>
    <row r="2645" spans="10:25" x14ac:dyDescent="0.2">
      <c r="J2645">
        <v>26.34</v>
      </c>
      <c r="K2645">
        <f t="shared" si="131"/>
        <v>2.3212083648304287E-2</v>
      </c>
      <c r="W2645">
        <v>26.37</v>
      </c>
      <c r="X2645">
        <f t="shared" si="129"/>
        <v>50</v>
      </c>
      <c r="Y2645" s="13">
        <f t="shared" si="130"/>
        <v>4.1368118186751559</v>
      </c>
    </row>
    <row r="2646" spans="10:25" x14ac:dyDescent="0.2">
      <c r="J2646">
        <v>26.35</v>
      </c>
      <c r="K2646">
        <f t="shared" si="131"/>
        <v>2.3213815976841086E-2</v>
      </c>
      <c r="W2646">
        <v>26.38</v>
      </c>
      <c r="X2646">
        <f t="shared" si="129"/>
        <v>50</v>
      </c>
      <c r="Y2646" s="13">
        <f t="shared" si="130"/>
        <v>4.1380567863437783</v>
      </c>
    </row>
    <row r="2647" spans="10:25" x14ac:dyDescent="0.2">
      <c r="J2647">
        <v>26.36</v>
      </c>
      <c r="K2647">
        <f t="shared" si="131"/>
        <v>2.3215546612607801E-2</v>
      </c>
      <c r="W2647">
        <v>26.39</v>
      </c>
      <c r="X2647">
        <f t="shared" si="129"/>
        <v>50</v>
      </c>
      <c r="Y2647" s="13">
        <f t="shared" si="130"/>
        <v>4.1393015496394163</v>
      </c>
    </row>
    <row r="2648" spans="10:25" x14ac:dyDescent="0.2">
      <c r="J2648">
        <v>26.37</v>
      </c>
      <c r="K2648">
        <f t="shared" si="131"/>
        <v>2.3217275557286306E-2</v>
      </c>
      <c r="W2648">
        <v>26.400000000000002</v>
      </c>
      <c r="X2648">
        <f t="shared" si="129"/>
        <v>50</v>
      </c>
      <c r="Y2648" s="13">
        <f t="shared" si="130"/>
        <v>4.1405461086014341</v>
      </c>
    </row>
    <row r="2649" spans="10:25" x14ac:dyDescent="0.2">
      <c r="J2649">
        <v>26.38</v>
      </c>
      <c r="K2649">
        <f t="shared" si="131"/>
        <v>2.321900281255675E-2</v>
      </c>
      <c r="W2649">
        <v>26.41</v>
      </c>
      <c r="X2649">
        <f t="shared" si="129"/>
        <v>50</v>
      </c>
      <c r="Y2649" s="13">
        <f t="shared" si="130"/>
        <v>4.1417904632691878</v>
      </c>
    </row>
    <row r="2650" spans="10:25" x14ac:dyDescent="0.2">
      <c r="J2650">
        <v>26.39</v>
      </c>
      <c r="K2650">
        <f t="shared" si="131"/>
        <v>2.3220728380097557E-2</v>
      </c>
      <c r="W2650">
        <v>26.42</v>
      </c>
      <c r="X2650">
        <f t="shared" si="129"/>
        <v>50</v>
      </c>
      <c r="Y2650" s="13">
        <f t="shared" si="130"/>
        <v>4.1430346136820226</v>
      </c>
    </row>
    <row r="2651" spans="10:25" x14ac:dyDescent="0.2">
      <c r="J2651">
        <v>26.400000000000002</v>
      </c>
      <c r="K2651">
        <f t="shared" si="131"/>
        <v>2.3222452261585431E-2</v>
      </c>
      <c r="W2651">
        <v>26.43</v>
      </c>
      <c r="X2651">
        <f t="shared" si="129"/>
        <v>50</v>
      </c>
      <c r="Y2651" s="13">
        <f t="shared" si="130"/>
        <v>4.1442785598792753</v>
      </c>
    </row>
    <row r="2652" spans="10:25" x14ac:dyDescent="0.2">
      <c r="J2652">
        <v>26.41</v>
      </c>
      <c r="K2652">
        <f t="shared" si="131"/>
        <v>2.3224174458695356E-2</v>
      </c>
      <c r="W2652">
        <v>26.44</v>
      </c>
      <c r="X2652">
        <f t="shared" si="129"/>
        <v>50</v>
      </c>
      <c r="Y2652" s="13">
        <f t="shared" si="130"/>
        <v>4.1455223019002725</v>
      </c>
    </row>
    <row r="2653" spans="10:25" x14ac:dyDescent="0.2">
      <c r="J2653">
        <v>26.42</v>
      </c>
      <c r="K2653">
        <f t="shared" si="131"/>
        <v>2.32258949731006E-2</v>
      </c>
      <c r="W2653">
        <v>26.45</v>
      </c>
      <c r="X2653">
        <f t="shared" si="129"/>
        <v>50</v>
      </c>
      <c r="Y2653" s="13">
        <f t="shared" si="130"/>
        <v>4.1467658397843321</v>
      </c>
    </row>
    <row r="2654" spans="10:25" x14ac:dyDescent="0.2">
      <c r="J2654">
        <v>26.43</v>
      </c>
      <c r="K2654">
        <f t="shared" si="131"/>
        <v>2.3227613806472713E-2</v>
      </c>
      <c r="W2654">
        <v>26.46</v>
      </c>
      <c r="X2654">
        <f t="shared" si="129"/>
        <v>50</v>
      </c>
      <c r="Y2654" s="13">
        <f t="shared" si="130"/>
        <v>4.1480091735707614</v>
      </c>
    </row>
    <row r="2655" spans="10:25" x14ac:dyDescent="0.2">
      <c r="J2655">
        <v>26.44</v>
      </c>
      <c r="K2655">
        <f t="shared" si="131"/>
        <v>2.3229330960481534E-2</v>
      </c>
      <c r="W2655">
        <v>26.47</v>
      </c>
      <c r="X2655">
        <f t="shared" si="129"/>
        <v>50</v>
      </c>
      <c r="Y2655" s="13">
        <f t="shared" si="130"/>
        <v>4.1492523032988604</v>
      </c>
    </row>
    <row r="2656" spans="10:25" x14ac:dyDescent="0.2">
      <c r="J2656">
        <v>26.45</v>
      </c>
      <c r="K2656">
        <f t="shared" si="131"/>
        <v>2.3231046436795185E-2</v>
      </c>
      <c r="W2656">
        <v>26.48</v>
      </c>
      <c r="X2656">
        <f t="shared" si="129"/>
        <v>50</v>
      </c>
      <c r="Y2656" s="13">
        <f t="shared" si="130"/>
        <v>4.1504952290079187</v>
      </c>
    </row>
    <row r="2657" spans="10:25" x14ac:dyDescent="0.2">
      <c r="J2657">
        <v>26.46</v>
      </c>
      <c r="K2657">
        <f t="shared" si="131"/>
        <v>2.3232760237080086E-2</v>
      </c>
      <c r="W2657">
        <v>26.490000000000002</v>
      </c>
      <c r="X2657">
        <f t="shared" si="129"/>
        <v>50</v>
      </c>
      <c r="Y2657" s="13">
        <f t="shared" si="130"/>
        <v>4.1517379507372159</v>
      </c>
    </row>
    <row r="2658" spans="10:25" x14ac:dyDescent="0.2">
      <c r="J2658">
        <v>26.47</v>
      </c>
      <c r="K2658">
        <f t="shared" si="131"/>
        <v>2.3234472363000941E-2</v>
      </c>
      <c r="W2658">
        <v>26.5</v>
      </c>
      <c r="X2658">
        <f t="shared" si="129"/>
        <v>50</v>
      </c>
      <c r="Y2658" s="13">
        <f t="shared" si="130"/>
        <v>4.1529804685260228</v>
      </c>
    </row>
    <row r="2659" spans="10:25" x14ac:dyDescent="0.2">
      <c r="J2659">
        <v>26.48</v>
      </c>
      <c r="K2659">
        <f t="shared" si="131"/>
        <v>2.3236182816220752E-2</v>
      </c>
      <c r="W2659">
        <v>26.51</v>
      </c>
      <c r="X2659">
        <f t="shared" si="129"/>
        <v>50</v>
      </c>
      <c r="Y2659" s="13">
        <f t="shared" si="130"/>
        <v>4.1542227824136004</v>
      </c>
    </row>
    <row r="2660" spans="10:25" x14ac:dyDescent="0.2">
      <c r="J2660">
        <v>26.490000000000002</v>
      </c>
      <c r="K2660">
        <f t="shared" si="131"/>
        <v>2.3237891598400815E-2</v>
      </c>
      <c r="W2660">
        <v>26.52</v>
      </c>
      <c r="X2660">
        <f t="shared" si="129"/>
        <v>50</v>
      </c>
      <c r="Y2660" s="13">
        <f t="shared" si="130"/>
        <v>4.1554648924392019</v>
      </c>
    </row>
    <row r="2661" spans="10:25" x14ac:dyDescent="0.2">
      <c r="J2661">
        <v>26.5</v>
      </c>
      <c r="K2661">
        <f t="shared" si="131"/>
        <v>2.3239598711200727E-2</v>
      </c>
      <c r="W2661">
        <v>26.53</v>
      </c>
      <c r="X2661">
        <f t="shared" si="129"/>
        <v>50</v>
      </c>
      <c r="Y2661" s="13">
        <f t="shared" si="130"/>
        <v>4.1567067986420687</v>
      </c>
    </row>
    <row r="2662" spans="10:25" x14ac:dyDescent="0.2">
      <c r="J2662">
        <v>26.51</v>
      </c>
      <c r="K2662">
        <f t="shared" si="131"/>
        <v>2.3241304156278376E-2</v>
      </c>
      <c r="W2662">
        <v>26.54</v>
      </c>
      <c r="X2662">
        <f t="shared" ref="X2662:X2725" si="132">X2661-(N$33-N$34)/1500</f>
        <v>50</v>
      </c>
      <c r="Y2662" s="13">
        <f t="shared" si="130"/>
        <v>4.1579485010614352</v>
      </c>
    </row>
    <row r="2663" spans="10:25" x14ac:dyDescent="0.2">
      <c r="J2663">
        <v>26.52</v>
      </c>
      <c r="K2663">
        <f t="shared" si="131"/>
        <v>2.324300793528996E-2</v>
      </c>
      <c r="W2663">
        <v>26.55</v>
      </c>
      <c r="X2663">
        <f t="shared" si="132"/>
        <v>50</v>
      </c>
      <c r="Y2663" s="13">
        <f t="shared" si="130"/>
        <v>4.1591899997365251</v>
      </c>
    </row>
    <row r="2664" spans="10:25" x14ac:dyDescent="0.2">
      <c r="J2664">
        <v>26.53</v>
      </c>
      <c r="K2664">
        <f t="shared" si="131"/>
        <v>2.3244710049889972E-2</v>
      </c>
      <c r="W2664">
        <v>26.560000000000002</v>
      </c>
      <c r="X2664">
        <f t="shared" si="132"/>
        <v>50</v>
      </c>
      <c r="Y2664" s="13">
        <f t="shared" si="130"/>
        <v>4.1604312947065525</v>
      </c>
    </row>
    <row r="2665" spans="10:25" x14ac:dyDescent="0.2">
      <c r="J2665">
        <v>26.54</v>
      </c>
      <c r="K2665">
        <f t="shared" si="131"/>
        <v>2.3246410501731218E-2</v>
      </c>
      <c r="W2665">
        <v>26.57</v>
      </c>
      <c r="X2665">
        <f t="shared" si="132"/>
        <v>50</v>
      </c>
      <c r="Y2665" s="13">
        <f t="shared" si="130"/>
        <v>4.1616723860107232</v>
      </c>
    </row>
    <row r="2666" spans="10:25" x14ac:dyDescent="0.2">
      <c r="J2666">
        <v>26.55</v>
      </c>
      <c r="K2666">
        <f t="shared" si="131"/>
        <v>2.3248109292464802E-2</v>
      </c>
      <c r="W2666">
        <v>26.580000000000002</v>
      </c>
      <c r="X2666">
        <f t="shared" si="132"/>
        <v>50</v>
      </c>
      <c r="Y2666" s="13">
        <f t="shared" si="130"/>
        <v>4.1629132736882326</v>
      </c>
    </row>
    <row r="2667" spans="10:25" x14ac:dyDescent="0.2">
      <c r="J2667">
        <v>26.560000000000002</v>
      </c>
      <c r="K2667">
        <f t="shared" si="131"/>
        <v>2.3249806423740145E-2</v>
      </c>
      <c r="W2667">
        <v>26.59</v>
      </c>
      <c r="X2667">
        <f t="shared" si="132"/>
        <v>50</v>
      </c>
      <c r="Y2667" s="13">
        <f t="shared" si="130"/>
        <v>4.164153957778268</v>
      </c>
    </row>
    <row r="2668" spans="10:25" x14ac:dyDescent="0.2">
      <c r="J2668">
        <v>26.57</v>
      </c>
      <c r="K2668">
        <f t="shared" si="131"/>
        <v>2.3251501897204971E-2</v>
      </c>
      <c r="W2668">
        <v>26.6</v>
      </c>
      <c r="X2668">
        <f t="shared" si="132"/>
        <v>50</v>
      </c>
      <c r="Y2668" s="13">
        <f t="shared" si="130"/>
        <v>4.1653944383200061</v>
      </c>
    </row>
    <row r="2669" spans="10:25" x14ac:dyDescent="0.2">
      <c r="J2669">
        <v>26.580000000000002</v>
      </c>
      <c r="K2669">
        <f t="shared" si="131"/>
        <v>2.325319571450532E-2</v>
      </c>
      <c r="W2669">
        <v>26.61</v>
      </c>
      <c r="X2669">
        <f t="shared" si="132"/>
        <v>50</v>
      </c>
      <c r="Y2669" s="13">
        <f t="shared" si="130"/>
        <v>4.1666347153526155</v>
      </c>
    </row>
    <row r="2670" spans="10:25" x14ac:dyDescent="0.2">
      <c r="J2670">
        <v>26.59</v>
      </c>
      <c r="K2670">
        <f t="shared" si="131"/>
        <v>2.3254887877285545E-2</v>
      </c>
      <c r="W2670">
        <v>26.62</v>
      </c>
      <c r="X2670">
        <f t="shared" si="132"/>
        <v>50</v>
      </c>
      <c r="Y2670" s="13">
        <f t="shared" si="130"/>
        <v>4.1678747889152543</v>
      </c>
    </row>
    <row r="2671" spans="10:25" x14ac:dyDescent="0.2">
      <c r="J2671">
        <v>26.6</v>
      </c>
      <c r="K2671">
        <f t="shared" si="131"/>
        <v>2.3256578387188313E-2</v>
      </c>
      <c r="W2671">
        <v>26.63</v>
      </c>
      <c r="X2671">
        <f t="shared" si="132"/>
        <v>50</v>
      </c>
      <c r="Y2671" s="13">
        <f t="shared" si="130"/>
        <v>4.1691146590470725</v>
      </c>
    </row>
    <row r="2672" spans="10:25" x14ac:dyDescent="0.2">
      <c r="J2672">
        <v>26.61</v>
      </c>
      <c r="K2672">
        <f t="shared" si="131"/>
        <v>2.325826724585461E-2</v>
      </c>
      <c r="W2672">
        <v>26.64</v>
      </c>
      <c r="X2672">
        <f t="shared" si="132"/>
        <v>50</v>
      </c>
      <c r="Y2672" s="13">
        <f t="shared" si="130"/>
        <v>4.1703543257872093</v>
      </c>
    </row>
    <row r="2673" spans="10:25" x14ac:dyDescent="0.2">
      <c r="J2673">
        <v>26.62</v>
      </c>
      <c r="K2673">
        <f t="shared" si="131"/>
        <v>2.3259954454923744E-2</v>
      </c>
      <c r="W2673">
        <v>26.650000000000002</v>
      </c>
      <c r="X2673">
        <f t="shared" si="132"/>
        <v>50</v>
      </c>
      <c r="Y2673" s="13">
        <f t="shared" si="130"/>
        <v>4.1715937891747954</v>
      </c>
    </row>
    <row r="2674" spans="10:25" x14ac:dyDescent="0.2">
      <c r="J2674">
        <v>26.63</v>
      </c>
      <c r="K2674">
        <f t="shared" si="131"/>
        <v>2.3261640016033341E-2</v>
      </c>
      <c r="W2674">
        <v>26.66</v>
      </c>
      <c r="X2674">
        <f t="shared" si="132"/>
        <v>50</v>
      </c>
      <c r="Y2674" s="13">
        <f t="shared" si="130"/>
        <v>4.1728330492489523</v>
      </c>
    </row>
    <row r="2675" spans="10:25" x14ac:dyDescent="0.2">
      <c r="J2675">
        <v>26.64</v>
      </c>
      <c r="K2675">
        <f t="shared" si="131"/>
        <v>2.3263323930819351E-2</v>
      </c>
      <c r="W2675">
        <v>26.67</v>
      </c>
      <c r="X2675">
        <f t="shared" si="132"/>
        <v>50</v>
      </c>
      <c r="Y2675" s="13">
        <f t="shared" si="130"/>
        <v>4.1740721060487918</v>
      </c>
    </row>
    <row r="2676" spans="10:25" x14ac:dyDescent="0.2">
      <c r="J2676">
        <v>26.650000000000002</v>
      </c>
      <c r="K2676">
        <f t="shared" si="131"/>
        <v>2.3265006200916045E-2</v>
      </c>
      <c r="W2676">
        <v>26.68</v>
      </c>
      <c r="X2676">
        <f t="shared" si="132"/>
        <v>50</v>
      </c>
      <c r="Y2676" s="13">
        <f t="shared" si="130"/>
        <v>4.1753109596134168</v>
      </c>
    </row>
    <row r="2677" spans="10:25" x14ac:dyDescent="0.2">
      <c r="J2677">
        <v>26.66</v>
      </c>
      <c r="K2677">
        <f t="shared" si="131"/>
        <v>2.3266686827956028E-2</v>
      </c>
      <c r="W2677">
        <v>26.69</v>
      </c>
      <c r="X2677">
        <f t="shared" si="132"/>
        <v>50</v>
      </c>
      <c r="Y2677" s="13">
        <f t="shared" si="130"/>
        <v>4.1765496099819206</v>
      </c>
    </row>
    <row r="2678" spans="10:25" x14ac:dyDescent="0.2">
      <c r="J2678">
        <v>26.67</v>
      </c>
      <c r="K2678">
        <f t="shared" si="131"/>
        <v>2.3268365813570228E-2</v>
      </c>
      <c r="W2678">
        <v>26.7</v>
      </c>
      <c r="X2678">
        <f t="shared" si="132"/>
        <v>50</v>
      </c>
      <c r="Y2678" s="13">
        <f t="shared" si="130"/>
        <v>4.1777880571933874</v>
      </c>
    </row>
    <row r="2679" spans="10:25" x14ac:dyDescent="0.2">
      <c r="J2679">
        <v>26.68</v>
      </c>
      <c r="K2679">
        <f t="shared" si="131"/>
        <v>2.3270043159387906E-2</v>
      </c>
      <c r="W2679">
        <v>26.71</v>
      </c>
      <c r="X2679">
        <f t="shared" si="132"/>
        <v>50</v>
      </c>
      <c r="Y2679" s="13">
        <f t="shared" si="130"/>
        <v>4.1790263012868918</v>
      </c>
    </row>
    <row r="2680" spans="10:25" x14ac:dyDescent="0.2">
      <c r="J2680">
        <v>26.69</v>
      </c>
      <c r="K2680">
        <f t="shared" si="131"/>
        <v>2.3271718867036655E-2</v>
      </c>
      <c r="W2680">
        <v>26.72</v>
      </c>
      <c r="X2680">
        <f t="shared" si="132"/>
        <v>50</v>
      </c>
      <c r="Y2680" s="13">
        <f t="shared" si="130"/>
        <v>4.1802643423014985</v>
      </c>
    </row>
    <row r="2681" spans="10:25" x14ac:dyDescent="0.2">
      <c r="J2681">
        <v>26.7</v>
      </c>
      <c r="K2681">
        <f t="shared" si="131"/>
        <v>2.3273392938142397E-2</v>
      </c>
      <c r="W2681">
        <v>26.73</v>
      </c>
      <c r="X2681">
        <f t="shared" si="132"/>
        <v>50</v>
      </c>
      <c r="Y2681" s="13">
        <f t="shared" si="130"/>
        <v>4.1815021802762651</v>
      </c>
    </row>
    <row r="2682" spans="10:25" x14ac:dyDescent="0.2">
      <c r="J2682">
        <v>26.71</v>
      </c>
      <c r="K2682">
        <f t="shared" si="131"/>
        <v>2.3275065374329398E-2</v>
      </c>
      <c r="W2682">
        <v>26.740000000000002</v>
      </c>
      <c r="X2682">
        <f t="shared" si="132"/>
        <v>50</v>
      </c>
      <c r="Y2682" s="13">
        <f t="shared" si="130"/>
        <v>4.1827398152502369</v>
      </c>
    </row>
    <row r="2683" spans="10:25" x14ac:dyDescent="0.2">
      <c r="J2683">
        <v>26.72</v>
      </c>
      <c r="K2683">
        <f t="shared" si="131"/>
        <v>2.3276736177220255E-2</v>
      </c>
      <c r="W2683">
        <v>26.75</v>
      </c>
      <c r="X2683">
        <f t="shared" si="132"/>
        <v>50</v>
      </c>
      <c r="Y2683" s="13">
        <f t="shared" si="130"/>
        <v>4.1839772472624528</v>
      </c>
    </row>
    <row r="2684" spans="10:25" x14ac:dyDescent="0.2">
      <c r="J2684">
        <v>26.73</v>
      </c>
      <c r="K2684">
        <f t="shared" si="131"/>
        <v>2.3278405348435904E-2</v>
      </c>
      <c r="W2684">
        <v>26.76</v>
      </c>
      <c r="X2684">
        <f t="shared" si="132"/>
        <v>50</v>
      </c>
      <c r="Y2684" s="13">
        <f t="shared" si="130"/>
        <v>4.1852144763519403</v>
      </c>
    </row>
    <row r="2685" spans="10:25" x14ac:dyDescent="0.2">
      <c r="J2685">
        <v>26.740000000000002</v>
      </c>
      <c r="K2685">
        <f t="shared" si="131"/>
        <v>2.3280072889595629E-2</v>
      </c>
      <c r="W2685">
        <v>26.77</v>
      </c>
      <c r="X2685">
        <f t="shared" si="132"/>
        <v>50</v>
      </c>
      <c r="Y2685" s="13">
        <f t="shared" si="130"/>
        <v>4.1864515025577189</v>
      </c>
    </row>
    <row r="2686" spans="10:25" x14ac:dyDescent="0.2">
      <c r="J2686">
        <v>26.75</v>
      </c>
      <c r="K2686">
        <f t="shared" si="131"/>
        <v>2.3281738802317049E-2</v>
      </c>
      <c r="W2686">
        <v>26.78</v>
      </c>
      <c r="X2686">
        <f t="shared" si="132"/>
        <v>50</v>
      </c>
      <c r="Y2686" s="13">
        <f t="shared" si="130"/>
        <v>4.1876883259187974</v>
      </c>
    </row>
    <row r="2687" spans="10:25" x14ac:dyDescent="0.2">
      <c r="J2687">
        <v>26.76</v>
      </c>
      <c r="K2687">
        <f t="shared" si="131"/>
        <v>2.3283403088216133E-2</v>
      </c>
      <c r="W2687">
        <v>26.79</v>
      </c>
      <c r="X2687">
        <f t="shared" si="132"/>
        <v>50</v>
      </c>
      <c r="Y2687" s="13">
        <f t="shared" si="130"/>
        <v>4.1889249464741773</v>
      </c>
    </row>
    <row r="2688" spans="10:25" x14ac:dyDescent="0.2">
      <c r="J2688">
        <v>26.77</v>
      </c>
      <c r="K2688">
        <f t="shared" si="131"/>
        <v>2.3285065748907194E-2</v>
      </c>
      <c r="W2688">
        <v>26.8</v>
      </c>
      <c r="X2688">
        <f t="shared" si="132"/>
        <v>50</v>
      </c>
      <c r="Y2688" s="13">
        <f t="shared" si="130"/>
        <v>4.190161364262849</v>
      </c>
    </row>
    <row r="2689" spans="10:25" x14ac:dyDescent="0.2">
      <c r="J2689">
        <v>26.78</v>
      </c>
      <c r="K2689">
        <f t="shared" si="131"/>
        <v>2.3286726786002892E-2</v>
      </c>
      <c r="W2689">
        <v>26.810000000000002</v>
      </c>
      <c r="X2689">
        <f t="shared" si="132"/>
        <v>50</v>
      </c>
      <c r="Y2689" s="13">
        <f t="shared" si="130"/>
        <v>4.1913975793237945</v>
      </c>
    </row>
    <row r="2690" spans="10:25" x14ac:dyDescent="0.2">
      <c r="J2690">
        <v>26.79</v>
      </c>
      <c r="K2690">
        <f t="shared" si="131"/>
        <v>2.3288386201114238E-2</v>
      </c>
      <c r="W2690">
        <v>26.82</v>
      </c>
      <c r="X2690">
        <f t="shared" si="132"/>
        <v>50</v>
      </c>
      <c r="Y2690" s="13">
        <f t="shared" si="130"/>
        <v>4.1926335916959863</v>
      </c>
    </row>
    <row r="2691" spans="10:25" x14ac:dyDescent="0.2">
      <c r="J2691">
        <v>26.8</v>
      </c>
      <c r="K2691">
        <f t="shared" si="131"/>
        <v>2.32900439958506E-2</v>
      </c>
      <c r="W2691">
        <v>26.830000000000002</v>
      </c>
      <c r="X2691">
        <f t="shared" si="132"/>
        <v>50</v>
      </c>
      <c r="Y2691" s="13">
        <f t="shared" si="130"/>
        <v>4.1938694014183877</v>
      </c>
    </row>
    <row r="2692" spans="10:25" x14ac:dyDescent="0.2">
      <c r="J2692">
        <v>26.810000000000002</v>
      </c>
      <c r="K2692">
        <f t="shared" si="131"/>
        <v>2.3291700171819692E-2</v>
      </c>
      <c r="W2692">
        <v>26.84</v>
      </c>
      <c r="X2692">
        <f t="shared" si="132"/>
        <v>50</v>
      </c>
      <c r="Y2692" s="13">
        <f t="shared" si="130"/>
        <v>4.1951050085299526</v>
      </c>
    </row>
    <row r="2693" spans="10:25" x14ac:dyDescent="0.2">
      <c r="J2693">
        <v>26.82</v>
      </c>
      <c r="K2693">
        <f t="shared" si="131"/>
        <v>2.3293354730627588E-2</v>
      </c>
      <c r="W2693">
        <v>26.85</v>
      </c>
      <c r="X2693">
        <f t="shared" si="132"/>
        <v>50</v>
      </c>
      <c r="Y2693" s="13">
        <f t="shared" si="130"/>
        <v>4.1963404130696258</v>
      </c>
    </row>
    <row r="2694" spans="10:25" x14ac:dyDescent="0.2">
      <c r="J2694">
        <v>26.830000000000002</v>
      </c>
      <c r="K2694">
        <f t="shared" si="131"/>
        <v>2.3295007673878716E-2</v>
      </c>
      <c r="W2694">
        <v>26.86</v>
      </c>
      <c r="X2694">
        <f t="shared" si="132"/>
        <v>50</v>
      </c>
      <c r="Y2694" s="13">
        <f t="shared" si="130"/>
        <v>4.1975756150763432</v>
      </c>
    </row>
    <row r="2695" spans="10:25" x14ac:dyDescent="0.2">
      <c r="J2695">
        <v>26.84</v>
      </c>
      <c r="K2695">
        <f t="shared" si="131"/>
        <v>2.3296659003175867E-2</v>
      </c>
      <c r="W2695">
        <v>26.87</v>
      </c>
      <c r="X2695">
        <f t="shared" si="132"/>
        <v>50</v>
      </c>
      <c r="Y2695" s="13">
        <f t="shared" si="130"/>
        <v>4.1988106145890303</v>
      </c>
    </row>
    <row r="2696" spans="10:25" x14ac:dyDescent="0.2">
      <c r="J2696">
        <v>26.85</v>
      </c>
      <c r="K2696">
        <f t="shared" si="131"/>
        <v>2.3298308720120186E-2</v>
      </c>
      <c r="W2696">
        <v>26.88</v>
      </c>
      <c r="X2696">
        <f t="shared" si="132"/>
        <v>50</v>
      </c>
      <c r="Y2696" s="13">
        <f t="shared" si="130"/>
        <v>4.2000454116466042</v>
      </c>
    </row>
    <row r="2697" spans="10:25" x14ac:dyDescent="0.2">
      <c r="J2697">
        <v>26.86</v>
      </c>
      <c r="K2697">
        <f t="shared" si="131"/>
        <v>2.329995682631119E-2</v>
      </c>
      <c r="W2697">
        <v>26.89</v>
      </c>
      <c r="X2697">
        <f t="shared" si="132"/>
        <v>50</v>
      </c>
      <c r="Y2697" s="13">
        <f t="shared" si="130"/>
        <v>4.2012800062879734</v>
      </c>
    </row>
    <row r="2698" spans="10:25" x14ac:dyDescent="0.2">
      <c r="J2698">
        <v>26.87</v>
      </c>
      <c r="K2698">
        <f t="shared" si="131"/>
        <v>2.3301603323346753E-2</v>
      </c>
      <c r="W2698">
        <v>26.900000000000002</v>
      </c>
      <c r="X2698">
        <f t="shared" si="132"/>
        <v>50</v>
      </c>
      <c r="Y2698" s="13">
        <f t="shared" ref="Y2698:Y2761" si="133">Y2697+0.01*R$5*(P$4-P$5*Y2697)*(1-Y2697/R$4)^2</f>
        <v>4.2025143985520357</v>
      </c>
    </row>
    <row r="2699" spans="10:25" x14ac:dyDescent="0.2">
      <c r="J2699">
        <v>26.88</v>
      </c>
      <c r="K2699">
        <f t="shared" si="131"/>
        <v>2.3303248212823115E-2</v>
      </c>
      <c r="W2699">
        <v>26.91</v>
      </c>
      <c r="X2699">
        <f t="shared" si="132"/>
        <v>50</v>
      </c>
      <c r="Y2699" s="13">
        <f t="shared" si="133"/>
        <v>4.20374858847768</v>
      </c>
    </row>
    <row r="2700" spans="10:25" x14ac:dyDescent="0.2">
      <c r="J2700">
        <v>26.89</v>
      </c>
      <c r="K2700">
        <f t="shared" si="131"/>
        <v>2.3304891496334891E-2</v>
      </c>
      <c r="W2700">
        <v>26.92</v>
      </c>
      <c r="X2700">
        <f t="shared" si="132"/>
        <v>50</v>
      </c>
      <c r="Y2700" s="13">
        <f t="shared" si="133"/>
        <v>4.2049825761037871</v>
      </c>
    </row>
    <row r="2701" spans="10:25" x14ac:dyDescent="0.2">
      <c r="J2701">
        <v>26.900000000000002</v>
      </c>
      <c r="K2701">
        <f t="shared" ref="K2701:K2764" si="134">K2700+0.01*G$6*(D$7-C$8*K2700)*(1-K2700/G$7)^2</f>
        <v>2.3306533175475055E-2</v>
      </c>
      <c r="W2701">
        <v>26.93</v>
      </c>
      <c r="X2701">
        <f t="shared" si="132"/>
        <v>50</v>
      </c>
      <c r="Y2701" s="13">
        <f t="shared" si="133"/>
        <v>4.2062163614692274</v>
      </c>
    </row>
    <row r="2702" spans="10:25" x14ac:dyDescent="0.2">
      <c r="J2702">
        <v>26.91</v>
      </c>
      <c r="K2702">
        <f t="shared" si="134"/>
        <v>2.3308173251834961E-2</v>
      </c>
      <c r="W2702">
        <v>26.94</v>
      </c>
      <c r="X2702">
        <f t="shared" si="132"/>
        <v>50</v>
      </c>
      <c r="Y2702" s="13">
        <f t="shared" si="133"/>
        <v>4.2074499446128621</v>
      </c>
    </row>
    <row r="2703" spans="10:25" x14ac:dyDescent="0.2">
      <c r="J2703">
        <v>26.92</v>
      </c>
      <c r="K2703">
        <f t="shared" si="134"/>
        <v>2.3309811727004331E-2</v>
      </c>
      <c r="W2703">
        <v>26.95</v>
      </c>
      <c r="X2703">
        <f t="shared" si="132"/>
        <v>50</v>
      </c>
      <c r="Y2703" s="13">
        <f t="shared" si="133"/>
        <v>4.208683325573543</v>
      </c>
    </row>
    <row r="2704" spans="10:25" x14ac:dyDescent="0.2">
      <c r="J2704">
        <v>26.93</v>
      </c>
      <c r="K2704">
        <f t="shared" si="134"/>
        <v>2.3311448602571269E-2</v>
      </c>
      <c r="W2704">
        <v>26.96</v>
      </c>
      <c r="X2704">
        <f t="shared" si="132"/>
        <v>50</v>
      </c>
      <c r="Y2704" s="13">
        <f t="shared" si="133"/>
        <v>4.2099165043901143</v>
      </c>
    </row>
    <row r="2705" spans="10:25" x14ac:dyDescent="0.2">
      <c r="J2705">
        <v>26.94</v>
      </c>
      <c r="K2705">
        <f t="shared" si="134"/>
        <v>2.3313083880122244E-2</v>
      </c>
      <c r="W2705">
        <v>26.97</v>
      </c>
      <c r="X2705">
        <f t="shared" si="132"/>
        <v>50</v>
      </c>
      <c r="Y2705" s="13">
        <f t="shared" si="133"/>
        <v>4.2111494811014083</v>
      </c>
    </row>
    <row r="2706" spans="10:25" x14ac:dyDescent="0.2">
      <c r="J2706">
        <v>26.95</v>
      </c>
      <c r="K2706">
        <f t="shared" si="134"/>
        <v>2.3314717561242114E-2</v>
      </c>
      <c r="W2706">
        <v>26.98</v>
      </c>
      <c r="X2706">
        <f t="shared" si="132"/>
        <v>50</v>
      </c>
      <c r="Y2706" s="13">
        <f t="shared" si="133"/>
        <v>4.2123822557462507</v>
      </c>
    </row>
    <row r="2707" spans="10:25" x14ac:dyDescent="0.2">
      <c r="J2707">
        <v>26.96</v>
      </c>
      <c r="K2707">
        <f t="shared" si="134"/>
        <v>2.3316349647514108E-2</v>
      </c>
      <c r="W2707">
        <v>26.990000000000002</v>
      </c>
      <c r="X2707">
        <f t="shared" si="132"/>
        <v>50</v>
      </c>
      <c r="Y2707" s="13">
        <f t="shared" si="133"/>
        <v>4.2136148283634567</v>
      </c>
    </row>
    <row r="2708" spans="10:25" x14ac:dyDescent="0.2">
      <c r="J2708">
        <v>26.97</v>
      </c>
      <c r="K2708">
        <f t="shared" si="134"/>
        <v>2.3317980140519848E-2</v>
      </c>
      <c r="W2708">
        <v>27</v>
      </c>
      <c r="X2708">
        <f t="shared" si="132"/>
        <v>50</v>
      </c>
      <c r="Y2708" s="13">
        <f t="shared" si="133"/>
        <v>4.2148471989918317</v>
      </c>
    </row>
    <row r="2709" spans="10:25" x14ac:dyDescent="0.2">
      <c r="J2709">
        <v>26.98</v>
      </c>
      <c r="K2709">
        <f t="shared" si="134"/>
        <v>2.3319609041839329E-2</v>
      </c>
      <c r="W2709">
        <v>27.01</v>
      </c>
      <c r="X2709">
        <f t="shared" si="132"/>
        <v>50</v>
      </c>
      <c r="Y2709" s="13">
        <f t="shared" si="133"/>
        <v>4.2160793676701731</v>
      </c>
    </row>
    <row r="2710" spans="10:25" x14ac:dyDescent="0.2">
      <c r="J2710">
        <v>26.990000000000002</v>
      </c>
      <c r="K2710">
        <f t="shared" si="134"/>
        <v>2.3321236353050934E-2</v>
      </c>
      <c r="W2710">
        <v>27.02</v>
      </c>
      <c r="X2710">
        <f t="shared" si="132"/>
        <v>50</v>
      </c>
      <c r="Y2710" s="13">
        <f t="shared" si="133"/>
        <v>4.2173113344372677</v>
      </c>
    </row>
    <row r="2711" spans="10:25" x14ac:dyDescent="0.2">
      <c r="J2711">
        <v>27</v>
      </c>
      <c r="K2711">
        <f t="shared" si="134"/>
        <v>2.3322862075731438E-2</v>
      </c>
      <c r="W2711">
        <v>27.03</v>
      </c>
      <c r="X2711">
        <f t="shared" si="132"/>
        <v>50</v>
      </c>
      <c r="Y2711" s="13">
        <f t="shared" si="133"/>
        <v>4.2185430993318951</v>
      </c>
    </row>
    <row r="2712" spans="10:25" x14ac:dyDescent="0.2">
      <c r="J2712">
        <v>27.01</v>
      </c>
      <c r="K2712">
        <f t="shared" si="134"/>
        <v>2.3324486211456E-2</v>
      </c>
      <c r="W2712">
        <v>27.04</v>
      </c>
      <c r="X2712">
        <f t="shared" si="132"/>
        <v>50</v>
      </c>
      <c r="Y2712" s="13">
        <f t="shared" si="133"/>
        <v>4.2197746623928234</v>
      </c>
    </row>
    <row r="2713" spans="10:25" x14ac:dyDescent="0.2">
      <c r="J2713">
        <v>27.02</v>
      </c>
      <c r="K2713">
        <f t="shared" si="134"/>
        <v>2.3326108761798171E-2</v>
      </c>
      <c r="W2713">
        <v>27.05</v>
      </c>
      <c r="X2713">
        <f t="shared" si="132"/>
        <v>50</v>
      </c>
      <c r="Y2713" s="13">
        <f t="shared" si="133"/>
        <v>4.2210060236588127</v>
      </c>
    </row>
    <row r="2714" spans="10:25" x14ac:dyDescent="0.2">
      <c r="J2714">
        <v>27.03</v>
      </c>
      <c r="K2714">
        <f t="shared" si="134"/>
        <v>2.3327729728329895E-2</v>
      </c>
      <c r="W2714">
        <v>27.060000000000002</v>
      </c>
      <c r="X2714">
        <f t="shared" si="132"/>
        <v>50</v>
      </c>
      <c r="Y2714" s="13">
        <f t="shared" si="133"/>
        <v>4.2222371831686143</v>
      </c>
    </row>
    <row r="2715" spans="10:25" x14ac:dyDescent="0.2">
      <c r="J2715">
        <v>27.04</v>
      </c>
      <c r="K2715">
        <f t="shared" si="134"/>
        <v>2.3329349112621505E-2</v>
      </c>
      <c r="W2715">
        <v>27.07</v>
      </c>
      <c r="X2715">
        <f t="shared" si="132"/>
        <v>50</v>
      </c>
      <c r="Y2715" s="13">
        <f t="shared" si="133"/>
        <v>4.2234681409609696</v>
      </c>
    </row>
    <row r="2716" spans="10:25" x14ac:dyDescent="0.2">
      <c r="J2716">
        <v>27.05</v>
      </c>
      <c r="K2716">
        <f t="shared" si="134"/>
        <v>2.333096691624174E-2</v>
      </c>
      <c r="W2716">
        <v>27.080000000000002</v>
      </c>
      <c r="X2716">
        <f t="shared" si="132"/>
        <v>50</v>
      </c>
      <c r="Y2716" s="13">
        <f t="shared" si="133"/>
        <v>4.2246988970746111</v>
      </c>
    </row>
    <row r="2717" spans="10:25" x14ac:dyDescent="0.2">
      <c r="J2717">
        <v>27.060000000000002</v>
      </c>
      <c r="K2717">
        <f t="shared" si="134"/>
        <v>2.3332583140757729E-2</v>
      </c>
      <c r="W2717">
        <v>27.09</v>
      </c>
      <c r="X2717">
        <f t="shared" si="132"/>
        <v>50</v>
      </c>
      <c r="Y2717" s="13">
        <f t="shared" si="133"/>
        <v>4.2259294515482617</v>
      </c>
    </row>
    <row r="2718" spans="10:25" x14ac:dyDescent="0.2">
      <c r="J2718">
        <v>27.07</v>
      </c>
      <c r="K2718">
        <f t="shared" si="134"/>
        <v>2.3334197787735E-2</v>
      </c>
      <c r="W2718">
        <v>27.1</v>
      </c>
      <c r="X2718">
        <f t="shared" si="132"/>
        <v>50</v>
      </c>
      <c r="Y2718" s="13">
        <f t="shared" si="133"/>
        <v>4.2271598044206353</v>
      </c>
    </row>
    <row r="2719" spans="10:25" x14ac:dyDescent="0.2">
      <c r="J2719">
        <v>27.080000000000002</v>
      </c>
      <c r="K2719">
        <f t="shared" si="134"/>
        <v>2.3335810858737482E-2</v>
      </c>
      <c r="W2719">
        <v>27.11</v>
      </c>
      <c r="X2719">
        <f t="shared" si="132"/>
        <v>50</v>
      </c>
      <c r="Y2719" s="13">
        <f t="shared" si="133"/>
        <v>4.228389955730437</v>
      </c>
    </row>
    <row r="2720" spans="10:25" x14ac:dyDescent="0.2">
      <c r="J2720">
        <v>27.09</v>
      </c>
      <c r="K2720">
        <f t="shared" si="134"/>
        <v>2.3337422355327514E-2</v>
      </c>
      <c r="W2720">
        <v>27.12</v>
      </c>
      <c r="X2720">
        <f t="shared" si="132"/>
        <v>50</v>
      </c>
      <c r="Y2720" s="13">
        <f t="shared" si="133"/>
        <v>4.2296199055163619</v>
      </c>
    </row>
    <row r="2721" spans="10:25" x14ac:dyDescent="0.2">
      <c r="J2721">
        <v>27.1</v>
      </c>
      <c r="K2721">
        <f t="shared" si="134"/>
        <v>2.3339032279065829E-2</v>
      </c>
      <c r="W2721">
        <v>27.13</v>
      </c>
      <c r="X2721">
        <f t="shared" si="132"/>
        <v>50</v>
      </c>
      <c r="Y2721" s="13">
        <f t="shared" si="133"/>
        <v>4.2308496538170965</v>
      </c>
    </row>
    <row r="2722" spans="10:25" x14ac:dyDescent="0.2">
      <c r="J2722">
        <v>27.11</v>
      </c>
      <c r="K2722">
        <f t="shared" si="134"/>
        <v>2.3340640631511572E-2</v>
      </c>
      <c r="W2722">
        <v>27.14</v>
      </c>
      <c r="X2722">
        <f t="shared" si="132"/>
        <v>50</v>
      </c>
      <c r="Y2722" s="13">
        <f t="shared" si="133"/>
        <v>4.2320792006713184</v>
      </c>
    </row>
    <row r="2723" spans="10:25" x14ac:dyDescent="0.2">
      <c r="J2723">
        <v>27.12</v>
      </c>
      <c r="K2723">
        <f t="shared" si="134"/>
        <v>2.3342247414222295E-2</v>
      </c>
      <c r="W2723">
        <v>27.150000000000002</v>
      </c>
      <c r="X2723">
        <f t="shared" si="132"/>
        <v>50</v>
      </c>
      <c r="Y2723" s="13">
        <f t="shared" si="133"/>
        <v>4.2333085461176942</v>
      </c>
    </row>
    <row r="2724" spans="10:25" x14ac:dyDescent="0.2">
      <c r="J2724">
        <v>27.13</v>
      </c>
      <c r="K2724">
        <f t="shared" si="134"/>
        <v>2.334385262875396E-2</v>
      </c>
      <c r="W2724">
        <v>27.16</v>
      </c>
      <c r="X2724">
        <f t="shared" si="132"/>
        <v>50</v>
      </c>
      <c r="Y2724" s="13">
        <f t="shared" si="133"/>
        <v>4.2345376901948839</v>
      </c>
    </row>
    <row r="2725" spans="10:25" x14ac:dyDescent="0.2">
      <c r="J2725">
        <v>27.14</v>
      </c>
      <c r="K2725">
        <f t="shared" si="134"/>
        <v>2.3345456276660938E-2</v>
      </c>
      <c r="W2725">
        <v>27.17</v>
      </c>
      <c r="X2725">
        <f t="shared" si="132"/>
        <v>50</v>
      </c>
      <c r="Y2725" s="13">
        <f t="shared" si="133"/>
        <v>4.2357666329415373</v>
      </c>
    </row>
    <row r="2726" spans="10:25" x14ac:dyDescent="0.2">
      <c r="J2726">
        <v>27.150000000000002</v>
      </c>
      <c r="K2726">
        <f t="shared" si="134"/>
        <v>2.3347058359496013E-2</v>
      </c>
      <c r="W2726">
        <v>27.18</v>
      </c>
      <c r="X2726">
        <f t="shared" ref="X2726:X2789" si="135">X2725-(N$33-N$34)/1500</f>
        <v>50</v>
      </c>
      <c r="Y2726" s="13">
        <f t="shared" si="133"/>
        <v>4.2369953743962947</v>
      </c>
    </row>
    <row r="2727" spans="10:25" x14ac:dyDescent="0.2">
      <c r="J2727">
        <v>27.16</v>
      </c>
      <c r="K2727">
        <f t="shared" si="134"/>
        <v>2.334865887881039E-2</v>
      </c>
      <c r="W2727">
        <v>27.19</v>
      </c>
      <c r="X2727">
        <f t="shared" si="135"/>
        <v>50</v>
      </c>
      <c r="Y2727" s="13">
        <f t="shared" si="133"/>
        <v>4.2382239145977874</v>
      </c>
    </row>
    <row r="2728" spans="10:25" x14ac:dyDescent="0.2">
      <c r="J2728">
        <v>27.17</v>
      </c>
      <c r="K2728">
        <f t="shared" si="134"/>
        <v>2.335025783615368E-2</v>
      </c>
      <c r="W2728">
        <v>27.2</v>
      </c>
      <c r="X2728">
        <f t="shared" si="135"/>
        <v>50</v>
      </c>
      <c r="Y2728" s="13">
        <f t="shared" si="133"/>
        <v>4.2394522535846368</v>
      </c>
    </row>
    <row r="2729" spans="10:25" x14ac:dyDescent="0.2">
      <c r="J2729">
        <v>27.18</v>
      </c>
      <c r="K2729">
        <f t="shared" si="134"/>
        <v>2.3351855233073922E-2</v>
      </c>
      <c r="W2729">
        <v>27.21</v>
      </c>
      <c r="X2729">
        <f t="shared" si="135"/>
        <v>50</v>
      </c>
      <c r="Y2729" s="13">
        <f t="shared" si="133"/>
        <v>4.2406803913954567</v>
      </c>
    </row>
    <row r="2730" spans="10:25" x14ac:dyDescent="0.2">
      <c r="J2730">
        <v>27.19</v>
      </c>
      <c r="K2730">
        <f t="shared" si="134"/>
        <v>2.3353451071117567E-2</v>
      </c>
      <c r="W2730">
        <v>27.22</v>
      </c>
      <c r="X2730">
        <f t="shared" si="135"/>
        <v>50</v>
      </c>
      <c r="Y2730" s="13">
        <f t="shared" si="133"/>
        <v>4.2419083280688499</v>
      </c>
    </row>
    <row r="2731" spans="10:25" x14ac:dyDescent="0.2">
      <c r="J2731">
        <v>27.2</v>
      </c>
      <c r="K2731">
        <f t="shared" si="134"/>
        <v>2.3355045351829494E-2</v>
      </c>
      <c r="W2731">
        <v>27.23</v>
      </c>
      <c r="X2731">
        <f t="shared" si="135"/>
        <v>50</v>
      </c>
      <c r="Y2731" s="13">
        <f t="shared" si="133"/>
        <v>4.2431360636434121</v>
      </c>
    </row>
    <row r="2732" spans="10:25" x14ac:dyDescent="0.2">
      <c r="J2732">
        <v>27.21</v>
      </c>
      <c r="K2732">
        <f t="shared" si="134"/>
        <v>2.3356638076753002E-2</v>
      </c>
      <c r="W2732">
        <v>27.240000000000002</v>
      </c>
      <c r="X2732">
        <f t="shared" si="135"/>
        <v>50</v>
      </c>
      <c r="Y2732" s="13">
        <f t="shared" si="133"/>
        <v>4.2443635981577286</v>
      </c>
    </row>
    <row r="2733" spans="10:25" x14ac:dyDescent="0.2">
      <c r="J2733">
        <v>27.22</v>
      </c>
      <c r="K2733">
        <f t="shared" si="134"/>
        <v>2.3358229247429814E-2</v>
      </c>
      <c r="W2733">
        <v>27.25</v>
      </c>
      <c r="X2733">
        <f t="shared" si="135"/>
        <v>50</v>
      </c>
      <c r="Y2733" s="13">
        <f t="shared" si="133"/>
        <v>4.2455909316503746</v>
      </c>
    </row>
    <row r="2734" spans="10:25" x14ac:dyDescent="0.2">
      <c r="J2734">
        <v>27.23</v>
      </c>
      <c r="K2734">
        <f t="shared" si="134"/>
        <v>2.3359818865400079E-2</v>
      </c>
      <c r="W2734">
        <v>27.26</v>
      </c>
      <c r="X2734">
        <f t="shared" si="135"/>
        <v>50</v>
      </c>
      <c r="Y2734" s="13">
        <f t="shared" si="133"/>
        <v>4.2468180641599185</v>
      </c>
    </row>
    <row r="2735" spans="10:25" x14ac:dyDescent="0.2">
      <c r="J2735">
        <v>27.240000000000002</v>
      </c>
      <c r="K2735">
        <f t="shared" si="134"/>
        <v>2.3361406932202376E-2</v>
      </c>
      <c r="W2735">
        <v>27.27</v>
      </c>
      <c r="X2735">
        <f t="shared" si="135"/>
        <v>50</v>
      </c>
      <c r="Y2735" s="13">
        <f t="shared" si="133"/>
        <v>4.2480449957249178</v>
      </c>
    </row>
    <row r="2736" spans="10:25" x14ac:dyDescent="0.2">
      <c r="J2736">
        <v>27.25</v>
      </c>
      <c r="K2736">
        <f t="shared" si="134"/>
        <v>2.3362993449373714E-2</v>
      </c>
      <c r="W2736">
        <v>27.28</v>
      </c>
      <c r="X2736">
        <f t="shared" si="135"/>
        <v>50</v>
      </c>
      <c r="Y2736" s="13">
        <f t="shared" si="133"/>
        <v>4.2492717263839213</v>
      </c>
    </row>
    <row r="2737" spans="10:25" x14ac:dyDescent="0.2">
      <c r="J2737">
        <v>27.26</v>
      </c>
      <c r="K2737">
        <f t="shared" si="134"/>
        <v>2.3364578418449536E-2</v>
      </c>
      <c r="W2737">
        <v>27.29</v>
      </c>
      <c r="X2737">
        <f t="shared" si="135"/>
        <v>50</v>
      </c>
      <c r="Y2737" s="13">
        <f t="shared" si="133"/>
        <v>4.2504982561754687</v>
      </c>
    </row>
    <row r="2738" spans="10:25" x14ac:dyDescent="0.2">
      <c r="J2738">
        <v>27.27</v>
      </c>
      <c r="K2738">
        <f t="shared" si="134"/>
        <v>2.3366161840963715E-2</v>
      </c>
      <c r="W2738">
        <v>27.3</v>
      </c>
      <c r="X2738">
        <f t="shared" si="135"/>
        <v>50</v>
      </c>
      <c r="Y2738" s="13">
        <f t="shared" si="133"/>
        <v>4.2517245851380903</v>
      </c>
    </row>
    <row r="2739" spans="10:25" x14ac:dyDescent="0.2">
      <c r="J2739">
        <v>27.28</v>
      </c>
      <c r="K2739">
        <f t="shared" si="134"/>
        <v>2.3367743718448561E-2</v>
      </c>
      <c r="W2739">
        <v>27.310000000000002</v>
      </c>
      <c r="X2739">
        <f t="shared" si="135"/>
        <v>50</v>
      </c>
      <c r="Y2739" s="13">
        <f t="shared" si="133"/>
        <v>4.2529507133103079</v>
      </c>
    </row>
    <row r="2740" spans="10:25" x14ac:dyDescent="0.2">
      <c r="J2740">
        <v>27.29</v>
      </c>
      <c r="K2740">
        <f t="shared" si="134"/>
        <v>2.3369324052434817E-2</v>
      </c>
      <c r="W2740">
        <v>27.32</v>
      </c>
      <c r="X2740">
        <f t="shared" si="135"/>
        <v>50</v>
      </c>
      <c r="Y2740" s="13">
        <f t="shared" si="133"/>
        <v>4.2541766407306332</v>
      </c>
    </row>
    <row r="2741" spans="10:25" x14ac:dyDescent="0.2">
      <c r="J2741">
        <v>27.3</v>
      </c>
      <c r="K2741">
        <f t="shared" si="134"/>
        <v>2.3370902844451667E-2</v>
      </c>
      <c r="W2741">
        <v>27.330000000000002</v>
      </c>
      <c r="X2741">
        <f t="shared" si="135"/>
        <v>50</v>
      </c>
      <c r="Y2741" s="13">
        <f t="shared" si="133"/>
        <v>4.2554023674375703</v>
      </c>
    </row>
    <row r="2742" spans="10:25" x14ac:dyDescent="0.2">
      <c r="J2742">
        <v>27.310000000000002</v>
      </c>
      <c r="K2742">
        <f t="shared" si="134"/>
        <v>2.3372480096026736E-2</v>
      </c>
      <c r="W2742">
        <v>27.34</v>
      </c>
      <c r="X2742">
        <f t="shared" si="135"/>
        <v>50</v>
      </c>
      <c r="Y2742" s="13">
        <f t="shared" si="133"/>
        <v>4.256627893469612</v>
      </c>
    </row>
    <row r="2743" spans="10:25" x14ac:dyDescent="0.2">
      <c r="J2743">
        <v>27.32</v>
      </c>
      <c r="K2743">
        <f t="shared" si="134"/>
        <v>2.3374055808686092E-2</v>
      </c>
      <c r="W2743">
        <v>27.35</v>
      </c>
      <c r="X2743">
        <f t="shared" si="135"/>
        <v>50</v>
      </c>
      <c r="Y2743" s="13">
        <f t="shared" si="133"/>
        <v>4.257853218865244</v>
      </c>
    </row>
    <row r="2744" spans="10:25" x14ac:dyDescent="0.2">
      <c r="J2744">
        <v>27.330000000000002</v>
      </c>
      <c r="K2744">
        <f t="shared" si="134"/>
        <v>2.3375629983954243E-2</v>
      </c>
      <c r="W2744">
        <v>27.36</v>
      </c>
      <c r="X2744">
        <f t="shared" si="135"/>
        <v>50</v>
      </c>
      <c r="Y2744" s="13">
        <f t="shared" si="133"/>
        <v>4.2590783436629422</v>
      </c>
    </row>
    <row r="2745" spans="10:25" x14ac:dyDescent="0.2">
      <c r="J2745">
        <v>27.34</v>
      </c>
      <c r="K2745">
        <f t="shared" si="134"/>
        <v>2.3377202623354142E-2</v>
      </c>
      <c r="W2745">
        <v>27.37</v>
      </c>
      <c r="X2745">
        <f t="shared" si="135"/>
        <v>50</v>
      </c>
      <c r="Y2745" s="13">
        <f t="shared" si="133"/>
        <v>4.2603032679011728</v>
      </c>
    </row>
    <row r="2746" spans="10:25" x14ac:dyDescent="0.2">
      <c r="J2746">
        <v>27.35</v>
      </c>
      <c r="K2746">
        <f t="shared" si="134"/>
        <v>2.3378773728407191E-2</v>
      </c>
      <c r="W2746">
        <v>27.38</v>
      </c>
      <c r="X2746">
        <f t="shared" si="135"/>
        <v>50</v>
      </c>
      <c r="Y2746" s="13">
        <f t="shared" si="133"/>
        <v>4.2615279916183928</v>
      </c>
    </row>
    <row r="2747" spans="10:25" x14ac:dyDescent="0.2">
      <c r="J2747">
        <v>27.36</v>
      </c>
      <c r="K2747">
        <f t="shared" si="134"/>
        <v>2.3380343300633242E-2</v>
      </c>
      <c r="W2747">
        <v>27.39</v>
      </c>
      <c r="X2747">
        <f t="shared" si="135"/>
        <v>50</v>
      </c>
      <c r="Y2747" s="13">
        <f t="shared" si="133"/>
        <v>4.2627525148530516</v>
      </c>
    </row>
    <row r="2748" spans="10:25" x14ac:dyDescent="0.2">
      <c r="J2748">
        <v>27.37</v>
      </c>
      <c r="K2748">
        <f t="shared" si="134"/>
        <v>2.3381911341550592E-2</v>
      </c>
      <c r="W2748">
        <v>27.400000000000002</v>
      </c>
      <c r="X2748">
        <f t="shared" si="135"/>
        <v>50</v>
      </c>
      <c r="Y2748" s="13">
        <f t="shared" si="133"/>
        <v>4.2639768376435878</v>
      </c>
    </row>
    <row r="2749" spans="10:25" x14ac:dyDescent="0.2">
      <c r="J2749">
        <v>27.38</v>
      </c>
      <c r="K2749">
        <f t="shared" si="134"/>
        <v>2.3383477852675996E-2</v>
      </c>
      <c r="W2749">
        <v>27.41</v>
      </c>
      <c r="X2749">
        <f t="shared" si="135"/>
        <v>50</v>
      </c>
      <c r="Y2749" s="13">
        <f t="shared" si="133"/>
        <v>4.2652009600284311</v>
      </c>
    </row>
    <row r="2750" spans="10:25" x14ac:dyDescent="0.2">
      <c r="J2750">
        <v>27.39</v>
      </c>
      <c r="K2750">
        <f t="shared" si="134"/>
        <v>2.3385042835524655E-2</v>
      </c>
      <c r="W2750">
        <v>27.42</v>
      </c>
      <c r="X2750">
        <f t="shared" si="135"/>
        <v>50</v>
      </c>
      <c r="Y2750" s="13">
        <f t="shared" si="133"/>
        <v>4.2664248820460031</v>
      </c>
    </row>
    <row r="2751" spans="10:25" x14ac:dyDescent="0.2">
      <c r="J2751">
        <v>27.400000000000002</v>
      </c>
      <c r="K2751">
        <f t="shared" si="134"/>
        <v>2.3386606291610233E-2</v>
      </c>
      <c r="W2751">
        <v>27.43</v>
      </c>
      <c r="X2751">
        <f t="shared" si="135"/>
        <v>50</v>
      </c>
      <c r="Y2751" s="13">
        <f t="shared" si="133"/>
        <v>4.2676486037347159</v>
      </c>
    </row>
    <row r="2752" spans="10:25" x14ac:dyDescent="0.2">
      <c r="J2752">
        <v>27.41</v>
      </c>
      <c r="K2752">
        <f t="shared" si="134"/>
        <v>2.3388168222444845E-2</v>
      </c>
      <c r="W2752">
        <v>27.44</v>
      </c>
      <c r="X2752">
        <f t="shared" si="135"/>
        <v>50</v>
      </c>
      <c r="Y2752" s="13">
        <f t="shared" si="133"/>
        <v>4.2688721251329724</v>
      </c>
    </row>
    <row r="2753" spans="10:25" x14ac:dyDescent="0.2">
      <c r="J2753">
        <v>27.42</v>
      </c>
      <c r="K2753">
        <f t="shared" si="134"/>
        <v>2.3389728629539065E-2</v>
      </c>
      <c r="W2753">
        <v>27.45</v>
      </c>
      <c r="X2753">
        <f t="shared" si="135"/>
        <v>50</v>
      </c>
      <c r="Y2753" s="13">
        <f t="shared" si="133"/>
        <v>4.270095446279166</v>
      </c>
    </row>
    <row r="2754" spans="10:25" x14ac:dyDescent="0.2">
      <c r="J2754">
        <v>27.43</v>
      </c>
      <c r="K2754">
        <f t="shared" si="134"/>
        <v>2.3391287514401934E-2</v>
      </c>
      <c r="W2754">
        <v>27.46</v>
      </c>
      <c r="X2754">
        <f t="shared" si="135"/>
        <v>50</v>
      </c>
      <c r="Y2754" s="13">
        <f t="shared" si="133"/>
        <v>4.2713185672116811</v>
      </c>
    </row>
    <row r="2755" spans="10:25" x14ac:dyDescent="0.2">
      <c r="J2755">
        <v>27.44</v>
      </c>
      <c r="K2755">
        <f t="shared" si="134"/>
        <v>2.3392844878540944E-2</v>
      </c>
      <c r="W2755">
        <v>27.47</v>
      </c>
      <c r="X2755">
        <f t="shared" si="135"/>
        <v>50</v>
      </c>
      <c r="Y2755" s="13">
        <f t="shared" si="133"/>
        <v>4.2725414879688932</v>
      </c>
    </row>
    <row r="2756" spans="10:25" x14ac:dyDescent="0.2">
      <c r="J2756">
        <v>27.45</v>
      </c>
      <c r="K2756">
        <f t="shared" si="134"/>
        <v>2.339440072346206E-2</v>
      </c>
      <c r="W2756">
        <v>27.48</v>
      </c>
      <c r="X2756">
        <f t="shared" si="135"/>
        <v>50</v>
      </c>
      <c r="Y2756" s="13">
        <f t="shared" si="133"/>
        <v>4.2737642085891689</v>
      </c>
    </row>
    <row r="2757" spans="10:25" x14ac:dyDescent="0.2">
      <c r="J2757">
        <v>27.46</v>
      </c>
      <c r="K2757">
        <f t="shared" si="134"/>
        <v>2.3395955050669704E-2</v>
      </c>
      <c r="W2757">
        <v>27.490000000000002</v>
      </c>
      <c r="X2757">
        <f t="shared" si="135"/>
        <v>50</v>
      </c>
      <c r="Y2757" s="13">
        <f t="shared" si="133"/>
        <v>4.2749867291108661</v>
      </c>
    </row>
    <row r="2758" spans="10:25" x14ac:dyDescent="0.2">
      <c r="J2758">
        <v>27.47</v>
      </c>
      <c r="K2758">
        <f t="shared" si="134"/>
        <v>2.3397507861666771E-2</v>
      </c>
      <c r="W2758">
        <v>27.5</v>
      </c>
      <c r="X2758">
        <f t="shared" si="135"/>
        <v>50</v>
      </c>
      <c r="Y2758" s="13">
        <f t="shared" si="133"/>
        <v>4.2762090495723317</v>
      </c>
    </row>
    <row r="2759" spans="10:25" x14ac:dyDescent="0.2">
      <c r="J2759">
        <v>27.48</v>
      </c>
      <c r="K2759">
        <f t="shared" si="134"/>
        <v>2.3399059157954621E-2</v>
      </c>
      <c r="W2759">
        <v>27.51</v>
      </c>
      <c r="X2759">
        <f t="shared" si="135"/>
        <v>50</v>
      </c>
      <c r="Y2759" s="13">
        <f t="shared" si="133"/>
        <v>4.2774311700119059</v>
      </c>
    </row>
    <row r="2760" spans="10:25" x14ac:dyDescent="0.2">
      <c r="J2760">
        <v>27.490000000000002</v>
      </c>
      <c r="K2760">
        <f t="shared" si="134"/>
        <v>2.3400608941033085E-2</v>
      </c>
      <c r="W2760">
        <v>27.52</v>
      </c>
      <c r="X2760">
        <f t="shared" si="135"/>
        <v>50</v>
      </c>
      <c r="Y2760" s="13">
        <f t="shared" si="133"/>
        <v>4.2786530904679188</v>
      </c>
    </row>
    <row r="2761" spans="10:25" x14ac:dyDescent="0.2">
      <c r="J2761">
        <v>27.5</v>
      </c>
      <c r="K2761">
        <f t="shared" si="134"/>
        <v>2.3402157212400465E-2</v>
      </c>
      <c r="W2761">
        <v>27.53</v>
      </c>
      <c r="X2761">
        <f t="shared" si="135"/>
        <v>50</v>
      </c>
      <c r="Y2761" s="13">
        <f t="shared" si="133"/>
        <v>4.2798748109786908</v>
      </c>
    </row>
    <row r="2762" spans="10:25" x14ac:dyDescent="0.2">
      <c r="J2762">
        <v>27.51</v>
      </c>
      <c r="K2762">
        <f t="shared" si="134"/>
        <v>2.3403703973553538E-2</v>
      </c>
      <c r="W2762">
        <v>27.54</v>
      </c>
      <c r="X2762">
        <f t="shared" si="135"/>
        <v>50</v>
      </c>
      <c r="Y2762" s="13">
        <f t="shared" ref="Y2762:Y2825" si="136">Y2761+0.01*R$5*(P$4-P$5*Y2761)*(1-Y2761/R$4)^2</f>
        <v>4.2810963315825337</v>
      </c>
    </row>
    <row r="2763" spans="10:25" x14ac:dyDescent="0.2">
      <c r="J2763">
        <v>27.52</v>
      </c>
      <c r="K2763">
        <f t="shared" si="134"/>
        <v>2.3405249225987555E-2</v>
      </c>
      <c r="W2763">
        <v>27.55</v>
      </c>
      <c r="X2763">
        <f t="shared" si="135"/>
        <v>50</v>
      </c>
      <c r="Y2763" s="13">
        <f t="shared" si="136"/>
        <v>4.2823176523177509</v>
      </c>
    </row>
    <row r="2764" spans="10:25" x14ac:dyDescent="0.2">
      <c r="J2764">
        <v>27.53</v>
      </c>
      <c r="K2764">
        <f t="shared" si="134"/>
        <v>2.3406792971196244E-2</v>
      </c>
      <c r="W2764">
        <v>27.560000000000002</v>
      </c>
      <c r="X2764">
        <f t="shared" si="135"/>
        <v>50</v>
      </c>
      <c r="Y2764" s="13">
        <f t="shared" si="136"/>
        <v>4.2835387732226353</v>
      </c>
    </row>
    <row r="2765" spans="10:25" x14ac:dyDescent="0.2">
      <c r="J2765">
        <v>27.54</v>
      </c>
      <c r="K2765">
        <f t="shared" ref="K2765:K2828" si="137">K2764+0.01*G$6*(D$7-C$8*K2764)*(1-K2764/G$7)^2</f>
        <v>2.3408335210671809E-2</v>
      </c>
      <c r="W2765">
        <v>27.57</v>
      </c>
      <c r="X2765">
        <f t="shared" si="135"/>
        <v>50</v>
      </c>
      <c r="Y2765" s="13">
        <f t="shared" si="136"/>
        <v>4.2847596943354729</v>
      </c>
    </row>
    <row r="2766" spans="10:25" x14ac:dyDescent="0.2">
      <c r="J2766">
        <v>27.55</v>
      </c>
      <c r="K2766">
        <f t="shared" si="137"/>
        <v>2.3409875945904934E-2</v>
      </c>
      <c r="W2766">
        <v>27.580000000000002</v>
      </c>
      <c r="X2766">
        <f t="shared" si="135"/>
        <v>50</v>
      </c>
      <c r="Y2766" s="13">
        <f t="shared" si="136"/>
        <v>4.2859804156945378</v>
      </c>
    </row>
    <row r="2767" spans="10:25" x14ac:dyDescent="0.2">
      <c r="J2767">
        <v>27.560000000000002</v>
      </c>
      <c r="K2767">
        <f t="shared" si="137"/>
        <v>2.3411415178384791E-2</v>
      </c>
      <c r="W2767">
        <v>27.59</v>
      </c>
      <c r="X2767">
        <f t="shared" si="135"/>
        <v>50</v>
      </c>
      <c r="Y2767" s="13">
        <f t="shared" si="136"/>
        <v>4.2872009373380973</v>
      </c>
    </row>
    <row r="2768" spans="10:25" x14ac:dyDescent="0.2">
      <c r="J2768">
        <v>27.57</v>
      </c>
      <c r="K2768">
        <f t="shared" si="137"/>
        <v>2.3412952909599025E-2</v>
      </c>
      <c r="W2768">
        <v>27.6</v>
      </c>
      <c r="X2768">
        <f t="shared" si="135"/>
        <v>50</v>
      </c>
      <c r="Y2768" s="13">
        <f t="shared" si="136"/>
        <v>4.2884212593044095</v>
      </c>
    </row>
    <row r="2769" spans="10:25" x14ac:dyDescent="0.2">
      <c r="J2769">
        <v>27.580000000000002</v>
      </c>
      <c r="K2769">
        <f t="shared" si="137"/>
        <v>2.3414489141033772E-2</v>
      </c>
      <c r="W2769">
        <v>27.61</v>
      </c>
      <c r="X2769">
        <f t="shared" si="135"/>
        <v>50</v>
      </c>
      <c r="Y2769" s="13">
        <f t="shared" si="136"/>
        <v>4.2896413816317223</v>
      </c>
    </row>
    <row r="2770" spans="10:25" x14ac:dyDescent="0.2">
      <c r="J2770">
        <v>27.59</v>
      </c>
      <c r="K2770">
        <f t="shared" si="137"/>
        <v>2.3416023874173651E-2</v>
      </c>
      <c r="W2770">
        <v>27.62</v>
      </c>
      <c r="X2770">
        <f t="shared" si="135"/>
        <v>50</v>
      </c>
      <c r="Y2770" s="13">
        <f t="shared" si="136"/>
        <v>4.2908613043582742</v>
      </c>
    </row>
    <row r="2771" spans="10:25" x14ac:dyDescent="0.2">
      <c r="J2771">
        <v>27.6</v>
      </c>
      <c r="K2771">
        <f t="shared" si="137"/>
        <v>2.3417557110501776E-2</v>
      </c>
      <c r="W2771">
        <v>27.63</v>
      </c>
      <c r="X2771">
        <f t="shared" si="135"/>
        <v>50</v>
      </c>
      <c r="Y2771" s="13">
        <f t="shared" si="136"/>
        <v>4.292081027522296</v>
      </c>
    </row>
    <row r="2772" spans="10:25" x14ac:dyDescent="0.2">
      <c r="J2772">
        <v>27.61</v>
      </c>
      <c r="K2772">
        <f t="shared" si="137"/>
        <v>2.3419088851499743E-2</v>
      </c>
      <c r="W2772">
        <v>27.64</v>
      </c>
      <c r="X2772">
        <f t="shared" si="135"/>
        <v>50</v>
      </c>
      <c r="Y2772" s="13">
        <f t="shared" si="136"/>
        <v>4.2933005511620097</v>
      </c>
    </row>
    <row r="2773" spans="10:25" x14ac:dyDescent="0.2">
      <c r="J2773">
        <v>27.62</v>
      </c>
      <c r="K2773">
        <f t="shared" si="137"/>
        <v>2.3420619098647642E-2</v>
      </c>
      <c r="W2773">
        <v>27.650000000000002</v>
      </c>
      <c r="X2773">
        <f t="shared" si="135"/>
        <v>50</v>
      </c>
      <c r="Y2773" s="13">
        <f t="shared" si="136"/>
        <v>4.2945198753156273</v>
      </c>
    </row>
    <row r="2774" spans="10:25" x14ac:dyDescent="0.2">
      <c r="J2774">
        <v>27.63</v>
      </c>
      <c r="K2774">
        <f t="shared" si="137"/>
        <v>2.3422147853424054E-2</v>
      </c>
      <c r="W2774">
        <v>27.66</v>
      </c>
      <c r="X2774">
        <f t="shared" si="135"/>
        <v>50</v>
      </c>
      <c r="Y2774" s="13">
        <f t="shared" si="136"/>
        <v>4.2957390000213511</v>
      </c>
    </row>
    <row r="2775" spans="10:25" x14ac:dyDescent="0.2">
      <c r="J2775">
        <v>27.64</v>
      </c>
      <c r="K2775">
        <f t="shared" si="137"/>
        <v>2.3423675117306059E-2</v>
      </c>
      <c r="W2775">
        <v>27.67</v>
      </c>
      <c r="X2775">
        <f t="shared" si="135"/>
        <v>50</v>
      </c>
      <c r="Y2775" s="13">
        <f t="shared" si="136"/>
        <v>4.2969579253173755</v>
      </c>
    </row>
    <row r="2776" spans="10:25" x14ac:dyDescent="0.2">
      <c r="J2776">
        <v>27.650000000000002</v>
      </c>
      <c r="K2776">
        <f t="shared" si="137"/>
        <v>2.3425200891769225E-2</v>
      </c>
      <c r="W2776">
        <v>27.68</v>
      </c>
      <c r="X2776">
        <f t="shared" si="135"/>
        <v>50</v>
      </c>
      <c r="Y2776" s="13">
        <f t="shared" si="136"/>
        <v>4.298176651241886</v>
      </c>
    </row>
    <row r="2777" spans="10:25" x14ac:dyDescent="0.2">
      <c r="J2777">
        <v>27.66</v>
      </c>
      <c r="K2777">
        <f t="shared" si="137"/>
        <v>2.3426725178287627E-2</v>
      </c>
      <c r="W2777">
        <v>27.69</v>
      </c>
      <c r="X2777">
        <f t="shared" si="135"/>
        <v>50</v>
      </c>
      <c r="Y2777" s="13">
        <f t="shared" si="136"/>
        <v>4.2993951778330581</v>
      </c>
    </row>
    <row r="2778" spans="10:25" x14ac:dyDescent="0.2">
      <c r="J2778">
        <v>27.67</v>
      </c>
      <c r="K2778">
        <f t="shared" si="137"/>
        <v>2.3428247978333833E-2</v>
      </c>
      <c r="W2778">
        <v>27.7</v>
      </c>
      <c r="X2778">
        <f t="shared" si="135"/>
        <v>50</v>
      </c>
      <c r="Y2778" s="13">
        <f t="shared" si="136"/>
        <v>4.3006135051290597</v>
      </c>
    </row>
    <row r="2779" spans="10:25" x14ac:dyDescent="0.2">
      <c r="J2779">
        <v>27.68</v>
      </c>
      <c r="K2779">
        <f t="shared" si="137"/>
        <v>2.3429769293378918E-2</v>
      </c>
      <c r="W2779">
        <v>27.71</v>
      </c>
      <c r="X2779">
        <f t="shared" si="135"/>
        <v>50</v>
      </c>
      <c r="Y2779" s="13">
        <f t="shared" si="136"/>
        <v>4.3018316331680477</v>
      </c>
    </row>
    <row r="2780" spans="10:25" x14ac:dyDescent="0.2">
      <c r="J2780">
        <v>27.69</v>
      </c>
      <c r="K2780">
        <f t="shared" si="137"/>
        <v>2.3431289124892452E-2</v>
      </c>
      <c r="W2780">
        <v>27.72</v>
      </c>
      <c r="X2780">
        <f t="shared" si="135"/>
        <v>50</v>
      </c>
      <c r="Y2780" s="13">
        <f t="shared" si="136"/>
        <v>4.3030495619881712</v>
      </c>
    </row>
    <row r="2781" spans="10:25" x14ac:dyDescent="0.2">
      <c r="J2781">
        <v>27.7</v>
      </c>
      <c r="K2781">
        <f t="shared" si="137"/>
        <v>2.3432807474342513E-2</v>
      </c>
      <c r="W2781">
        <v>27.73</v>
      </c>
      <c r="X2781">
        <f t="shared" si="135"/>
        <v>50</v>
      </c>
      <c r="Y2781" s="13">
        <f t="shared" si="136"/>
        <v>4.3042672916275704</v>
      </c>
    </row>
    <row r="2782" spans="10:25" x14ac:dyDescent="0.2">
      <c r="J2782">
        <v>27.71</v>
      </c>
      <c r="K2782">
        <f t="shared" si="137"/>
        <v>2.3434324343195683E-2</v>
      </c>
      <c r="W2782">
        <v>27.740000000000002</v>
      </c>
      <c r="X2782">
        <f t="shared" si="135"/>
        <v>50</v>
      </c>
      <c r="Y2782" s="13">
        <f t="shared" si="136"/>
        <v>4.3054848221243764</v>
      </c>
    </row>
    <row r="2783" spans="10:25" x14ac:dyDescent="0.2">
      <c r="J2783">
        <v>27.72</v>
      </c>
      <c r="K2783">
        <f t="shared" si="137"/>
        <v>2.3435839732917057E-2</v>
      </c>
      <c r="W2783">
        <v>27.75</v>
      </c>
      <c r="X2783">
        <f t="shared" si="135"/>
        <v>50</v>
      </c>
      <c r="Y2783" s="13">
        <f t="shared" si="136"/>
        <v>4.3067021535167109</v>
      </c>
    </row>
    <row r="2784" spans="10:25" x14ac:dyDescent="0.2">
      <c r="J2784">
        <v>27.73</v>
      </c>
      <c r="K2784">
        <f t="shared" si="137"/>
        <v>2.3437353644970231E-2</v>
      </c>
      <c r="W2784">
        <v>27.76</v>
      </c>
      <c r="X2784">
        <f t="shared" si="135"/>
        <v>50</v>
      </c>
      <c r="Y2784" s="13">
        <f t="shared" si="136"/>
        <v>4.3079192858426865</v>
      </c>
    </row>
    <row r="2785" spans="10:25" x14ac:dyDescent="0.2">
      <c r="J2785">
        <v>27.740000000000002</v>
      </c>
      <c r="K2785">
        <f t="shared" si="137"/>
        <v>2.3438866080817314E-2</v>
      </c>
      <c r="W2785">
        <v>27.77</v>
      </c>
      <c r="X2785">
        <f t="shared" si="135"/>
        <v>50</v>
      </c>
      <c r="Y2785" s="13">
        <f t="shared" si="136"/>
        <v>4.3091362191404068</v>
      </c>
    </row>
    <row r="2786" spans="10:25" x14ac:dyDescent="0.2">
      <c r="J2786">
        <v>27.75</v>
      </c>
      <c r="K2786">
        <f t="shared" si="137"/>
        <v>2.3440377041918928E-2</v>
      </c>
      <c r="W2786">
        <v>27.78</v>
      </c>
      <c r="X2786">
        <f t="shared" si="135"/>
        <v>50</v>
      </c>
      <c r="Y2786" s="13">
        <f t="shared" si="136"/>
        <v>4.3103529534479676</v>
      </c>
    </row>
    <row r="2787" spans="10:25" x14ac:dyDescent="0.2">
      <c r="J2787">
        <v>27.76</v>
      </c>
      <c r="K2787">
        <f t="shared" si="137"/>
        <v>2.3441886529734213E-2</v>
      </c>
      <c r="W2787">
        <v>27.79</v>
      </c>
      <c r="X2787">
        <f t="shared" si="135"/>
        <v>50</v>
      </c>
      <c r="Y2787" s="13">
        <f t="shared" si="136"/>
        <v>4.3115694888034541</v>
      </c>
    </row>
    <row r="2788" spans="10:25" x14ac:dyDescent="0.2">
      <c r="J2788">
        <v>27.77</v>
      </c>
      <c r="K2788">
        <f t="shared" si="137"/>
        <v>2.3443394545720819E-2</v>
      </c>
      <c r="W2788">
        <v>27.8</v>
      </c>
      <c r="X2788">
        <f t="shared" si="135"/>
        <v>50</v>
      </c>
      <c r="Y2788" s="13">
        <f t="shared" si="136"/>
        <v>4.3127858252449425</v>
      </c>
    </row>
    <row r="2789" spans="10:25" x14ac:dyDescent="0.2">
      <c r="J2789">
        <v>27.78</v>
      </c>
      <c r="K2789">
        <f t="shared" si="137"/>
        <v>2.3444901091334909E-2</v>
      </c>
      <c r="W2789">
        <v>27.810000000000002</v>
      </c>
      <c r="X2789">
        <f t="shared" si="135"/>
        <v>50</v>
      </c>
      <c r="Y2789" s="13">
        <f t="shared" si="136"/>
        <v>4.3140019628105009</v>
      </c>
    </row>
    <row r="2790" spans="10:25" x14ac:dyDescent="0.2">
      <c r="J2790">
        <v>27.79</v>
      </c>
      <c r="K2790">
        <f t="shared" si="137"/>
        <v>2.3446406168031175E-2</v>
      </c>
      <c r="W2790">
        <v>27.82</v>
      </c>
      <c r="X2790">
        <f t="shared" ref="X2790:X2853" si="138">X2789-(N$33-N$34)/1500</f>
        <v>50</v>
      </c>
      <c r="Y2790" s="13">
        <f t="shared" si="136"/>
        <v>4.3152179015381886</v>
      </c>
    </row>
    <row r="2791" spans="10:25" x14ac:dyDescent="0.2">
      <c r="J2791">
        <v>27.8</v>
      </c>
      <c r="K2791">
        <f t="shared" si="137"/>
        <v>2.3447909777262823E-2</v>
      </c>
      <c r="W2791">
        <v>27.830000000000002</v>
      </c>
      <c r="X2791">
        <f t="shared" si="138"/>
        <v>50</v>
      </c>
      <c r="Y2791" s="13">
        <f t="shared" si="136"/>
        <v>4.3164336414660545</v>
      </c>
    </row>
    <row r="2792" spans="10:25" x14ac:dyDescent="0.2">
      <c r="J2792">
        <v>27.810000000000002</v>
      </c>
      <c r="K2792">
        <f t="shared" si="137"/>
        <v>2.344941192048158E-2</v>
      </c>
      <c r="W2792">
        <v>27.84</v>
      </c>
      <c r="X2792">
        <f t="shared" si="138"/>
        <v>50</v>
      </c>
      <c r="Y2792" s="13">
        <f t="shared" si="136"/>
        <v>4.3176491826321399</v>
      </c>
    </row>
    <row r="2793" spans="10:25" x14ac:dyDescent="0.2">
      <c r="J2793">
        <v>27.82</v>
      </c>
      <c r="K2793">
        <f t="shared" si="137"/>
        <v>2.3450912599137695E-2</v>
      </c>
      <c r="W2793">
        <v>27.85</v>
      </c>
      <c r="X2793">
        <f t="shared" si="138"/>
        <v>50</v>
      </c>
      <c r="Y2793" s="13">
        <f t="shared" si="136"/>
        <v>4.3188645250744768</v>
      </c>
    </row>
    <row r="2794" spans="10:25" x14ac:dyDescent="0.2">
      <c r="J2794">
        <v>27.830000000000002</v>
      </c>
      <c r="K2794">
        <f t="shared" si="137"/>
        <v>2.3452411814679948E-2</v>
      </c>
      <c r="W2794">
        <v>27.86</v>
      </c>
      <c r="X2794">
        <f t="shared" si="138"/>
        <v>50</v>
      </c>
      <c r="Y2794" s="13">
        <f t="shared" si="136"/>
        <v>4.3200796688310872</v>
      </c>
    </row>
    <row r="2795" spans="10:25" x14ac:dyDescent="0.2">
      <c r="J2795">
        <v>27.84</v>
      </c>
      <c r="K2795">
        <f t="shared" si="137"/>
        <v>2.3453909568555639E-2</v>
      </c>
      <c r="W2795">
        <v>27.87</v>
      </c>
      <c r="X2795">
        <f t="shared" si="138"/>
        <v>50</v>
      </c>
      <c r="Y2795" s="13">
        <f t="shared" si="136"/>
        <v>4.3212946139399859</v>
      </c>
    </row>
    <row r="2796" spans="10:25" x14ac:dyDescent="0.2">
      <c r="J2796">
        <v>27.85</v>
      </c>
      <c r="K2796">
        <f t="shared" si="137"/>
        <v>2.3455405862210597E-2</v>
      </c>
      <c r="W2796">
        <v>27.88</v>
      </c>
      <c r="X2796">
        <f t="shared" si="138"/>
        <v>50</v>
      </c>
      <c r="Y2796" s="13">
        <f t="shared" si="136"/>
        <v>4.3225093604391773</v>
      </c>
    </row>
    <row r="2797" spans="10:25" x14ac:dyDescent="0.2">
      <c r="J2797">
        <v>27.86</v>
      </c>
      <c r="K2797">
        <f t="shared" si="137"/>
        <v>2.3456900697089184E-2</v>
      </c>
      <c r="W2797">
        <v>27.89</v>
      </c>
      <c r="X2797">
        <f t="shared" si="138"/>
        <v>50</v>
      </c>
      <c r="Y2797" s="13">
        <f t="shared" si="136"/>
        <v>4.3237239083666568</v>
      </c>
    </row>
    <row r="2798" spans="10:25" x14ac:dyDescent="0.2">
      <c r="J2798">
        <v>27.87</v>
      </c>
      <c r="K2798">
        <f t="shared" si="137"/>
        <v>2.3458394074634296E-2</v>
      </c>
      <c r="W2798">
        <v>27.900000000000002</v>
      </c>
      <c r="X2798">
        <f t="shared" si="138"/>
        <v>50</v>
      </c>
      <c r="Y2798" s="13">
        <f t="shared" si="136"/>
        <v>4.3249382577604116</v>
      </c>
    </row>
    <row r="2799" spans="10:25" x14ac:dyDescent="0.2">
      <c r="J2799">
        <v>27.88</v>
      </c>
      <c r="K2799">
        <f t="shared" si="137"/>
        <v>2.3459885996287351E-2</v>
      </c>
      <c r="W2799">
        <v>27.91</v>
      </c>
      <c r="X2799">
        <f t="shared" si="138"/>
        <v>50</v>
      </c>
      <c r="Y2799" s="13">
        <f t="shared" si="136"/>
        <v>4.3261524086584195</v>
      </c>
    </row>
    <row r="2800" spans="10:25" x14ac:dyDescent="0.2">
      <c r="J2800">
        <v>27.89</v>
      </c>
      <c r="K2800">
        <f t="shared" si="137"/>
        <v>2.3461376463488309E-2</v>
      </c>
      <c r="W2800">
        <v>27.92</v>
      </c>
      <c r="X2800">
        <f t="shared" si="138"/>
        <v>50</v>
      </c>
      <c r="Y2800" s="13">
        <f t="shared" si="136"/>
        <v>4.3273663610986493</v>
      </c>
    </row>
    <row r="2801" spans="10:25" x14ac:dyDescent="0.2">
      <c r="J2801">
        <v>27.900000000000002</v>
      </c>
      <c r="K2801">
        <f t="shared" si="137"/>
        <v>2.3462865477675662E-2</v>
      </c>
      <c r="W2801">
        <v>27.93</v>
      </c>
      <c r="X2801">
        <f t="shared" si="138"/>
        <v>50</v>
      </c>
      <c r="Y2801" s="13">
        <f t="shared" si="136"/>
        <v>4.3285801151190606</v>
      </c>
    </row>
    <row r="2802" spans="10:25" x14ac:dyDescent="0.2">
      <c r="J2802">
        <v>27.91</v>
      </c>
      <c r="K2802">
        <f t="shared" si="137"/>
        <v>2.3464353040286445E-2</v>
      </c>
      <c r="W2802">
        <v>27.94</v>
      </c>
      <c r="X2802">
        <f t="shared" si="138"/>
        <v>50</v>
      </c>
      <c r="Y2802" s="13">
        <f t="shared" si="136"/>
        <v>4.3297936707576046</v>
      </c>
    </row>
    <row r="2803" spans="10:25" x14ac:dyDescent="0.2">
      <c r="J2803">
        <v>27.92</v>
      </c>
      <c r="K2803">
        <f t="shared" si="137"/>
        <v>2.3465839152756223E-2</v>
      </c>
      <c r="W2803">
        <v>27.95</v>
      </c>
      <c r="X2803">
        <f t="shared" si="138"/>
        <v>50</v>
      </c>
      <c r="Y2803" s="13">
        <f t="shared" si="136"/>
        <v>4.3310070280522233</v>
      </c>
    </row>
    <row r="2804" spans="10:25" x14ac:dyDescent="0.2">
      <c r="J2804">
        <v>27.93</v>
      </c>
      <c r="K2804">
        <f t="shared" si="137"/>
        <v>2.3467323816519111E-2</v>
      </c>
      <c r="W2804">
        <v>27.96</v>
      </c>
      <c r="X2804">
        <f t="shared" si="138"/>
        <v>50</v>
      </c>
      <c r="Y2804" s="13">
        <f t="shared" si="136"/>
        <v>4.3322201870408499</v>
      </c>
    </row>
    <row r="2805" spans="10:25" x14ac:dyDescent="0.2">
      <c r="J2805">
        <v>27.94</v>
      </c>
      <c r="K2805">
        <f t="shared" si="137"/>
        <v>2.3468807033007761E-2</v>
      </c>
      <c r="W2805">
        <v>27.97</v>
      </c>
      <c r="X2805">
        <f t="shared" si="138"/>
        <v>50</v>
      </c>
      <c r="Y2805" s="13">
        <f t="shared" si="136"/>
        <v>4.3334331477614079</v>
      </c>
    </row>
    <row r="2806" spans="10:25" x14ac:dyDescent="0.2">
      <c r="J2806">
        <v>27.95</v>
      </c>
      <c r="K2806">
        <f t="shared" si="137"/>
        <v>2.3470288803653368E-2</v>
      </c>
      <c r="W2806">
        <v>27.98</v>
      </c>
      <c r="X2806">
        <f t="shared" si="138"/>
        <v>50</v>
      </c>
      <c r="Y2806" s="13">
        <f t="shared" si="136"/>
        <v>4.3346459102518127</v>
      </c>
    </row>
    <row r="2807" spans="10:25" x14ac:dyDescent="0.2">
      <c r="J2807">
        <v>27.96</v>
      </c>
      <c r="K2807">
        <f t="shared" si="137"/>
        <v>2.3471769129885675E-2</v>
      </c>
      <c r="W2807">
        <v>27.990000000000002</v>
      </c>
      <c r="X2807">
        <f t="shared" si="138"/>
        <v>50</v>
      </c>
      <c r="Y2807" s="13">
        <f t="shared" si="136"/>
        <v>4.33585847454997</v>
      </c>
    </row>
    <row r="2808" spans="10:25" x14ac:dyDescent="0.2">
      <c r="J2808">
        <v>27.97</v>
      </c>
      <c r="K2808">
        <f t="shared" si="137"/>
        <v>2.3473248013132969E-2</v>
      </c>
      <c r="W2808">
        <v>28</v>
      </c>
      <c r="X2808">
        <f t="shared" si="138"/>
        <v>50</v>
      </c>
      <c r="Y2808" s="13">
        <f t="shared" si="136"/>
        <v>4.3370708406937775</v>
      </c>
    </row>
    <row r="2809" spans="10:25" x14ac:dyDescent="0.2">
      <c r="J2809">
        <v>27.98</v>
      </c>
      <c r="K2809">
        <f t="shared" si="137"/>
        <v>2.3474725454822088E-2</v>
      </c>
      <c r="W2809">
        <v>28.01</v>
      </c>
      <c r="X2809">
        <f t="shared" si="138"/>
        <v>50</v>
      </c>
      <c r="Y2809" s="13">
        <f t="shared" si="136"/>
        <v>4.338283008721123</v>
      </c>
    </row>
    <row r="2810" spans="10:25" x14ac:dyDescent="0.2">
      <c r="J2810">
        <v>27.990000000000002</v>
      </c>
      <c r="K2810">
        <f t="shared" si="137"/>
        <v>2.3476201456378416E-2</v>
      </c>
      <c r="W2810">
        <v>28.02</v>
      </c>
      <c r="X2810">
        <f t="shared" si="138"/>
        <v>50</v>
      </c>
      <c r="Y2810" s="13">
        <f t="shared" si="136"/>
        <v>4.3394949786698858</v>
      </c>
    </row>
    <row r="2811" spans="10:25" x14ac:dyDescent="0.2">
      <c r="J2811">
        <v>28</v>
      </c>
      <c r="K2811">
        <f t="shared" si="137"/>
        <v>2.3477676019225895E-2</v>
      </c>
      <c r="W2811">
        <v>28.03</v>
      </c>
      <c r="X2811">
        <f t="shared" si="138"/>
        <v>50</v>
      </c>
      <c r="Y2811" s="13">
        <f t="shared" si="136"/>
        <v>4.3407067505779366</v>
      </c>
    </row>
    <row r="2812" spans="10:25" x14ac:dyDescent="0.2">
      <c r="J2812">
        <v>28.01</v>
      </c>
      <c r="K2812">
        <f t="shared" si="137"/>
        <v>2.3479149144787013E-2</v>
      </c>
      <c r="W2812">
        <v>28.04</v>
      </c>
      <c r="X2812">
        <f t="shared" si="138"/>
        <v>50</v>
      </c>
      <c r="Y2812" s="13">
        <f t="shared" si="136"/>
        <v>4.3419183244831361</v>
      </c>
    </row>
    <row r="2813" spans="10:25" x14ac:dyDescent="0.2">
      <c r="J2813">
        <v>28.02</v>
      </c>
      <c r="K2813">
        <f t="shared" si="137"/>
        <v>2.3480620834482817E-2</v>
      </c>
      <c r="W2813">
        <v>28.05</v>
      </c>
      <c r="X2813">
        <f t="shared" si="138"/>
        <v>50</v>
      </c>
      <c r="Y2813" s="13">
        <f t="shared" si="136"/>
        <v>4.3431297004233373</v>
      </c>
    </row>
    <row r="2814" spans="10:25" x14ac:dyDescent="0.2">
      <c r="J2814">
        <v>28.03</v>
      </c>
      <c r="K2814">
        <f t="shared" si="137"/>
        <v>2.3482091089732909E-2</v>
      </c>
      <c r="W2814">
        <v>28.060000000000002</v>
      </c>
      <c r="X2814">
        <f t="shared" si="138"/>
        <v>50</v>
      </c>
      <c r="Y2814" s="13">
        <f t="shared" si="136"/>
        <v>4.3443408784363831</v>
      </c>
    </row>
    <row r="2815" spans="10:25" x14ac:dyDescent="0.2">
      <c r="J2815">
        <v>28.04</v>
      </c>
      <c r="K2815">
        <f t="shared" si="137"/>
        <v>2.3483559911955443E-2</v>
      </c>
      <c r="W2815">
        <v>28.07</v>
      </c>
      <c r="X2815">
        <f t="shared" si="138"/>
        <v>50</v>
      </c>
      <c r="Y2815" s="13">
        <f t="shared" si="136"/>
        <v>4.3455518585601087</v>
      </c>
    </row>
    <row r="2816" spans="10:25" x14ac:dyDescent="0.2">
      <c r="J2816">
        <v>28.05</v>
      </c>
      <c r="K2816">
        <f t="shared" si="137"/>
        <v>2.3485027302567144E-2</v>
      </c>
      <c r="W2816">
        <v>28.080000000000002</v>
      </c>
      <c r="X2816">
        <f t="shared" si="138"/>
        <v>50</v>
      </c>
      <c r="Y2816" s="13">
        <f t="shared" si="136"/>
        <v>4.3467626408323392</v>
      </c>
    </row>
    <row r="2817" spans="10:25" x14ac:dyDescent="0.2">
      <c r="J2817">
        <v>28.060000000000002</v>
      </c>
      <c r="K2817">
        <f t="shared" si="137"/>
        <v>2.3486493262983285E-2</v>
      </c>
      <c r="W2817">
        <v>28.09</v>
      </c>
      <c r="X2817">
        <f t="shared" si="138"/>
        <v>50</v>
      </c>
      <c r="Y2817" s="13">
        <f t="shared" si="136"/>
        <v>4.3479732252908914</v>
      </c>
    </row>
    <row r="2818" spans="10:25" x14ac:dyDescent="0.2">
      <c r="J2818">
        <v>28.07</v>
      </c>
      <c r="K2818">
        <f t="shared" si="137"/>
        <v>2.3487957794617709E-2</v>
      </c>
      <c r="W2818">
        <v>28.1</v>
      </c>
      <c r="X2818">
        <f t="shared" si="138"/>
        <v>50</v>
      </c>
      <c r="Y2818" s="13">
        <f t="shared" si="136"/>
        <v>4.3491836119735732</v>
      </c>
    </row>
    <row r="2819" spans="10:25" x14ac:dyDescent="0.2">
      <c r="J2819">
        <v>28.080000000000002</v>
      </c>
      <c r="K2819">
        <f t="shared" si="137"/>
        <v>2.3489420898882823E-2</v>
      </c>
      <c r="W2819">
        <v>28.11</v>
      </c>
      <c r="X2819">
        <f t="shared" si="138"/>
        <v>50</v>
      </c>
      <c r="Y2819" s="13">
        <f t="shared" si="136"/>
        <v>4.3503938009181828</v>
      </c>
    </row>
    <row r="2820" spans="10:25" x14ac:dyDescent="0.2">
      <c r="J2820">
        <v>28.09</v>
      </c>
      <c r="K2820">
        <f t="shared" si="137"/>
        <v>2.3490882577189592E-2</v>
      </c>
      <c r="W2820">
        <v>28.12</v>
      </c>
      <c r="X2820">
        <f t="shared" si="138"/>
        <v>50</v>
      </c>
      <c r="Y2820" s="13">
        <f t="shared" si="136"/>
        <v>4.3516037921625106</v>
      </c>
    </row>
    <row r="2821" spans="10:25" x14ac:dyDescent="0.2">
      <c r="J2821">
        <v>28.1</v>
      </c>
      <c r="K2821">
        <f t="shared" si="137"/>
        <v>2.3492342830947557E-2</v>
      </c>
      <c r="W2821">
        <v>28.13</v>
      </c>
      <c r="X2821">
        <f t="shared" si="138"/>
        <v>50</v>
      </c>
      <c r="Y2821" s="13">
        <f t="shared" si="136"/>
        <v>4.3528135857443377</v>
      </c>
    </row>
    <row r="2822" spans="10:25" x14ac:dyDescent="0.2">
      <c r="J2822">
        <v>28.11</v>
      </c>
      <c r="K2822">
        <f t="shared" si="137"/>
        <v>2.3493801661564822E-2</v>
      </c>
      <c r="W2822">
        <v>28.14</v>
      </c>
      <c r="X2822">
        <f t="shared" si="138"/>
        <v>50</v>
      </c>
      <c r="Y2822" s="13">
        <f t="shared" si="136"/>
        <v>4.3540231817014359</v>
      </c>
    </row>
    <row r="2823" spans="10:25" x14ac:dyDescent="0.2">
      <c r="J2823">
        <v>28.12</v>
      </c>
      <c r="K2823">
        <f t="shared" si="137"/>
        <v>2.3495259070448062E-2</v>
      </c>
      <c r="W2823">
        <v>28.150000000000002</v>
      </c>
      <c r="X2823">
        <f t="shared" si="138"/>
        <v>50</v>
      </c>
      <c r="Y2823" s="13">
        <f t="shared" si="136"/>
        <v>4.3552325800715677</v>
      </c>
    </row>
    <row r="2824" spans="10:25" x14ac:dyDescent="0.2">
      <c r="J2824">
        <v>28.13</v>
      </c>
      <c r="K2824">
        <f t="shared" si="137"/>
        <v>2.3496715059002523E-2</v>
      </c>
      <c r="W2824">
        <v>28.16</v>
      </c>
      <c r="X2824">
        <f t="shared" si="138"/>
        <v>50</v>
      </c>
      <c r="Y2824" s="13">
        <f t="shared" si="136"/>
        <v>4.3564417808924878</v>
      </c>
    </row>
    <row r="2825" spans="10:25" x14ac:dyDescent="0.2">
      <c r="J2825">
        <v>28.14</v>
      </c>
      <c r="K2825">
        <f t="shared" si="137"/>
        <v>2.3498169628632024E-2</v>
      </c>
      <c r="W2825">
        <v>28.17</v>
      </c>
      <c r="X2825">
        <f t="shared" si="138"/>
        <v>50</v>
      </c>
      <c r="Y2825" s="13">
        <f t="shared" si="136"/>
        <v>4.3576507842019421</v>
      </c>
    </row>
    <row r="2826" spans="10:25" x14ac:dyDescent="0.2">
      <c r="J2826">
        <v>28.150000000000002</v>
      </c>
      <c r="K2826">
        <f t="shared" si="137"/>
        <v>2.3499622780738961E-2</v>
      </c>
      <c r="W2826">
        <v>28.18</v>
      </c>
      <c r="X2826">
        <f t="shared" si="138"/>
        <v>50</v>
      </c>
      <c r="Y2826" s="13">
        <f t="shared" ref="Y2826:Y2889" si="139">Y2825+0.01*R$5*(P$4-P$5*Y2825)*(1-Y2825/R$4)^2</f>
        <v>4.3588595900376665</v>
      </c>
    </row>
    <row r="2827" spans="10:25" x14ac:dyDescent="0.2">
      <c r="J2827">
        <v>28.16</v>
      </c>
      <c r="K2827">
        <f t="shared" si="137"/>
        <v>2.3501074516724299E-2</v>
      </c>
      <c r="W2827">
        <v>28.19</v>
      </c>
      <c r="X2827">
        <f t="shared" si="138"/>
        <v>50</v>
      </c>
      <c r="Y2827" s="13">
        <f t="shared" si="139"/>
        <v>4.3600681984373884</v>
      </c>
    </row>
    <row r="2828" spans="10:25" x14ac:dyDescent="0.2">
      <c r="J2828">
        <v>28.17</v>
      </c>
      <c r="K2828">
        <f t="shared" si="137"/>
        <v>2.3502524837987589E-2</v>
      </c>
      <c r="W2828">
        <v>28.2</v>
      </c>
      <c r="X2828">
        <f t="shared" si="138"/>
        <v>50</v>
      </c>
      <c r="Y2828" s="13">
        <f t="shared" si="139"/>
        <v>4.3612766094388258</v>
      </c>
    </row>
    <row r="2829" spans="10:25" x14ac:dyDescent="0.2">
      <c r="J2829">
        <v>28.18</v>
      </c>
      <c r="K2829">
        <f t="shared" ref="K2829:K2892" si="140">K2828+0.01*G$6*(D$7-C$8*K2828)*(1-K2828/G$7)^2</f>
        <v>2.3503973745926957E-2</v>
      </c>
      <c r="W2829">
        <v>28.21</v>
      </c>
      <c r="X2829">
        <f t="shared" si="138"/>
        <v>50</v>
      </c>
      <c r="Y2829" s="13">
        <f t="shared" si="139"/>
        <v>4.3624848230796891</v>
      </c>
    </row>
    <row r="2830" spans="10:25" x14ac:dyDescent="0.2">
      <c r="J2830">
        <v>28.19</v>
      </c>
      <c r="K2830">
        <f t="shared" si="140"/>
        <v>2.3505421241939106E-2</v>
      </c>
      <c r="W2830">
        <v>28.22</v>
      </c>
      <c r="X2830">
        <f t="shared" si="138"/>
        <v>50</v>
      </c>
      <c r="Y2830" s="13">
        <f t="shared" si="139"/>
        <v>4.3636928393976797</v>
      </c>
    </row>
    <row r="2831" spans="10:25" x14ac:dyDescent="0.2">
      <c r="J2831">
        <v>28.2</v>
      </c>
      <c r="K2831">
        <f t="shared" si="140"/>
        <v>2.3506867327419328E-2</v>
      </c>
      <c r="W2831">
        <v>28.23</v>
      </c>
      <c r="X2831">
        <f t="shared" si="138"/>
        <v>50</v>
      </c>
      <c r="Y2831" s="13">
        <f t="shared" si="139"/>
        <v>4.3649006584304884</v>
      </c>
    </row>
    <row r="2832" spans="10:25" x14ac:dyDescent="0.2">
      <c r="J2832">
        <v>28.21</v>
      </c>
      <c r="K2832">
        <f t="shared" si="140"/>
        <v>2.3508312003761495E-2</v>
      </c>
      <c r="W2832">
        <v>28.240000000000002</v>
      </c>
      <c r="X2832">
        <f t="shared" si="138"/>
        <v>50</v>
      </c>
      <c r="Y2832" s="13">
        <f t="shared" si="139"/>
        <v>4.3661082802157987</v>
      </c>
    </row>
    <row r="2833" spans="10:25" x14ac:dyDescent="0.2">
      <c r="J2833">
        <v>28.22</v>
      </c>
      <c r="K2833">
        <f t="shared" si="140"/>
        <v>2.350975527235806E-2</v>
      </c>
      <c r="W2833">
        <v>28.25</v>
      </c>
      <c r="X2833">
        <f t="shared" si="138"/>
        <v>50</v>
      </c>
      <c r="Y2833" s="13">
        <f t="shared" si="139"/>
        <v>4.3673157047912845</v>
      </c>
    </row>
    <row r="2834" spans="10:25" x14ac:dyDescent="0.2">
      <c r="J2834">
        <v>28.23</v>
      </c>
      <c r="K2834">
        <f t="shared" si="140"/>
        <v>2.3511197134600072E-2</v>
      </c>
      <c r="W2834">
        <v>28.26</v>
      </c>
      <c r="X2834">
        <f t="shared" si="138"/>
        <v>50</v>
      </c>
      <c r="Y2834" s="13">
        <f t="shared" si="139"/>
        <v>4.3685229321946109</v>
      </c>
    </row>
    <row r="2835" spans="10:25" x14ac:dyDescent="0.2">
      <c r="J2835">
        <v>28.240000000000002</v>
      </c>
      <c r="K2835">
        <f t="shared" si="140"/>
        <v>2.3512637591877161E-2</v>
      </c>
      <c r="W2835">
        <v>28.27</v>
      </c>
      <c r="X2835">
        <f t="shared" si="138"/>
        <v>50</v>
      </c>
      <c r="Y2835" s="13">
        <f t="shared" si="139"/>
        <v>4.3697299624634347</v>
      </c>
    </row>
    <row r="2836" spans="10:25" x14ac:dyDescent="0.2">
      <c r="J2836">
        <v>28.25</v>
      </c>
      <c r="K2836">
        <f t="shared" si="140"/>
        <v>2.3514076645577548E-2</v>
      </c>
      <c r="W2836">
        <v>28.28</v>
      </c>
      <c r="X2836">
        <f t="shared" si="138"/>
        <v>50</v>
      </c>
      <c r="Y2836" s="13">
        <f t="shared" si="139"/>
        <v>4.3709367956354024</v>
      </c>
    </row>
    <row r="2837" spans="10:25" x14ac:dyDescent="0.2">
      <c r="J2837">
        <v>28.26</v>
      </c>
      <c r="K2837">
        <f t="shared" si="140"/>
        <v>2.3515514297088046E-2</v>
      </c>
      <c r="W2837">
        <v>28.29</v>
      </c>
      <c r="X2837">
        <f t="shared" si="138"/>
        <v>50</v>
      </c>
      <c r="Y2837" s="13">
        <f t="shared" si="139"/>
        <v>4.3721434317481531</v>
      </c>
    </row>
    <row r="2838" spans="10:25" x14ac:dyDescent="0.2">
      <c r="J2838">
        <v>28.27</v>
      </c>
      <c r="K2838">
        <f t="shared" si="140"/>
        <v>2.3516950547794058E-2</v>
      </c>
      <c r="W2838">
        <v>28.3</v>
      </c>
      <c r="X2838">
        <f t="shared" si="138"/>
        <v>50</v>
      </c>
      <c r="Y2838" s="13">
        <f t="shared" si="139"/>
        <v>4.3733498708393173</v>
      </c>
    </row>
    <row r="2839" spans="10:25" x14ac:dyDescent="0.2">
      <c r="J2839">
        <v>28.28</v>
      </c>
      <c r="K2839">
        <f t="shared" si="140"/>
        <v>2.3518385399079585E-2</v>
      </c>
      <c r="W2839">
        <v>28.310000000000002</v>
      </c>
      <c r="X2839">
        <f t="shared" si="138"/>
        <v>50</v>
      </c>
      <c r="Y2839" s="13">
        <f t="shared" si="139"/>
        <v>4.3745561129465145</v>
      </c>
    </row>
    <row r="2840" spans="10:25" x14ac:dyDescent="0.2">
      <c r="J2840">
        <v>28.29</v>
      </c>
      <c r="K2840">
        <f t="shared" si="140"/>
        <v>2.3519818852327221E-2</v>
      </c>
      <c r="W2840">
        <v>28.32</v>
      </c>
      <c r="X2840">
        <f t="shared" si="138"/>
        <v>50</v>
      </c>
      <c r="Y2840" s="13">
        <f t="shared" si="139"/>
        <v>4.3757621581073574</v>
      </c>
    </row>
    <row r="2841" spans="10:25" x14ac:dyDescent="0.2">
      <c r="J2841">
        <v>28.3</v>
      </c>
      <c r="K2841">
        <f t="shared" si="140"/>
        <v>2.3521250908918157E-2</v>
      </c>
      <c r="W2841">
        <v>28.330000000000002</v>
      </c>
      <c r="X2841">
        <f t="shared" si="138"/>
        <v>50</v>
      </c>
      <c r="Y2841" s="13">
        <f t="shared" si="139"/>
        <v>4.3769680063594487</v>
      </c>
    </row>
    <row r="2842" spans="10:25" x14ac:dyDescent="0.2">
      <c r="J2842">
        <v>28.310000000000002</v>
      </c>
      <c r="K2842">
        <f t="shared" si="140"/>
        <v>2.3522681570232185E-2</v>
      </c>
      <c r="W2842">
        <v>28.34</v>
      </c>
      <c r="X2842">
        <f t="shared" si="138"/>
        <v>50</v>
      </c>
      <c r="Y2842" s="13">
        <f t="shared" si="139"/>
        <v>4.3781736577403825</v>
      </c>
    </row>
    <row r="2843" spans="10:25" x14ac:dyDescent="0.2">
      <c r="J2843">
        <v>28.32</v>
      </c>
      <c r="K2843">
        <f t="shared" si="140"/>
        <v>2.3524110837647695E-2</v>
      </c>
      <c r="W2843">
        <v>28.35</v>
      </c>
      <c r="X2843">
        <f t="shared" si="138"/>
        <v>50</v>
      </c>
      <c r="Y2843" s="13">
        <f t="shared" si="139"/>
        <v>4.3793791122877446</v>
      </c>
    </row>
    <row r="2844" spans="10:25" x14ac:dyDescent="0.2">
      <c r="J2844">
        <v>28.330000000000002</v>
      </c>
      <c r="K2844">
        <f t="shared" si="140"/>
        <v>2.3525538712541677E-2</v>
      </c>
      <c r="W2844">
        <v>28.36</v>
      </c>
      <c r="X2844">
        <f t="shared" si="138"/>
        <v>50</v>
      </c>
      <c r="Y2844" s="13">
        <f t="shared" si="139"/>
        <v>4.3805843700391112</v>
      </c>
    </row>
    <row r="2845" spans="10:25" x14ac:dyDescent="0.2">
      <c r="J2845">
        <v>28.34</v>
      </c>
      <c r="K2845">
        <f t="shared" si="140"/>
        <v>2.3526965196289728E-2</v>
      </c>
      <c r="W2845">
        <v>28.37</v>
      </c>
      <c r="X2845">
        <f t="shared" si="138"/>
        <v>50</v>
      </c>
      <c r="Y2845" s="13">
        <f t="shared" si="139"/>
        <v>4.3817894310320504</v>
      </c>
    </row>
    <row r="2846" spans="10:25" x14ac:dyDescent="0.2">
      <c r="J2846">
        <v>28.35</v>
      </c>
      <c r="K2846">
        <f t="shared" si="140"/>
        <v>2.3528390290266047E-2</v>
      </c>
      <c r="W2846">
        <v>28.38</v>
      </c>
      <c r="X2846">
        <f t="shared" si="138"/>
        <v>50</v>
      </c>
      <c r="Y2846" s="13">
        <f t="shared" si="139"/>
        <v>4.3829942953041208</v>
      </c>
    </row>
    <row r="2847" spans="10:25" x14ac:dyDescent="0.2">
      <c r="J2847">
        <v>28.36</v>
      </c>
      <c r="K2847">
        <f t="shared" si="140"/>
        <v>2.3529813995843439E-2</v>
      </c>
      <c r="W2847">
        <v>28.39</v>
      </c>
      <c r="X2847">
        <f t="shared" si="138"/>
        <v>50</v>
      </c>
      <c r="Y2847" s="13">
        <f t="shared" si="139"/>
        <v>4.3841989628928717</v>
      </c>
    </row>
    <row r="2848" spans="10:25" x14ac:dyDescent="0.2">
      <c r="J2848">
        <v>28.37</v>
      </c>
      <c r="K2848">
        <f t="shared" si="140"/>
        <v>2.3531236314393317E-2</v>
      </c>
      <c r="W2848">
        <v>28.400000000000002</v>
      </c>
      <c r="X2848">
        <f t="shared" si="138"/>
        <v>50</v>
      </c>
      <c r="Y2848" s="13">
        <f t="shared" si="139"/>
        <v>4.3854034338358447</v>
      </c>
    </row>
    <row r="2849" spans="10:25" x14ac:dyDescent="0.2">
      <c r="J2849">
        <v>28.38</v>
      </c>
      <c r="K2849">
        <f t="shared" si="140"/>
        <v>2.3532657247285704E-2</v>
      </c>
      <c r="W2849">
        <v>28.41</v>
      </c>
      <c r="X2849">
        <f t="shared" si="138"/>
        <v>50</v>
      </c>
      <c r="Y2849" s="13">
        <f t="shared" si="139"/>
        <v>4.3866077081705717</v>
      </c>
    </row>
    <row r="2850" spans="10:25" x14ac:dyDescent="0.2">
      <c r="J2850">
        <v>28.39</v>
      </c>
      <c r="K2850">
        <f t="shared" si="140"/>
        <v>2.3534076795889231E-2</v>
      </c>
      <c r="W2850">
        <v>28.42</v>
      </c>
      <c r="X2850">
        <f t="shared" si="138"/>
        <v>50</v>
      </c>
      <c r="Y2850" s="13">
        <f t="shared" si="139"/>
        <v>4.3878117859345762</v>
      </c>
    </row>
    <row r="2851" spans="10:25" x14ac:dyDescent="0.2">
      <c r="J2851">
        <v>28.400000000000002</v>
      </c>
      <c r="K2851">
        <f t="shared" si="140"/>
        <v>2.3535494961571143E-2</v>
      </c>
      <c r="W2851">
        <v>28.43</v>
      </c>
      <c r="X2851">
        <f t="shared" si="138"/>
        <v>50</v>
      </c>
      <c r="Y2851" s="13">
        <f t="shared" si="139"/>
        <v>4.3890156671653733</v>
      </c>
    </row>
    <row r="2852" spans="10:25" x14ac:dyDescent="0.2">
      <c r="J2852">
        <v>28.41</v>
      </c>
      <c r="K2852">
        <f t="shared" si="140"/>
        <v>2.3536911745697296E-2</v>
      </c>
      <c r="W2852">
        <v>28.44</v>
      </c>
      <c r="X2852">
        <f t="shared" si="138"/>
        <v>50</v>
      </c>
      <c r="Y2852" s="13">
        <f t="shared" si="139"/>
        <v>4.390219351900468</v>
      </c>
    </row>
    <row r="2853" spans="10:25" x14ac:dyDescent="0.2">
      <c r="J2853">
        <v>28.42</v>
      </c>
      <c r="K2853">
        <f t="shared" si="140"/>
        <v>2.3538327149632166E-2</v>
      </c>
      <c r="W2853">
        <v>28.45</v>
      </c>
      <c r="X2853">
        <f t="shared" si="138"/>
        <v>50</v>
      </c>
      <c r="Y2853" s="13">
        <f t="shared" si="139"/>
        <v>4.3914228401773574</v>
      </c>
    </row>
    <row r="2854" spans="10:25" x14ac:dyDescent="0.2">
      <c r="J2854">
        <v>28.43</v>
      </c>
      <c r="K2854">
        <f t="shared" si="140"/>
        <v>2.3539741174738837E-2</v>
      </c>
      <c r="W2854">
        <v>28.46</v>
      </c>
      <c r="X2854">
        <f t="shared" ref="X2854:X2917" si="141">X2853-(N$33-N$34)/1500</f>
        <v>50</v>
      </c>
      <c r="Y2854" s="13">
        <f t="shared" si="139"/>
        <v>4.3926261320335289</v>
      </c>
    </row>
    <row r="2855" spans="10:25" x14ac:dyDescent="0.2">
      <c r="J2855">
        <v>28.44</v>
      </c>
      <c r="K2855">
        <f t="shared" si="140"/>
        <v>2.3541153822379021E-2</v>
      </c>
      <c r="W2855">
        <v>28.47</v>
      </c>
      <c r="X2855">
        <f t="shared" si="141"/>
        <v>50</v>
      </c>
      <c r="Y2855" s="13">
        <f t="shared" si="139"/>
        <v>4.3938292275064628</v>
      </c>
    </row>
    <row r="2856" spans="10:25" x14ac:dyDescent="0.2">
      <c r="J2856">
        <v>28.45</v>
      </c>
      <c r="K2856">
        <f t="shared" si="140"/>
        <v>2.3542565093913042E-2</v>
      </c>
      <c r="W2856">
        <v>28.48</v>
      </c>
      <c r="X2856">
        <f t="shared" si="141"/>
        <v>50</v>
      </c>
      <c r="Y2856" s="13">
        <f t="shared" si="139"/>
        <v>4.3950321266336285</v>
      </c>
    </row>
    <row r="2857" spans="10:25" x14ac:dyDescent="0.2">
      <c r="J2857">
        <v>28.46</v>
      </c>
      <c r="K2857">
        <f t="shared" si="140"/>
        <v>2.3543974990699847E-2</v>
      </c>
      <c r="W2857">
        <v>28.490000000000002</v>
      </c>
      <c r="X2857">
        <f t="shared" si="141"/>
        <v>50</v>
      </c>
      <c r="Y2857" s="13">
        <f t="shared" si="139"/>
        <v>4.3962348294524878</v>
      </c>
    </row>
    <row r="2858" spans="10:25" x14ac:dyDescent="0.2">
      <c r="J2858">
        <v>28.47</v>
      </c>
      <c r="K2858">
        <f t="shared" si="140"/>
        <v>2.3545383514097004E-2</v>
      </c>
      <c r="W2858">
        <v>28.5</v>
      </c>
      <c r="X2858">
        <f t="shared" si="141"/>
        <v>50</v>
      </c>
      <c r="Y2858" s="13">
        <f t="shared" si="139"/>
        <v>4.3974373360004932</v>
      </c>
    </row>
    <row r="2859" spans="10:25" x14ac:dyDescent="0.2">
      <c r="J2859">
        <v>28.48</v>
      </c>
      <c r="K2859">
        <f t="shared" si="140"/>
        <v>2.3546790665460709E-2</v>
      </c>
      <c r="W2859">
        <v>28.51</v>
      </c>
      <c r="X2859">
        <f t="shared" si="141"/>
        <v>50</v>
      </c>
      <c r="Y2859" s="13">
        <f t="shared" si="139"/>
        <v>4.3986396463150887</v>
      </c>
    </row>
    <row r="2860" spans="10:25" x14ac:dyDescent="0.2">
      <c r="J2860">
        <v>28.490000000000002</v>
      </c>
      <c r="K2860">
        <f t="shared" si="140"/>
        <v>2.3548196446145777E-2</v>
      </c>
      <c r="W2860">
        <v>28.52</v>
      </c>
      <c r="X2860">
        <f t="shared" si="141"/>
        <v>50</v>
      </c>
      <c r="Y2860" s="13">
        <f t="shared" si="139"/>
        <v>4.3998417604337101</v>
      </c>
    </row>
    <row r="2861" spans="10:25" x14ac:dyDescent="0.2">
      <c r="J2861">
        <v>28.5</v>
      </c>
      <c r="K2861">
        <f t="shared" si="140"/>
        <v>2.3549600857505654E-2</v>
      </c>
      <c r="W2861">
        <v>28.53</v>
      </c>
      <c r="X2861">
        <f t="shared" si="141"/>
        <v>50</v>
      </c>
      <c r="Y2861" s="13">
        <f t="shared" si="139"/>
        <v>4.4010436783937825</v>
      </c>
    </row>
    <row r="2862" spans="10:25" x14ac:dyDescent="0.2">
      <c r="J2862">
        <v>28.51</v>
      </c>
      <c r="K2862">
        <f t="shared" si="140"/>
        <v>2.3551003900892414E-2</v>
      </c>
      <c r="W2862">
        <v>28.54</v>
      </c>
      <c r="X2862">
        <f t="shared" si="141"/>
        <v>50</v>
      </c>
      <c r="Y2862" s="13">
        <f t="shared" si="139"/>
        <v>4.402245400232724</v>
      </c>
    </row>
    <row r="2863" spans="10:25" x14ac:dyDescent="0.2">
      <c r="J2863">
        <v>28.52</v>
      </c>
      <c r="K2863">
        <f t="shared" si="140"/>
        <v>2.3552405577656758E-2</v>
      </c>
      <c r="W2863">
        <v>28.55</v>
      </c>
      <c r="X2863">
        <f t="shared" si="141"/>
        <v>50</v>
      </c>
      <c r="Y2863" s="13">
        <f t="shared" si="139"/>
        <v>4.403446925987943</v>
      </c>
    </row>
    <row r="2864" spans="10:25" x14ac:dyDescent="0.2">
      <c r="J2864">
        <v>28.53</v>
      </c>
      <c r="K2864">
        <f t="shared" si="140"/>
        <v>2.355380588914802E-2</v>
      </c>
      <c r="W2864">
        <v>28.560000000000002</v>
      </c>
      <c r="X2864">
        <f t="shared" si="141"/>
        <v>50</v>
      </c>
      <c r="Y2864" s="13">
        <f t="shared" si="139"/>
        <v>4.4046482556968387</v>
      </c>
    </row>
    <row r="2865" spans="10:25" x14ac:dyDescent="0.2">
      <c r="J2865">
        <v>28.54</v>
      </c>
      <c r="K2865">
        <f t="shared" si="140"/>
        <v>2.3555204836714163E-2</v>
      </c>
      <c r="W2865">
        <v>28.57</v>
      </c>
      <c r="X2865">
        <f t="shared" si="141"/>
        <v>50</v>
      </c>
      <c r="Y2865" s="13">
        <f t="shared" si="139"/>
        <v>4.4058493893968036</v>
      </c>
    </row>
    <row r="2866" spans="10:25" x14ac:dyDescent="0.2">
      <c r="J2866">
        <v>28.55</v>
      </c>
      <c r="K2866">
        <f t="shared" si="140"/>
        <v>2.3556602421701791E-2</v>
      </c>
      <c r="W2866">
        <v>28.580000000000002</v>
      </c>
      <c r="X2866">
        <f t="shared" si="141"/>
        <v>50</v>
      </c>
      <c r="Y2866" s="13">
        <f t="shared" si="139"/>
        <v>4.4070503271252184</v>
      </c>
    </row>
    <row r="2867" spans="10:25" x14ac:dyDescent="0.2">
      <c r="J2867">
        <v>28.560000000000002</v>
      </c>
      <c r="K2867">
        <f t="shared" si="140"/>
        <v>2.3557998645456137E-2</v>
      </c>
      <c r="W2867">
        <v>28.59</v>
      </c>
      <c r="X2867">
        <f t="shared" si="141"/>
        <v>50</v>
      </c>
      <c r="Y2867" s="13">
        <f t="shared" si="139"/>
        <v>4.4082510689194576</v>
      </c>
    </row>
    <row r="2868" spans="10:25" x14ac:dyDescent="0.2">
      <c r="J2868">
        <v>28.57</v>
      </c>
      <c r="K2868">
        <f t="shared" si="140"/>
        <v>2.3559393509321073E-2</v>
      </c>
      <c r="W2868">
        <v>28.6</v>
      </c>
      <c r="X2868">
        <f t="shared" si="141"/>
        <v>50</v>
      </c>
      <c r="Y2868" s="13">
        <f t="shared" si="139"/>
        <v>4.4094516148168852</v>
      </c>
    </row>
    <row r="2869" spans="10:25" x14ac:dyDescent="0.2">
      <c r="J2869">
        <v>28.580000000000002</v>
      </c>
      <c r="K2869">
        <f t="shared" si="140"/>
        <v>2.3560787014639109E-2</v>
      </c>
      <c r="W2869">
        <v>28.61</v>
      </c>
      <c r="X2869">
        <f t="shared" si="141"/>
        <v>50</v>
      </c>
      <c r="Y2869" s="13">
        <f t="shared" si="139"/>
        <v>4.410651964854857</v>
      </c>
    </row>
    <row r="2870" spans="10:25" x14ac:dyDescent="0.2">
      <c r="J2870">
        <v>28.59</v>
      </c>
      <c r="K2870">
        <f t="shared" si="140"/>
        <v>2.3562179162751398E-2</v>
      </c>
      <c r="W2870">
        <v>28.62</v>
      </c>
      <c r="X2870">
        <f t="shared" si="141"/>
        <v>50</v>
      </c>
      <c r="Y2870" s="13">
        <f t="shared" si="139"/>
        <v>4.4118521190707201</v>
      </c>
    </row>
    <row r="2871" spans="10:25" x14ac:dyDescent="0.2">
      <c r="J2871">
        <v>28.6</v>
      </c>
      <c r="K2871">
        <f t="shared" si="140"/>
        <v>2.356356995499773E-2</v>
      </c>
      <c r="W2871">
        <v>28.63</v>
      </c>
      <c r="X2871">
        <f t="shared" si="141"/>
        <v>50</v>
      </c>
      <c r="Y2871" s="13">
        <f t="shared" si="139"/>
        <v>4.4130520775018125</v>
      </c>
    </row>
    <row r="2872" spans="10:25" x14ac:dyDescent="0.2">
      <c r="J2872">
        <v>28.61</v>
      </c>
      <c r="K2872">
        <f t="shared" si="140"/>
        <v>2.3564959392716536E-2</v>
      </c>
      <c r="W2872">
        <v>28.64</v>
      </c>
      <c r="X2872">
        <f t="shared" si="141"/>
        <v>50</v>
      </c>
      <c r="Y2872" s="13">
        <f t="shared" si="139"/>
        <v>4.4142518401854636</v>
      </c>
    </row>
    <row r="2873" spans="10:25" x14ac:dyDescent="0.2">
      <c r="J2873">
        <v>28.62</v>
      </c>
      <c r="K2873">
        <f t="shared" si="140"/>
        <v>2.3566347477244898E-2</v>
      </c>
      <c r="W2873">
        <v>28.650000000000002</v>
      </c>
      <c r="X2873">
        <f t="shared" si="141"/>
        <v>50</v>
      </c>
      <c r="Y2873" s="13">
        <f t="shared" si="139"/>
        <v>4.4154514071589945</v>
      </c>
    </row>
    <row r="2874" spans="10:25" x14ac:dyDescent="0.2">
      <c r="J2874">
        <v>28.63</v>
      </c>
      <c r="K2874">
        <f t="shared" si="140"/>
        <v>2.3567734209918537E-2</v>
      </c>
      <c r="W2874">
        <v>28.66</v>
      </c>
      <c r="X2874">
        <f t="shared" si="141"/>
        <v>50</v>
      </c>
      <c r="Y2874" s="13">
        <f t="shared" si="139"/>
        <v>4.4166507784597169</v>
      </c>
    </row>
    <row r="2875" spans="10:25" x14ac:dyDescent="0.2">
      <c r="J2875">
        <v>28.64</v>
      </c>
      <c r="K2875">
        <f t="shared" si="140"/>
        <v>2.3569119592071825E-2</v>
      </c>
      <c r="W2875">
        <v>28.67</v>
      </c>
      <c r="X2875">
        <f t="shared" si="141"/>
        <v>50</v>
      </c>
      <c r="Y2875" s="13">
        <f t="shared" si="139"/>
        <v>4.4178499541249332</v>
      </c>
    </row>
    <row r="2876" spans="10:25" x14ac:dyDescent="0.2">
      <c r="J2876">
        <v>28.650000000000002</v>
      </c>
      <c r="K2876">
        <f t="shared" si="140"/>
        <v>2.3570503625037778E-2</v>
      </c>
      <c r="W2876">
        <v>28.68</v>
      </c>
      <c r="X2876">
        <f t="shared" si="141"/>
        <v>50</v>
      </c>
      <c r="Y2876" s="13">
        <f t="shared" si="139"/>
        <v>4.419048934191939</v>
      </c>
    </row>
    <row r="2877" spans="10:25" x14ac:dyDescent="0.2">
      <c r="J2877">
        <v>28.66</v>
      </c>
      <c r="K2877">
        <f t="shared" si="140"/>
        <v>2.3571886310148067E-2</v>
      </c>
      <c r="W2877">
        <v>28.69</v>
      </c>
      <c r="X2877">
        <f t="shared" si="141"/>
        <v>50</v>
      </c>
      <c r="Y2877" s="13">
        <f t="shared" si="139"/>
        <v>4.4202477186980191</v>
      </c>
    </row>
    <row r="2878" spans="10:25" x14ac:dyDescent="0.2">
      <c r="J2878">
        <v>28.67</v>
      </c>
      <c r="K2878">
        <f t="shared" si="140"/>
        <v>2.357326764873301E-2</v>
      </c>
      <c r="W2878">
        <v>28.7</v>
      </c>
      <c r="X2878">
        <f t="shared" si="141"/>
        <v>50</v>
      </c>
      <c r="Y2878" s="13">
        <f t="shared" si="139"/>
        <v>4.4214463076804496</v>
      </c>
    </row>
    <row r="2879" spans="10:25" x14ac:dyDescent="0.2">
      <c r="J2879">
        <v>28.68</v>
      </c>
      <c r="K2879">
        <f t="shared" si="140"/>
        <v>2.3574647642121582E-2</v>
      </c>
      <c r="W2879">
        <v>28.71</v>
      </c>
      <c r="X2879">
        <f t="shared" si="141"/>
        <v>50</v>
      </c>
      <c r="Y2879" s="13">
        <f t="shared" si="139"/>
        <v>4.4226447011764991</v>
      </c>
    </row>
    <row r="2880" spans="10:25" x14ac:dyDescent="0.2">
      <c r="J2880">
        <v>28.69</v>
      </c>
      <c r="K2880">
        <f t="shared" si="140"/>
        <v>2.3576026291641405E-2</v>
      </c>
      <c r="W2880">
        <v>28.72</v>
      </c>
      <c r="X2880">
        <f t="shared" si="141"/>
        <v>50</v>
      </c>
      <c r="Y2880" s="13">
        <f t="shared" si="139"/>
        <v>4.4238428992234269</v>
      </c>
    </row>
    <row r="2881" spans="10:25" x14ac:dyDescent="0.2">
      <c r="J2881">
        <v>28.7</v>
      </c>
      <c r="K2881">
        <f t="shared" si="140"/>
        <v>2.3577403598618766E-2</v>
      </c>
      <c r="W2881">
        <v>28.73</v>
      </c>
      <c r="X2881">
        <f t="shared" si="141"/>
        <v>50</v>
      </c>
      <c r="Y2881" s="13">
        <f t="shared" si="139"/>
        <v>4.4250409018584831</v>
      </c>
    </row>
    <row r="2882" spans="10:25" x14ac:dyDescent="0.2">
      <c r="J2882">
        <v>28.71</v>
      </c>
      <c r="K2882">
        <f t="shared" si="140"/>
        <v>2.3578779564378601E-2</v>
      </c>
      <c r="W2882">
        <v>28.740000000000002</v>
      </c>
      <c r="X2882">
        <f t="shared" si="141"/>
        <v>50</v>
      </c>
      <c r="Y2882" s="13">
        <f t="shared" si="139"/>
        <v>4.4262387091189099</v>
      </c>
    </row>
    <row r="2883" spans="10:25" x14ac:dyDescent="0.2">
      <c r="J2883">
        <v>28.72</v>
      </c>
      <c r="K2883">
        <f t="shared" si="140"/>
        <v>2.358015419024451E-2</v>
      </c>
      <c r="W2883">
        <v>28.75</v>
      </c>
      <c r="X2883">
        <f t="shared" si="141"/>
        <v>50</v>
      </c>
      <c r="Y2883" s="13">
        <f t="shared" si="139"/>
        <v>4.4274363210419398</v>
      </c>
    </row>
    <row r="2884" spans="10:25" x14ac:dyDescent="0.2">
      <c r="J2884">
        <v>28.73</v>
      </c>
      <c r="K2884">
        <f t="shared" si="140"/>
        <v>2.358152747753875E-2</v>
      </c>
      <c r="W2884">
        <v>28.76</v>
      </c>
      <c r="X2884">
        <f t="shared" si="141"/>
        <v>50</v>
      </c>
      <c r="Y2884" s="13">
        <f t="shared" si="139"/>
        <v>4.4286337376647973</v>
      </c>
    </row>
    <row r="2885" spans="10:25" x14ac:dyDescent="0.2">
      <c r="J2885">
        <v>28.740000000000002</v>
      </c>
      <c r="K2885">
        <f t="shared" si="140"/>
        <v>2.3582899427582238E-2</v>
      </c>
      <c r="W2885">
        <v>28.77</v>
      </c>
      <c r="X2885">
        <f t="shared" si="141"/>
        <v>50</v>
      </c>
      <c r="Y2885" s="13">
        <f t="shared" si="139"/>
        <v>4.4298309590246978</v>
      </c>
    </row>
    <row r="2886" spans="10:25" x14ac:dyDescent="0.2">
      <c r="J2886">
        <v>28.75</v>
      </c>
      <c r="K2886">
        <f t="shared" si="140"/>
        <v>2.3584270041694555E-2</v>
      </c>
      <c r="W2886">
        <v>28.78</v>
      </c>
      <c r="X2886">
        <f t="shared" si="141"/>
        <v>50</v>
      </c>
      <c r="Y2886" s="13">
        <f t="shared" si="139"/>
        <v>4.4310279851588481</v>
      </c>
    </row>
    <row r="2887" spans="10:25" x14ac:dyDescent="0.2">
      <c r="J2887">
        <v>28.76</v>
      </c>
      <c r="K2887">
        <f t="shared" si="140"/>
        <v>2.3585639321193948E-2</v>
      </c>
      <c r="W2887">
        <v>28.79</v>
      </c>
      <c r="X2887">
        <f t="shared" si="141"/>
        <v>50</v>
      </c>
      <c r="Y2887" s="13">
        <f t="shared" si="139"/>
        <v>4.4322248161044451</v>
      </c>
    </row>
    <row r="2888" spans="10:25" x14ac:dyDescent="0.2">
      <c r="J2888">
        <v>28.77</v>
      </c>
      <c r="K2888">
        <f t="shared" si="140"/>
        <v>2.358700726739733E-2</v>
      </c>
      <c r="W2888">
        <v>28.8</v>
      </c>
      <c r="X2888">
        <f t="shared" si="141"/>
        <v>50</v>
      </c>
      <c r="Y2888" s="13">
        <f t="shared" si="139"/>
        <v>4.4334214518986785</v>
      </c>
    </row>
    <row r="2889" spans="10:25" x14ac:dyDescent="0.2">
      <c r="J2889">
        <v>28.78</v>
      </c>
      <c r="K2889">
        <f t="shared" si="140"/>
        <v>2.3588373881620276E-2</v>
      </c>
      <c r="W2889">
        <v>28.810000000000002</v>
      </c>
      <c r="X2889">
        <f t="shared" si="141"/>
        <v>50</v>
      </c>
      <c r="Y2889" s="13">
        <f t="shared" si="139"/>
        <v>4.4346178925787294</v>
      </c>
    </row>
    <row r="2890" spans="10:25" x14ac:dyDescent="0.2">
      <c r="J2890">
        <v>28.79</v>
      </c>
      <c r="K2890">
        <f t="shared" si="140"/>
        <v>2.358973916517703E-2</v>
      </c>
      <c r="W2890">
        <v>28.82</v>
      </c>
      <c r="X2890">
        <f t="shared" si="141"/>
        <v>50</v>
      </c>
      <c r="Y2890" s="13">
        <f t="shared" ref="Y2890:Y2953" si="142">Y2889+0.01*R$5*(P$4-P$5*Y2889)*(1-Y2889/R$4)^2</f>
        <v>4.4358141381817688</v>
      </c>
    </row>
    <row r="2891" spans="10:25" x14ac:dyDescent="0.2">
      <c r="J2891">
        <v>28.8</v>
      </c>
      <c r="K2891">
        <f t="shared" si="140"/>
        <v>2.3591103119380511E-2</v>
      </c>
      <c r="W2891">
        <v>28.830000000000002</v>
      </c>
      <c r="X2891">
        <f t="shared" si="141"/>
        <v>50</v>
      </c>
      <c r="Y2891" s="13">
        <f t="shared" si="142"/>
        <v>4.43701018874496</v>
      </c>
    </row>
    <row r="2892" spans="10:25" x14ac:dyDescent="0.2">
      <c r="J2892">
        <v>28.810000000000002</v>
      </c>
      <c r="K2892">
        <f t="shared" si="140"/>
        <v>2.3592465745542305E-2</v>
      </c>
      <c r="W2892">
        <v>28.84</v>
      </c>
      <c r="X2892">
        <f t="shared" si="141"/>
        <v>50</v>
      </c>
      <c r="Y2892" s="13">
        <f t="shared" si="142"/>
        <v>4.4382060443054563</v>
      </c>
    </row>
    <row r="2893" spans="10:25" x14ac:dyDescent="0.2">
      <c r="J2893">
        <v>28.82</v>
      </c>
      <c r="K2893">
        <f t="shared" ref="K2893:K2956" si="143">K2892+0.01*G$6*(D$7-C$8*K2892)*(1-K2892/G$7)^2</f>
        <v>2.3593827044972673E-2</v>
      </c>
      <c r="W2893">
        <v>28.85</v>
      </c>
      <c r="X2893">
        <f t="shared" si="141"/>
        <v>50</v>
      </c>
      <c r="Y2893" s="13">
        <f t="shared" si="142"/>
        <v>4.439401704900404</v>
      </c>
    </row>
    <row r="2894" spans="10:25" x14ac:dyDescent="0.2">
      <c r="J2894">
        <v>28.830000000000002</v>
      </c>
      <c r="K2894">
        <f t="shared" si="143"/>
        <v>2.3595187018980546E-2</v>
      </c>
      <c r="W2894">
        <v>28.86</v>
      </c>
      <c r="X2894">
        <f t="shared" si="141"/>
        <v>50</v>
      </c>
      <c r="Y2894" s="13">
        <f t="shared" si="142"/>
        <v>4.4405971705669396</v>
      </c>
    </row>
    <row r="2895" spans="10:25" x14ac:dyDescent="0.2">
      <c r="J2895">
        <v>28.84</v>
      </c>
      <c r="K2895">
        <f t="shared" si="143"/>
        <v>2.3596545668873536E-2</v>
      </c>
      <c r="W2895">
        <v>28.87</v>
      </c>
      <c r="X2895">
        <f t="shared" si="141"/>
        <v>50</v>
      </c>
      <c r="Y2895" s="13">
        <f t="shared" si="142"/>
        <v>4.4417924413421916</v>
      </c>
    </row>
    <row r="2896" spans="10:25" x14ac:dyDescent="0.2">
      <c r="J2896">
        <v>28.85</v>
      </c>
      <c r="K2896">
        <f t="shared" si="143"/>
        <v>2.3597902995957924E-2</v>
      </c>
      <c r="W2896">
        <v>28.88</v>
      </c>
      <c r="X2896">
        <f t="shared" si="141"/>
        <v>50</v>
      </c>
      <c r="Y2896" s="13">
        <f t="shared" si="142"/>
        <v>4.4429875172632789</v>
      </c>
    </row>
    <row r="2897" spans="10:25" x14ac:dyDescent="0.2">
      <c r="J2897">
        <v>28.86</v>
      </c>
      <c r="K2897">
        <f t="shared" si="143"/>
        <v>2.359925900153868E-2</v>
      </c>
      <c r="W2897">
        <v>28.89</v>
      </c>
      <c r="X2897">
        <f t="shared" si="141"/>
        <v>50</v>
      </c>
      <c r="Y2897" s="13">
        <f t="shared" si="142"/>
        <v>4.4441823983673112</v>
      </c>
    </row>
    <row r="2898" spans="10:25" x14ac:dyDescent="0.2">
      <c r="J2898">
        <v>28.87</v>
      </c>
      <c r="K2898">
        <f t="shared" si="143"/>
        <v>2.3600613686919441E-2</v>
      </c>
      <c r="W2898">
        <v>28.900000000000002</v>
      </c>
      <c r="X2898">
        <f t="shared" si="141"/>
        <v>50</v>
      </c>
      <c r="Y2898" s="13">
        <f t="shared" si="142"/>
        <v>4.4453770846913914</v>
      </c>
    </row>
    <row r="2899" spans="10:25" x14ac:dyDescent="0.2">
      <c r="J2899">
        <v>28.88</v>
      </c>
      <c r="K2899">
        <f t="shared" si="143"/>
        <v>2.3601967053402537E-2</v>
      </c>
      <c r="W2899">
        <v>28.91</v>
      </c>
      <c r="X2899">
        <f t="shared" si="141"/>
        <v>50</v>
      </c>
      <c r="Y2899" s="13">
        <f t="shared" si="142"/>
        <v>4.4465715762726123</v>
      </c>
    </row>
    <row r="2900" spans="10:25" x14ac:dyDescent="0.2">
      <c r="J2900">
        <v>28.89</v>
      </c>
      <c r="K2900">
        <f t="shared" si="143"/>
        <v>2.3603319102288974E-2</v>
      </c>
      <c r="W2900">
        <v>28.92</v>
      </c>
      <c r="X2900">
        <f t="shared" si="141"/>
        <v>50</v>
      </c>
      <c r="Y2900" s="13">
        <f t="shared" si="142"/>
        <v>4.4477658731480583</v>
      </c>
    </row>
    <row r="2901" spans="10:25" x14ac:dyDescent="0.2">
      <c r="J2901">
        <v>28.900000000000002</v>
      </c>
      <c r="K2901">
        <f t="shared" si="143"/>
        <v>2.3604669834878439E-2</v>
      </c>
      <c r="W2901">
        <v>28.93</v>
      </c>
      <c r="X2901">
        <f t="shared" si="141"/>
        <v>50</v>
      </c>
      <c r="Y2901" s="13">
        <f t="shared" si="142"/>
        <v>4.4489599753548053</v>
      </c>
    </row>
    <row r="2902" spans="10:25" x14ac:dyDescent="0.2">
      <c r="J2902">
        <v>28.91</v>
      </c>
      <c r="K2902">
        <f t="shared" si="143"/>
        <v>2.3606019252469312E-2</v>
      </c>
      <c r="W2902">
        <v>28.94</v>
      </c>
      <c r="X2902">
        <f t="shared" si="141"/>
        <v>50</v>
      </c>
      <c r="Y2902" s="13">
        <f t="shared" si="142"/>
        <v>4.4501538829299196</v>
      </c>
    </row>
    <row r="2903" spans="10:25" x14ac:dyDescent="0.2">
      <c r="J2903">
        <v>28.92</v>
      </c>
      <c r="K2903">
        <f t="shared" si="143"/>
        <v>2.3607367356358652E-2</v>
      </c>
      <c r="W2903">
        <v>28.95</v>
      </c>
      <c r="X2903">
        <f t="shared" si="141"/>
        <v>50</v>
      </c>
      <c r="Y2903" s="13">
        <f t="shared" si="142"/>
        <v>4.4513475959104607</v>
      </c>
    </row>
    <row r="2904" spans="10:25" x14ac:dyDescent="0.2">
      <c r="J2904">
        <v>28.93</v>
      </c>
      <c r="K2904">
        <f t="shared" si="143"/>
        <v>2.360871414784221E-2</v>
      </c>
      <c r="W2904">
        <v>28.96</v>
      </c>
      <c r="X2904">
        <f t="shared" si="141"/>
        <v>50</v>
      </c>
      <c r="Y2904" s="13">
        <f t="shared" si="142"/>
        <v>4.452541114333477</v>
      </c>
    </row>
    <row r="2905" spans="10:25" x14ac:dyDescent="0.2">
      <c r="J2905">
        <v>28.94</v>
      </c>
      <c r="K2905">
        <f t="shared" si="143"/>
        <v>2.3610059628214428E-2</v>
      </c>
      <c r="W2905">
        <v>28.97</v>
      </c>
      <c r="X2905">
        <f t="shared" si="141"/>
        <v>50</v>
      </c>
      <c r="Y2905" s="13">
        <f t="shared" si="142"/>
        <v>4.45373443823601</v>
      </c>
    </row>
    <row r="2906" spans="10:25" x14ac:dyDescent="0.2">
      <c r="J2906">
        <v>28.95</v>
      </c>
      <c r="K2906">
        <f t="shared" si="143"/>
        <v>2.3611403798768436E-2</v>
      </c>
      <c r="W2906">
        <v>28.98</v>
      </c>
      <c r="X2906">
        <f t="shared" si="141"/>
        <v>50</v>
      </c>
      <c r="Y2906" s="13">
        <f t="shared" si="142"/>
        <v>4.4549275676550915</v>
      </c>
    </row>
    <row r="2907" spans="10:25" x14ac:dyDescent="0.2">
      <c r="J2907">
        <v>28.96</v>
      </c>
      <c r="K2907">
        <f t="shared" si="143"/>
        <v>2.3612746660796057E-2</v>
      </c>
      <c r="W2907">
        <v>28.990000000000002</v>
      </c>
      <c r="X2907">
        <f t="shared" si="141"/>
        <v>50</v>
      </c>
      <c r="Y2907" s="13">
        <f t="shared" si="142"/>
        <v>4.4561205026277451</v>
      </c>
    </row>
    <row r="2908" spans="10:25" x14ac:dyDescent="0.2">
      <c r="J2908">
        <v>28.97</v>
      </c>
      <c r="K2908">
        <f t="shared" si="143"/>
        <v>2.3614088215587806E-2</v>
      </c>
      <c r="W2908">
        <v>29</v>
      </c>
      <c r="X2908">
        <f t="shared" si="141"/>
        <v>50</v>
      </c>
      <c r="Y2908" s="13">
        <f t="shared" si="142"/>
        <v>4.4573132431909848</v>
      </c>
    </row>
    <row r="2909" spans="10:25" x14ac:dyDescent="0.2">
      <c r="J2909">
        <v>28.98</v>
      </c>
      <c r="K2909">
        <f t="shared" si="143"/>
        <v>2.3615428464432892E-2</v>
      </c>
      <c r="W2909">
        <v>29.01</v>
      </c>
      <c r="X2909">
        <f t="shared" si="141"/>
        <v>50</v>
      </c>
      <c r="Y2909" s="13">
        <f t="shared" si="142"/>
        <v>4.4585057893818174</v>
      </c>
    </row>
    <row r="2910" spans="10:25" x14ac:dyDescent="0.2">
      <c r="J2910">
        <v>28.990000000000002</v>
      </c>
      <c r="K2910">
        <f t="shared" si="143"/>
        <v>2.3616767408619226E-2</v>
      </c>
      <c r="W2910">
        <v>29.02</v>
      </c>
      <c r="X2910">
        <f t="shared" si="141"/>
        <v>50</v>
      </c>
      <c r="Y2910" s="13">
        <f t="shared" si="142"/>
        <v>4.459698141237241</v>
      </c>
    </row>
    <row r="2911" spans="10:25" x14ac:dyDescent="0.2">
      <c r="J2911">
        <v>29</v>
      </c>
      <c r="K2911">
        <f t="shared" si="143"/>
        <v>2.3618105049433409E-2</v>
      </c>
      <c r="W2911">
        <v>29.03</v>
      </c>
      <c r="X2911">
        <f t="shared" si="141"/>
        <v>50</v>
      </c>
      <c r="Y2911" s="13">
        <f t="shared" si="142"/>
        <v>4.4608902987942427</v>
      </c>
    </row>
    <row r="2912" spans="10:25" x14ac:dyDescent="0.2">
      <c r="J2912">
        <v>29.01</v>
      </c>
      <c r="K2912">
        <f t="shared" si="143"/>
        <v>2.3619441388160748E-2</v>
      </c>
      <c r="W2912">
        <v>29.04</v>
      </c>
      <c r="X2912">
        <f t="shared" si="141"/>
        <v>50</v>
      </c>
      <c r="Y2912" s="13">
        <f t="shared" si="142"/>
        <v>4.4620822620898037</v>
      </c>
    </row>
    <row r="2913" spans="10:25" x14ac:dyDescent="0.2">
      <c r="J2913">
        <v>29.02</v>
      </c>
      <c r="K2913">
        <f t="shared" si="143"/>
        <v>2.3620776426085247E-2</v>
      </c>
      <c r="W2913">
        <v>29.05</v>
      </c>
      <c r="X2913">
        <f t="shared" si="141"/>
        <v>50</v>
      </c>
      <c r="Y2913" s="13">
        <f t="shared" si="142"/>
        <v>4.4632740311608954</v>
      </c>
    </row>
    <row r="2914" spans="10:25" x14ac:dyDescent="0.2">
      <c r="J2914">
        <v>29.03</v>
      </c>
      <c r="K2914">
        <f t="shared" si="143"/>
        <v>2.3622110164489615E-2</v>
      </c>
      <c r="W2914">
        <v>29.060000000000002</v>
      </c>
      <c r="X2914">
        <f t="shared" si="141"/>
        <v>50</v>
      </c>
      <c r="Y2914" s="13">
        <f t="shared" si="142"/>
        <v>4.4644656060444792</v>
      </c>
    </row>
    <row r="2915" spans="10:25" x14ac:dyDescent="0.2">
      <c r="J2915">
        <v>29.04</v>
      </c>
      <c r="K2915">
        <f t="shared" si="143"/>
        <v>2.3623442604655258E-2</v>
      </c>
      <c r="W2915">
        <v>29.07</v>
      </c>
      <c r="X2915">
        <f t="shared" si="141"/>
        <v>50</v>
      </c>
      <c r="Y2915" s="13">
        <f t="shared" si="142"/>
        <v>4.4656569867775104</v>
      </c>
    </row>
    <row r="2916" spans="10:25" x14ac:dyDescent="0.2">
      <c r="J2916">
        <v>29.05</v>
      </c>
      <c r="K2916">
        <f t="shared" si="143"/>
        <v>2.3624773747862291E-2</v>
      </c>
      <c r="W2916">
        <v>29.080000000000002</v>
      </c>
      <c r="X2916">
        <f t="shared" si="141"/>
        <v>50</v>
      </c>
      <c r="Y2916" s="13">
        <f t="shared" si="142"/>
        <v>4.4668481733969339</v>
      </c>
    </row>
    <row r="2917" spans="10:25" x14ac:dyDescent="0.2">
      <c r="J2917">
        <v>29.060000000000002</v>
      </c>
      <c r="K2917">
        <f t="shared" si="143"/>
        <v>2.3626103595389532E-2</v>
      </c>
      <c r="W2917">
        <v>29.09</v>
      </c>
      <c r="X2917">
        <f t="shared" si="141"/>
        <v>50</v>
      </c>
      <c r="Y2917" s="13">
        <f t="shared" si="142"/>
        <v>4.4680391659396861</v>
      </c>
    </row>
    <row r="2918" spans="10:25" x14ac:dyDescent="0.2">
      <c r="J2918">
        <v>29.07</v>
      </c>
      <c r="K2918">
        <f t="shared" si="143"/>
        <v>2.362743214851451E-2</v>
      </c>
      <c r="W2918">
        <v>29.1</v>
      </c>
      <c r="X2918">
        <f t="shared" ref="X2918:X2981" si="144">X2917-(N$33-N$34)/1500</f>
        <v>50</v>
      </c>
      <c r="Y2918" s="13">
        <f t="shared" si="142"/>
        <v>4.4692299644426949</v>
      </c>
    </row>
    <row r="2919" spans="10:25" x14ac:dyDescent="0.2">
      <c r="J2919">
        <v>29.080000000000002</v>
      </c>
      <c r="K2919">
        <f t="shared" si="143"/>
        <v>2.3628759408513462E-2</v>
      </c>
      <c r="W2919">
        <v>29.11</v>
      </c>
      <c r="X2919">
        <f t="shared" si="144"/>
        <v>50</v>
      </c>
      <c r="Y2919" s="13">
        <f t="shared" si="142"/>
        <v>4.4704205689428793</v>
      </c>
    </row>
    <row r="2920" spans="10:25" x14ac:dyDescent="0.2">
      <c r="J2920">
        <v>29.09</v>
      </c>
      <c r="K2920">
        <f t="shared" si="143"/>
        <v>2.3630085376661333E-2</v>
      </c>
      <c r="W2920">
        <v>29.12</v>
      </c>
      <c r="X2920">
        <f t="shared" si="144"/>
        <v>50</v>
      </c>
      <c r="Y2920" s="13">
        <f t="shared" si="142"/>
        <v>4.4716109794771501</v>
      </c>
    </row>
    <row r="2921" spans="10:25" x14ac:dyDescent="0.2">
      <c r="J2921">
        <v>29.1</v>
      </c>
      <c r="K2921">
        <f t="shared" si="143"/>
        <v>2.3631410054231777E-2</v>
      </c>
      <c r="W2921">
        <v>29.13</v>
      </c>
      <c r="X2921">
        <f t="shared" si="144"/>
        <v>50</v>
      </c>
      <c r="Y2921" s="13">
        <f t="shared" si="142"/>
        <v>4.4728011960824094</v>
      </c>
    </row>
    <row r="2922" spans="10:25" x14ac:dyDescent="0.2">
      <c r="J2922">
        <v>29.11</v>
      </c>
      <c r="K2922">
        <f t="shared" si="143"/>
        <v>2.363273344249717E-2</v>
      </c>
      <c r="W2922">
        <v>29.14</v>
      </c>
      <c r="X2922">
        <f t="shared" si="144"/>
        <v>50</v>
      </c>
      <c r="Y2922" s="13">
        <f t="shared" si="142"/>
        <v>4.4739912187955504</v>
      </c>
    </row>
    <row r="2923" spans="10:25" x14ac:dyDescent="0.2">
      <c r="J2923">
        <v>29.12</v>
      </c>
      <c r="K2923">
        <f t="shared" si="143"/>
        <v>2.3634055542728592E-2</v>
      </c>
      <c r="W2923">
        <v>29.150000000000002</v>
      </c>
      <c r="X2923">
        <f t="shared" si="144"/>
        <v>50</v>
      </c>
      <c r="Y2923" s="13">
        <f t="shared" si="142"/>
        <v>4.4751810476534581</v>
      </c>
    </row>
    <row r="2924" spans="10:25" x14ac:dyDescent="0.2">
      <c r="J2924">
        <v>29.13</v>
      </c>
      <c r="K2924">
        <f t="shared" si="143"/>
        <v>2.3635376356195843E-2</v>
      </c>
      <c r="W2924">
        <v>29.16</v>
      </c>
      <c r="X2924">
        <f t="shared" si="144"/>
        <v>50</v>
      </c>
      <c r="Y2924" s="13">
        <f t="shared" si="142"/>
        <v>4.4763706826930081</v>
      </c>
    </row>
    <row r="2925" spans="10:25" x14ac:dyDescent="0.2">
      <c r="J2925">
        <v>29.14</v>
      </c>
      <c r="K2925">
        <f t="shared" si="143"/>
        <v>2.363669588416744E-2</v>
      </c>
      <c r="W2925">
        <v>29.17</v>
      </c>
      <c r="X2925">
        <f t="shared" si="144"/>
        <v>50</v>
      </c>
      <c r="Y2925" s="13">
        <f t="shared" si="142"/>
        <v>4.4775601239510676</v>
      </c>
    </row>
    <row r="2926" spans="10:25" x14ac:dyDescent="0.2">
      <c r="J2926">
        <v>29.150000000000002</v>
      </c>
      <c r="K2926">
        <f t="shared" si="143"/>
        <v>2.3638014127910618E-2</v>
      </c>
      <c r="W2926">
        <v>29.18</v>
      </c>
      <c r="X2926">
        <f t="shared" si="144"/>
        <v>50</v>
      </c>
      <c r="Y2926" s="13">
        <f t="shared" si="142"/>
        <v>4.4787493714644961</v>
      </c>
    </row>
    <row r="2927" spans="10:25" x14ac:dyDescent="0.2">
      <c r="J2927">
        <v>29.16</v>
      </c>
      <c r="K2927">
        <f t="shared" si="143"/>
        <v>2.3639331088691332E-2</v>
      </c>
      <c r="W2927">
        <v>29.19</v>
      </c>
      <c r="X2927">
        <f t="shared" si="144"/>
        <v>50</v>
      </c>
      <c r="Y2927" s="13">
        <f t="shared" si="142"/>
        <v>4.4799384252701433</v>
      </c>
    </row>
    <row r="2928" spans="10:25" x14ac:dyDescent="0.2">
      <c r="J2928">
        <v>29.17</v>
      </c>
      <c r="K2928">
        <f t="shared" si="143"/>
        <v>2.3640646767774255E-2</v>
      </c>
      <c r="W2928">
        <v>29.2</v>
      </c>
      <c r="X2928">
        <f t="shared" si="144"/>
        <v>50</v>
      </c>
      <c r="Y2928" s="13">
        <f t="shared" si="142"/>
        <v>4.4811272854048498</v>
      </c>
    </row>
    <row r="2929" spans="10:25" x14ac:dyDescent="0.2">
      <c r="J2929">
        <v>29.18</v>
      </c>
      <c r="K2929">
        <f t="shared" si="143"/>
        <v>2.3641961166422785E-2</v>
      </c>
      <c r="W2929">
        <v>29.21</v>
      </c>
      <c r="X2929">
        <f t="shared" si="144"/>
        <v>50</v>
      </c>
      <c r="Y2929" s="13">
        <f t="shared" si="142"/>
        <v>4.4823159519054485</v>
      </c>
    </row>
    <row r="2930" spans="10:25" x14ac:dyDescent="0.2">
      <c r="J2930">
        <v>29.19</v>
      </c>
      <c r="K2930">
        <f t="shared" si="143"/>
        <v>2.3643274285899043E-2</v>
      </c>
      <c r="W2930">
        <v>29.22</v>
      </c>
      <c r="X2930">
        <f t="shared" si="144"/>
        <v>50</v>
      </c>
      <c r="Y2930" s="13">
        <f t="shared" si="142"/>
        <v>4.4835044248087641</v>
      </c>
    </row>
    <row r="2931" spans="10:25" x14ac:dyDescent="0.2">
      <c r="J2931">
        <v>29.2</v>
      </c>
      <c r="K2931">
        <f t="shared" si="143"/>
        <v>2.3644586127463875E-2</v>
      </c>
      <c r="W2931">
        <v>29.23</v>
      </c>
      <c r="X2931">
        <f t="shared" si="144"/>
        <v>50</v>
      </c>
      <c r="Y2931" s="13">
        <f t="shared" si="142"/>
        <v>4.4846927041516116</v>
      </c>
    </row>
    <row r="2932" spans="10:25" x14ac:dyDescent="0.2">
      <c r="J2932">
        <v>29.21</v>
      </c>
      <c r="K2932">
        <f t="shared" si="143"/>
        <v>2.3645896692376853E-2</v>
      </c>
      <c r="W2932">
        <v>29.240000000000002</v>
      </c>
      <c r="X2932">
        <f t="shared" si="144"/>
        <v>50</v>
      </c>
      <c r="Y2932" s="13">
        <f t="shared" si="142"/>
        <v>4.485880789970798</v>
      </c>
    </row>
    <row r="2933" spans="10:25" x14ac:dyDescent="0.2">
      <c r="J2933">
        <v>29.22</v>
      </c>
      <c r="K2933">
        <f t="shared" si="143"/>
        <v>2.3647205981896277E-2</v>
      </c>
      <c r="W2933">
        <v>29.25</v>
      </c>
      <c r="X2933">
        <f t="shared" si="144"/>
        <v>50</v>
      </c>
      <c r="Y2933" s="13">
        <f t="shared" si="142"/>
        <v>4.4870686823031223</v>
      </c>
    </row>
    <row r="2934" spans="10:25" x14ac:dyDescent="0.2">
      <c r="J2934">
        <v>29.23</v>
      </c>
      <c r="K2934">
        <f t="shared" si="143"/>
        <v>2.3648513997279175E-2</v>
      </c>
      <c r="W2934">
        <v>29.26</v>
      </c>
      <c r="X2934">
        <f t="shared" si="144"/>
        <v>50</v>
      </c>
      <c r="Y2934" s="13">
        <f t="shared" si="142"/>
        <v>4.4882563811853728</v>
      </c>
    </row>
    <row r="2935" spans="10:25" x14ac:dyDescent="0.2">
      <c r="J2935">
        <v>29.240000000000002</v>
      </c>
      <c r="K2935">
        <f t="shared" si="143"/>
        <v>2.3649820739781308E-2</v>
      </c>
      <c r="W2935">
        <v>29.27</v>
      </c>
      <c r="X2935">
        <f t="shared" si="144"/>
        <v>50</v>
      </c>
      <c r="Y2935" s="13">
        <f t="shared" si="142"/>
        <v>4.4894438866543309</v>
      </c>
    </row>
    <row r="2936" spans="10:25" x14ac:dyDescent="0.2">
      <c r="J2936">
        <v>29.25</v>
      </c>
      <c r="K2936">
        <f t="shared" si="143"/>
        <v>2.3651126210657167E-2</v>
      </c>
      <c r="W2936">
        <v>29.28</v>
      </c>
      <c r="X2936">
        <f t="shared" si="144"/>
        <v>50</v>
      </c>
      <c r="Y2936" s="13">
        <f t="shared" si="142"/>
        <v>4.4906311987467689</v>
      </c>
    </row>
    <row r="2937" spans="10:25" x14ac:dyDescent="0.2">
      <c r="J2937">
        <v>29.26</v>
      </c>
      <c r="K2937">
        <f t="shared" si="143"/>
        <v>2.3652430411159973E-2</v>
      </c>
      <c r="W2937">
        <v>29.29</v>
      </c>
      <c r="X2937">
        <f t="shared" si="144"/>
        <v>50</v>
      </c>
      <c r="Y2937" s="13">
        <f t="shared" si="142"/>
        <v>4.491818317499451</v>
      </c>
    </row>
    <row r="2938" spans="10:25" x14ac:dyDescent="0.2">
      <c r="J2938">
        <v>29.27</v>
      </c>
      <c r="K2938">
        <f t="shared" si="143"/>
        <v>2.3653733342541686E-2</v>
      </c>
      <c r="W2938">
        <v>29.3</v>
      </c>
      <c r="X2938">
        <f t="shared" si="144"/>
        <v>50</v>
      </c>
      <c r="Y2938" s="13">
        <f t="shared" si="142"/>
        <v>4.4930052429491312</v>
      </c>
    </row>
    <row r="2939" spans="10:25" x14ac:dyDescent="0.2">
      <c r="J2939">
        <v>29.28</v>
      </c>
      <c r="K2939">
        <f t="shared" si="143"/>
        <v>2.3655035006053E-2</v>
      </c>
      <c r="W2939">
        <v>29.310000000000002</v>
      </c>
      <c r="X2939">
        <f t="shared" si="144"/>
        <v>50</v>
      </c>
      <c r="Y2939" s="13">
        <f t="shared" si="142"/>
        <v>4.4941919751325567</v>
      </c>
    </row>
    <row r="2940" spans="10:25" x14ac:dyDescent="0.2">
      <c r="J2940">
        <v>29.29</v>
      </c>
      <c r="K2940">
        <f t="shared" si="143"/>
        <v>2.3656335402943346E-2</v>
      </c>
      <c r="W2940">
        <v>29.32</v>
      </c>
      <c r="X2940">
        <f t="shared" si="144"/>
        <v>50</v>
      </c>
      <c r="Y2940" s="13">
        <f t="shared" si="142"/>
        <v>4.4953785140864655</v>
      </c>
    </row>
    <row r="2941" spans="10:25" x14ac:dyDescent="0.2">
      <c r="J2941">
        <v>29.3</v>
      </c>
      <c r="K2941">
        <f t="shared" si="143"/>
        <v>2.3657634534460893E-2</v>
      </c>
      <c r="W2941">
        <v>29.330000000000002</v>
      </c>
      <c r="X2941">
        <f t="shared" si="144"/>
        <v>50</v>
      </c>
      <c r="Y2941" s="13">
        <f t="shared" si="142"/>
        <v>4.4965648598475862</v>
      </c>
    </row>
    <row r="2942" spans="10:25" x14ac:dyDescent="0.2">
      <c r="J2942">
        <v>29.310000000000002</v>
      </c>
      <c r="K2942">
        <f t="shared" si="143"/>
        <v>2.3658932401852548E-2</v>
      </c>
      <c r="W2942">
        <v>29.34</v>
      </c>
      <c r="X2942">
        <f t="shared" si="144"/>
        <v>50</v>
      </c>
      <c r="Y2942" s="13">
        <f t="shared" si="142"/>
        <v>4.4977510124526399</v>
      </c>
    </row>
    <row r="2943" spans="10:25" x14ac:dyDescent="0.2">
      <c r="J2943">
        <v>29.32</v>
      </c>
      <c r="K2943">
        <f t="shared" si="143"/>
        <v>2.3660229006363966E-2</v>
      </c>
      <c r="W2943">
        <v>29.35</v>
      </c>
      <c r="X2943">
        <f t="shared" si="144"/>
        <v>50</v>
      </c>
      <c r="Y2943" s="13">
        <f t="shared" si="142"/>
        <v>4.4989369719383383</v>
      </c>
    </row>
    <row r="2944" spans="10:25" x14ac:dyDescent="0.2">
      <c r="J2944">
        <v>29.330000000000002</v>
      </c>
      <c r="K2944">
        <f t="shared" si="143"/>
        <v>2.3661524349239536E-2</v>
      </c>
      <c r="W2944">
        <v>29.36</v>
      </c>
      <c r="X2944">
        <f t="shared" si="144"/>
        <v>50</v>
      </c>
      <c r="Y2944" s="13">
        <f t="shared" si="142"/>
        <v>4.5001227383413855</v>
      </c>
    </row>
    <row r="2945" spans="10:25" x14ac:dyDescent="0.2">
      <c r="J2945">
        <v>29.34</v>
      </c>
      <c r="K2945">
        <f t="shared" si="143"/>
        <v>2.3662818431722396E-2</v>
      </c>
      <c r="W2945">
        <v>29.37</v>
      </c>
      <c r="X2945">
        <f t="shared" si="144"/>
        <v>50</v>
      </c>
      <c r="Y2945" s="13">
        <f t="shared" si="142"/>
        <v>4.5013083116984758</v>
      </c>
    </row>
    <row r="2946" spans="10:25" x14ac:dyDescent="0.2">
      <c r="J2946">
        <v>29.35</v>
      </c>
      <c r="K2946">
        <f t="shared" si="143"/>
        <v>2.3664111255054424E-2</v>
      </c>
      <c r="W2946">
        <v>29.38</v>
      </c>
      <c r="X2946">
        <f t="shared" si="144"/>
        <v>50</v>
      </c>
      <c r="Y2946" s="13">
        <f t="shared" si="142"/>
        <v>4.5024936920462952</v>
      </c>
    </row>
    <row r="2947" spans="10:25" x14ac:dyDescent="0.2">
      <c r="J2947">
        <v>29.36</v>
      </c>
      <c r="K2947">
        <f t="shared" si="143"/>
        <v>2.3665402820476248E-2</v>
      </c>
      <c r="W2947">
        <v>29.39</v>
      </c>
      <c r="X2947">
        <f t="shared" si="144"/>
        <v>50</v>
      </c>
      <c r="Y2947" s="13">
        <f t="shared" si="142"/>
        <v>4.5036788794215212</v>
      </c>
    </row>
    <row r="2948" spans="10:25" x14ac:dyDescent="0.2">
      <c r="J2948">
        <v>29.37</v>
      </c>
      <c r="K2948">
        <f t="shared" si="143"/>
        <v>2.3666693129227246E-2</v>
      </c>
      <c r="W2948">
        <v>29.400000000000002</v>
      </c>
      <c r="X2948">
        <f t="shared" si="144"/>
        <v>50</v>
      </c>
      <c r="Y2948" s="13">
        <f t="shared" si="142"/>
        <v>4.5048638738608231</v>
      </c>
    </row>
    <row r="2949" spans="10:25" x14ac:dyDescent="0.2">
      <c r="J2949">
        <v>29.38</v>
      </c>
      <c r="K2949">
        <f t="shared" si="143"/>
        <v>2.3667982182545538E-2</v>
      </c>
      <c r="W2949">
        <v>29.41</v>
      </c>
      <c r="X2949">
        <f t="shared" si="144"/>
        <v>50</v>
      </c>
      <c r="Y2949" s="13">
        <f t="shared" si="142"/>
        <v>4.5060486754008622</v>
      </c>
    </row>
    <row r="2950" spans="10:25" x14ac:dyDescent="0.2">
      <c r="J2950">
        <v>29.39</v>
      </c>
      <c r="K2950">
        <f t="shared" si="143"/>
        <v>2.3669269981668004E-2</v>
      </c>
      <c r="W2950">
        <v>29.42</v>
      </c>
      <c r="X2950">
        <f t="shared" si="144"/>
        <v>50</v>
      </c>
      <c r="Y2950" s="13">
        <f t="shared" si="142"/>
        <v>4.5072332840782892</v>
      </c>
    </row>
    <row r="2951" spans="10:25" x14ac:dyDescent="0.2">
      <c r="J2951">
        <v>29.400000000000002</v>
      </c>
      <c r="K2951">
        <f t="shared" si="143"/>
        <v>2.3670556527830264E-2</v>
      </c>
      <c r="W2951">
        <v>29.43</v>
      </c>
      <c r="X2951">
        <f t="shared" si="144"/>
        <v>50</v>
      </c>
      <c r="Y2951" s="13">
        <f t="shared" si="142"/>
        <v>4.5084176999297476</v>
      </c>
    </row>
    <row r="2952" spans="10:25" x14ac:dyDescent="0.2">
      <c r="J2952">
        <v>29.41</v>
      </c>
      <c r="K2952">
        <f t="shared" si="143"/>
        <v>2.3671841822266702E-2</v>
      </c>
      <c r="W2952">
        <v>29.44</v>
      </c>
      <c r="X2952">
        <f t="shared" si="144"/>
        <v>50</v>
      </c>
      <c r="Y2952" s="13">
        <f t="shared" si="142"/>
        <v>4.5096019229918722</v>
      </c>
    </row>
    <row r="2953" spans="10:25" x14ac:dyDescent="0.2">
      <c r="J2953">
        <v>29.42</v>
      </c>
      <c r="K2953">
        <f t="shared" si="143"/>
        <v>2.3673125866210447E-2</v>
      </c>
      <c r="W2953">
        <v>29.45</v>
      </c>
      <c r="X2953">
        <f t="shared" si="144"/>
        <v>50</v>
      </c>
      <c r="Y2953" s="13">
        <f t="shared" si="142"/>
        <v>4.5107859533012888</v>
      </c>
    </row>
    <row r="2954" spans="10:25" x14ac:dyDescent="0.2">
      <c r="J2954">
        <v>29.43</v>
      </c>
      <c r="K2954">
        <f t="shared" si="143"/>
        <v>2.367440866089339E-2</v>
      </c>
      <c r="W2954">
        <v>29.46</v>
      </c>
      <c r="X2954">
        <f t="shared" si="144"/>
        <v>50</v>
      </c>
      <c r="Y2954" s="13">
        <f t="shared" ref="Y2954:Y3017" si="145">Y2953+0.01*R$5*(P$4-P$5*Y2953)*(1-Y2953/R$4)^2</f>
        <v>4.5119697908946153</v>
      </c>
    </row>
    <row r="2955" spans="10:25" x14ac:dyDescent="0.2">
      <c r="J2955">
        <v>29.44</v>
      </c>
      <c r="K2955">
        <f t="shared" si="143"/>
        <v>2.3675690207546174E-2</v>
      </c>
      <c r="W2955">
        <v>29.47</v>
      </c>
      <c r="X2955">
        <f t="shared" si="144"/>
        <v>50</v>
      </c>
      <c r="Y2955" s="13">
        <f t="shared" si="145"/>
        <v>4.5131534358084604</v>
      </c>
    </row>
    <row r="2956" spans="10:25" x14ac:dyDescent="0.2">
      <c r="J2956">
        <v>29.45</v>
      </c>
      <c r="K2956">
        <f t="shared" si="143"/>
        <v>2.3676970507398205E-2</v>
      </c>
      <c r="W2956">
        <v>29.48</v>
      </c>
      <c r="X2956">
        <f t="shared" si="144"/>
        <v>50</v>
      </c>
      <c r="Y2956" s="13">
        <f t="shared" si="145"/>
        <v>4.5143368880794243</v>
      </c>
    </row>
    <row r="2957" spans="10:25" x14ac:dyDescent="0.2">
      <c r="J2957">
        <v>29.46</v>
      </c>
      <c r="K2957">
        <f t="shared" ref="K2957:K3020" si="146">K2956+0.01*G$6*(D$7-C$8*K2956)*(1-K2956/G$7)^2</f>
        <v>2.3678249561677647E-2</v>
      </c>
      <c r="W2957">
        <v>29.490000000000002</v>
      </c>
      <c r="X2957">
        <f t="shared" si="144"/>
        <v>50</v>
      </c>
      <c r="Y2957" s="13">
        <f t="shared" si="145"/>
        <v>4.5155201477440992</v>
      </c>
    </row>
    <row r="2958" spans="10:25" x14ac:dyDescent="0.2">
      <c r="J2958">
        <v>29.47</v>
      </c>
      <c r="K2958">
        <f t="shared" si="146"/>
        <v>2.3679527371611424E-2</v>
      </c>
      <c r="W2958">
        <v>29.5</v>
      </c>
      <c r="X2958">
        <f t="shared" si="144"/>
        <v>50</v>
      </c>
      <c r="Y2958" s="13">
        <f t="shared" si="145"/>
        <v>4.516703214839068</v>
      </c>
    </row>
    <row r="2959" spans="10:25" x14ac:dyDescent="0.2">
      <c r="J2959">
        <v>29.48</v>
      </c>
      <c r="K2959">
        <f t="shared" si="146"/>
        <v>2.3680803938425223E-2</v>
      </c>
      <c r="W2959">
        <v>29.51</v>
      </c>
      <c r="X2959">
        <f t="shared" si="144"/>
        <v>50</v>
      </c>
      <c r="Y2959" s="13">
        <f t="shared" si="145"/>
        <v>4.5178860894009061</v>
      </c>
    </row>
    <row r="2960" spans="10:25" x14ac:dyDescent="0.2">
      <c r="J2960">
        <v>29.490000000000002</v>
      </c>
      <c r="K2960">
        <f t="shared" si="146"/>
        <v>2.3682079263343491E-2</v>
      </c>
      <c r="W2960">
        <v>29.52</v>
      </c>
      <c r="X2960">
        <f t="shared" si="144"/>
        <v>50</v>
      </c>
      <c r="Y2960" s="13">
        <f t="shared" si="145"/>
        <v>4.5190687714661788</v>
      </c>
    </row>
    <row r="2961" spans="10:25" x14ac:dyDescent="0.2">
      <c r="J2961">
        <v>29.5</v>
      </c>
      <c r="K2961">
        <f t="shared" si="146"/>
        <v>2.3683353347589444E-2</v>
      </c>
      <c r="W2961">
        <v>29.53</v>
      </c>
      <c r="X2961">
        <f t="shared" si="144"/>
        <v>50</v>
      </c>
      <c r="Y2961" s="13">
        <f t="shared" si="145"/>
        <v>4.5202512610714436</v>
      </c>
    </row>
    <row r="2962" spans="10:25" x14ac:dyDescent="0.2">
      <c r="J2962">
        <v>29.51</v>
      </c>
      <c r="K2962">
        <f t="shared" si="146"/>
        <v>2.3684626192385063E-2</v>
      </c>
      <c r="W2962">
        <v>29.54</v>
      </c>
      <c r="X2962">
        <f t="shared" si="144"/>
        <v>50</v>
      </c>
      <c r="Y2962" s="13">
        <f t="shared" si="145"/>
        <v>4.5214335582532499</v>
      </c>
    </row>
    <row r="2963" spans="10:25" x14ac:dyDescent="0.2">
      <c r="J2963">
        <v>29.52</v>
      </c>
      <c r="K2963">
        <f t="shared" si="146"/>
        <v>2.3685897798951097E-2</v>
      </c>
      <c r="W2963">
        <v>29.55</v>
      </c>
      <c r="X2963">
        <f t="shared" si="144"/>
        <v>50</v>
      </c>
      <c r="Y2963" s="13">
        <f t="shared" si="145"/>
        <v>4.5226156630481373</v>
      </c>
    </row>
    <row r="2964" spans="10:25" x14ac:dyDescent="0.2">
      <c r="J2964">
        <v>29.53</v>
      </c>
      <c r="K2964">
        <f t="shared" si="146"/>
        <v>2.3687168168507061E-2</v>
      </c>
      <c r="W2964">
        <v>29.560000000000002</v>
      </c>
      <c r="X2964">
        <f t="shared" si="144"/>
        <v>50</v>
      </c>
      <c r="Y2964" s="13">
        <f t="shared" si="145"/>
        <v>4.5237975754926385</v>
      </c>
    </row>
    <row r="2965" spans="10:25" x14ac:dyDescent="0.2">
      <c r="J2965">
        <v>29.54</v>
      </c>
      <c r="K2965">
        <f t="shared" si="146"/>
        <v>2.3688437302271239E-2</v>
      </c>
      <c r="W2965">
        <v>29.57</v>
      </c>
      <c r="X2965">
        <f t="shared" si="144"/>
        <v>50</v>
      </c>
      <c r="Y2965" s="13">
        <f t="shared" si="145"/>
        <v>4.5249792956232771</v>
      </c>
    </row>
    <row r="2966" spans="10:25" x14ac:dyDescent="0.2">
      <c r="J2966">
        <v>29.55</v>
      </c>
      <c r="K2966">
        <f t="shared" si="146"/>
        <v>2.368970520146069E-2</v>
      </c>
      <c r="W2966">
        <v>29.580000000000002</v>
      </c>
      <c r="X2966">
        <f t="shared" si="144"/>
        <v>50</v>
      </c>
      <c r="Y2966" s="13">
        <f t="shared" si="145"/>
        <v>4.5261608234765669</v>
      </c>
    </row>
    <row r="2967" spans="10:25" x14ac:dyDescent="0.2">
      <c r="J2967">
        <v>29.560000000000002</v>
      </c>
      <c r="K2967">
        <f t="shared" si="146"/>
        <v>2.3690971867291247E-2</v>
      </c>
      <c r="W2967">
        <v>29.59</v>
      </c>
      <c r="X2967">
        <f t="shared" si="144"/>
        <v>50</v>
      </c>
      <c r="Y2967" s="13">
        <f t="shared" si="145"/>
        <v>4.5273421590890148</v>
      </c>
    </row>
    <row r="2968" spans="10:25" x14ac:dyDescent="0.2">
      <c r="J2968">
        <v>29.57</v>
      </c>
      <c r="K2968">
        <f t="shared" si="146"/>
        <v>2.3692237300977512E-2</v>
      </c>
      <c r="W2968">
        <v>29.6</v>
      </c>
      <c r="X2968">
        <f t="shared" si="144"/>
        <v>50</v>
      </c>
      <c r="Y2968" s="13">
        <f t="shared" si="145"/>
        <v>4.5285233024971179</v>
      </c>
    </row>
    <row r="2969" spans="10:25" x14ac:dyDescent="0.2">
      <c r="J2969">
        <v>29.580000000000002</v>
      </c>
      <c r="K2969">
        <f t="shared" si="146"/>
        <v>2.3693501503732863E-2</v>
      </c>
      <c r="W2969">
        <v>29.61</v>
      </c>
      <c r="X2969">
        <f t="shared" si="144"/>
        <v>50</v>
      </c>
      <c r="Y2969" s="13">
        <f t="shared" si="145"/>
        <v>4.529704253737366</v>
      </c>
    </row>
    <row r="2970" spans="10:25" x14ac:dyDescent="0.2">
      <c r="J2970">
        <v>29.59</v>
      </c>
      <c r="K2970">
        <f t="shared" si="146"/>
        <v>2.3694764476769457E-2</v>
      </c>
      <c r="W2970">
        <v>29.62</v>
      </c>
      <c r="X2970">
        <f t="shared" si="144"/>
        <v>50</v>
      </c>
      <c r="Y2970" s="13">
        <f t="shared" si="145"/>
        <v>4.5308850128462392</v>
      </c>
    </row>
    <row r="2971" spans="10:25" x14ac:dyDescent="0.2">
      <c r="J2971">
        <v>29.6</v>
      </c>
      <c r="K2971">
        <f t="shared" si="146"/>
        <v>2.3696026221298225E-2</v>
      </c>
      <c r="W2971">
        <v>29.63</v>
      </c>
      <c r="X2971">
        <f t="shared" si="144"/>
        <v>50</v>
      </c>
      <c r="Y2971" s="13">
        <f t="shared" si="145"/>
        <v>4.532065579860209</v>
      </c>
    </row>
    <row r="2972" spans="10:25" x14ac:dyDescent="0.2">
      <c r="J2972">
        <v>29.61</v>
      </c>
      <c r="K2972">
        <f t="shared" si="146"/>
        <v>2.3697286738528882E-2</v>
      </c>
      <c r="W2972">
        <v>29.64</v>
      </c>
      <c r="X2972">
        <f t="shared" si="144"/>
        <v>50</v>
      </c>
      <c r="Y2972" s="13">
        <f t="shared" si="145"/>
        <v>4.5332459548157402</v>
      </c>
    </row>
    <row r="2973" spans="10:25" x14ac:dyDescent="0.2">
      <c r="J2973">
        <v>29.62</v>
      </c>
      <c r="K2973">
        <f t="shared" si="146"/>
        <v>2.369854602966992E-2</v>
      </c>
      <c r="W2973">
        <v>29.650000000000002</v>
      </c>
      <c r="X2973">
        <f t="shared" si="144"/>
        <v>50</v>
      </c>
      <c r="Y2973" s="13">
        <f t="shared" si="145"/>
        <v>4.5344261377492865</v>
      </c>
    </row>
    <row r="2974" spans="10:25" x14ac:dyDescent="0.2">
      <c r="J2974">
        <v>29.63</v>
      </c>
      <c r="K2974">
        <f t="shared" si="146"/>
        <v>2.369980409592861E-2</v>
      </c>
      <c r="W2974">
        <v>29.66</v>
      </c>
      <c r="X2974">
        <f t="shared" si="144"/>
        <v>50</v>
      </c>
      <c r="Y2974" s="13">
        <f t="shared" si="145"/>
        <v>4.5356061286972951</v>
      </c>
    </row>
    <row r="2975" spans="10:25" x14ac:dyDescent="0.2">
      <c r="J2975">
        <v>29.64</v>
      </c>
      <c r="K2975">
        <f t="shared" si="146"/>
        <v>2.3701060938511011E-2</v>
      </c>
      <c r="W2975">
        <v>29.67</v>
      </c>
      <c r="X2975">
        <f t="shared" si="144"/>
        <v>50</v>
      </c>
      <c r="Y2975" s="13">
        <f t="shared" si="145"/>
        <v>4.5367859276962044</v>
      </c>
    </row>
    <row r="2976" spans="10:25" x14ac:dyDescent="0.2">
      <c r="J2976">
        <v>29.650000000000002</v>
      </c>
      <c r="K2976">
        <f t="shared" si="146"/>
        <v>2.3702316558621966E-2</v>
      </c>
      <c r="W2976">
        <v>29.68</v>
      </c>
      <c r="X2976">
        <f t="shared" si="144"/>
        <v>50</v>
      </c>
      <c r="Y2976" s="13">
        <f t="shared" si="145"/>
        <v>4.537965534782443</v>
      </c>
    </row>
    <row r="2977" spans="10:25" x14ac:dyDescent="0.2">
      <c r="J2977">
        <v>29.66</v>
      </c>
      <c r="K2977">
        <f t="shared" si="146"/>
        <v>2.3703570957465097E-2</v>
      </c>
      <c r="W2977">
        <v>29.69</v>
      </c>
      <c r="X2977">
        <f t="shared" si="144"/>
        <v>50</v>
      </c>
      <c r="Y2977" s="13">
        <f t="shared" si="145"/>
        <v>4.5391449499924317</v>
      </c>
    </row>
    <row r="2978" spans="10:25" x14ac:dyDescent="0.2">
      <c r="J2978">
        <v>29.67</v>
      </c>
      <c r="K2978">
        <f t="shared" si="146"/>
        <v>2.3704824136242818E-2</v>
      </c>
      <c r="W2978">
        <v>29.7</v>
      </c>
      <c r="X2978">
        <f t="shared" si="144"/>
        <v>50</v>
      </c>
      <c r="Y2978" s="13">
        <f t="shared" si="145"/>
        <v>4.5403241733625839</v>
      </c>
    </row>
    <row r="2979" spans="10:25" x14ac:dyDescent="0.2">
      <c r="J2979">
        <v>29.68</v>
      </c>
      <c r="K2979">
        <f t="shared" si="146"/>
        <v>2.3706076096156332E-2</v>
      </c>
      <c r="W2979">
        <v>29.71</v>
      </c>
      <c r="X2979">
        <f t="shared" si="144"/>
        <v>50</v>
      </c>
      <c r="Y2979" s="13">
        <f t="shared" si="145"/>
        <v>4.5415032049293025</v>
      </c>
    </row>
    <row r="2980" spans="10:25" x14ac:dyDescent="0.2">
      <c r="J2980">
        <v>29.69</v>
      </c>
      <c r="K2980">
        <f t="shared" si="146"/>
        <v>2.370732683840563E-2</v>
      </c>
      <c r="W2980">
        <v>29.72</v>
      </c>
      <c r="X2980">
        <f t="shared" si="144"/>
        <v>50</v>
      </c>
      <c r="Y2980" s="13">
        <f t="shared" si="145"/>
        <v>4.5426820447289833</v>
      </c>
    </row>
    <row r="2981" spans="10:25" x14ac:dyDescent="0.2">
      <c r="J2981">
        <v>29.7</v>
      </c>
      <c r="K2981">
        <f t="shared" si="146"/>
        <v>2.370857636418949E-2</v>
      </c>
      <c r="W2981">
        <v>29.73</v>
      </c>
      <c r="X2981">
        <f t="shared" si="144"/>
        <v>50</v>
      </c>
      <c r="Y2981" s="13">
        <f t="shared" si="145"/>
        <v>4.5438606927980123</v>
      </c>
    </row>
    <row r="2982" spans="10:25" x14ac:dyDescent="0.2">
      <c r="J2982">
        <v>29.71</v>
      </c>
      <c r="K2982">
        <f t="shared" si="146"/>
        <v>2.3709824674705487E-2</v>
      </c>
      <c r="W2982">
        <v>29.740000000000002</v>
      </c>
      <c r="X2982">
        <f t="shared" ref="X2982:X3008" si="147">X2981-(N$33-N$34)/1500</f>
        <v>50</v>
      </c>
      <c r="Y2982" s="13">
        <f t="shared" si="145"/>
        <v>4.5450391491727684</v>
      </c>
    </row>
    <row r="2983" spans="10:25" x14ac:dyDescent="0.2">
      <c r="J2983">
        <v>29.72</v>
      </c>
      <c r="K2983">
        <f t="shared" si="146"/>
        <v>2.3711071771149984E-2</v>
      </c>
      <c r="W2983">
        <v>29.75</v>
      </c>
      <c r="X2983">
        <f t="shared" si="147"/>
        <v>50</v>
      </c>
      <c r="Y2983" s="13">
        <f t="shared" si="145"/>
        <v>4.5462174138896216</v>
      </c>
    </row>
    <row r="2984" spans="10:25" x14ac:dyDescent="0.2">
      <c r="J2984">
        <v>29.73</v>
      </c>
      <c r="K2984">
        <f t="shared" si="146"/>
        <v>2.3712317654718141E-2</v>
      </c>
      <c r="W2984">
        <v>29.76</v>
      </c>
      <c r="X2984">
        <f t="shared" si="147"/>
        <v>50</v>
      </c>
      <c r="Y2984" s="13">
        <f t="shared" si="145"/>
        <v>4.5473954869849331</v>
      </c>
    </row>
    <row r="2985" spans="10:25" x14ac:dyDescent="0.2">
      <c r="J2985">
        <v>29.740000000000002</v>
      </c>
      <c r="K2985">
        <f t="shared" si="146"/>
        <v>2.3713562326603915E-2</v>
      </c>
      <c r="W2985">
        <v>29.77</v>
      </c>
      <c r="X2985">
        <f t="shared" si="147"/>
        <v>50</v>
      </c>
      <c r="Y2985" s="13">
        <f t="shared" si="145"/>
        <v>4.548573368495056</v>
      </c>
    </row>
    <row r="2986" spans="10:25" x14ac:dyDescent="0.2">
      <c r="J2986">
        <v>29.75</v>
      </c>
      <c r="K2986">
        <f t="shared" si="146"/>
        <v>2.3714805788000056E-2</v>
      </c>
      <c r="W2986">
        <v>29.78</v>
      </c>
      <c r="X2986">
        <f t="shared" si="147"/>
        <v>50</v>
      </c>
      <c r="Y2986" s="13">
        <f t="shared" si="145"/>
        <v>4.5497510584563345</v>
      </c>
    </row>
    <row r="2987" spans="10:25" x14ac:dyDescent="0.2">
      <c r="J2987">
        <v>29.76</v>
      </c>
      <c r="K2987">
        <f t="shared" si="146"/>
        <v>2.3716048040098116E-2</v>
      </c>
      <c r="W2987">
        <v>29.79</v>
      </c>
      <c r="X2987">
        <f t="shared" si="147"/>
        <v>50</v>
      </c>
      <c r="Y2987" s="13">
        <f t="shared" si="145"/>
        <v>4.5509285569051041</v>
      </c>
    </row>
    <row r="2988" spans="10:25" x14ac:dyDescent="0.2">
      <c r="J2988">
        <v>29.77</v>
      </c>
      <c r="K2988">
        <f t="shared" si="146"/>
        <v>2.3717289084088444E-2</v>
      </c>
      <c r="W2988">
        <v>29.8</v>
      </c>
      <c r="X2988">
        <f t="shared" si="147"/>
        <v>50</v>
      </c>
      <c r="Y2988" s="13">
        <f t="shared" si="145"/>
        <v>4.5521058638776921</v>
      </c>
    </row>
    <row r="2989" spans="10:25" x14ac:dyDescent="0.2">
      <c r="J2989">
        <v>29.78</v>
      </c>
      <c r="K2989">
        <f t="shared" si="146"/>
        <v>2.3718528921160192E-2</v>
      </c>
      <c r="W2989">
        <v>29.810000000000002</v>
      </c>
      <c r="X2989">
        <f t="shared" si="147"/>
        <v>50</v>
      </c>
      <c r="Y2989" s="13">
        <f t="shared" si="145"/>
        <v>4.553282979410417</v>
      </c>
    </row>
    <row r="2990" spans="10:25" x14ac:dyDescent="0.2">
      <c r="J2990">
        <v>29.79</v>
      </c>
      <c r="K2990">
        <f t="shared" si="146"/>
        <v>2.3719767552501311E-2</v>
      </c>
      <c r="W2990">
        <v>29.82</v>
      </c>
      <c r="X2990">
        <f t="shared" si="147"/>
        <v>50</v>
      </c>
      <c r="Y2990" s="13">
        <f t="shared" si="145"/>
        <v>4.5544599035395894</v>
      </c>
    </row>
    <row r="2991" spans="10:25" x14ac:dyDescent="0.2">
      <c r="J2991">
        <v>29.8</v>
      </c>
      <c r="K2991">
        <f t="shared" si="146"/>
        <v>2.3721004979298559E-2</v>
      </c>
      <c r="W2991">
        <v>29.830000000000002</v>
      </c>
      <c r="X2991">
        <f t="shared" si="147"/>
        <v>50</v>
      </c>
      <c r="Y2991" s="13">
        <f t="shared" si="145"/>
        <v>4.5556366363015117</v>
      </c>
    </row>
    <row r="2992" spans="10:25" x14ac:dyDescent="0.2">
      <c r="J2992">
        <v>29.810000000000002</v>
      </c>
      <c r="K2992">
        <f t="shared" si="146"/>
        <v>2.3722241202737492E-2</v>
      </c>
      <c r="W2992">
        <v>29.84</v>
      </c>
      <c r="X2992">
        <f t="shared" si="147"/>
        <v>50</v>
      </c>
      <c r="Y2992" s="13">
        <f t="shared" si="145"/>
        <v>4.5568131777324767</v>
      </c>
    </row>
    <row r="2993" spans="10:25" x14ac:dyDescent="0.2">
      <c r="J2993">
        <v>29.82</v>
      </c>
      <c r="K2993">
        <f t="shared" si="146"/>
        <v>2.3723476224002477E-2</v>
      </c>
      <c r="W2993">
        <v>29.85</v>
      </c>
      <c r="X2993">
        <f t="shared" si="147"/>
        <v>50</v>
      </c>
      <c r="Y2993" s="13">
        <f t="shared" si="145"/>
        <v>4.5579895278687701</v>
      </c>
    </row>
    <row r="2994" spans="10:25" x14ac:dyDescent="0.2">
      <c r="J2994">
        <v>29.830000000000002</v>
      </c>
      <c r="K2994">
        <f t="shared" si="146"/>
        <v>2.372471004427669E-2</v>
      </c>
      <c r="W2994">
        <v>29.86</v>
      </c>
      <c r="X2994">
        <f t="shared" si="147"/>
        <v>50</v>
      </c>
      <c r="Y2994" s="13">
        <f t="shared" si="145"/>
        <v>4.5591656867466677</v>
      </c>
    </row>
    <row r="2995" spans="10:25" x14ac:dyDescent="0.2">
      <c r="J2995">
        <v>29.84</v>
      </c>
      <c r="K2995">
        <f t="shared" si="146"/>
        <v>2.3725942664742108E-2</v>
      </c>
      <c r="W2995">
        <v>29.87</v>
      </c>
      <c r="X2995">
        <f t="shared" si="147"/>
        <v>50</v>
      </c>
      <c r="Y2995" s="13">
        <f t="shared" si="145"/>
        <v>4.5603416544024373</v>
      </c>
    </row>
    <row r="2996" spans="10:25" x14ac:dyDescent="0.2">
      <c r="J2996">
        <v>29.85</v>
      </c>
      <c r="K2996">
        <f t="shared" si="146"/>
        <v>2.3727174086579522E-2</v>
      </c>
      <c r="W2996">
        <v>29.88</v>
      </c>
      <c r="X2996">
        <f t="shared" si="147"/>
        <v>50</v>
      </c>
      <c r="Y2996" s="13">
        <f t="shared" si="145"/>
        <v>4.5615174308723381</v>
      </c>
    </row>
    <row r="2997" spans="10:25" x14ac:dyDescent="0.2">
      <c r="J2997">
        <v>29.86</v>
      </c>
      <c r="K2997">
        <f t="shared" si="146"/>
        <v>2.3728404310968534E-2</v>
      </c>
      <c r="W2997">
        <v>29.89</v>
      </c>
      <c r="X2997">
        <f t="shared" si="147"/>
        <v>50</v>
      </c>
      <c r="Y2997" s="13">
        <f t="shared" si="145"/>
        <v>4.5626930161926218</v>
      </c>
    </row>
    <row r="2998" spans="10:25" x14ac:dyDescent="0.2">
      <c r="J2998">
        <v>29.87</v>
      </c>
      <c r="K2998">
        <f t="shared" si="146"/>
        <v>2.3729633339087557E-2</v>
      </c>
      <c r="W2998">
        <v>29.900000000000002</v>
      </c>
      <c r="X2998">
        <f t="shared" si="147"/>
        <v>50</v>
      </c>
      <c r="Y2998" s="13">
        <f t="shared" si="145"/>
        <v>4.5638684103995306</v>
      </c>
    </row>
    <row r="2999" spans="10:25" x14ac:dyDescent="0.2">
      <c r="J2999">
        <v>29.88</v>
      </c>
      <c r="K2999">
        <f t="shared" si="146"/>
        <v>2.3730861172113815E-2</v>
      </c>
      <c r="W2999">
        <v>29.91</v>
      </c>
      <c r="X2999">
        <f t="shared" si="147"/>
        <v>50</v>
      </c>
      <c r="Y2999" s="13">
        <f t="shared" si="145"/>
        <v>4.5650436135292978</v>
      </c>
    </row>
    <row r="3000" spans="10:25" x14ac:dyDescent="0.2">
      <c r="J3000">
        <v>29.89</v>
      </c>
      <c r="K3000">
        <f t="shared" si="146"/>
        <v>2.3732087811223351E-2</v>
      </c>
      <c r="W3000">
        <v>29.92</v>
      </c>
      <c r="X3000">
        <f t="shared" si="147"/>
        <v>50</v>
      </c>
      <c r="Y3000" s="13">
        <f t="shared" si="145"/>
        <v>4.5662186256181503</v>
      </c>
    </row>
    <row r="3001" spans="10:25" x14ac:dyDescent="0.2">
      <c r="J3001">
        <v>29.900000000000002</v>
      </c>
      <c r="K3001">
        <f t="shared" si="146"/>
        <v>2.373331325759102E-2</v>
      </c>
      <c r="W3001">
        <v>29.93</v>
      </c>
      <c r="X3001">
        <f t="shared" si="147"/>
        <v>50</v>
      </c>
      <c r="Y3001" s="13">
        <f t="shared" si="145"/>
        <v>4.5673934467023045</v>
      </c>
    </row>
    <row r="3002" spans="10:25" x14ac:dyDescent="0.2">
      <c r="J3002">
        <v>29.91</v>
      </c>
      <c r="K3002">
        <f t="shared" si="146"/>
        <v>2.3734537512390495E-2</v>
      </c>
      <c r="W3002">
        <v>29.94</v>
      </c>
      <c r="X3002">
        <f t="shared" si="147"/>
        <v>50</v>
      </c>
      <c r="Y3002" s="13">
        <f t="shared" si="145"/>
        <v>4.5685680768179688</v>
      </c>
    </row>
    <row r="3003" spans="10:25" x14ac:dyDescent="0.2">
      <c r="J3003">
        <v>29.92</v>
      </c>
      <c r="K3003">
        <f t="shared" si="146"/>
        <v>2.3735760576794267E-2</v>
      </c>
      <c r="W3003">
        <v>29.95</v>
      </c>
      <c r="X3003">
        <f t="shared" si="147"/>
        <v>50</v>
      </c>
      <c r="Y3003" s="13">
        <f t="shared" si="145"/>
        <v>4.5697425160013445</v>
      </c>
    </row>
    <row r="3004" spans="10:25" x14ac:dyDescent="0.2">
      <c r="J3004">
        <v>29.93</v>
      </c>
      <c r="K3004">
        <f t="shared" si="146"/>
        <v>2.373698245197365E-2</v>
      </c>
      <c r="W3004">
        <v>29.96</v>
      </c>
      <c r="X3004">
        <f t="shared" si="147"/>
        <v>50</v>
      </c>
      <c r="Y3004" s="13">
        <f t="shared" si="145"/>
        <v>4.5709167642886221</v>
      </c>
    </row>
    <row r="3005" spans="10:25" x14ac:dyDescent="0.2">
      <c r="J3005">
        <v>29.94</v>
      </c>
      <c r="K3005">
        <f t="shared" si="146"/>
        <v>2.3738203139098774E-2</v>
      </c>
      <c r="W3005">
        <v>29.97</v>
      </c>
      <c r="X3005">
        <f t="shared" si="147"/>
        <v>50</v>
      </c>
      <c r="Y3005" s="13">
        <f t="shared" si="145"/>
        <v>4.5720908217159852</v>
      </c>
    </row>
    <row r="3006" spans="10:25" x14ac:dyDescent="0.2">
      <c r="J3006">
        <v>29.95</v>
      </c>
      <c r="K3006">
        <f t="shared" si="146"/>
        <v>2.3739422639338589E-2</v>
      </c>
      <c r="W3006">
        <v>29.98</v>
      </c>
      <c r="X3006">
        <f t="shared" si="147"/>
        <v>50</v>
      </c>
      <c r="Y3006" s="13">
        <f t="shared" si="145"/>
        <v>4.5732646883196093</v>
      </c>
    </row>
    <row r="3007" spans="10:25" x14ac:dyDescent="0.2">
      <c r="J3007">
        <v>29.96</v>
      </c>
      <c r="K3007">
        <f t="shared" si="146"/>
        <v>2.3740640953860876E-2</v>
      </c>
      <c r="W3007">
        <v>29.990000000000002</v>
      </c>
      <c r="X3007">
        <f t="shared" si="147"/>
        <v>50</v>
      </c>
      <c r="Y3007" s="13">
        <f t="shared" si="145"/>
        <v>4.5744383641356601</v>
      </c>
    </row>
    <row r="3008" spans="10:25" x14ac:dyDescent="0.2">
      <c r="J3008">
        <v>29.97</v>
      </c>
      <c r="K3008">
        <f t="shared" si="146"/>
        <v>2.3741858083832234E-2</v>
      </c>
      <c r="W3008">
        <v>30</v>
      </c>
      <c r="X3008">
        <f t="shared" si="147"/>
        <v>50</v>
      </c>
      <c r="Y3008" s="13">
        <f t="shared" si="145"/>
        <v>4.5756118492002962</v>
      </c>
    </row>
    <row r="3009" spans="10:25" x14ac:dyDescent="0.2">
      <c r="J3009">
        <v>29.98</v>
      </c>
      <c r="K3009">
        <f t="shared" si="146"/>
        <v>2.3743074030418091E-2</v>
      </c>
      <c r="W3009">
        <v>30.01</v>
      </c>
      <c r="X3009">
        <f>X3008-(N$34-N$35)/1500</f>
        <v>50</v>
      </c>
      <c r="Y3009" s="13">
        <f t="shared" si="145"/>
        <v>4.5767851435496665</v>
      </c>
    </row>
    <row r="3010" spans="10:25" x14ac:dyDescent="0.2">
      <c r="J3010">
        <v>29.990000000000002</v>
      </c>
      <c r="K3010">
        <f t="shared" si="146"/>
        <v>2.3744288794782697E-2</v>
      </c>
      <c r="W3010">
        <v>30.02</v>
      </c>
      <c r="X3010">
        <f t="shared" ref="X3010:X3073" si="148">X3009-(N$34-N$35)/1500</f>
        <v>50</v>
      </c>
      <c r="Y3010" s="13">
        <f t="shared" si="145"/>
        <v>4.5779582472199127</v>
      </c>
    </row>
    <row r="3011" spans="10:25" x14ac:dyDescent="0.2">
      <c r="J3011">
        <v>30</v>
      </c>
      <c r="K3011">
        <f t="shared" si="146"/>
        <v>2.3745502378089138E-2</v>
      </c>
      <c r="W3011">
        <v>30.03</v>
      </c>
      <c r="X3011">
        <f t="shared" si="148"/>
        <v>50</v>
      </c>
      <c r="Y3011" s="13">
        <f t="shared" si="145"/>
        <v>4.5791311602471669</v>
      </c>
    </row>
    <row r="3012" spans="10:25" x14ac:dyDescent="0.2">
      <c r="J3012">
        <v>30.01</v>
      </c>
      <c r="K3012">
        <f t="shared" si="146"/>
        <v>2.3746714781499322E-2</v>
      </c>
      <c r="W3012">
        <v>30.04</v>
      </c>
      <c r="X3012">
        <f t="shared" si="148"/>
        <v>50</v>
      </c>
      <c r="Y3012" s="13">
        <f t="shared" si="145"/>
        <v>4.5803038826675539</v>
      </c>
    </row>
    <row r="3013" spans="10:25" x14ac:dyDescent="0.2">
      <c r="J3013">
        <v>30.02</v>
      </c>
      <c r="K3013">
        <f t="shared" si="146"/>
        <v>2.3747926006173991E-2</v>
      </c>
      <c r="W3013">
        <v>30.05</v>
      </c>
      <c r="X3013">
        <f t="shared" si="148"/>
        <v>50</v>
      </c>
      <c r="Y3013" s="13">
        <f t="shared" si="145"/>
        <v>4.5814764145171889</v>
      </c>
    </row>
    <row r="3014" spans="10:25" x14ac:dyDescent="0.2">
      <c r="J3014">
        <v>30.03</v>
      </c>
      <c r="K3014">
        <f t="shared" si="146"/>
        <v>2.374913605327272E-2</v>
      </c>
      <c r="W3014">
        <v>30.060000000000002</v>
      </c>
      <c r="X3014">
        <f t="shared" si="148"/>
        <v>50</v>
      </c>
      <c r="Y3014" s="13">
        <f t="shared" si="145"/>
        <v>4.5826487558321798</v>
      </c>
    </row>
    <row r="3015" spans="10:25" x14ac:dyDescent="0.2">
      <c r="J3015">
        <v>30.04</v>
      </c>
      <c r="K3015">
        <f t="shared" si="146"/>
        <v>2.3750344923953913E-2</v>
      </c>
      <c r="W3015">
        <v>30.07</v>
      </c>
      <c r="X3015">
        <f t="shared" si="148"/>
        <v>50</v>
      </c>
      <c r="Y3015" s="13">
        <f t="shared" si="145"/>
        <v>4.5838209066486248</v>
      </c>
    </row>
    <row r="3016" spans="10:25" x14ac:dyDescent="0.2">
      <c r="J3016">
        <v>30.05</v>
      </c>
      <c r="K3016">
        <f t="shared" si="146"/>
        <v>2.3751552619374811E-2</v>
      </c>
      <c r="W3016">
        <v>30.080000000000002</v>
      </c>
      <c r="X3016">
        <f t="shared" si="148"/>
        <v>50</v>
      </c>
      <c r="Y3016" s="13">
        <f t="shared" si="145"/>
        <v>4.5849928670026152</v>
      </c>
    </row>
    <row r="3017" spans="10:25" x14ac:dyDescent="0.2">
      <c r="J3017">
        <v>30.060000000000002</v>
      </c>
      <c r="K3017">
        <f t="shared" si="146"/>
        <v>2.3752759140691488E-2</v>
      </c>
      <c r="W3017">
        <v>30.09</v>
      </c>
      <c r="X3017">
        <f t="shared" si="148"/>
        <v>50</v>
      </c>
      <c r="Y3017" s="13">
        <f t="shared" si="145"/>
        <v>4.5861646369302322</v>
      </c>
    </row>
    <row r="3018" spans="10:25" x14ac:dyDescent="0.2">
      <c r="J3018">
        <v>30.07</v>
      </c>
      <c r="K3018">
        <f t="shared" si="146"/>
        <v>2.3753964489058858E-2</v>
      </c>
      <c r="W3018">
        <v>30.1</v>
      </c>
      <c r="X3018">
        <f t="shared" si="148"/>
        <v>50</v>
      </c>
      <c r="Y3018" s="13">
        <f t="shared" ref="Y3018:Y3081" si="149">Y3017+0.01*R$5*(P$4-P$5*Y3017)*(1-Y3017/R$4)^2</f>
        <v>4.5873362164675502</v>
      </c>
    </row>
    <row r="3019" spans="10:25" x14ac:dyDescent="0.2">
      <c r="J3019">
        <v>30.080000000000002</v>
      </c>
      <c r="K3019">
        <f t="shared" si="146"/>
        <v>2.3755168665630676E-2</v>
      </c>
      <c r="W3019">
        <v>30.11</v>
      </c>
      <c r="X3019">
        <f t="shared" si="148"/>
        <v>50</v>
      </c>
      <c r="Y3019" s="13">
        <f t="shared" si="149"/>
        <v>4.5885076056506335</v>
      </c>
    </row>
    <row r="3020" spans="10:25" x14ac:dyDescent="0.2">
      <c r="J3020">
        <v>30.09</v>
      </c>
      <c r="K3020">
        <f t="shared" si="146"/>
        <v>2.3756371671559525E-2</v>
      </c>
      <c r="W3020">
        <v>30.12</v>
      </c>
      <c r="X3020">
        <f t="shared" si="148"/>
        <v>50</v>
      </c>
      <c r="Y3020" s="13">
        <f t="shared" si="149"/>
        <v>4.5896788045155397</v>
      </c>
    </row>
    <row r="3021" spans="10:25" x14ac:dyDescent="0.2">
      <c r="J3021">
        <v>30.1</v>
      </c>
      <c r="K3021">
        <f t="shared" ref="K3021:K3084" si="150">K3020+0.01*G$6*(D$7-C$8*K3020)*(1-K3020/G$7)^2</f>
        <v>2.3757573507996836E-2</v>
      </c>
      <c r="W3021">
        <v>30.13</v>
      </c>
      <c r="X3021">
        <f t="shared" si="148"/>
        <v>50</v>
      </c>
      <c r="Y3021" s="13">
        <f t="shared" si="149"/>
        <v>4.5908498130983171</v>
      </c>
    </row>
    <row r="3022" spans="10:25" x14ac:dyDescent="0.2">
      <c r="J3022">
        <v>30.11</v>
      </c>
      <c r="K3022">
        <f t="shared" si="150"/>
        <v>2.3758774176092883E-2</v>
      </c>
      <c r="W3022">
        <v>30.14</v>
      </c>
      <c r="X3022">
        <f t="shared" si="148"/>
        <v>50</v>
      </c>
      <c r="Y3022" s="13">
        <f t="shared" si="149"/>
        <v>4.5920206314350063</v>
      </c>
    </row>
    <row r="3023" spans="10:25" x14ac:dyDescent="0.2">
      <c r="J3023">
        <v>30.12</v>
      </c>
      <c r="K3023">
        <f t="shared" si="150"/>
        <v>2.3759973676996778E-2</v>
      </c>
      <c r="W3023">
        <v>30.150000000000002</v>
      </c>
      <c r="X3023">
        <f t="shared" si="148"/>
        <v>50</v>
      </c>
      <c r="Y3023" s="13">
        <f t="shared" si="149"/>
        <v>4.593191259561638</v>
      </c>
    </row>
    <row r="3024" spans="10:25" x14ac:dyDescent="0.2">
      <c r="J3024">
        <v>30.13</v>
      </c>
      <c r="K3024">
        <f t="shared" si="150"/>
        <v>2.3761172011856482E-2</v>
      </c>
      <c r="W3024">
        <v>30.16</v>
      </c>
      <c r="X3024">
        <f t="shared" si="148"/>
        <v>50</v>
      </c>
      <c r="Y3024" s="13">
        <f t="shared" si="149"/>
        <v>4.5943616975142358</v>
      </c>
    </row>
    <row r="3025" spans="10:25" x14ac:dyDescent="0.2">
      <c r="J3025">
        <v>30.14</v>
      </c>
      <c r="K3025">
        <f t="shared" si="150"/>
        <v>2.3762369181818795E-2</v>
      </c>
      <c r="W3025">
        <v>30.17</v>
      </c>
      <c r="X3025">
        <f t="shared" si="148"/>
        <v>50</v>
      </c>
      <c r="Y3025" s="13">
        <f t="shared" si="149"/>
        <v>4.5955319453288137</v>
      </c>
    </row>
    <row r="3026" spans="10:25" x14ac:dyDescent="0.2">
      <c r="J3026">
        <v>30.150000000000002</v>
      </c>
      <c r="K3026">
        <f t="shared" si="150"/>
        <v>2.3763565188029367E-2</v>
      </c>
      <c r="W3026">
        <v>30.18</v>
      </c>
      <c r="X3026">
        <f t="shared" si="148"/>
        <v>50</v>
      </c>
      <c r="Y3026" s="13">
        <f t="shared" si="149"/>
        <v>4.5967020030413792</v>
      </c>
    </row>
    <row r="3027" spans="10:25" x14ac:dyDescent="0.2">
      <c r="J3027">
        <v>30.16</v>
      </c>
      <c r="K3027">
        <f t="shared" si="150"/>
        <v>2.3764760031632696E-2</v>
      </c>
      <c r="W3027">
        <v>30.19</v>
      </c>
      <c r="X3027">
        <f t="shared" si="148"/>
        <v>50</v>
      </c>
      <c r="Y3027" s="13">
        <f t="shared" si="149"/>
        <v>4.5978718706879294</v>
      </c>
    </row>
    <row r="3028" spans="10:25" x14ac:dyDescent="0.2">
      <c r="J3028">
        <v>30.17</v>
      </c>
      <c r="K3028">
        <f t="shared" si="150"/>
        <v>2.3765953713772131E-2</v>
      </c>
      <c r="W3028">
        <v>30.2</v>
      </c>
      <c r="X3028">
        <f t="shared" si="148"/>
        <v>50</v>
      </c>
      <c r="Y3028" s="13">
        <f t="shared" si="149"/>
        <v>4.5990415483044549</v>
      </c>
    </row>
    <row r="3029" spans="10:25" x14ac:dyDescent="0.2">
      <c r="J3029">
        <v>30.18</v>
      </c>
      <c r="K3029">
        <f t="shared" si="150"/>
        <v>2.3767146235589866E-2</v>
      </c>
      <c r="W3029">
        <v>30.21</v>
      </c>
      <c r="X3029">
        <f t="shared" si="148"/>
        <v>50</v>
      </c>
      <c r="Y3029" s="13">
        <f t="shared" si="149"/>
        <v>4.6002110359269359</v>
      </c>
    </row>
    <row r="3030" spans="10:25" x14ac:dyDescent="0.2">
      <c r="J3030">
        <v>30.19</v>
      </c>
      <c r="K3030">
        <f t="shared" si="150"/>
        <v>2.3768337598226948E-2</v>
      </c>
      <c r="W3030">
        <v>30.22</v>
      </c>
      <c r="X3030">
        <f t="shared" si="148"/>
        <v>50</v>
      </c>
      <c r="Y3030" s="13">
        <f t="shared" si="149"/>
        <v>4.6013803335913455</v>
      </c>
    </row>
    <row r="3031" spans="10:25" x14ac:dyDescent="0.2">
      <c r="J3031">
        <v>30.2</v>
      </c>
      <c r="K3031">
        <f t="shared" si="150"/>
        <v>2.3769527802823275E-2</v>
      </c>
      <c r="W3031">
        <v>30.23</v>
      </c>
      <c r="X3031">
        <f t="shared" si="148"/>
        <v>50</v>
      </c>
      <c r="Y3031" s="13">
        <f t="shared" si="149"/>
        <v>4.6025494413336485</v>
      </c>
    </row>
    <row r="3032" spans="10:25" x14ac:dyDescent="0.2">
      <c r="J3032">
        <v>30.21</v>
      </c>
      <c r="K3032">
        <f t="shared" si="150"/>
        <v>2.3770716850517605E-2</v>
      </c>
      <c r="W3032">
        <v>30.240000000000002</v>
      </c>
      <c r="X3032">
        <f t="shared" si="148"/>
        <v>50</v>
      </c>
      <c r="Y3032" s="13">
        <f t="shared" si="149"/>
        <v>4.6037183591898003</v>
      </c>
    </row>
    <row r="3033" spans="10:25" x14ac:dyDescent="0.2">
      <c r="J3033">
        <v>30.22</v>
      </c>
      <c r="K3033">
        <f t="shared" si="150"/>
        <v>2.3771904742447544E-2</v>
      </c>
      <c r="W3033">
        <v>30.25</v>
      </c>
      <c r="X3033">
        <f t="shared" si="148"/>
        <v>50</v>
      </c>
      <c r="Y3033" s="13">
        <f t="shared" si="149"/>
        <v>4.604887087195749</v>
      </c>
    </row>
    <row r="3034" spans="10:25" x14ac:dyDescent="0.2">
      <c r="J3034">
        <v>30.23</v>
      </c>
      <c r="K3034">
        <f t="shared" si="150"/>
        <v>2.3773091479749556E-2</v>
      </c>
      <c r="W3034">
        <v>30.26</v>
      </c>
      <c r="X3034">
        <f t="shared" si="148"/>
        <v>50</v>
      </c>
      <c r="Y3034" s="13">
        <f t="shared" si="149"/>
        <v>4.6060556253874338</v>
      </c>
    </row>
    <row r="3035" spans="10:25" x14ac:dyDescent="0.2">
      <c r="J3035">
        <v>30.240000000000002</v>
      </c>
      <c r="K3035">
        <f t="shared" si="150"/>
        <v>2.3774277063558964E-2</v>
      </c>
      <c r="W3035">
        <v>30.27</v>
      </c>
      <c r="X3035">
        <f t="shared" si="148"/>
        <v>50</v>
      </c>
      <c r="Y3035" s="13">
        <f t="shared" si="149"/>
        <v>4.6072239738007861</v>
      </c>
    </row>
    <row r="3036" spans="10:25" x14ac:dyDescent="0.2">
      <c r="J3036">
        <v>30.25</v>
      </c>
      <c r="K3036">
        <f t="shared" si="150"/>
        <v>2.3775461495009944E-2</v>
      </c>
      <c r="W3036">
        <v>30.28</v>
      </c>
      <c r="X3036">
        <f t="shared" si="148"/>
        <v>50</v>
      </c>
      <c r="Y3036" s="13">
        <f t="shared" si="149"/>
        <v>4.6083921324717272</v>
      </c>
    </row>
    <row r="3037" spans="10:25" x14ac:dyDescent="0.2">
      <c r="J3037">
        <v>30.26</v>
      </c>
      <c r="K3037">
        <f t="shared" si="150"/>
        <v>2.3776644775235542E-2</v>
      </c>
      <c r="W3037">
        <v>30.29</v>
      </c>
      <c r="X3037">
        <f t="shared" si="148"/>
        <v>50</v>
      </c>
      <c r="Y3037" s="13">
        <f t="shared" si="149"/>
        <v>4.6095601014361725</v>
      </c>
    </row>
    <row r="3038" spans="10:25" x14ac:dyDescent="0.2">
      <c r="J3038">
        <v>30.27</v>
      </c>
      <c r="K3038">
        <f t="shared" si="150"/>
        <v>2.3777826905367654E-2</v>
      </c>
      <c r="W3038">
        <v>30.3</v>
      </c>
      <c r="X3038">
        <f t="shared" si="148"/>
        <v>50</v>
      </c>
      <c r="Y3038" s="13">
        <f t="shared" si="149"/>
        <v>4.6107278807300274</v>
      </c>
    </row>
    <row r="3039" spans="10:25" x14ac:dyDescent="0.2">
      <c r="J3039">
        <v>30.28</v>
      </c>
      <c r="K3039">
        <f t="shared" si="150"/>
        <v>2.3779007886537046E-2</v>
      </c>
      <c r="W3039">
        <v>30.310000000000002</v>
      </c>
      <c r="X3039">
        <f t="shared" si="148"/>
        <v>50</v>
      </c>
      <c r="Y3039" s="13">
        <f t="shared" si="149"/>
        <v>4.6118954703891886</v>
      </c>
    </row>
    <row r="3040" spans="10:25" x14ac:dyDescent="0.2">
      <c r="J3040">
        <v>30.29</v>
      </c>
      <c r="K3040">
        <f t="shared" si="150"/>
        <v>2.3780187719873343E-2</v>
      </c>
      <c r="W3040">
        <v>30.32</v>
      </c>
      <c r="X3040">
        <f t="shared" si="148"/>
        <v>50</v>
      </c>
      <c r="Y3040" s="13">
        <f t="shared" si="149"/>
        <v>4.6130628704495455</v>
      </c>
    </row>
    <row r="3041" spans="10:25" x14ac:dyDescent="0.2">
      <c r="J3041">
        <v>30.3</v>
      </c>
      <c r="K3041">
        <f t="shared" si="150"/>
        <v>2.3781366406505033E-2</v>
      </c>
      <c r="W3041">
        <v>30.330000000000002</v>
      </c>
      <c r="X3041">
        <f t="shared" si="148"/>
        <v>50</v>
      </c>
      <c r="Y3041" s="13">
        <f t="shared" si="149"/>
        <v>4.6142300809469798</v>
      </c>
    </row>
    <row r="3042" spans="10:25" x14ac:dyDescent="0.2">
      <c r="J3042">
        <v>30.310000000000002</v>
      </c>
      <c r="K3042">
        <f t="shared" si="150"/>
        <v>2.3782543947559472E-2</v>
      </c>
      <c r="W3042">
        <v>30.34</v>
      </c>
      <c r="X3042">
        <f t="shared" si="148"/>
        <v>50</v>
      </c>
      <c r="Y3042" s="13">
        <f t="shared" si="149"/>
        <v>4.6153971019173623</v>
      </c>
    </row>
    <row r="3043" spans="10:25" x14ac:dyDescent="0.2">
      <c r="J3043">
        <v>30.32</v>
      </c>
      <c r="K3043">
        <f t="shared" si="150"/>
        <v>2.3783720344162883E-2</v>
      </c>
      <c r="W3043">
        <v>30.35</v>
      </c>
      <c r="X3043">
        <f t="shared" si="148"/>
        <v>50</v>
      </c>
      <c r="Y3043" s="13">
        <f t="shared" si="149"/>
        <v>4.6165639333965576</v>
      </c>
    </row>
    <row r="3044" spans="10:25" x14ac:dyDescent="0.2">
      <c r="J3044">
        <v>30.330000000000002</v>
      </c>
      <c r="K3044">
        <f t="shared" si="150"/>
        <v>2.3784895597440358E-2</v>
      </c>
      <c r="W3044">
        <v>30.36</v>
      </c>
      <c r="X3044">
        <f t="shared" si="148"/>
        <v>50</v>
      </c>
      <c r="Y3044" s="13">
        <f t="shared" si="149"/>
        <v>4.6177305754204214</v>
      </c>
    </row>
    <row r="3045" spans="10:25" x14ac:dyDescent="0.2">
      <c r="J3045">
        <v>30.34</v>
      </c>
      <c r="K3045">
        <f t="shared" si="150"/>
        <v>2.3786069708515857E-2</v>
      </c>
      <c r="W3045">
        <v>30.37</v>
      </c>
      <c r="X3045">
        <f t="shared" si="148"/>
        <v>50</v>
      </c>
      <c r="Y3045" s="13">
        <f t="shared" si="149"/>
        <v>4.6188970280248016</v>
      </c>
    </row>
    <row r="3046" spans="10:25" x14ac:dyDescent="0.2">
      <c r="J3046">
        <v>30.35</v>
      </c>
      <c r="K3046">
        <f t="shared" si="150"/>
        <v>2.3787242678512208E-2</v>
      </c>
      <c r="W3046">
        <v>30.38</v>
      </c>
      <c r="X3046">
        <f t="shared" si="148"/>
        <v>50</v>
      </c>
      <c r="Y3046" s="13">
        <f t="shared" si="149"/>
        <v>4.6200632912455362</v>
      </c>
    </row>
    <row r="3047" spans="10:25" x14ac:dyDescent="0.2">
      <c r="J3047">
        <v>30.36</v>
      </c>
      <c r="K3047">
        <f t="shared" si="150"/>
        <v>2.3788414508551115E-2</v>
      </c>
      <c r="W3047">
        <v>30.39</v>
      </c>
      <c r="X3047">
        <f t="shared" si="148"/>
        <v>50</v>
      </c>
      <c r="Y3047" s="13">
        <f t="shared" si="149"/>
        <v>4.6212293651184559</v>
      </c>
    </row>
    <row r="3048" spans="10:25" x14ac:dyDescent="0.2">
      <c r="J3048">
        <v>30.37</v>
      </c>
      <c r="K3048">
        <f t="shared" si="150"/>
        <v>2.3789585199753153E-2</v>
      </c>
      <c r="W3048">
        <v>30.400000000000002</v>
      </c>
      <c r="X3048">
        <f t="shared" si="148"/>
        <v>50</v>
      </c>
      <c r="Y3048" s="13">
        <f t="shared" si="149"/>
        <v>4.622395249679383</v>
      </c>
    </row>
    <row r="3049" spans="10:25" x14ac:dyDescent="0.2">
      <c r="J3049">
        <v>30.38</v>
      </c>
      <c r="K3049">
        <f t="shared" si="150"/>
        <v>2.3790754753237768E-2</v>
      </c>
      <c r="W3049">
        <v>30.41</v>
      </c>
      <c r="X3049">
        <f t="shared" si="148"/>
        <v>50</v>
      </c>
      <c r="Y3049" s="13">
        <f t="shared" si="149"/>
        <v>4.6235609449641313</v>
      </c>
    </row>
    <row r="3050" spans="10:25" x14ac:dyDescent="0.2">
      <c r="J3050">
        <v>30.39</v>
      </c>
      <c r="K3050">
        <f t="shared" si="150"/>
        <v>2.3791923170123283E-2</v>
      </c>
      <c r="W3050">
        <v>30.42</v>
      </c>
      <c r="X3050">
        <f t="shared" si="148"/>
        <v>50</v>
      </c>
      <c r="Y3050" s="13">
        <f t="shared" si="149"/>
        <v>4.624726451008506</v>
      </c>
    </row>
    <row r="3051" spans="10:25" x14ac:dyDescent="0.2">
      <c r="J3051">
        <v>30.400000000000002</v>
      </c>
      <c r="K3051">
        <f t="shared" si="150"/>
        <v>2.3793090451526899E-2</v>
      </c>
      <c r="W3051">
        <v>30.43</v>
      </c>
      <c r="X3051">
        <f t="shared" si="148"/>
        <v>50</v>
      </c>
      <c r="Y3051" s="13">
        <f t="shared" si="149"/>
        <v>4.6258917678483051</v>
      </c>
    </row>
    <row r="3052" spans="10:25" x14ac:dyDescent="0.2">
      <c r="J3052">
        <v>30.41</v>
      </c>
      <c r="K3052">
        <f t="shared" si="150"/>
        <v>2.3794256598564694E-2</v>
      </c>
      <c r="W3052">
        <v>30.44</v>
      </c>
      <c r="X3052">
        <f t="shared" si="148"/>
        <v>50</v>
      </c>
      <c r="Y3052" s="13">
        <f t="shared" si="149"/>
        <v>4.627056895519317</v>
      </c>
    </row>
    <row r="3053" spans="10:25" x14ac:dyDescent="0.2">
      <c r="J3053">
        <v>30.42</v>
      </c>
      <c r="K3053">
        <f t="shared" si="150"/>
        <v>2.3795421612351621E-2</v>
      </c>
      <c r="W3053">
        <v>30.45</v>
      </c>
      <c r="X3053">
        <f t="shared" si="148"/>
        <v>50</v>
      </c>
      <c r="Y3053" s="13">
        <f t="shared" si="149"/>
        <v>4.6282218340573218</v>
      </c>
    </row>
    <row r="3054" spans="10:25" x14ac:dyDescent="0.2">
      <c r="J3054">
        <v>30.43</v>
      </c>
      <c r="K3054">
        <f t="shared" si="150"/>
        <v>2.3796585494001519E-2</v>
      </c>
      <c r="W3054">
        <v>30.46</v>
      </c>
      <c r="X3054">
        <f t="shared" si="148"/>
        <v>50</v>
      </c>
      <c r="Y3054" s="13">
        <f t="shared" si="149"/>
        <v>4.6293865834980918</v>
      </c>
    </row>
    <row r="3055" spans="10:25" x14ac:dyDescent="0.2">
      <c r="J3055">
        <v>30.44</v>
      </c>
      <c r="K3055">
        <f t="shared" si="150"/>
        <v>2.37977482446271E-2</v>
      </c>
      <c r="W3055">
        <v>30.47</v>
      </c>
      <c r="X3055">
        <f t="shared" si="148"/>
        <v>50</v>
      </c>
      <c r="Y3055" s="13">
        <f t="shared" si="149"/>
        <v>4.6305511438773914</v>
      </c>
    </row>
    <row r="3056" spans="10:25" x14ac:dyDescent="0.2">
      <c r="J3056">
        <v>30.45</v>
      </c>
      <c r="K3056">
        <f t="shared" si="150"/>
        <v>2.3798909865339966E-2</v>
      </c>
      <c r="W3056">
        <v>30.48</v>
      </c>
      <c r="X3056">
        <f t="shared" si="148"/>
        <v>50</v>
      </c>
      <c r="Y3056" s="13">
        <f t="shared" si="149"/>
        <v>4.6317155152309759</v>
      </c>
    </row>
    <row r="3057" spans="10:25" x14ac:dyDescent="0.2">
      <c r="J3057">
        <v>30.46</v>
      </c>
      <c r="K3057">
        <f t="shared" si="150"/>
        <v>2.3800070357250597E-2</v>
      </c>
      <c r="W3057">
        <v>30.490000000000002</v>
      </c>
      <c r="X3057">
        <f t="shared" si="148"/>
        <v>50</v>
      </c>
      <c r="Y3057" s="13">
        <f t="shared" si="149"/>
        <v>4.6328796975945927</v>
      </c>
    </row>
    <row r="3058" spans="10:25" x14ac:dyDescent="0.2">
      <c r="J3058">
        <v>30.47</v>
      </c>
      <c r="K3058">
        <f t="shared" si="150"/>
        <v>2.3801229721468357E-2</v>
      </c>
      <c r="W3058">
        <v>30.5</v>
      </c>
      <c r="X3058">
        <f t="shared" si="148"/>
        <v>50</v>
      </c>
      <c r="Y3058" s="13">
        <f t="shared" si="149"/>
        <v>4.6340436910039804</v>
      </c>
    </row>
    <row r="3059" spans="10:25" x14ac:dyDescent="0.2">
      <c r="J3059">
        <v>30.48</v>
      </c>
      <c r="K3059">
        <f t="shared" si="150"/>
        <v>2.3802387959101504E-2</v>
      </c>
      <c r="W3059">
        <v>30.51</v>
      </c>
      <c r="X3059">
        <f t="shared" si="148"/>
        <v>50</v>
      </c>
      <c r="Y3059" s="13">
        <f t="shared" si="149"/>
        <v>4.6352074954948694</v>
      </c>
    </row>
    <row r="3060" spans="10:25" x14ac:dyDescent="0.2">
      <c r="J3060">
        <v>30.490000000000002</v>
      </c>
      <c r="K3060">
        <f t="shared" si="150"/>
        <v>2.3803545071257173E-2</v>
      </c>
      <c r="W3060">
        <v>30.52</v>
      </c>
      <c r="X3060">
        <f t="shared" si="148"/>
        <v>50</v>
      </c>
      <c r="Y3060" s="13">
        <f t="shared" si="149"/>
        <v>4.6363711111029815</v>
      </c>
    </row>
    <row r="3061" spans="10:25" x14ac:dyDescent="0.2">
      <c r="J3061">
        <v>30.5</v>
      </c>
      <c r="K3061">
        <f t="shared" si="150"/>
        <v>2.3804701059041387E-2</v>
      </c>
      <c r="W3061">
        <v>30.53</v>
      </c>
      <c r="X3061">
        <f t="shared" si="148"/>
        <v>50</v>
      </c>
      <c r="Y3061" s="13">
        <f t="shared" si="149"/>
        <v>4.6375345378640311</v>
      </c>
    </row>
    <row r="3062" spans="10:25" x14ac:dyDescent="0.2">
      <c r="J3062">
        <v>30.51</v>
      </c>
      <c r="K3062">
        <f t="shared" si="150"/>
        <v>2.3805855923559067E-2</v>
      </c>
      <c r="W3062">
        <v>30.54</v>
      </c>
      <c r="X3062">
        <f t="shared" si="148"/>
        <v>50</v>
      </c>
      <c r="Y3062" s="13">
        <f t="shared" si="149"/>
        <v>4.638697775813724</v>
      </c>
    </row>
    <row r="3063" spans="10:25" x14ac:dyDescent="0.2">
      <c r="J3063">
        <v>30.52</v>
      </c>
      <c r="K3063">
        <f t="shared" si="150"/>
        <v>2.3807009665914019E-2</v>
      </c>
      <c r="W3063">
        <v>30.55</v>
      </c>
      <c r="X3063">
        <f t="shared" si="148"/>
        <v>50</v>
      </c>
      <c r="Y3063" s="13">
        <f t="shared" si="149"/>
        <v>4.6398608249877578</v>
      </c>
    </row>
    <row r="3064" spans="10:25" x14ac:dyDescent="0.2">
      <c r="J3064">
        <v>30.53</v>
      </c>
      <c r="K3064">
        <f t="shared" si="150"/>
        <v>2.3808162287208938E-2</v>
      </c>
      <c r="W3064">
        <v>30.560000000000002</v>
      </c>
      <c r="X3064">
        <f t="shared" si="148"/>
        <v>50</v>
      </c>
      <c r="Y3064" s="13">
        <f t="shared" si="149"/>
        <v>4.6410236854218212</v>
      </c>
    </row>
    <row r="3065" spans="10:25" x14ac:dyDescent="0.2">
      <c r="J3065">
        <v>30.54</v>
      </c>
      <c r="K3065">
        <f t="shared" si="150"/>
        <v>2.3809313788545415E-2</v>
      </c>
      <c r="W3065">
        <v>30.57</v>
      </c>
      <c r="X3065">
        <f t="shared" si="148"/>
        <v>50</v>
      </c>
      <c r="Y3065" s="13">
        <f t="shared" si="149"/>
        <v>4.6421863571515951</v>
      </c>
    </row>
    <row r="3066" spans="10:25" x14ac:dyDescent="0.2">
      <c r="J3066">
        <v>30.55</v>
      </c>
      <c r="K3066">
        <f t="shared" si="150"/>
        <v>2.3810464171023935E-2</v>
      </c>
      <c r="W3066">
        <v>30.580000000000002</v>
      </c>
      <c r="X3066">
        <f t="shared" si="148"/>
        <v>50</v>
      </c>
      <c r="Y3066" s="13">
        <f t="shared" si="149"/>
        <v>4.6433488402127514</v>
      </c>
    </row>
    <row r="3067" spans="10:25" x14ac:dyDescent="0.2">
      <c r="J3067">
        <v>30.560000000000002</v>
      </c>
      <c r="K3067">
        <f t="shared" si="150"/>
        <v>2.3811613435743874E-2</v>
      </c>
      <c r="W3067">
        <v>30.59</v>
      </c>
      <c r="X3067">
        <f t="shared" si="148"/>
        <v>50</v>
      </c>
      <c r="Y3067" s="13">
        <f t="shared" si="149"/>
        <v>4.644511134640954</v>
      </c>
    </row>
    <row r="3068" spans="10:25" x14ac:dyDescent="0.2">
      <c r="J3068">
        <v>30.57</v>
      </c>
      <c r="K3068">
        <f t="shared" si="150"/>
        <v>2.3812761583803507E-2</v>
      </c>
      <c r="W3068">
        <v>30.6</v>
      </c>
      <c r="X3068">
        <f t="shared" si="148"/>
        <v>50</v>
      </c>
      <c r="Y3068" s="13">
        <f t="shared" si="149"/>
        <v>4.6456732404718597</v>
      </c>
    </row>
    <row r="3069" spans="10:25" x14ac:dyDescent="0.2">
      <c r="J3069">
        <v>30.580000000000002</v>
      </c>
      <c r="K3069">
        <f t="shared" si="150"/>
        <v>2.3813908616300009E-2</v>
      </c>
      <c r="W3069">
        <v>30.61</v>
      </c>
      <c r="X3069">
        <f t="shared" si="148"/>
        <v>50</v>
      </c>
      <c r="Y3069" s="13">
        <f t="shared" si="149"/>
        <v>4.6468351577411147</v>
      </c>
    </row>
    <row r="3070" spans="10:25" x14ac:dyDescent="0.2">
      <c r="J3070">
        <v>30.59</v>
      </c>
      <c r="K3070">
        <f t="shared" si="150"/>
        <v>2.3815054534329447E-2</v>
      </c>
      <c r="W3070">
        <v>30.62</v>
      </c>
      <c r="X3070">
        <f t="shared" si="148"/>
        <v>50</v>
      </c>
      <c r="Y3070" s="13">
        <f t="shared" si="149"/>
        <v>4.6479968864843588</v>
      </c>
    </row>
    <row r="3071" spans="10:25" x14ac:dyDescent="0.2">
      <c r="J3071">
        <v>30.6</v>
      </c>
      <c r="K3071">
        <f t="shared" si="150"/>
        <v>2.3816199338986793E-2</v>
      </c>
      <c r="W3071">
        <v>30.63</v>
      </c>
      <c r="X3071">
        <f t="shared" si="148"/>
        <v>50</v>
      </c>
      <c r="Y3071" s="13">
        <f t="shared" si="149"/>
        <v>4.6491584267372232</v>
      </c>
    </row>
    <row r="3072" spans="10:25" x14ac:dyDescent="0.2">
      <c r="J3072">
        <v>30.61</v>
      </c>
      <c r="K3072">
        <f t="shared" si="150"/>
        <v>2.3817343031365918E-2</v>
      </c>
      <c r="W3072">
        <v>30.64</v>
      </c>
      <c r="X3072">
        <f t="shared" si="148"/>
        <v>50</v>
      </c>
      <c r="Y3072" s="13">
        <f t="shared" si="149"/>
        <v>4.6503197785353301</v>
      </c>
    </row>
    <row r="3073" spans="10:25" x14ac:dyDescent="0.2">
      <c r="J3073">
        <v>30.62</v>
      </c>
      <c r="K3073">
        <f t="shared" si="150"/>
        <v>2.3818485612559594E-2</v>
      </c>
      <c r="W3073">
        <v>30.650000000000002</v>
      </c>
      <c r="X3073">
        <f t="shared" si="148"/>
        <v>50</v>
      </c>
      <c r="Y3073" s="13">
        <f t="shared" si="149"/>
        <v>4.6514809419142944</v>
      </c>
    </row>
    <row r="3074" spans="10:25" x14ac:dyDescent="0.2">
      <c r="J3074">
        <v>30.63</v>
      </c>
      <c r="K3074">
        <f t="shared" si="150"/>
        <v>2.3819627083659495E-2</v>
      </c>
      <c r="W3074">
        <v>30.66</v>
      </c>
      <c r="X3074">
        <f t="shared" ref="X3074:X3137" si="151">X3073-(N$34-N$35)/1500</f>
        <v>50</v>
      </c>
      <c r="Y3074" s="13">
        <f t="shared" si="149"/>
        <v>4.6526419169097215</v>
      </c>
    </row>
    <row r="3075" spans="10:25" x14ac:dyDescent="0.2">
      <c r="J3075">
        <v>30.64</v>
      </c>
      <c r="K3075">
        <f t="shared" si="150"/>
        <v>2.3820767445756202E-2</v>
      </c>
      <c r="W3075">
        <v>30.67</v>
      </c>
      <c r="X3075">
        <f t="shared" si="151"/>
        <v>50</v>
      </c>
      <c r="Y3075" s="13">
        <f t="shared" si="149"/>
        <v>4.6538027035572096</v>
      </c>
    </row>
    <row r="3076" spans="10:25" x14ac:dyDescent="0.2">
      <c r="J3076">
        <v>30.650000000000002</v>
      </c>
      <c r="K3076">
        <f t="shared" si="150"/>
        <v>2.3821906699939201E-2</v>
      </c>
      <c r="W3076">
        <v>30.68</v>
      </c>
      <c r="X3076">
        <f t="shared" si="151"/>
        <v>50</v>
      </c>
      <c r="Y3076" s="13">
        <f t="shared" si="149"/>
        <v>4.654963301892348</v>
      </c>
    </row>
    <row r="3077" spans="10:25" x14ac:dyDescent="0.2">
      <c r="J3077">
        <v>30.66</v>
      </c>
      <c r="K3077">
        <f t="shared" si="150"/>
        <v>2.382304484729688E-2</v>
      </c>
      <c r="W3077">
        <v>30.69</v>
      </c>
      <c r="X3077">
        <f t="shared" si="151"/>
        <v>50</v>
      </c>
      <c r="Y3077" s="13">
        <f t="shared" si="149"/>
        <v>4.6561237119507179</v>
      </c>
    </row>
    <row r="3078" spans="10:25" x14ac:dyDescent="0.2">
      <c r="J3078">
        <v>30.67</v>
      </c>
      <c r="K3078">
        <f t="shared" si="150"/>
        <v>2.3824181888916541E-2</v>
      </c>
      <c r="W3078">
        <v>30.7</v>
      </c>
      <c r="X3078">
        <f t="shared" si="151"/>
        <v>50</v>
      </c>
      <c r="Y3078" s="13">
        <f t="shared" si="149"/>
        <v>4.6572839337678928</v>
      </c>
    </row>
    <row r="3079" spans="10:25" x14ac:dyDescent="0.2">
      <c r="J3079">
        <v>30.68</v>
      </c>
      <c r="K3079">
        <f t="shared" si="150"/>
        <v>2.3825317825884387E-2</v>
      </c>
      <c r="W3079">
        <v>30.71</v>
      </c>
      <c r="X3079">
        <f t="shared" si="151"/>
        <v>50</v>
      </c>
      <c r="Y3079" s="13">
        <f t="shared" si="149"/>
        <v>4.6584439673794371</v>
      </c>
    </row>
    <row r="3080" spans="10:25" x14ac:dyDescent="0.2">
      <c r="J3080">
        <v>30.69</v>
      </c>
      <c r="K3080">
        <f t="shared" si="150"/>
        <v>2.3826452659285541E-2</v>
      </c>
      <c r="W3080">
        <v>30.72</v>
      </c>
      <c r="X3080">
        <f t="shared" si="151"/>
        <v>50</v>
      </c>
      <c r="Y3080" s="13">
        <f t="shared" si="149"/>
        <v>4.6596038128209063</v>
      </c>
    </row>
    <row r="3081" spans="10:25" x14ac:dyDescent="0.2">
      <c r="J3081">
        <v>30.7</v>
      </c>
      <c r="K3081">
        <f t="shared" si="150"/>
        <v>2.3827586390204027E-2</v>
      </c>
      <c r="W3081">
        <v>30.73</v>
      </c>
      <c r="X3081">
        <f t="shared" si="151"/>
        <v>50</v>
      </c>
      <c r="Y3081" s="13">
        <f t="shared" si="149"/>
        <v>4.6607634701278498</v>
      </c>
    </row>
    <row r="3082" spans="10:25" x14ac:dyDescent="0.2">
      <c r="J3082">
        <v>30.71</v>
      </c>
      <c r="K3082">
        <f t="shared" si="150"/>
        <v>2.3828719019722788E-2</v>
      </c>
      <c r="W3082">
        <v>30.740000000000002</v>
      </c>
      <c r="X3082">
        <f t="shared" si="151"/>
        <v>50</v>
      </c>
      <c r="Y3082" s="13">
        <f t="shared" ref="Y3082:Y3145" si="152">Y3081+0.01*R$5*(P$4-P$5*Y3081)*(1-Y3081/R$4)^2</f>
        <v>4.661922939335807</v>
      </c>
    </row>
    <row r="3083" spans="10:25" x14ac:dyDescent="0.2">
      <c r="J3083">
        <v>30.72</v>
      </c>
      <c r="K3083">
        <f t="shared" si="150"/>
        <v>2.3829850548923677E-2</v>
      </c>
      <c r="W3083">
        <v>30.75</v>
      </c>
      <c r="X3083">
        <f t="shared" si="151"/>
        <v>50</v>
      </c>
      <c r="Y3083" s="13">
        <f t="shared" si="152"/>
        <v>4.6630822204803088</v>
      </c>
    </row>
    <row r="3084" spans="10:25" x14ac:dyDescent="0.2">
      <c r="J3084">
        <v>30.73</v>
      </c>
      <c r="K3084">
        <f t="shared" si="150"/>
        <v>2.3830980978887462E-2</v>
      </c>
      <c r="W3084">
        <v>30.76</v>
      </c>
      <c r="X3084">
        <f t="shared" si="151"/>
        <v>50</v>
      </c>
      <c r="Y3084" s="13">
        <f t="shared" si="152"/>
        <v>4.6642413135968797</v>
      </c>
    </row>
    <row r="3085" spans="10:25" x14ac:dyDescent="0.2">
      <c r="J3085">
        <v>30.740000000000002</v>
      </c>
      <c r="K3085">
        <f t="shared" ref="K3085:K3148" si="153">K3084+0.01*G$6*(D$7-C$8*K3084)*(1-K3084/G$7)^2</f>
        <v>2.3832110310693825E-2</v>
      </c>
      <c r="W3085">
        <v>30.77</v>
      </c>
      <c r="X3085">
        <f t="shared" si="151"/>
        <v>50</v>
      </c>
      <c r="Y3085" s="13">
        <f t="shared" si="152"/>
        <v>4.6654002187210342</v>
      </c>
    </row>
    <row r="3086" spans="10:25" x14ac:dyDescent="0.2">
      <c r="J3086">
        <v>30.75</v>
      </c>
      <c r="K3086">
        <f t="shared" si="153"/>
        <v>2.3833238545421367E-2</v>
      </c>
      <c r="W3086">
        <v>30.78</v>
      </c>
      <c r="X3086">
        <f t="shared" si="151"/>
        <v>50</v>
      </c>
      <c r="Y3086" s="13">
        <f t="shared" si="152"/>
        <v>4.6665589358882791</v>
      </c>
    </row>
    <row r="3087" spans="10:25" x14ac:dyDescent="0.2">
      <c r="J3087">
        <v>30.76</v>
      </c>
      <c r="K3087">
        <f t="shared" si="153"/>
        <v>2.383436568414761E-2</v>
      </c>
      <c r="W3087">
        <v>30.79</v>
      </c>
      <c r="X3087">
        <f t="shared" si="151"/>
        <v>50</v>
      </c>
      <c r="Y3087" s="13">
        <f t="shared" si="152"/>
        <v>4.6677174651341131</v>
      </c>
    </row>
    <row r="3088" spans="10:25" x14ac:dyDescent="0.2">
      <c r="J3088">
        <v>30.77</v>
      </c>
      <c r="K3088">
        <f t="shared" si="153"/>
        <v>2.3835491727948986E-2</v>
      </c>
      <c r="W3088">
        <v>30.8</v>
      </c>
      <c r="X3088">
        <f t="shared" si="151"/>
        <v>50</v>
      </c>
      <c r="Y3088" s="13">
        <f t="shared" si="152"/>
        <v>4.668875806494027</v>
      </c>
    </row>
    <row r="3089" spans="10:25" x14ac:dyDescent="0.2">
      <c r="J3089">
        <v>30.78</v>
      </c>
      <c r="K3089">
        <f t="shared" si="153"/>
        <v>2.3836616677900855E-2</v>
      </c>
      <c r="W3089">
        <v>30.810000000000002</v>
      </c>
      <c r="X3089">
        <f t="shared" si="151"/>
        <v>50</v>
      </c>
      <c r="Y3089" s="13">
        <f t="shared" si="152"/>
        <v>4.6700339600035026</v>
      </c>
    </row>
    <row r="3090" spans="10:25" x14ac:dyDescent="0.2">
      <c r="J3090">
        <v>30.79</v>
      </c>
      <c r="K3090">
        <f t="shared" si="153"/>
        <v>2.3837740535077492E-2</v>
      </c>
      <c r="W3090">
        <v>30.82</v>
      </c>
      <c r="X3090">
        <f t="shared" si="151"/>
        <v>50</v>
      </c>
      <c r="Y3090" s="13">
        <f t="shared" si="152"/>
        <v>4.6711919256980128</v>
      </c>
    </row>
    <row r="3091" spans="10:25" x14ac:dyDescent="0.2">
      <c r="J3091">
        <v>30.8</v>
      </c>
      <c r="K3091">
        <f t="shared" si="153"/>
        <v>2.3838863300552102E-2</v>
      </c>
      <c r="W3091">
        <v>30.830000000000002</v>
      </c>
      <c r="X3091">
        <f t="shared" si="151"/>
        <v>50</v>
      </c>
      <c r="Y3091" s="13">
        <f t="shared" si="152"/>
        <v>4.6723497036130244</v>
      </c>
    </row>
    <row r="3092" spans="10:25" x14ac:dyDescent="0.2">
      <c r="J3092">
        <v>30.810000000000002</v>
      </c>
      <c r="K3092">
        <f t="shared" si="153"/>
        <v>2.3839984975396807E-2</v>
      </c>
      <c r="W3092">
        <v>30.84</v>
      </c>
      <c r="X3092">
        <f t="shared" si="151"/>
        <v>50</v>
      </c>
      <c r="Y3092" s="13">
        <f t="shared" si="152"/>
        <v>4.6735072937839943</v>
      </c>
    </row>
    <row r="3093" spans="10:25" x14ac:dyDescent="0.2">
      <c r="J3093">
        <v>30.82</v>
      </c>
      <c r="K3093">
        <f t="shared" si="153"/>
        <v>2.3841105560682651E-2</v>
      </c>
      <c r="W3093">
        <v>30.85</v>
      </c>
      <c r="X3093">
        <f t="shared" si="151"/>
        <v>50</v>
      </c>
      <c r="Y3093" s="13">
        <f t="shared" si="152"/>
        <v>4.6746646962463716</v>
      </c>
    </row>
    <row r="3094" spans="10:25" x14ac:dyDescent="0.2">
      <c r="J3094">
        <v>30.830000000000002</v>
      </c>
      <c r="K3094">
        <f t="shared" si="153"/>
        <v>2.3842225057479613E-2</v>
      </c>
      <c r="W3094">
        <v>30.86</v>
      </c>
      <c r="X3094">
        <f t="shared" si="151"/>
        <v>50</v>
      </c>
      <c r="Y3094" s="13">
        <f t="shared" si="152"/>
        <v>4.6758219110355972</v>
      </c>
    </row>
    <row r="3095" spans="10:25" x14ac:dyDescent="0.2">
      <c r="J3095">
        <v>30.84</v>
      </c>
      <c r="K3095">
        <f t="shared" si="153"/>
        <v>2.3843343466856591E-2</v>
      </c>
      <c r="W3095">
        <v>30.87</v>
      </c>
      <c r="X3095">
        <f t="shared" si="151"/>
        <v>50</v>
      </c>
      <c r="Y3095" s="13">
        <f t="shared" si="152"/>
        <v>4.6769789381871041</v>
      </c>
    </row>
    <row r="3096" spans="10:25" x14ac:dyDescent="0.2">
      <c r="J3096">
        <v>30.85</v>
      </c>
      <c r="K3096">
        <f t="shared" si="153"/>
        <v>2.3844460789881419E-2</v>
      </c>
      <c r="W3096">
        <v>30.88</v>
      </c>
      <c r="X3096">
        <f t="shared" si="151"/>
        <v>50</v>
      </c>
      <c r="Y3096" s="13">
        <f t="shared" si="152"/>
        <v>4.6781357777363164</v>
      </c>
    </row>
    <row r="3097" spans="10:25" x14ac:dyDescent="0.2">
      <c r="J3097">
        <v>30.86</v>
      </c>
      <c r="K3097">
        <f t="shared" si="153"/>
        <v>2.384557702762085E-2</v>
      </c>
      <c r="W3097">
        <v>30.89</v>
      </c>
      <c r="X3097">
        <f t="shared" si="151"/>
        <v>50</v>
      </c>
      <c r="Y3097" s="13">
        <f t="shared" si="152"/>
        <v>4.6792924297186502</v>
      </c>
    </row>
    <row r="3098" spans="10:25" x14ac:dyDescent="0.2">
      <c r="J3098">
        <v>30.87</v>
      </c>
      <c r="K3098">
        <f t="shared" si="153"/>
        <v>2.3846692181140574E-2</v>
      </c>
      <c r="W3098">
        <v>30.900000000000002</v>
      </c>
      <c r="X3098">
        <f t="shared" si="151"/>
        <v>50</v>
      </c>
      <c r="Y3098" s="13">
        <f t="shared" si="152"/>
        <v>4.6804488941695137</v>
      </c>
    </row>
    <row r="3099" spans="10:25" x14ac:dyDescent="0.2">
      <c r="J3099">
        <v>30.88</v>
      </c>
      <c r="K3099">
        <f t="shared" si="153"/>
        <v>2.3847806251505208E-2</v>
      </c>
      <c r="W3099">
        <v>30.91</v>
      </c>
      <c r="X3099">
        <f t="shared" si="151"/>
        <v>50</v>
      </c>
      <c r="Y3099" s="13">
        <f t="shared" si="152"/>
        <v>4.681605171124307</v>
      </c>
    </row>
    <row r="3100" spans="10:25" x14ac:dyDescent="0.2">
      <c r="J3100">
        <v>30.89</v>
      </c>
      <c r="K3100">
        <f t="shared" si="153"/>
        <v>2.3848919239778305E-2</v>
      </c>
      <c r="W3100">
        <v>30.92</v>
      </c>
      <c r="X3100">
        <f t="shared" si="151"/>
        <v>50</v>
      </c>
      <c r="Y3100" s="13">
        <f t="shared" si="152"/>
        <v>4.6827612606184212</v>
      </c>
    </row>
    <row r="3101" spans="10:25" x14ac:dyDescent="0.2">
      <c r="J3101">
        <v>30.900000000000002</v>
      </c>
      <c r="K3101">
        <f t="shared" si="153"/>
        <v>2.385003114702235E-2</v>
      </c>
      <c r="W3101">
        <v>30.93</v>
      </c>
      <c r="X3101">
        <f t="shared" si="151"/>
        <v>50</v>
      </c>
      <c r="Y3101" s="13">
        <f t="shared" si="152"/>
        <v>4.6839171626872398</v>
      </c>
    </row>
    <row r="3102" spans="10:25" x14ac:dyDescent="0.2">
      <c r="J3102">
        <v>30.91</v>
      </c>
      <c r="K3102">
        <f t="shared" si="153"/>
        <v>2.3851141974298763E-2</v>
      </c>
      <c r="W3102">
        <v>30.94</v>
      </c>
      <c r="X3102">
        <f t="shared" si="151"/>
        <v>50</v>
      </c>
      <c r="Y3102" s="13">
        <f t="shared" si="152"/>
        <v>4.6850728773661379</v>
      </c>
    </row>
    <row r="3103" spans="10:25" x14ac:dyDescent="0.2">
      <c r="J3103">
        <v>30.92</v>
      </c>
      <c r="K3103">
        <f t="shared" si="153"/>
        <v>2.3852251722667899E-2</v>
      </c>
      <c r="W3103">
        <v>30.95</v>
      </c>
      <c r="X3103">
        <f t="shared" si="151"/>
        <v>50</v>
      </c>
      <c r="Y3103" s="13">
        <f t="shared" si="152"/>
        <v>4.6862284046904819</v>
      </c>
    </row>
    <row r="3104" spans="10:25" x14ac:dyDescent="0.2">
      <c r="J3104">
        <v>30.93</v>
      </c>
      <c r="K3104">
        <f t="shared" si="153"/>
        <v>2.3853360393189051E-2</v>
      </c>
      <c r="W3104">
        <v>30.96</v>
      </c>
      <c r="X3104">
        <f t="shared" si="151"/>
        <v>50</v>
      </c>
      <c r="Y3104" s="13">
        <f t="shared" si="152"/>
        <v>4.687383744695631</v>
      </c>
    </row>
    <row r="3105" spans="10:25" x14ac:dyDescent="0.2">
      <c r="J3105">
        <v>30.94</v>
      </c>
      <c r="K3105">
        <f t="shared" si="153"/>
        <v>2.3854467986920449E-2</v>
      </c>
      <c r="W3105">
        <v>30.970000000000002</v>
      </c>
      <c r="X3105">
        <f t="shared" si="151"/>
        <v>50</v>
      </c>
      <c r="Y3105" s="13">
        <f t="shared" si="152"/>
        <v>4.6885388974169357</v>
      </c>
    </row>
    <row r="3106" spans="10:25" x14ac:dyDescent="0.2">
      <c r="J3106">
        <v>30.95</v>
      </c>
      <c r="K3106">
        <f t="shared" si="153"/>
        <v>2.385557450491926E-2</v>
      </c>
      <c r="W3106">
        <v>30.98</v>
      </c>
      <c r="X3106">
        <f t="shared" si="151"/>
        <v>50</v>
      </c>
      <c r="Y3106" s="13">
        <f t="shared" si="152"/>
        <v>4.6896938628897376</v>
      </c>
    </row>
    <row r="3107" spans="10:25" x14ac:dyDescent="0.2">
      <c r="J3107">
        <v>30.96</v>
      </c>
      <c r="K3107">
        <f t="shared" si="153"/>
        <v>2.3856679948241595E-2</v>
      </c>
      <c r="W3107">
        <v>30.990000000000002</v>
      </c>
      <c r="X3107">
        <f t="shared" si="151"/>
        <v>50</v>
      </c>
      <c r="Y3107" s="13">
        <f t="shared" si="152"/>
        <v>4.6908486411493717</v>
      </c>
    </row>
    <row r="3108" spans="10:25" x14ac:dyDescent="0.2">
      <c r="J3108">
        <v>30.970000000000002</v>
      </c>
      <c r="K3108">
        <f t="shared" si="153"/>
        <v>2.3857784317942506E-2</v>
      </c>
      <c r="W3108">
        <v>31</v>
      </c>
      <c r="X3108">
        <f t="shared" si="151"/>
        <v>50</v>
      </c>
      <c r="Y3108" s="13">
        <f t="shared" si="152"/>
        <v>4.6920032322311629</v>
      </c>
    </row>
    <row r="3109" spans="10:25" x14ac:dyDescent="0.2">
      <c r="J3109">
        <v>30.98</v>
      </c>
      <c r="K3109">
        <f t="shared" si="153"/>
        <v>2.3858887615075985E-2</v>
      </c>
      <c r="W3109">
        <v>31.01</v>
      </c>
      <c r="X3109">
        <f t="shared" si="151"/>
        <v>50</v>
      </c>
      <c r="Y3109" s="13">
        <f t="shared" si="152"/>
        <v>4.6931576361704295</v>
      </c>
    </row>
    <row r="3110" spans="10:25" x14ac:dyDescent="0.2">
      <c r="J3110">
        <v>30.990000000000002</v>
      </c>
      <c r="K3110">
        <f t="shared" si="153"/>
        <v>2.385998984069497E-2</v>
      </c>
      <c r="W3110">
        <v>31.02</v>
      </c>
      <c r="X3110">
        <f t="shared" si="151"/>
        <v>50</v>
      </c>
      <c r="Y3110" s="13">
        <f t="shared" si="152"/>
        <v>4.694311853002481</v>
      </c>
    </row>
    <row r="3111" spans="10:25" x14ac:dyDescent="0.2">
      <c r="J3111">
        <v>31</v>
      </c>
      <c r="K3111">
        <f t="shared" si="153"/>
        <v>2.3861090995851337E-2</v>
      </c>
      <c r="W3111">
        <v>31.03</v>
      </c>
      <c r="X3111">
        <f t="shared" si="151"/>
        <v>50</v>
      </c>
      <c r="Y3111" s="13">
        <f t="shared" si="152"/>
        <v>4.6954658827626181</v>
      </c>
    </row>
    <row r="3112" spans="10:25" x14ac:dyDescent="0.2">
      <c r="J3112">
        <v>31.01</v>
      </c>
      <c r="K3112">
        <f t="shared" si="153"/>
        <v>2.3862191081595915E-2</v>
      </c>
      <c r="W3112">
        <v>31.04</v>
      </c>
      <c r="X3112">
        <f t="shared" si="151"/>
        <v>50</v>
      </c>
      <c r="Y3112" s="13">
        <f t="shared" si="152"/>
        <v>4.6966197254861344</v>
      </c>
    </row>
    <row r="3113" spans="10:25" x14ac:dyDescent="0.2">
      <c r="J3113">
        <v>31.02</v>
      </c>
      <c r="K3113">
        <f t="shared" si="153"/>
        <v>2.386329009897848E-2</v>
      </c>
      <c r="W3113">
        <v>31.05</v>
      </c>
      <c r="X3113">
        <f t="shared" si="151"/>
        <v>50</v>
      </c>
      <c r="Y3113" s="13">
        <f t="shared" si="152"/>
        <v>4.6977733812083144</v>
      </c>
    </row>
    <row r="3114" spans="10:25" x14ac:dyDescent="0.2">
      <c r="J3114">
        <v>31.03</v>
      </c>
      <c r="K3114">
        <f t="shared" si="153"/>
        <v>2.3864388049047752E-2</v>
      </c>
      <c r="W3114">
        <v>31.060000000000002</v>
      </c>
      <c r="X3114">
        <f t="shared" si="151"/>
        <v>50</v>
      </c>
      <c r="Y3114" s="13">
        <f t="shared" si="152"/>
        <v>4.698926849964435</v>
      </c>
    </row>
    <row r="3115" spans="10:25" x14ac:dyDescent="0.2">
      <c r="J3115">
        <v>31.04</v>
      </c>
      <c r="K3115">
        <f t="shared" si="153"/>
        <v>2.38654849328514E-2</v>
      </c>
      <c r="W3115">
        <v>31.07</v>
      </c>
      <c r="X3115">
        <f t="shared" si="151"/>
        <v>50</v>
      </c>
      <c r="Y3115" s="13">
        <f t="shared" si="152"/>
        <v>4.7000801317897647</v>
      </c>
    </row>
    <row r="3116" spans="10:25" x14ac:dyDescent="0.2">
      <c r="J3116">
        <v>31.05</v>
      </c>
      <c r="K3116">
        <f t="shared" si="153"/>
        <v>2.3866580751436044E-2</v>
      </c>
      <c r="W3116">
        <v>31.080000000000002</v>
      </c>
      <c r="X3116">
        <f t="shared" si="151"/>
        <v>50</v>
      </c>
      <c r="Y3116" s="13">
        <f t="shared" si="152"/>
        <v>4.7012332267195642</v>
      </c>
    </row>
    <row r="3117" spans="10:25" x14ac:dyDescent="0.2">
      <c r="J3117">
        <v>31.060000000000002</v>
      </c>
      <c r="K3117">
        <f t="shared" si="153"/>
        <v>2.3867675505847254E-2</v>
      </c>
      <c r="W3117">
        <v>31.09</v>
      </c>
      <c r="X3117">
        <f t="shared" si="151"/>
        <v>50</v>
      </c>
      <c r="Y3117" s="13">
        <f t="shared" si="152"/>
        <v>4.7023861347890845</v>
      </c>
    </row>
    <row r="3118" spans="10:25" x14ac:dyDescent="0.2">
      <c r="J3118">
        <v>31.07</v>
      </c>
      <c r="K3118">
        <f t="shared" si="153"/>
        <v>2.3868769197129557E-2</v>
      </c>
      <c r="W3118">
        <v>31.1</v>
      </c>
      <c r="X3118">
        <f t="shared" si="151"/>
        <v>50</v>
      </c>
      <c r="Y3118" s="13">
        <f t="shared" si="152"/>
        <v>4.7035388560335711</v>
      </c>
    </row>
    <row r="3119" spans="10:25" x14ac:dyDescent="0.2">
      <c r="J3119">
        <v>31.080000000000002</v>
      </c>
      <c r="K3119">
        <f t="shared" si="153"/>
        <v>2.386986182632643E-2</v>
      </c>
      <c r="W3119">
        <v>31.11</v>
      </c>
      <c r="X3119">
        <f t="shared" si="151"/>
        <v>50</v>
      </c>
      <c r="Y3119" s="13">
        <f t="shared" si="152"/>
        <v>4.704691390488259</v>
      </c>
    </row>
    <row r="3120" spans="10:25" x14ac:dyDescent="0.2">
      <c r="J3120">
        <v>31.09</v>
      </c>
      <c r="K3120">
        <f t="shared" si="153"/>
        <v>2.3870953394480303E-2</v>
      </c>
      <c r="W3120">
        <v>31.12</v>
      </c>
      <c r="X3120">
        <f t="shared" si="151"/>
        <v>50</v>
      </c>
      <c r="Y3120" s="13">
        <f t="shared" si="152"/>
        <v>4.7058437381883751</v>
      </c>
    </row>
    <row r="3121" spans="10:25" x14ac:dyDescent="0.2">
      <c r="J3121">
        <v>31.1</v>
      </c>
      <c r="K3121">
        <f t="shared" si="153"/>
        <v>2.3872043902632561E-2</v>
      </c>
      <c r="W3121">
        <v>31.13</v>
      </c>
      <c r="X3121">
        <f t="shared" si="151"/>
        <v>50</v>
      </c>
      <c r="Y3121" s="13">
        <f t="shared" si="152"/>
        <v>4.7069958991691401</v>
      </c>
    </row>
    <row r="3122" spans="10:25" x14ac:dyDescent="0.2">
      <c r="J3122">
        <v>31.11</v>
      </c>
      <c r="K3122">
        <f t="shared" si="153"/>
        <v>2.3873133351823551E-2</v>
      </c>
      <c r="W3122">
        <v>31.14</v>
      </c>
      <c r="X3122">
        <f t="shared" si="151"/>
        <v>50</v>
      </c>
      <c r="Y3122" s="13">
        <f t="shared" si="152"/>
        <v>4.7081478734657649</v>
      </c>
    </row>
    <row r="3123" spans="10:25" x14ac:dyDescent="0.2">
      <c r="J3123">
        <v>31.12</v>
      </c>
      <c r="K3123">
        <f t="shared" si="153"/>
        <v>2.3874221743092571E-2</v>
      </c>
      <c r="W3123">
        <v>31.150000000000002</v>
      </c>
      <c r="X3123">
        <f t="shared" si="151"/>
        <v>50</v>
      </c>
      <c r="Y3123" s="13">
        <f t="shared" si="152"/>
        <v>4.7092996611134517</v>
      </c>
    </row>
    <row r="3124" spans="10:25" x14ac:dyDescent="0.2">
      <c r="J3124">
        <v>31.13</v>
      </c>
      <c r="K3124">
        <f t="shared" si="153"/>
        <v>2.3875309077477883E-2</v>
      </c>
      <c r="W3124">
        <v>31.16</v>
      </c>
      <c r="X3124">
        <f t="shared" si="151"/>
        <v>50</v>
      </c>
      <c r="Y3124" s="13">
        <f t="shared" si="152"/>
        <v>4.7104512621473962</v>
      </c>
    </row>
    <row r="3125" spans="10:25" x14ac:dyDescent="0.2">
      <c r="J3125">
        <v>31.14</v>
      </c>
      <c r="K3125">
        <f t="shared" si="153"/>
        <v>2.3876395356016704E-2</v>
      </c>
      <c r="W3125">
        <v>31.17</v>
      </c>
      <c r="X3125">
        <f t="shared" si="151"/>
        <v>50</v>
      </c>
      <c r="Y3125" s="13">
        <f t="shared" si="152"/>
        <v>4.7116026766027854</v>
      </c>
    </row>
    <row r="3126" spans="10:25" x14ac:dyDescent="0.2">
      <c r="J3126">
        <v>31.150000000000002</v>
      </c>
      <c r="K3126">
        <f t="shared" si="153"/>
        <v>2.3877480579745217E-2</v>
      </c>
      <c r="W3126">
        <v>31.18</v>
      </c>
      <c r="X3126">
        <f t="shared" si="151"/>
        <v>50</v>
      </c>
      <c r="Y3126" s="13">
        <f t="shared" si="152"/>
        <v>4.7127539045147975</v>
      </c>
    </row>
    <row r="3127" spans="10:25" x14ac:dyDescent="0.2">
      <c r="J3127">
        <v>31.16</v>
      </c>
      <c r="K3127">
        <f t="shared" si="153"/>
        <v>2.3878564749698565E-2</v>
      </c>
      <c r="W3127">
        <v>31.19</v>
      </c>
      <c r="X3127">
        <f t="shared" si="151"/>
        <v>50</v>
      </c>
      <c r="Y3127" s="13">
        <f t="shared" si="152"/>
        <v>4.7139049459186033</v>
      </c>
    </row>
    <row r="3128" spans="10:25" x14ac:dyDescent="0.2">
      <c r="J3128">
        <v>31.17</v>
      </c>
      <c r="K3128">
        <f t="shared" si="153"/>
        <v>2.3879647866910853E-2</v>
      </c>
      <c r="W3128">
        <v>31.2</v>
      </c>
      <c r="X3128">
        <f t="shared" si="151"/>
        <v>50</v>
      </c>
      <c r="Y3128" s="13">
        <f t="shared" si="152"/>
        <v>4.715055800849365</v>
      </c>
    </row>
    <row r="3129" spans="10:25" x14ac:dyDescent="0.2">
      <c r="J3129">
        <v>31.18</v>
      </c>
      <c r="K3129">
        <f t="shared" si="153"/>
        <v>2.3880729932415148E-2</v>
      </c>
      <c r="W3129">
        <v>31.21</v>
      </c>
      <c r="X3129">
        <f t="shared" si="151"/>
        <v>50</v>
      </c>
      <c r="Y3129" s="13">
        <f t="shared" si="152"/>
        <v>4.7162064693422368</v>
      </c>
    </row>
    <row r="3130" spans="10:25" x14ac:dyDescent="0.2">
      <c r="J3130">
        <v>31.19</v>
      </c>
      <c r="K3130">
        <f t="shared" si="153"/>
        <v>2.3881810947243492E-2</v>
      </c>
      <c r="W3130">
        <v>31.220000000000002</v>
      </c>
      <c r="X3130">
        <f t="shared" si="151"/>
        <v>50</v>
      </c>
      <c r="Y3130" s="13">
        <f t="shared" si="152"/>
        <v>4.7173569514323646</v>
      </c>
    </row>
    <row r="3131" spans="10:25" x14ac:dyDescent="0.2">
      <c r="J3131">
        <v>31.2</v>
      </c>
      <c r="K3131">
        <f t="shared" si="153"/>
        <v>2.3882890912426881E-2</v>
      </c>
      <c r="W3131">
        <v>31.23</v>
      </c>
      <c r="X3131">
        <f t="shared" si="151"/>
        <v>50</v>
      </c>
      <c r="Y3131" s="13">
        <f t="shared" si="152"/>
        <v>4.7185072471548866</v>
      </c>
    </row>
    <row r="3132" spans="10:25" x14ac:dyDescent="0.2">
      <c r="J3132">
        <v>31.21</v>
      </c>
      <c r="K3132">
        <f t="shared" si="153"/>
        <v>2.3883969828995284E-2</v>
      </c>
      <c r="W3132">
        <v>31.240000000000002</v>
      </c>
      <c r="X3132">
        <f t="shared" si="151"/>
        <v>50</v>
      </c>
      <c r="Y3132" s="13">
        <f t="shared" si="152"/>
        <v>4.719657356544932</v>
      </c>
    </row>
    <row r="3133" spans="10:25" x14ac:dyDescent="0.2">
      <c r="J3133">
        <v>31.220000000000002</v>
      </c>
      <c r="K3133">
        <f t="shared" si="153"/>
        <v>2.388504769797764E-2</v>
      </c>
      <c r="W3133">
        <v>31.25</v>
      </c>
      <c r="X3133">
        <f t="shared" si="151"/>
        <v>50</v>
      </c>
      <c r="Y3133" s="13">
        <f t="shared" si="152"/>
        <v>4.720807279637623</v>
      </c>
    </row>
    <row r="3134" spans="10:25" x14ac:dyDescent="0.2">
      <c r="J3134">
        <v>31.23</v>
      </c>
      <c r="K3134">
        <f t="shared" si="153"/>
        <v>2.3886124520401855E-2</v>
      </c>
      <c r="W3134">
        <v>31.26</v>
      </c>
      <c r="X3134">
        <f t="shared" si="151"/>
        <v>50</v>
      </c>
      <c r="Y3134" s="13">
        <f t="shared" si="152"/>
        <v>4.7219570164680729</v>
      </c>
    </row>
    <row r="3135" spans="10:25" x14ac:dyDescent="0.2">
      <c r="J3135">
        <v>31.240000000000002</v>
      </c>
      <c r="K3135">
        <f t="shared" si="153"/>
        <v>2.3887200297294808E-2</v>
      </c>
      <c r="W3135">
        <v>31.27</v>
      </c>
      <c r="X3135">
        <f t="shared" si="151"/>
        <v>50</v>
      </c>
      <c r="Y3135" s="13">
        <f t="shared" si="152"/>
        <v>4.7231065670713868</v>
      </c>
    </row>
    <row r="3136" spans="10:25" x14ac:dyDescent="0.2">
      <c r="J3136">
        <v>31.25</v>
      </c>
      <c r="K3136">
        <f t="shared" si="153"/>
        <v>2.3888275029682347E-2</v>
      </c>
      <c r="W3136">
        <v>31.28</v>
      </c>
      <c r="X3136">
        <f t="shared" si="151"/>
        <v>50</v>
      </c>
      <c r="Y3136" s="13">
        <f t="shared" si="152"/>
        <v>4.724255931482662</v>
      </c>
    </row>
    <row r="3137" spans="10:25" x14ac:dyDescent="0.2">
      <c r="J3137">
        <v>31.26</v>
      </c>
      <c r="K3137">
        <f t="shared" si="153"/>
        <v>2.3889348718589297E-2</v>
      </c>
      <c r="W3137">
        <v>31.29</v>
      </c>
      <c r="X3137">
        <f t="shared" si="151"/>
        <v>50</v>
      </c>
      <c r="Y3137" s="13">
        <f t="shared" si="152"/>
        <v>4.7254051097369869</v>
      </c>
    </row>
    <row r="3138" spans="10:25" x14ac:dyDescent="0.2">
      <c r="J3138">
        <v>31.27</v>
      </c>
      <c r="K3138">
        <f t="shared" si="153"/>
        <v>2.3890421365039449E-2</v>
      </c>
      <c r="W3138">
        <v>31.3</v>
      </c>
      <c r="X3138">
        <f t="shared" ref="X3138:X3201" si="154">X3137-(N$34-N$35)/1500</f>
        <v>50</v>
      </c>
      <c r="Y3138" s="13">
        <f t="shared" si="152"/>
        <v>4.7265541018694428</v>
      </c>
    </row>
    <row r="3139" spans="10:25" x14ac:dyDescent="0.2">
      <c r="J3139">
        <v>31.28</v>
      </c>
      <c r="K3139">
        <f t="shared" si="153"/>
        <v>2.3891492970055574E-2</v>
      </c>
      <c r="W3139">
        <v>31.310000000000002</v>
      </c>
      <c r="X3139">
        <f t="shared" si="154"/>
        <v>50</v>
      </c>
      <c r="Y3139" s="13">
        <f t="shared" si="152"/>
        <v>4.7277029079151029</v>
      </c>
    </row>
    <row r="3140" spans="10:25" x14ac:dyDescent="0.2">
      <c r="J3140">
        <v>31.29</v>
      </c>
      <c r="K3140">
        <f t="shared" si="153"/>
        <v>2.3892563534659423E-2</v>
      </c>
      <c r="W3140">
        <v>31.32</v>
      </c>
      <c r="X3140">
        <f t="shared" si="154"/>
        <v>50</v>
      </c>
      <c r="Y3140" s="13">
        <f t="shared" si="152"/>
        <v>4.7288515279090317</v>
      </c>
    </row>
    <row r="3141" spans="10:25" x14ac:dyDescent="0.2">
      <c r="J3141">
        <v>31.3</v>
      </c>
      <c r="K3141">
        <f t="shared" si="153"/>
        <v>2.3893633059871716E-2</v>
      </c>
      <c r="W3141">
        <v>31.330000000000002</v>
      </c>
      <c r="X3141">
        <f t="shared" si="154"/>
        <v>50</v>
      </c>
      <c r="Y3141" s="13">
        <f t="shared" si="152"/>
        <v>4.7299999618862856</v>
      </c>
    </row>
    <row r="3142" spans="10:25" x14ac:dyDescent="0.2">
      <c r="J3142">
        <v>31.310000000000002</v>
      </c>
      <c r="K3142">
        <f t="shared" si="153"/>
        <v>2.3894701546712156E-2</v>
      </c>
      <c r="W3142">
        <v>31.34</v>
      </c>
      <c r="X3142">
        <f t="shared" si="154"/>
        <v>50</v>
      </c>
      <c r="Y3142" s="13">
        <f t="shared" si="152"/>
        <v>4.7311482098819129</v>
      </c>
    </row>
    <row r="3143" spans="10:25" x14ac:dyDescent="0.2">
      <c r="J3143">
        <v>31.32</v>
      </c>
      <c r="K3143">
        <f t="shared" si="153"/>
        <v>2.3895768996199426E-2</v>
      </c>
      <c r="W3143">
        <v>31.35</v>
      </c>
      <c r="X3143">
        <f t="shared" si="154"/>
        <v>50</v>
      </c>
      <c r="Y3143" s="13">
        <f t="shared" si="152"/>
        <v>4.732296271930954</v>
      </c>
    </row>
    <row r="3144" spans="10:25" x14ac:dyDescent="0.2">
      <c r="J3144">
        <v>31.330000000000002</v>
      </c>
      <c r="K3144">
        <f t="shared" si="153"/>
        <v>2.3896835409351183E-2</v>
      </c>
      <c r="W3144">
        <v>31.36</v>
      </c>
      <c r="X3144">
        <f t="shared" si="154"/>
        <v>50</v>
      </c>
      <c r="Y3144" s="13">
        <f t="shared" si="152"/>
        <v>4.7334441480684406</v>
      </c>
    </row>
    <row r="3145" spans="10:25" x14ac:dyDescent="0.2">
      <c r="J3145">
        <v>31.34</v>
      </c>
      <c r="K3145">
        <f t="shared" si="153"/>
        <v>2.3897900787184075E-2</v>
      </c>
      <c r="W3145">
        <v>31.37</v>
      </c>
      <c r="X3145">
        <f t="shared" si="154"/>
        <v>50</v>
      </c>
      <c r="Y3145" s="13">
        <f t="shared" si="152"/>
        <v>4.734591838329397</v>
      </c>
    </row>
    <row r="3146" spans="10:25" x14ac:dyDescent="0.2">
      <c r="J3146">
        <v>31.35</v>
      </c>
      <c r="K3146">
        <f t="shared" si="153"/>
        <v>2.3898965130713722E-2</v>
      </c>
      <c r="W3146">
        <v>31.38</v>
      </c>
      <c r="X3146">
        <f t="shared" si="154"/>
        <v>50</v>
      </c>
      <c r="Y3146" s="13">
        <f t="shared" ref="Y3146:Y3209" si="155">Y3145+0.01*R$5*(P$4-P$5*Y3145)*(1-Y3145/R$4)^2</f>
        <v>4.7357393427488397</v>
      </c>
    </row>
    <row r="3147" spans="10:25" x14ac:dyDescent="0.2">
      <c r="J3147">
        <v>31.36</v>
      </c>
      <c r="K3147">
        <f t="shared" si="153"/>
        <v>2.3900028440954735E-2</v>
      </c>
      <c r="W3147">
        <v>31.39</v>
      </c>
      <c r="X3147">
        <f t="shared" si="154"/>
        <v>50</v>
      </c>
      <c r="Y3147" s="13">
        <f t="shared" si="155"/>
        <v>4.7368866613617762</v>
      </c>
    </row>
    <row r="3148" spans="10:25" x14ac:dyDescent="0.2">
      <c r="J3148">
        <v>31.37</v>
      </c>
      <c r="K3148">
        <f t="shared" si="153"/>
        <v>2.3901090718920704E-2</v>
      </c>
      <c r="W3148">
        <v>31.400000000000002</v>
      </c>
      <c r="X3148">
        <f t="shared" si="154"/>
        <v>50</v>
      </c>
      <c r="Y3148" s="13">
        <f t="shared" si="155"/>
        <v>4.738033794203206</v>
      </c>
    </row>
    <row r="3149" spans="10:25" x14ac:dyDescent="0.2">
      <c r="J3149">
        <v>31.38</v>
      </c>
      <c r="K3149">
        <f t="shared" ref="K3149:K3212" si="156">K3148+0.01*G$6*(D$7-C$8*K3148)*(1-K3148/G$7)^2</f>
        <v>2.3902151965624209E-2</v>
      </c>
      <c r="W3149">
        <v>31.41</v>
      </c>
      <c r="X3149">
        <f t="shared" si="154"/>
        <v>50</v>
      </c>
      <c r="Y3149" s="13">
        <f t="shared" si="155"/>
        <v>4.7391807413081208</v>
      </c>
    </row>
    <row r="3150" spans="10:25" x14ac:dyDescent="0.2">
      <c r="J3150">
        <v>31.39</v>
      </c>
      <c r="K3150">
        <f t="shared" si="156"/>
        <v>2.3903212182076816E-2</v>
      </c>
      <c r="W3150">
        <v>31.42</v>
      </c>
      <c r="X3150">
        <f t="shared" si="154"/>
        <v>50</v>
      </c>
      <c r="Y3150" s="13">
        <f t="shared" si="155"/>
        <v>4.7403275027115042</v>
      </c>
    </row>
    <row r="3151" spans="10:25" x14ac:dyDescent="0.2">
      <c r="J3151">
        <v>31.400000000000002</v>
      </c>
      <c r="K3151">
        <f t="shared" si="156"/>
        <v>2.3904271369289073E-2</v>
      </c>
      <c r="W3151">
        <v>31.43</v>
      </c>
      <c r="X3151">
        <f t="shared" si="154"/>
        <v>50</v>
      </c>
      <c r="Y3151" s="13">
        <f t="shared" si="155"/>
        <v>4.7414740784483316</v>
      </c>
    </row>
    <row r="3152" spans="10:25" x14ac:dyDescent="0.2">
      <c r="J3152">
        <v>31.41</v>
      </c>
      <c r="K3152">
        <f t="shared" si="156"/>
        <v>2.3905329528270524E-2</v>
      </c>
      <c r="W3152">
        <v>31.44</v>
      </c>
      <c r="X3152">
        <f t="shared" si="154"/>
        <v>50</v>
      </c>
      <c r="Y3152" s="13">
        <f t="shared" si="155"/>
        <v>4.7426204685535707</v>
      </c>
    </row>
    <row r="3153" spans="10:25" x14ac:dyDescent="0.2">
      <c r="J3153">
        <v>31.42</v>
      </c>
      <c r="K3153">
        <f t="shared" si="156"/>
        <v>2.3906386660029699E-2</v>
      </c>
      <c r="W3153">
        <v>31.45</v>
      </c>
      <c r="X3153">
        <f t="shared" si="154"/>
        <v>50</v>
      </c>
      <c r="Y3153" s="13">
        <f t="shared" si="155"/>
        <v>4.7437666730621801</v>
      </c>
    </row>
    <row r="3154" spans="10:25" x14ac:dyDescent="0.2">
      <c r="J3154">
        <v>31.43</v>
      </c>
      <c r="K3154">
        <f t="shared" si="156"/>
        <v>2.3907442765574122E-2</v>
      </c>
      <c r="W3154">
        <v>31.46</v>
      </c>
      <c r="X3154">
        <f t="shared" si="154"/>
        <v>50</v>
      </c>
      <c r="Y3154" s="13">
        <f t="shared" si="155"/>
        <v>4.7449126920091116</v>
      </c>
    </row>
    <row r="3155" spans="10:25" x14ac:dyDescent="0.2">
      <c r="J3155">
        <v>31.44</v>
      </c>
      <c r="K3155">
        <f t="shared" si="156"/>
        <v>2.3908497845910304E-2</v>
      </c>
      <c r="W3155">
        <v>31.470000000000002</v>
      </c>
      <c r="X3155">
        <f t="shared" si="154"/>
        <v>50</v>
      </c>
      <c r="Y3155" s="13">
        <f t="shared" si="155"/>
        <v>4.7460585254293077</v>
      </c>
    </row>
    <row r="3156" spans="10:25" x14ac:dyDescent="0.2">
      <c r="J3156">
        <v>31.45</v>
      </c>
      <c r="K3156">
        <f t="shared" si="156"/>
        <v>2.390955190204375E-2</v>
      </c>
      <c r="W3156">
        <v>31.48</v>
      </c>
      <c r="X3156">
        <f t="shared" si="154"/>
        <v>50</v>
      </c>
      <c r="Y3156" s="13">
        <f t="shared" si="155"/>
        <v>4.7472041733577033</v>
      </c>
    </row>
    <row r="3157" spans="10:25" x14ac:dyDescent="0.2">
      <c r="J3157">
        <v>31.46</v>
      </c>
      <c r="K3157">
        <f t="shared" si="156"/>
        <v>2.3910604934978961E-2</v>
      </c>
      <c r="W3157">
        <v>31.490000000000002</v>
      </c>
      <c r="X3157">
        <f t="shared" si="154"/>
        <v>50</v>
      </c>
      <c r="Y3157" s="13">
        <f t="shared" si="155"/>
        <v>4.748349635829225</v>
      </c>
    </row>
    <row r="3158" spans="10:25" x14ac:dyDescent="0.2">
      <c r="J3158">
        <v>31.470000000000002</v>
      </c>
      <c r="K3158">
        <f t="shared" si="156"/>
        <v>2.3911656945719433E-2</v>
      </c>
      <c r="W3158">
        <v>31.5</v>
      </c>
      <c r="X3158">
        <f t="shared" si="154"/>
        <v>50</v>
      </c>
      <c r="Y3158" s="13">
        <f t="shared" si="155"/>
        <v>4.7494949128787924</v>
      </c>
    </row>
    <row r="3159" spans="10:25" x14ac:dyDescent="0.2">
      <c r="J3159">
        <v>31.48</v>
      </c>
      <c r="K3159">
        <f t="shared" si="156"/>
        <v>2.3912707935267657E-2</v>
      </c>
      <c r="W3159">
        <v>31.51</v>
      </c>
      <c r="X3159">
        <f t="shared" si="154"/>
        <v>50</v>
      </c>
      <c r="Y3159" s="13">
        <f t="shared" si="155"/>
        <v>4.7506400045413155</v>
      </c>
    </row>
    <row r="3160" spans="10:25" x14ac:dyDescent="0.2">
      <c r="J3160">
        <v>31.490000000000002</v>
      </c>
      <c r="K3160">
        <f t="shared" si="156"/>
        <v>2.3913757904625122E-2</v>
      </c>
      <c r="W3160">
        <v>31.52</v>
      </c>
      <c r="X3160">
        <f t="shared" si="154"/>
        <v>50</v>
      </c>
      <c r="Y3160" s="13">
        <f t="shared" si="155"/>
        <v>4.7517849108516979</v>
      </c>
    </row>
    <row r="3161" spans="10:25" x14ac:dyDescent="0.2">
      <c r="J3161">
        <v>31.5</v>
      </c>
      <c r="K3161">
        <f t="shared" si="156"/>
        <v>2.3914806854792314E-2</v>
      </c>
      <c r="W3161">
        <v>31.53</v>
      </c>
      <c r="X3161">
        <f t="shared" si="154"/>
        <v>50</v>
      </c>
      <c r="Y3161" s="13">
        <f t="shared" si="155"/>
        <v>4.7529296318448333</v>
      </c>
    </row>
    <row r="3162" spans="10:25" x14ac:dyDescent="0.2">
      <c r="J3162">
        <v>31.51</v>
      </c>
      <c r="K3162">
        <f t="shared" si="156"/>
        <v>2.3915854786768716E-2</v>
      </c>
      <c r="W3162">
        <v>31.54</v>
      </c>
      <c r="X3162">
        <f t="shared" si="154"/>
        <v>50</v>
      </c>
      <c r="Y3162" s="13">
        <f t="shared" si="155"/>
        <v>4.7540741675556086</v>
      </c>
    </row>
    <row r="3163" spans="10:25" x14ac:dyDescent="0.2">
      <c r="J3163">
        <v>31.52</v>
      </c>
      <c r="K3163">
        <f t="shared" si="156"/>
        <v>2.3916901701552813E-2</v>
      </c>
      <c r="W3163">
        <v>31.55</v>
      </c>
      <c r="X3163">
        <f t="shared" si="154"/>
        <v>50</v>
      </c>
      <c r="Y3163" s="13">
        <f t="shared" si="155"/>
        <v>4.7552185180189017</v>
      </c>
    </row>
    <row r="3164" spans="10:25" x14ac:dyDescent="0.2">
      <c r="J3164">
        <v>31.53</v>
      </c>
      <c r="K3164">
        <f t="shared" si="156"/>
        <v>2.3917947600142094E-2</v>
      </c>
      <c r="W3164">
        <v>31.560000000000002</v>
      </c>
      <c r="X3164">
        <f t="shared" si="154"/>
        <v>50</v>
      </c>
      <c r="Y3164" s="13">
        <f t="shared" si="155"/>
        <v>4.7563626832695833</v>
      </c>
    </row>
    <row r="3165" spans="10:25" x14ac:dyDescent="0.2">
      <c r="J3165">
        <v>31.54</v>
      </c>
      <c r="K3165">
        <f t="shared" si="156"/>
        <v>2.3918992483533047E-2</v>
      </c>
      <c r="W3165">
        <v>31.57</v>
      </c>
      <c r="X3165">
        <f t="shared" si="154"/>
        <v>50</v>
      </c>
      <c r="Y3165" s="13">
        <f t="shared" si="155"/>
        <v>4.7575066633425154</v>
      </c>
    </row>
    <row r="3166" spans="10:25" x14ac:dyDescent="0.2">
      <c r="J3166">
        <v>31.55</v>
      </c>
      <c r="K3166">
        <f t="shared" si="156"/>
        <v>2.3920036352721163E-2</v>
      </c>
      <c r="W3166">
        <v>31.580000000000002</v>
      </c>
      <c r="X3166">
        <f t="shared" si="154"/>
        <v>50</v>
      </c>
      <c r="Y3166" s="13">
        <f t="shared" si="155"/>
        <v>4.7586504582725526</v>
      </c>
    </row>
    <row r="3167" spans="10:25" x14ac:dyDescent="0.2">
      <c r="J3167">
        <v>31.560000000000002</v>
      </c>
      <c r="K3167">
        <f t="shared" si="156"/>
        <v>2.3921079208700943E-2</v>
      </c>
      <c r="W3167">
        <v>31.59</v>
      </c>
      <c r="X3167">
        <f t="shared" si="154"/>
        <v>50</v>
      </c>
      <c r="Y3167" s="13">
        <f t="shared" si="155"/>
        <v>4.759794068094541</v>
      </c>
    </row>
    <row r="3168" spans="10:25" x14ac:dyDescent="0.2">
      <c r="J3168">
        <v>31.57</v>
      </c>
      <c r="K3168">
        <f t="shared" si="156"/>
        <v>2.3922121052465887E-2</v>
      </c>
      <c r="W3168">
        <v>31.6</v>
      </c>
      <c r="X3168">
        <f t="shared" si="154"/>
        <v>50</v>
      </c>
      <c r="Y3168" s="13">
        <f t="shared" si="155"/>
        <v>4.7609374928433184</v>
      </c>
    </row>
    <row r="3169" spans="10:25" x14ac:dyDescent="0.2">
      <c r="J3169">
        <v>31.580000000000002</v>
      </c>
      <c r="K3169">
        <f t="shared" si="156"/>
        <v>2.3923161885008499E-2</v>
      </c>
      <c r="W3169">
        <v>31.61</v>
      </c>
      <c r="X3169">
        <f t="shared" si="154"/>
        <v>50</v>
      </c>
      <c r="Y3169" s="13">
        <f t="shared" si="155"/>
        <v>4.7620807325537147</v>
      </c>
    </row>
    <row r="3170" spans="10:25" x14ac:dyDescent="0.2">
      <c r="J3170">
        <v>31.59</v>
      </c>
      <c r="K3170">
        <f t="shared" si="156"/>
        <v>2.3924201707320299E-2</v>
      </c>
      <c r="W3170">
        <v>31.62</v>
      </c>
      <c r="X3170">
        <f t="shared" si="154"/>
        <v>50</v>
      </c>
      <c r="Y3170" s="13">
        <f t="shared" si="155"/>
        <v>4.7632237872605518</v>
      </c>
    </row>
    <row r="3171" spans="10:25" x14ac:dyDescent="0.2">
      <c r="J3171">
        <v>31.6</v>
      </c>
      <c r="K3171">
        <f t="shared" si="156"/>
        <v>2.392524052039181E-2</v>
      </c>
      <c r="W3171">
        <v>31.63</v>
      </c>
      <c r="X3171">
        <f t="shared" si="154"/>
        <v>50</v>
      </c>
      <c r="Y3171" s="13">
        <f t="shared" si="155"/>
        <v>4.7643666569986447</v>
      </c>
    </row>
    <row r="3172" spans="10:25" x14ac:dyDescent="0.2">
      <c r="J3172">
        <v>31.61</v>
      </c>
      <c r="K3172">
        <f t="shared" si="156"/>
        <v>2.3926278325212564E-2</v>
      </c>
      <c r="W3172">
        <v>31.64</v>
      </c>
      <c r="X3172">
        <f t="shared" si="154"/>
        <v>50</v>
      </c>
      <c r="Y3172" s="13">
        <f t="shared" si="155"/>
        <v>4.7655093418027983</v>
      </c>
    </row>
    <row r="3173" spans="10:25" x14ac:dyDescent="0.2">
      <c r="J3173">
        <v>31.62</v>
      </c>
      <c r="K3173">
        <f t="shared" si="156"/>
        <v>2.3927315122771107E-2</v>
      </c>
      <c r="W3173">
        <v>31.650000000000002</v>
      </c>
      <c r="X3173">
        <f t="shared" si="154"/>
        <v>50</v>
      </c>
      <c r="Y3173" s="13">
        <f t="shared" si="155"/>
        <v>4.7666518417078105</v>
      </c>
    </row>
    <row r="3174" spans="10:25" x14ac:dyDescent="0.2">
      <c r="J3174">
        <v>31.63</v>
      </c>
      <c r="K3174">
        <f t="shared" si="156"/>
        <v>2.3928350914054992E-2</v>
      </c>
      <c r="W3174">
        <v>31.66</v>
      </c>
      <c r="X3174">
        <f t="shared" si="154"/>
        <v>50</v>
      </c>
      <c r="Y3174" s="13">
        <f t="shared" si="155"/>
        <v>4.7677941567484705</v>
      </c>
    </row>
    <row r="3175" spans="10:25" x14ac:dyDescent="0.2">
      <c r="J3175">
        <v>31.64</v>
      </c>
      <c r="K3175">
        <f t="shared" si="156"/>
        <v>2.3929385700050793E-2</v>
      </c>
      <c r="W3175">
        <v>31.67</v>
      </c>
      <c r="X3175">
        <f t="shared" si="154"/>
        <v>50</v>
      </c>
      <c r="Y3175" s="13">
        <f t="shared" si="155"/>
        <v>4.7689362869595611</v>
      </c>
    </row>
    <row r="3176" spans="10:25" x14ac:dyDescent="0.2">
      <c r="J3176">
        <v>31.650000000000002</v>
      </c>
      <c r="K3176">
        <f t="shared" si="156"/>
        <v>2.3930419481744084E-2</v>
      </c>
      <c r="W3176">
        <v>31.68</v>
      </c>
      <c r="X3176">
        <f t="shared" si="154"/>
        <v>50</v>
      </c>
      <c r="Y3176" s="13">
        <f t="shared" si="155"/>
        <v>4.7700782323758553</v>
      </c>
    </row>
    <row r="3177" spans="10:25" x14ac:dyDescent="0.2">
      <c r="J3177">
        <v>31.66</v>
      </c>
      <c r="K3177">
        <f t="shared" si="156"/>
        <v>2.3931452260119467E-2</v>
      </c>
      <c r="W3177">
        <v>31.69</v>
      </c>
      <c r="X3177">
        <f t="shared" si="154"/>
        <v>50</v>
      </c>
      <c r="Y3177" s="13">
        <f t="shared" si="155"/>
        <v>4.7712199930321191</v>
      </c>
    </row>
    <row r="3178" spans="10:25" x14ac:dyDescent="0.2">
      <c r="J3178">
        <v>31.67</v>
      </c>
      <c r="K3178">
        <f t="shared" si="156"/>
        <v>2.3932484036160551E-2</v>
      </c>
      <c r="W3178">
        <v>31.7</v>
      </c>
      <c r="X3178">
        <f t="shared" si="154"/>
        <v>50</v>
      </c>
      <c r="Y3178" s="13">
        <f t="shared" si="155"/>
        <v>4.7723615689631096</v>
      </c>
    </row>
    <row r="3179" spans="10:25" x14ac:dyDescent="0.2">
      <c r="J3179">
        <v>31.68</v>
      </c>
      <c r="K3179">
        <f t="shared" si="156"/>
        <v>2.3933514810849967E-2</v>
      </c>
      <c r="W3179">
        <v>31.71</v>
      </c>
      <c r="X3179">
        <f t="shared" si="154"/>
        <v>50</v>
      </c>
      <c r="Y3179" s="13">
        <f t="shared" si="155"/>
        <v>4.7735029602035768</v>
      </c>
    </row>
    <row r="3180" spans="10:25" x14ac:dyDescent="0.2">
      <c r="J3180">
        <v>31.69</v>
      </c>
      <c r="K3180">
        <f t="shared" si="156"/>
        <v>2.3934544585169356E-2</v>
      </c>
      <c r="W3180">
        <v>31.720000000000002</v>
      </c>
      <c r="X3180">
        <f t="shared" si="154"/>
        <v>50</v>
      </c>
      <c r="Y3180" s="13">
        <f t="shared" si="155"/>
        <v>4.7746441667882626</v>
      </c>
    </row>
    <row r="3181" spans="10:25" x14ac:dyDescent="0.2">
      <c r="J3181">
        <v>31.7</v>
      </c>
      <c r="K3181">
        <f t="shared" si="156"/>
        <v>2.3935573360099389E-2</v>
      </c>
      <c r="W3181">
        <v>31.73</v>
      </c>
      <c r="X3181">
        <f t="shared" si="154"/>
        <v>50</v>
      </c>
      <c r="Y3181" s="13">
        <f t="shared" si="155"/>
        <v>4.7757851887518994</v>
      </c>
    </row>
    <row r="3182" spans="10:25" x14ac:dyDescent="0.2">
      <c r="J3182">
        <v>31.71</v>
      </c>
      <c r="K3182">
        <f t="shared" si="156"/>
        <v>2.3936601136619749E-2</v>
      </c>
      <c r="W3182">
        <v>31.740000000000002</v>
      </c>
      <c r="X3182">
        <f t="shared" si="154"/>
        <v>50</v>
      </c>
      <c r="Y3182" s="13">
        <f t="shared" si="155"/>
        <v>4.7769260261292139</v>
      </c>
    </row>
    <row r="3183" spans="10:25" x14ac:dyDescent="0.2">
      <c r="J3183">
        <v>31.720000000000002</v>
      </c>
      <c r="K3183">
        <f t="shared" si="156"/>
        <v>2.3937627915709137E-2</v>
      </c>
      <c r="W3183">
        <v>31.75</v>
      </c>
      <c r="X3183">
        <f t="shared" si="154"/>
        <v>50</v>
      </c>
      <c r="Y3183" s="13">
        <f t="shared" si="155"/>
        <v>4.7780666789549224</v>
      </c>
    </row>
    <row r="3184" spans="10:25" x14ac:dyDescent="0.2">
      <c r="J3184">
        <v>31.73</v>
      </c>
      <c r="K3184">
        <f t="shared" si="156"/>
        <v>2.3938653698345285E-2</v>
      </c>
      <c r="W3184">
        <v>31.76</v>
      </c>
      <c r="X3184">
        <f t="shared" si="154"/>
        <v>50</v>
      </c>
      <c r="Y3184" s="13">
        <f t="shared" si="155"/>
        <v>4.779207147263735</v>
      </c>
    </row>
    <row r="3185" spans="10:25" x14ac:dyDescent="0.2">
      <c r="J3185">
        <v>31.740000000000002</v>
      </c>
      <c r="K3185">
        <f t="shared" si="156"/>
        <v>2.3939678485504941E-2</v>
      </c>
      <c r="W3185">
        <v>31.77</v>
      </c>
      <c r="X3185">
        <f t="shared" si="154"/>
        <v>50</v>
      </c>
      <c r="Y3185" s="13">
        <f t="shared" si="155"/>
        <v>4.7803474310903535</v>
      </c>
    </row>
    <row r="3186" spans="10:25" x14ac:dyDescent="0.2">
      <c r="J3186">
        <v>31.75</v>
      </c>
      <c r="K3186">
        <f t="shared" si="156"/>
        <v>2.3940702278163879E-2</v>
      </c>
      <c r="W3186">
        <v>31.78</v>
      </c>
      <c r="X3186">
        <f t="shared" si="154"/>
        <v>50</v>
      </c>
      <c r="Y3186" s="13">
        <f t="shared" si="155"/>
        <v>4.7814875304694704</v>
      </c>
    </row>
    <row r="3187" spans="10:25" x14ac:dyDescent="0.2">
      <c r="J3187">
        <v>31.76</v>
      </c>
      <c r="K3187">
        <f t="shared" si="156"/>
        <v>2.3941725077296895E-2</v>
      </c>
      <c r="W3187">
        <v>31.79</v>
      </c>
      <c r="X3187">
        <f t="shared" si="154"/>
        <v>50</v>
      </c>
      <c r="Y3187" s="13">
        <f t="shared" si="155"/>
        <v>4.7826274454357716</v>
      </c>
    </row>
    <row r="3188" spans="10:25" x14ac:dyDescent="0.2">
      <c r="J3188">
        <v>31.77</v>
      </c>
      <c r="K3188">
        <f t="shared" si="156"/>
        <v>2.3942746883877816E-2</v>
      </c>
      <c r="W3188">
        <v>31.8</v>
      </c>
      <c r="X3188">
        <f t="shared" si="154"/>
        <v>50</v>
      </c>
      <c r="Y3188" s="13">
        <f t="shared" si="155"/>
        <v>4.7837671760239342</v>
      </c>
    </row>
    <row r="3189" spans="10:25" x14ac:dyDescent="0.2">
      <c r="J3189">
        <v>31.78</v>
      </c>
      <c r="K3189">
        <f t="shared" si="156"/>
        <v>2.394376769887949E-2</v>
      </c>
      <c r="W3189">
        <v>31.810000000000002</v>
      </c>
      <c r="X3189">
        <f t="shared" si="154"/>
        <v>50</v>
      </c>
      <c r="Y3189" s="13">
        <f t="shared" si="155"/>
        <v>4.7849067222686275</v>
      </c>
    </row>
    <row r="3190" spans="10:25" x14ac:dyDescent="0.2">
      <c r="J3190">
        <v>31.79</v>
      </c>
      <c r="K3190">
        <f t="shared" si="156"/>
        <v>2.3944787523273798E-2</v>
      </c>
      <c r="W3190">
        <v>31.82</v>
      </c>
      <c r="X3190">
        <f t="shared" si="154"/>
        <v>50</v>
      </c>
      <c r="Y3190" s="13">
        <f t="shared" si="155"/>
        <v>4.7860460842045134</v>
      </c>
    </row>
    <row r="3191" spans="10:25" x14ac:dyDescent="0.2">
      <c r="J3191">
        <v>31.8</v>
      </c>
      <c r="K3191">
        <f t="shared" si="156"/>
        <v>2.3945806358031646E-2</v>
      </c>
      <c r="W3191">
        <v>31.830000000000002</v>
      </c>
      <c r="X3191">
        <f t="shared" si="154"/>
        <v>50</v>
      </c>
      <c r="Y3191" s="13">
        <f t="shared" si="155"/>
        <v>4.7871852618662452</v>
      </c>
    </row>
    <row r="3192" spans="10:25" x14ac:dyDescent="0.2">
      <c r="J3192">
        <v>31.810000000000002</v>
      </c>
      <c r="K3192">
        <f t="shared" si="156"/>
        <v>2.394682420412297E-2</v>
      </c>
      <c r="W3192">
        <v>31.84</v>
      </c>
      <c r="X3192">
        <f t="shared" si="154"/>
        <v>50</v>
      </c>
      <c r="Y3192" s="13">
        <f t="shared" si="155"/>
        <v>4.7883242552884671</v>
      </c>
    </row>
    <row r="3193" spans="10:25" x14ac:dyDescent="0.2">
      <c r="J3193">
        <v>31.82</v>
      </c>
      <c r="K3193">
        <f t="shared" si="156"/>
        <v>2.3947841062516743E-2</v>
      </c>
      <c r="W3193">
        <v>31.85</v>
      </c>
      <c r="X3193">
        <f t="shared" si="154"/>
        <v>50</v>
      </c>
      <c r="Y3193" s="13">
        <f t="shared" si="155"/>
        <v>4.7894630645058172</v>
      </c>
    </row>
    <row r="3194" spans="10:25" x14ac:dyDescent="0.2">
      <c r="J3194">
        <v>31.830000000000002</v>
      </c>
      <c r="K3194">
        <f t="shared" si="156"/>
        <v>2.3948856934180959E-2</v>
      </c>
      <c r="W3194">
        <v>31.86</v>
      </c>
      <c r="X3194">
        <f t="shared" si="154"/>
        <v>50</v>
      </c>
      <c r="Y3194" s="13">
        <f t="shared" si="155"/>
        <v>4.7906016895529246</v>
      </c>
    </row>
    <row r="3195" spans="10:25" x14ac:dyDescent="0.2">
      <c r="J3195">
        <v>31.84</v>
      </c>
      <c r="K3195">
        <f t="shared" si="156"/>
        <v>2.3949871820082652E-2</v>
      </c>
      <c r="W3195">
        <v>31.87</v>
      </c>
      <c r="X3195">
        <f t="shared" si="154"/>
        <v>50</v>
      </c>
      <c r="Y3195" s="13">
        <f t="shared" si="155"/>
        <v>4.7917401304644116</v>
      </c>
    </row>
    <row r="3196" spans="10:25" x14ac:dyDescent="0.2">
      <c r="J3196">
        <v>31.85</v>
      </c>
      <c r="K3196">
        <f t="shared" si="156"/>
        <v>2.3950885721187892E-2</v>
      </c>
      <c r="W3196">
        <v>31.88</v>
      </c>
      <c r="X3196">
        <f t="shared" si="154"/>
        <v>50</v>
      </c>
      <c r="Y3196" s="13">
        <f t="shared" si="155"/>
        <v>4.7928783872748904</v>
      </c>
    </row>
    <row r="3197" spans="10:25" x14ac:dyDescent="0.2">
      <c r="J3197">
        <v>31.86</v>
      </c>
      <c r="K3197">
        <f t="shared" si="156"/>
        <v>2.3951898638461779E-2</v>
      </c>
      <c r="W3197">
        <v>31.89</v>
      </c>
      <c r="X3197">
        <f t="shared" si="154"/>
        <v>50</v>
      </c>
      <c r="Y3197" s="13">
        <f t="shared" si="155"/>
        <v>4.794016460018967</v>
      </c>
    </row>
    <row r="3198" spans="10:25" x14ac:dyDescent="0.2">
      <c r="J3198">
        <v>31.87</v>
      </c>
      <c r="K3198">
        <f t="shared" si="156"/>
        <v>2.3952910572868448E-2</v>
      </c>
      <c r="W3198">
        <v>31.900000000000002</v>
      </c>
      <c r="X3198">
        <f t="shared" si="154"/>
        <v>50</v>
      </c>
      <c r="Y3198" s="13">
        <f t="shared" si="155"/>
        <v>4.7951543487312378</v>
      </c>
    </row>
    <row r="3199" spans="10:25" x14ac:dyDescent="0.2">
      <c r="J3199">
        <v>31.88</v>
      </c>
      <c r="K3199">
        <f t="shared" si="156"/>
        <v>2.3953921525371073E-2</v>
      </c>
      <c r="W3199">
        <v>31.91</v>
      </c>
      <c r="X3199">
        <f t="shared" si="154"/>
        <v>50</v>
      </c>
      <c r="Y3199" s="13">
        <f t="shared" si="155"/>
        <v>4.7962920534462929</v>
      </c>
    </row>
    <row r="3200" spans="10:25" x14ac:dyDescent="0.2">
      <c r="J3200">
        <v>31.89</v>
      </c>
      <c r="K3200">
        <f t="shared" si="156"/>
        <v>2.3954931496931866E-2</v>
      </c>
      <c r="W3200">
        <v>31.92</v>
      </c>
      <c r="X3200">
        <f t="shared" si="154"/>
        <v>50</v>
      </c>
      <c r="Y3200" s="13">
        <f t="shared" si="155"/>
        <v>4.7974295741987136</v>
      </c>
    </row>
    <row r="3201" spans="10:25" x14ac:dyDescent="0.2">
      <c r="J3201">
        <v>31.900000000000002</v>
      </c>
      <c r="K3201">
        <f t="shared" si="156"/>
        <v>2.395594048851208E-2</v>
      </c>
      <c r="W3201">
        <v>31.93</v>
      </c>
      <c r="X3201">
        <f t="shared" si="154"/>
        <v>50</v>
      </c>
      <c r="Y3201" s="13">
        <f t="shared" si="155"/>
        <v>4.798566911023074</v>
      </c>
    </row>
    <row r="3202" spans="10:25" x14ac:dyDescent="0.2">
      <c r="J3202">
        <v>31.91</v>
      </c>
      <c r="K3202">
        <f t="shared" si="156"/>
        <v>2.3956948501072006E-2</v>
      </c>
      <c r="W3202">
        <v>31.94</v>
      </c>
      <c r="X3202">
        <f t="shared" ref="X3202:X3265" si="157">X3201-(N$34-N$35)/1500</f>
        <v>50</v>
      </c>
      <c r="Y3202" s="13">
        <f t="shared" si="155"/>
        <v>4.7997040639539383</v>
      </c>
    </row>
    <row r="3203" spans="10:25" x14ac:dyDescent="0.2">
      <c r="J3203">
        <v>31.92</v>
      </c>
      <c r="K3203">
        <f t="shared" si="156"/>
        <v>2.3957955535570973E-2</v>
      </c>
      <c r="W3203">
        <v>31.95</v>
      </c>
      <c r="X3203">
        <f t="shared" si="157"/>
        <v>50</v>
      </c>
      <c r="Y3203" s="13">
        <f t="shared" si="155"/>
        <v>4.8008410330258648</v>
      </c>
    </row>
    <row r="3204" spans="10:25" x14ac:dyDescent="0.2">
      <c r="J3204">
        <v>31.93</v>
      </c>
      <c r="K3204">
        <f t="shared" si="156"/>
        <v>2.3958961592967353E-2</v>
      </c>
      <c r="W3204">
        <v>31.96</v>
      </c>
      <c r="X3204">
        <f t="shared" si="157"/>
        <v>50</v>
      </c>
      <c r="Y3204" s="13">
        <f t="shared" si="155"/>
        <v>4.8019778182734019</v>
      </c>
    </row>
    <row r="3205" spans="10:25" x14ac:dyDescent="0.2">
      <c r="J3205">
        <v>31.94</v>
      </c>
      <c r="K3205">
        <f t="shared" si="156"/>
        <v>2.3959966674218562E-2</v>
      </c>
      <c r="W3205">
        <v>31.970000000000002</v>
      </c>
      <c r="X3205">
        <f t="shared" si="157"/>
        <v>50</v>
      </c>
      <c r="Y3205" s="13">
        <f t="shared" si="155"/>
        <v>4.8031144197310915</v>
      </c>
    </row>
    <row r="3206" spans="10:25" x14ac:dyDescent="0.2">
      <c r="J3206">
        <v>31.95</v>
      </c>
      <c r="K3206">
        <f t="shared" si="156"/>
        <v>2.396097078028106E-2</v>
      </c>
      <c r="W3206">
        <v>31.98</v>
      </c>
      <c r="X3206">
        <f t="shared" si="157"/>
        <v>50</v>
      </c>
      <c r="Y3206" s="13">
        <f t="shared" si="155"/>
        <v>4.804250837433468</v>
      </c>
    </row>
    <row r="3207" spans="10:25" x14ac:dyDescent="0.2">
      <c r="J3207">
        <v>31.96</v>
      </c>
      <c r="K3207">
        <f t="shared" si="156"/>
        <v>2.3961973912110354E-2</v>
      </c>
      <c r="W3207">
        <v>31.990000000000002</v>
      </c>
      <c r="X3207">
        <f t="shared" si="157"/>
        <v>50</v>
      </c>
      <c r="Y3207" s="13">
        <f t="shared" si="155"/>
        <v>4.8053870714150557</v>
      </c>
    </row>
    <row r="3208" spans="10:25" x14ac:dyDescent="0.2">
      <c r="J3208">
        <v>31.970000000000002</v>
      </c>
      <c r="K3208">
        <f t="shared" si="156"/>
        <v>2.3962976070660991E-2</v>
      </c>
      <c r="W3208">
        <v>32</v>
      </c>
      <c r="X3208">
        <f t="shared" si="157"/>
        <v>50</v>
      </c>
      <c r="Y3208" s="13">
        <f t="shared" si="155"/>
        <v>4.8065231217103728</v>
      </c>
    </row>
    <row r="3209" spans="10:25" x14ac:dyDescent="0.2">
      <c r="J3209">
        <v>31.98</v>
      </c>
      <c r="K3209">
        <f t="shared" si="156"/>
        <v>2.3963977256886572E-2</v>
      </c>
      <c r="W3209">
        <v>32.01</v>
      </c>
      <c r="X3209">
        <f t="shared" si="157"/>
        <v>50</v>
      </c>
      <c r="Y3209" s="13">
        <f t="shared" si="155"/>
        <v>4.8076589883539294</v>
      </c>
    </row>
    <row r="3210" spans="10:25" x14ac:dyDescent="0.2">
      <c r="J3210">
        <v>31.990000000000002</v>
      </c>
      <c r="K3210">
        <f t="shared" si="156"/>
        <v>2.3964977471739736E-2</v>
      </c>
      <c r="W3210">
        <v>32.020000000000003</v>
      </c>
      <c r="X3210">
        <f t="shared" si="157"/>
        <v>50</v>
      </c>
      <c r="Y3210" s="13">
        <f t="shared" ref="Y3210:Y3273" si="158">Y3209+0.01*R$5*(P$4-P$5*Y3209)*(1-Y3209/R$4)^2</f>
        <v>4.8087946713802259</v>
      </c>
    </row>
    <row r="3211" spans="10:25" x14ac:dyDescent="0.2">
      <c r="J3211">
        <v>32</v>
      </c>
      <c r="K3211">
        <f t="shared" si="156"/>
        <v>2.3965976716172181E-2</v>
      </c>
      <c r="W3211">
        <v>32.03</v>
      </c>
      <c r="X3211">
        <f t="shared" si="157"/>
        <v>50</v>
      </c>
      <c r="Y3211" s="13">
        <f t="shared" si="158"/>
        <v>4.8099301708237574</v>
      </c>
    </row>
    <row r="3212" spans="10:25" x14ac:dyDescent="0.2">
      <c r="J3212">
        <v>32.01</v>
      </c>
      <c r="K3212">
        <f t="shared" si="156"/>
        <v>2.3966974991134649E-2</v>
      </c>
      <c r="W3212">
        <v>32.04</v>
      </c>
      <c r="X3212">
        <f t="shared" si="157"/>
        <v>50</v>
      </c>
      <c r="Y3212" s="13">
        <f t="shared" si="158"/>
        <v>4.8110654867190084</v>
      </c>
    </row>
    <row r="3213" spans="10:25" x14ac:dyDescent="0.2">
      <c r="J3213">
        <v>32.020000000000003</v>
      </c>
      <c r="K3213">
        <f t="shared" ref="K3213:K3276" si="159">K3212+0.01*G$6*(D$7-C$8*K3212)*(1-K3212/G$7)^2</f>
        <v>2.3967972297576932E-2</v>
      </c>
      <c r="W3213">
        <v>32.049999999999997</v>
      </c>
      <c r="X3213">
        <f t="shared" si="157"/>
        <v>50</v>
      </c>
      <c r="Y3213" s="13">
        <f t="shared" si="158"/>
        <v>4.8122006191004569</v>
      </c>
    </row>
    <row r="3214" spans="10:25" x14ac:dyDescent="0.2">
      <c r="J3214">
        <v>32.03</v>
      </c>
      <c r="K3214">
        <f t="shared" si="159"/>
        <v>2.3968968636447877E-2</v>
      </c>
      <c r="W3214">
        <v>32.06</v>
      </c>
      <c r="X3214">
        <f t="shared" si="157"/>
        <v>50</v>
      </c>
      <c r="Y3214" s="13">
        <f t="shared" si="158"/>
        <v>4.8133355680025733</v>
      </c>
    </row>
    <row r="3215" spans="10:25" x14ac:dyDescent="0.2">
      <c r="J3215">
        <v>32.04</v>
      </c>
      <c r="K3215">
        <f t="shared" si="159"/>
        <v>2.3969964008695381E-2</v>
      </c>
      <c r="W3215">
        <v>32.07</v>
      </c>
      <c r="X3215">
        <f t="shared" si="157"/>
        <v>50</v>
      </c>
      <c r="Y3215" s="13">
        <f t="shared" si="158"/>
        <v>4.8144703334598189</v>
      </c>
    </row>
    <row r="3216" spans="10:25" x14ac:dyDescent="0.2">
      <c r="J3216">
        <v>32.049999999999997</v>
      </c>
      <c r="K3216">
        <f t="shared" si="159"/>
        <v>2.3970958415266395E-2</v>
      </c>
      <c r="W3216">
        <v>32.08</v>
      </c>
      <c r="X3216">
        <f t="shared" si="157"/>
        <v>50</v>
      </c>
      <c r="Y3216" s="13">
        <f t="shared" si="158"/>
        <v>4.8156049155066478</v>
      </c>
    </row>
    <row r="3217" spans="10:25" x14ac:dyDescent="0.2">
      <c r="J3217">
        <v>32.06</v>
      </c>
      <c r="K3217">
        <f t="shared" si="159"/>
        <v>2.3971951857106925E-2</v>
      </c>
      <c r="W3217">
        <v>32.090000000000003</v>
      </c>
      <c r="X3217">
        <f t="shared" si="157"/>
        <v>50</v>
      </c>
      <c r="Y3217" s="13">
        <f t="shared" si="158"/>
        <v>4.8167393141775063</v>
      </c>
    </row>
    <row r="3218" spans="10:25" x14ac:dyDescent="0.2">
      <c r="J3218">
        <v>32.07</v>
      </c>
      <c r="K3218">
        <f t="shared" si="159"/>
        <v>2.3972944335162037E-2</v>
      </c>
      <c r="W3218">
        <v>32.1</v>
      </c>
      <c r="X3218">
        <f t="shared" si="157"/>
        <v>50</v>
      </c>
      <c r="Y3218" s="13">
        <f t="shared" si="158"/>
        <v>4.8178735295068318</v>
      </c>
    </row>
    <row r="3219" spans="10:25" x14ac:dyDescent="0.2">
      <c r="J3219">
        <v>32.08</v>
      </c>
      <c r="K3219">
        <f t="shared" si="159"/>
        <v>2.3973935850375848E-2</v>
      </c>
      <c r="W3219">
        <v>32.11</v>
      </c>
      <c r="X3219">
        <f t="shared" si="157"/>
        <v>50</v>
      </c>
      <c r="Y3219" s="13">
        <f t="shared" si="158"/>
        <v>4.8190075615290544</v>
      </c>
    </row>
    <row r="3220" spans="10:25" x14ac:dyDescent="0.2">
      <c r="J3220">
        <v>32.090000000000003</v>
      </c>
      <c r="K3220">
        <f t="shared" si="159"/>
        <v>2.3974926403691532E-2</v>
      </c>
      <c r="W3220">
        <v>32.119999999999997</v>
      </c>
      <c r="X3220">
        <f t="shared" si="157"/>
        <v>50</v>
      </c>
      <c r="Y3220" s="13">
        <f t="shared" si="158"/>
        <v>4.8201414102785964</v>
      </c>
    </row>
    <row r="3221" spans="10:25" x14ac:dyDescent="0.2">
      <c r="J3221">
        <v>32.1</v>
      </c>
      <c r="K3221">
        <f t="shared" si="159"/>
        <v>2.3975915996051325E-2</v>
      </c>
      <c r="W3221">
        <v>32.130000000000003</v>
      </c>
      <c r="X3221">
        <f t="shared" si="157"/>
        <v>50</v>
      </c>
      <c r="Y3221" s="13">
        <f t="shared" si="158"/>
        <v>4.8212750757898721</v>
      </c>
    </row>
    <row r="3222" spans="10:25" x14ac:dyDescent="0.2">
      <c r="J3222">
        <v>32.11</v>
      </c>
      <c r="K3222">
        <f t="shared" si="159"/>
        <v>2.3976904628396519E-2</v>
      </c>
      <c r="W3222">
        <v>32.14</v>
      </c>
      <c r="X3222">
        <f t="shared" si="157"/>
        <v>50</v>
      </c>
      <c r="Y3222" s="13">
        <f t="shared" si="158"/>
        <v>4.8224085580972877</v>
      </c>
    </row>
    <row r="3223" spans="10:25" x14ac:dyDescent="0.2">
      <c r="J3223">
        <v>32.119999999999997</v>
      </c>
      <c r="K3223">
        <f t="shared" si="159"/>
        <v>2.3977892301667473E-2</v>
      </c>
      <c r="W3223">
        <v>32.15</v>
      </c>
      <c r="X3223">
        <f t="shared" si="157"/>
        <v>50</v>
      </c>
      <c r="Y3223" s="13">
        <f t="shared" si="158"/>
        <v>4.8235418572352415</v>
      </c>
    </row>
    <row r="3224" spans="10:25" x14ac:dyDescent="0.2">
      <c r="J3224">
        <v>32.130000000000003</v>
      </c>
      <c r="K3224">
        <f t="shared" si="159"/>
        <v>2.3978879016803598E-2</v>
      </c>
      <c r="W3224">
        <v>32.160000000000004</v>
      </c>
      <c r="X3224">
        <f t="shared" si="157"/>
        <v>50</v>
      </c>
      <c r="Y3224" s="13">
        <f t="shared" si="158"/>
        <v>4.8246749732381247</v>
      </c>
    </row>
    <row r="3225" spans="10:25" x14ac:dyDescent="0.2">
      <c r="J3225">
        <v>32.14</v>
      </c>
      <c r="K3225">
        <f t="shared" si="159"/>
        <v>2.3979864774743377E-2</v>
      </c>
      <c r="W3225">
        <v>32.17</v>
      </c>
      <c r="X3225">
        <f t="shared" si="157"/>
        <v>50</v>
      </c>
      <c r="Y3225" s="13">
        <f t="shared" si="158"/>
        <v>4.8258079061403185</v>
      </c>
    </row>
    <row r="3226" spans="10:25" x14ac:dyDescent="0.2">
      <c r="J3226">
        <v>32.15</v>
      </c>
      <c r="K3226">
        <f t="shared" si="159"/>
        <v>2.3980849576424348E-2</v>
      </c>
      <c r="W3226">
        <v>32.18</v>
      </c>
      <c r="X3226">
        <f t="shared" si="157"/>
        <v>50</v>
      </c>
      <c r="Y3226" s="13">
        <f t="shared" si="158"/>
        <v>4.8269406559761983</v>
      </c>
    </row>
    <row r="3227" spans="10:25" x14ac:dyDescent="0.2">
      <c r="J3227">
        <v>32.160000000000004</v>
      </c>
      <c r="K3227">
        <f t="shared" si="159"/>
        <v>2.3981833422783119E-2</v>
      </c>
      <c r="W3227">
        <v>32.19</v>
      </c>
      <c r="X3227">
        <f t="shared" si="157"/>
        <v>50</v>
      </c>
      <c r="Y3227" s="13">
        <f t="shared" si="158"/>
        <v>4.8280732227801302</v>
      </c>
    </row>
    <row r="3228" spans="10:25" x14ac:dyDescent="0.2">
      <c r="J3228">
        <v>32.17</v>
      </c>
      <c r="K3228">
        <f t="shared" si="159"/>
        <v>2.3982816314755361E-2</v>
      </c>
      <c r="W3228">
        <v>32.200000000000003</v>
      </c>
      <c r="X3228">
        <f t="shared" si="157"/>
        <v>50</v>
      </c>
      <c r="Y3228" s="13">
        <f t="shared" si="158"/>
        <v>4.8292056065864726</v>
      </c>
    </row>
    <row r="3229" spans="10:25" x14ac:dyDescent="0.2">
      <c r="J3229">
        <v>32.18</v>
      </c>
      <c r="K3229">
        <f t="shared" si="159"/>
        <v>2.3983798253275811E-2</v>
      </c>
      <c r="W3229">
        <v>32.21</v>
      </c>
      <c r="X3229">
        <f t="shared" si="157"/>
        <v>50</v>
      </c>
      <c r="Y3229" s="13">
        <f t="shared" si="158"/>
        <v>4.8303378074295775</v>
      </c>
    </row>
    <row r="3230" spans="10:25" x14ac:dyDescent="0.2">
      <c r="J3230">
        <v>32.19</v>
      </c>
      <c r="K3230">
        <f t="shared" si="159"/>
        <v>2.3984779239278275E-2</v>
      </c>
      <c r="W3230">
        <v>32.22</v>
      </c>
      <c r="X3230">
        <f t="shared" si="157"/>
        <v>50</v>
      </c>
      <c r="Y3230" s="13">
        <f t="shared" si="158"/>
        <v>4.8314698253437864</v>
      </c>
    </row>
    <row r="3231" spans="10:25" x14ac:dyDescent="0.2">
      <c r="J3231">
        <v>32.200000000000003</v>
      </c>
      <c r="K3231">
        <f t="shared" si="159"/>
        <v>2.3985759273695624E-2</v>
      </c>
      <c r="W3231">
        <v>32.230000000000004</v>
      </c>
      <c r="X3231">
        <f t="shared" si="157"/>
        <v>50</v>
      </c>
      <c r="Y3231" s="13">
        <f t="shared" si="158"/>
        <v>4.8326016603634354</v>
      </c>
    </row>
    <row r="3232" spans="10:25" x14ac:dyDescent="0.2">
      <c r="J3232">
        <v>32.21</v>
      </c>
      <c r="K3232">
        <f t="shared" si="159"/>
        <v>2.3986738357459802E-2</v>
      </c>
      <c r="W3232">
        <v>32.24</v>
      </c>
      <c r="X3232">
        <f t="shared" si="157"/>
        <v>50</v>
      </c>
      <c r="Y3232" s="13">
        <f t="shared" si="158"/>
        <v>4.8337333125228508</v>
      </c>
    </row>
    <row r="3233" spans="10:25" x14ac:dyDescent="0.2">
      <c r="J3233">
        <v>32.22</v>
      </c>
      <c r="K3233">
        <f t="shared" si="159"/>
        <v>2.3987716491501821E-2</v>
      </c>
      <c r="W3233">
        <v>32.25</v>
      </c>
      <c r="X3233">
        <f t="shared" si="157"/>
        <v>50</v>
      </c>
      <c r="Y3233" s="13">
        <f t="shared" si="158"/>
        <v>4.8348647818563517</v>
      </c>
    </row>
    <row r="3234" spans="10:25" x14ac:dyDescent="0.2">
      <c r="J3234">
        <v>32.230000000000004</v>
      </c>
      <c r="K3234">
        <f t="shared" si="159"/>
        <v>2.3988693676751768E-2</v>
      </c>
      <c r="W3234">
        <v>32.26</v>
      </c>
      <c r="X3234">
        <f t="shared" si="157"/>
        <v>50</v>
      </c>
      <c r="Y3234" s="13">
        <f t="shared" si="158"/>
        <v>4.8359960683982495</v>
      </c>
    </row>
    <row r="3235" spans="10:25" x14ac:dyDescent="0.2">
      <c r="J3235">
        <v>32.24</v>
      </c>
      <c r="K3235">
        <f t="shared" si="159"/>
        <v>2.3989669914138794E-2</v>
      </c>
      <c r="W3235">
        <v>32.270000000000003</v>
      </c>
      <c r="X3235">
        <f t="shared" si="157"/>
        <v>50</v>
      </c>
      <c r="Y3235" s="13">
        <f t="shared" si="158"/>
        <v>4.8371271721828473</v>
      </c>
    </row>
    <row r="3236" spans="10:25" x14ac:dyDescent="0.2">
      <c r="J3236">
        <v>32.25</v>
      </c>
      <c r="K3236">
        <f t="shared" si="159"/>
        <v>2.399064520459113E-2</v>
      </c>
      <c r="W3236">
        <v>32.28</v>
      </c>
      <c r="X3236">
        <f t="shared" si="157"/>
        <v>50</v>
      </c>
      <c r="Y3236" s="13">
        <f t="shared" si="158"/>
        <v>4.8382580932444412</v>
      </c>
    </row>
    <row r="3237" spans="10:25" x14ac:dyDescent="0.2">
      <c r="J3237">
        <v>32.26</v>
      </c>
      <c r="K3237">
        <f t="shared" si="159"/>
        <v>2.3991619549036076E-2</v>
      </c>
      <c r="W3237">
        <v>32.29</v>
      </c>
      <c r="X3237">
        <f t="shared" si="157"/>
        <v>50</v>
      </c>
      <c r="Y3237" s="13">
        <f t="shared" si="158"/>
        <v>4.8393888316173177</v>
      </c>
    </row>
    <row r="3238" spans="10:25" x14ac:dyDescent="0.2">
      <c r="J3238">
        <v>32.270000000000003</v>
      </c>
      <c r="K3238">
        <f t="shared" si="159"/>
        <v>2.3992592948400011E-2</v>
      </c>
      <c r="W3238">
        <v>32.299999999999997</v>
      </c>
      <c r="X3238">
        <f t="shared" si="157"/>
        <v>50</v>
      </c>
      <c r="Y3238" s="13">
        <f t="shared" si="158"/>
        <v>4.8405193873357568</v>
      </c>
    </row>
    <row r="3239" spans="10:25" x14ac:dyDescent="0.2">
      <c r="J3239">
        <v>32.28</v>
      </c>
      <c r="K3239">
        <f t="shared" si="159"/>
        <v>2.3993565403608388E-2</v>
      </c>
      <c r="W3239">
        <v>32.31</v>
      </c>
      <c r="X3239">
        <f t="shared" si="157"/>
        <v>50</v>
      </c>
      <c r="Y3239" s="13">
        <f t="shared" si="158"/>
        <v>4.8416497604340307</v>
      </c>
    </row>
    <row r="3240" spans="10:25" x14ac:dyDescent="0.2">
      <c r="J3240">
        <v>32.29</v>
      </c>
      <c r="K3240">
        <f t="shared" si="159"/>
        <v>2.399453691558574E-2</v>
      </c>
      <c r="W3240">
        <v>32.32</v>
      </c>
      <c r="X3240">
        <f t="shared" si="157"/>
        <v>50</v>
      </c>
      <c r="Y3240" s="13">
        <f t="shared" si="158"/>
        <v>4.8427799509464027</v>
      </c>
    </row>
    <row r="3241" spans="10:25" x14ac:dyDescent="0.2">
      <c r="J3241">
        <v>32.299999999999997</v>
      </c>
      <c r="K3241">
        <f t="shared" si="159"/>
        <v>2.3995507485255672E-2</v>
      </c>
      <c r="W3241">
        <v>32.33</v>
      </c>
      <c r="X3241">
        <f t="shared" si="157"/>
        <v>50</v>
      </c>
      <c r="Y3241" s="13">
        <f t="shared" si="158"/>
        <v>4.8439099589071288</v>
      </c>
    </row>
    <row r="3242" spans="10:25" x14ac:dyDescent="0.2">
      <c r="J3242">
        <v>32.31</v>
      </c>
      <c r="K3242">
        <f t="shared" si="159"/>
        <v>2.399647711354087E-2</v>
      </c>
      <c r="W3242">
        <v>32.340000000000003</v>
      </c>
      <c r="X3242">
        <f t="shared" si="157"/>
        <v>50</v>
      </c>
      <c r="Y3242" s="13">
        <f t="shared" si="158"/>
        <v>4.8450397843504573</v>
      </c>
    </row>
    <row r="3243" spans="10:25" x14ac:dyDescent="0.2">
      <c r="J3243">
        <v>32.32</v>
      </c>
      <c r="K3243">
        <f t="shared" si="159"/>
        <v>2.3997445801363104E-2</v>
      </c>
      <c r="W3243">
        <v>32.35</v>
      </c>
      <c r="X3243">
        <f t="shared" si="157"/>
        <v>50</v>
      </c>
      <c r="Y3243" s="13">
        <f t="shared" si="158"/>
        <v>4.8461694273106275</v>
      </c>
    </row>
    <row r="3244" spans="10:25" x14ac:dyDescent="0.2">
      <c r="J3244">
        <v>32.33</v>
      </c>
      <c r="K3244">
        <f t="shared" si="159"/>
        <v>2.399841354964322E-2</v>
      </c>
      <c r="W3244">
        <v>32.36</v>
      </c>
      <c r="X3244">
        <f t="shared" si="157"/>
        <v>50</v>
      </c>
      <c r="Y3244" s="13">
        <f t="shared" si="158"/>
        <v>4.8472988878218723</v>
      </c>
    </row>
    <row r="3245" spans="10:25" x14ac:dyDescent="0.2">
      <c r="J3245">
        <v>32.340000000000003</v>
      </c>
      <c r="K3245">
        <f t="shared" si="159"/>
        <v>2.3999380359301145E-2</v>
      </c>
      <c r="W3245">
        <v>32.369999999999997</v>
      </c>
      <c r="X3245">
        <f t="shared" si="157"/>
        <v>50</v>
      </c>
      <c r="Y3245" s="13">
        <f t="shared" si="158"/>
        <v>4.8484281659184161</v>
      </c>
    </row>
    <row r="3246" spans="10:25" x14ac:dyDescent="0.2">
      <c r="J3246">
        <v>32.35</v>
      </c>
      <c r="K3246">
        <f t="shared" si="159"/>
        <v>2.4000346231255892E-2</v>
      </c>
      <c r="W3246">
        <v>32.380000000000003</v>
      </c>
      <c r="X3246">
        <f t="shared" si="157"/>
        <v>50</v>
      </c>
      <c r="Y3246" s="13">
        <f t="shared" si="158"/>
        <v>4.8495572616344758</v>
      </c>
    </row>
    <row r="3247" spans="10:25" x14ac:dyDescent="0.2">
      <c r="J3247">
        <v>32.36</v>
      </c>
      <c r="K3247">
        <f t="shared" si="159"/>
        <v>2.4001311166425551E-2</v>
      </c>
      <c r="W3247">
        <v>32.39</v>
      </c>
      <c r="X3247">
        <f t="shared" si="157"/>
        <v>50</v>
      </c>
      <c r="Y3247" s="13">
        <f t="shared" si="158"/>
        <v>4.8506861750042587</v>
      </c>
    </row>
    <row r="3248" spans="10:25" x14ac:dyDescent="0.2">
      <c r="J3248">
        <v>32.369999999999997</v>
      </c>
      <c r="K3248">
        <f t="shared" si="159"/>
        <v>2.4002275165727307E-2</v>
      </c>
      <c r="W3248">
        <v>32.4</v>
      </c>
      <c r="X3248">
        <f t="shared" si="157"/>
        <v>50</v>
      </c>
      <c r="Y3248" s="13">
        <f t="shared" si="158"/>
        <v>4.8518149060619669</v>
      </c>
    </row>
    <row r="3249" spans="10:25" x14ac:dyDescent="0.2">
      <c r="J3249">
        <v>32.380000000000003</v>
      </c>
      <c r="K3249">
        <f t="shared" si="159"/>
        <v>2.4003238230077422E-2</v>
      </c>
      <c r="W3249">
        <v>32.410000000000004</v>
      </c>
      <c r="X3249">
        <f t="shared" si="157"/>
        <v>50</v>
      </c>
      <c r="Y3249" s="13">
        <f t="shared" si="158"/>
        <v>4.8529434548417925</v>
      </c>
    </row>
    <row r="3250" spans="10:25" x14ac:dyDescent="0.2">
      <c r="J3250">
        <v>32.39</v>
      </c>
      <c r="K3250">
        <f t="shared" si="159"/>
        <v>2.4004200360391248E-2</v>
      </c>
      <c r="W3250">
        <v>32.42</v>
      </c>
      <c r="X3250">
        <f t="shared" si="157"/>
        <v>50</v>
      </c>
      <c r="Y3250" s="13">
        <f t="shared" si="158"/>
        <v>4.8540718213779206</v>
      </c>
    </row>
    <row r="3251" spans="10:25" x14ac:dyDescent="0.2">
      <c r="J3251">
        <v>32.4</v>
      </c>
      <c r="K3251">
        <f t="shared" si="159"/>
        <v>2.4005161557583223E-2</v>
      </c>
      <c r="W3251">
        <v>32.43</v>
      </c>
      <c r="X3251">
        <f t="shared" si="157"/>
        <v>50</v>
      </c>
      <c r="Y3251" s="13">
        <f t="shared" si="158"/>
        <v>4.8552000057045284</v>
      </c>
    </row>
    <row r="3252" spans="10:25" x14ac:dyDescent="0.2">
      <c r="J3252">
        <v>32.410000000000004</v>
      </c>
      <c r="K3252">
        <f t="shared" si="159"/>
        <v>2.4006121822566874E-2</v>
      </c>
      <c r="W3252">
        <v>32.44</v>
      </c>
      <c r="X3252">
        <f t="shared" si="157"/>
        <v>50</v>
      </c>
      <c r="Y3252" s="13">
        <f t="shared" si="158"/>
        <v>4.8563280078557849</v>
      </c>
    </row>
    <row r="3253" spans="10:25" x14ac:dyDescent="0.2">
      <c r="J3253">
        <v>32.42</v>
      </c>
      <c r="K3253">
        <f t="shared" si="159"/>
        <v>2.4007081156254814E-2</v>
      </c>
      <c r="W3253">
        <v>32.450000000000003</v>
      </c>
      <c r="X3253">
        <f t="shared" si="157"/>
        <v>50</v>
      </c>
      <c r="Y3253" s="13">
        <f t="shared" si="158"/>
        <v>4.8574558278658522</v>
      </c>
    </row>
    <row r="3254" spans="10:25" x14ac:dyDescent="0.2">
      <c r="J3254">
        <v>32.43</v>
      </c>
      <c r="K3254">
        <f t="shared" si="159"/>
        <v>2.4008039559558752E-2</v>
      </c>
      <c r="W3254">
        <v>32.46</v>
      </c>
      <c r="X3254">
        <f t="shared" si="157"/>
        <v>50</v>
      </c>
      <c r="Y3254" s="13">
        <f t="shared" si="158"/>
        <v>4.8585834657688833</v>
      </c>
    </row>
    <row r="3255" spans="10:25" x14ac:dyDescent="0.2">
      <c r="J3255">
        <v>32.44</v>
      </c>
      <c r="K3255">
        <f t="shared" si="159"/>
        <v>2.4008997033389479E-2</v>
      </c>
      <c r="W3255">
        <v>32.47</v>
      </c>
      <c r="X3255">
        <f t="shared" si="157"/>
        <v>50</v>
      </c>
      <c r="Y3255" s="13">
        <f t="shared" si="158"/>
        <v>4.8597109215990244</v>
      </c>
    </row>
    <row r="3256" spans="10:25" x14ac:dyDescent="0.2">
      <c r="J3256">
        <v>32.450000000000003</v>
      </c>
      <c r="K3256">
        <f t="shared" si="159"/>
        <v>2.400995357865689E-2</v>
      </c>
      <c r="W3256">
        <v>32.480000000000004</v>
      </c>
      <c r="X3256">
        <f t="shared" si="157"/>
        <v>50</v>
      </c>
      <c r="Y3256" s="13">
        <f t="shared" si="158"/>
        <v>4.8608381953904125</v>
      </c>
    </row>
    <row r="3257" spans="10:25" x14ac:dyDescent="0.2">
      <c r="J3257">
        <v>32.46</v>
      </c>
      <c r="K3257">
        <f t="shared" si="159"/>
        <v>2.4010909196269963E-2</v>
      </c>
      <c r="W3257">
        <v>32.49</v>
      </c>
      <c r="X3257">
        <f t="shared" si="157"/>
        <v>50</v>
      </c>
      <c r="Y3257" s="13">
        <f t="shared" si="158"/>
        <v>4.8619652871771777</v>
      </c>
    </row>
    <row r="3258" spans="10:25" x14ac:dyDescent="0.2">
      <c r="J3258">
        <v>32.47</v>
      </c>
      <c r="K3258">
        <f t="shared" si="159"/>
        <v>2.4011863887136775E-2</v>
      </c>
      <c r="W3258">
        <v>32.5</v>
      </c>
      <c r="X3258">
        <f t="shared" si="157"/>
        <v>50</v>
      </c>
      <c r="Y3258" s="13">
        <f t="shared" si="158"/>
        <v>4.8630921969934429</v>
      </c>
    </row>
    <row r="3259" spans="10:25" x14ac:dyDescent="0.2">
      <c r="J3259">
        <v>32.480000000000004</v>
      </c>
      <c r="K3259">
        <f t="shared" si="159"/>
        <v>2.4012817652164495E-2</v>
      </c>
      <c r="W3259">
        <v>32.51</v>
      </c>
      <c r="X3259">
        <f t="shared" si="157"/>
        <v>50</v>
      </c>
      <c r="Y3259" s="13">
        <f t="shared" si="158"/>
        <v>4.8642189248733212</v>
      </c>
    </row>
    <row r="3260" spans="10:25" x14ac:dyDescent="0.2">
      <c r="J3260">
        <v>32.49</v>
      </c>
      <c r="K3260">
        <f t="shared" si="159"/>
        <v>2.401377049225939E-2</v>
      </c>
      <c r="W3260">
        <v>32.520000000000003</v>
      </c>
      <c r="X3260">
        <f t="shared" si="157"/>
        <v>50</v>
      </c>
      <c r="Y3260" s="13">
        <f t="shared" si="158"/>
        <v>4.8653454708509196</v>
      </c>
    </row>
    <row r="3261" spans="10:25" x14ac:dyDescent="0.2">
      <c r="J3261">
        <v>32.5</v>
      </c>
      <c r="K3261">
        <f t="shared" si="159"/>
        <v>2.4014722408326819E-2</v>
      </c>
      <c r="W3261">
        <v>32.53</v>
      </c>
      <c r="X3261">
        <f t="shared" si="157"/>
        <v>50</v>
      </c>
      <c r="Y3261" s="13">
        <f t="shared" si="158"/>
        <v>4.8664718349603362</v>
      </c>
    </row>
    <row r="3262" spans="10:25" x14ac:dyDescent="0.2">
      <c r="J3262">
        <v>32.51</v>
      </c>
      <c r="K3262">
        <f t="shared" si="159"/>
        <v>2.4015673401271247E-2</v>
      </c>
      <c r="W3262">
        <v>32.54</v>
      </c>
      <c r="X3262">
        <f t="shared" si="157"/>
        <v>50</v>
      </c>
      <c r="Y3262" s="13">
        <f t="shared" si="158"/>
        <v>4.8675980172356628</v>
      </c>
    </row>
    <row r="3263" spans="10:25" x14ac:dyDescent="0.2">
      <c r="J3263">
        <v>32.520000000000003</v>
      </c>
      <c r="K3263">
        <f t="shared" si="159"/>
        <v>2.4016623471996228E-2</v>
      </c>
      <c r="W3263">
        <v>32.549999999999997</v>
      </c>
      <c r="X3263">
        <f t="shared" si="157"/>
        <v>50</v>
      </c>
      <c r="Y3263" s="13">
        <f t="shared" si="158"/>
        <v>4.8687240177109814</v>
      </c>
    </row>
    <row r="3264" spans="10:25" x14ac:dyDescent="0.2">
      <c r="J3264">
        <v>32.53</v>
      </c>
      <c r="K3264">
        <f t="shared" si="159"/>
        <v>2.4017572621404422E-2</v>
      </c>
      <c r="W3264">
        <v>32.56</v>
      </c>
      <c r="X3264">
        <f t="shared" si="157"/>
        <v>50</v>
      </c>
      <c r="Y3264" s="13">
        <f t="shared" si="158"/>
        <v>4.8698498364203671</v>
      </c>
    </row>
    <row r="3265" spans="10:25" x14ac:dyDescent="0.2">
      <c r="J3265">
        <v>32.54</v>
      </c>
      <c r="K3265">
        <f t="shared" si="159"/>
        <v>2.4018520850397591E-2</v>
      </c>
      <c r="W3265">
        <v>32.57</v>
      </c>
      <c r="X3265">
        <f t="shared" si="157"/>
        <v>50</v>
      </c>
      <c r="Y3265" s="13">
        <f t="shared" si="158"/>
        <v>4.8709754733978867</v>
      </c>
    </row>
    <row r="3266" spans="10:25" x14ac:dyDescent="0.2">
      <c r="J3266">
        <v>32.549999999999997</v>
      </c>
      <c r="K3266">
        <f t="shared" si="159"/>
        <v>2.401946815987659E-2</v>
      </c>
      <c r="W3266">
        <v>32.58</v>
      </c>
      <c r="X3266">
        <f t="shared" ref="X3266:X3329" si="160">X3265-(N$34-N$35)/1500</f>
        <v>50</v>
      </c>
      <c r="Y3266" s="13">
        <f t="shared" si="158"/>
        <v>4.8721009286776003</v>
      </c>
    </row>
    <row r="3267" spans="10:25" x14ac:dyDescent="0.2">
      <c r="J3267">
        <v>32.56</v>
      </c>
      <c r="K3267">
        <f t="shared" si="159"/>
        <v>2.402041455074138E-2</v>
      </c>
      <c r="W3267">
        <v>32.590000000000003</v>
      </c>
      <c r="X3267">
        <f t="shared" si="160"/>
        <v>50</v>
      </c>
      <c r="Y3267" s="13">
        <f t="shared" si="158"/>
        <v>4.8732262022935586</v>
      </c>
    </row>
    <row r="3268" spans="10:25" x14ac:dyDescent="0.2">
      <c r="J3268">
        <v>32.57</v>
      </c>
      <c r="K3268">
        <f t="shared" si="159"/>
        <v>2.402136002389103E-2</v>
      </c>
      <c r="W3268">
        <v>32.6</v>
      </c>
      <c r="X3268">
        <f t="shared" si="160"/>
        <v>50</v>
      </c>
      <c r="Y3268" s="13">
        <f t="shared" si="158"/>
        <v>4.8743512942798066</v>
      </c>
    </row>
    <row r="3269" spans="10:25" x14ac:dyDescent="0.2">
      <c r="J3269">
        <v>32.58</v>
      </c>
      <c r="K3269">
        <f t="shared" si="159"/>
        <v>2.4022304580223707E-2</v>
      </c>
      <c r="W3269">
        <v>32.61</v>
      </c>
      <c r="X3269">
        <f t="shared" si="160"/>
        <v>50</v>
      </c>
      <c r="Y3269" s="13">
        <f t="shared" si="158"/>
        <v>4.8754762046703792</v>
      </c>
    </row>
    <row r="3270" spans="10:25" x14ac:dyDescent="0.2">
      <c r="J3270">
        <v>32.590000000000003</v>
      </c>
      <c r="K3270">
        <f t="shared" si="159"/>
        <v>2.4023248220636687E-2</v>
      </c>
      <c r="W3270">
        <v>32.619999999999997</v>
      </c>
      <c r="X3270">
        <f t="shared" si="160"/>
        <v>50</v>
      </c>
      <c r="Y3270" s="13">
        <f t="shared" si="158"/>
        <v>4.8766009334993043</v>
      </c>
    </row>
    <row r="3271" spans="10:25" x14ac:dyDescent="0.2">
      <c r="J3271">
        <v>32.6</v>
      </c>
      <c r="K3271">
        <f t="shared" si="159"/>
        <v>2.4024190946026348E-2</v>
      </c>
      <c r="W3271">
        <v>32.630000000000003</v>
      </c>
      <c r="X3271">
        <f t="shared" si="160"/>
        <v>50</v>
      </c>
      <c r="Y3271" s="13">
        <f t="shared" si="158"/>
        <v>4.8777254808006028</v>
      </c>
    </row>
    <row r="3272" spans="10:25" x14ac:dyDescent="0.2">
      <c r="J3272">
        <v>32.61</v>
      </c>
      <c r="K3272">
        <f t="shared" si="159"/>
        <v>2.4025132757288178E-2</v>
      </c>
      <c r="W3272">
        <v>32.64</v>
      </c>
      <c r="X3272">
        <f t="shared" si="160"/>
        <v>50</v>
      </c>
      <c r="Y3272" s="13">
        <f t="shared" si="158"/>
        <v>4.8788498466082864</v>
      </c>
    </row>
    <row r="3273" spans="10:25" x14ac:dyDescent="0.2">
      <c r="J3273">
        <v>32.619999999999997</v>
      </c>
      <c r="K3273">
        <f t="shared" si="159"/>
        <v>2.4026073655316768E-2</v>
      </c>
      <c r="W3273">
        <v>32.65</v>
      </c>
      <c r="X3273">
        <f t="shared" si="160"/>
        <v>50</v>
      </c>
      <c r="Y3273" s="13">
        <f t="shared" si="158"/>
        <v>4.87997403095636</v>
      </c>
    </row>
    <row r="3274" spans="10:25" x14ac:dyDescent="0.2">
      <c r="J3274">
        <v>32.630000000000003</v>
      </c>
      <c r="K3274">
        <f t="shared" si="159"/>
        <v>2.4027013641005825E-2</v>
      </c>
      <c r="W3274">
        <v>32.660000000000004</v>
      </c>
      <c r="X3274">
        <f t="shared" si="160"/>
        <v>50</v>
      </c>
      <c r="Y3274" s="13">
        <f t="shared" ref="Y3274:Y3337" si="161">Y3273+0.01*R$5*(P$4-P$5*Y3273)*(1-Y3273/R$4)^2</f>
        <v>4.8810980338788204</v>
      </c>
    </row>
    <row r="3275" spans="10:25" x14ac:dyDescent="0.2">
      <c r="J3275">
        <v>32.64</v>
      </c>
      <c r="K3275">
        <f t="shared" si="159"/>
        <v>2.4027952715248161E-2</v>
      </c>
      <c r="W3275">
        <v>32.67</v>
      </c>
      <c r="X3275">
        <f t="shared" si="160"/>
        <v>50</v>
      </c>
      <c r="Y3275" s="13">
        <f t="shared" si="161"/>
        <v>4.8822218554096564</v>
      </c>
    </row>
    <row r="3276" spans="10:25" x14ac:dyDescent="0.2">
      <c r="J3276">
        <v>32.65</v>
      </c>
      <c r="K3276">
        <f t="shared" si="159"/>
        <v>2.4028890878935699E-2</v>
      </c>
      <c r="W3276">
        <v>32.68</v>
      </c>
      <c r="X3276">
        <f t="shared" si="160"/>
        <v>50</v>
      </c>
      <c r="Y3276" s="13">
        <f t="shared" si="161"/>
        <v>4.8833454955828488</v>
      </c>
    </row>
    <row r="3277" spans="10:25" x14ac:dyDescent="0.2">
      <c r="J3277">
        <v>32.660000000000004</v>
      </c>
      <c r="K3277">
        <f t="shared" ref="K3277:K3340" si="162">K3276+0.01*G$6*(D$7-C$8*K3276)*(1-K3276/G$7)^2</f>
        <v>2.4029828132959476E-2</v>
      </c>
      <c r="W3277">
        <v>32.69</v>
      </c>
      <c r="X3277">
        <f t="shared" si="160"/>
        <v>50</v>
      </c>
      <c r="Y3277" s="13">
        <f t="shared" si="161"/>
        <v>4.8844689544323714</v>
      </c>
    </row>
    <row r="3278" spans="10:25" x14ac:dyDescent="0.2">
      <c r="J3278">
        <v>32.67</v>
      </c>
      <c r="K3278">
        <f t="shared" si="162"/>
        <v>2.4030764478209638E-2</v>
      </c>
      <c r="W3278">
        <v>32.700000000000003</v>
      </c>
      <c r="X3278">
        <f t="shared" si="160"/>
        <v>50</v>
      </c>
      <c r="Y3278" s="13">
        <f t="shared" si="161"/>
        <v>4.8855922319921889</v>
      </c>
    </row>
    <row r="3279" spans="10:25" x14ac:dyDescent="0.2">
      <c r="J3279">
        <v>32.68</v>
      </c>
      <c r="K3279">
        <f t="shared" si="162"/>
        <v>2.4031699915575445E-2</v>
      </c>
      <c r="W3279">
        <v>32.71</v>
      </c>
      <c r="X3279">
        <f t="shared" si="160"/>
        <v>50</v>
      </c>
      <c r="Y3279" s="13">
        <f t="shared" si="161"/>
        <v>4.8867153282962601</v>
      </c>
    </row>
    <row r="3280" spans="10:25" x14ac:dyDescent="0.2">
      <c r="J3280">
        <v>32.69</v>
      </c>
      <c r="K3280">
        <f t="shared" si="162"/>
        <v>2.4032634445945271E-2</v>
      </c>
      <c r="W3280">
        <v>32.72</v>
      </c>
      <c r="X3280">
        <f t="shared" si="160"/>
        <v>50</v>
      </c>
      <c r="Y3280" s="13">
        <f t="shared" si="161"/>
        <v>4.8878382433785346</v>
      </c>
    </row>
    <row r="3281" spans="10:25" x14ac:dyDescent="0.2">
      <c r="J3281">
        <v>32.700000000000003</v>
      </c>
      <c r="K3281">
        <f t="shared" si="162"/>
        <v>2.4033568070206606E-2</v>
      </c>
      <c r="W3281">
        <v>32.730000000000004</v>
      </c>
      <c r="X3281">
        <f t="shared" si="160"/>
        <v>50</v>
      </c>
      <c r="Y3281" s="13">
        <f t="shared" si="161"/>
        <v>4.8889609772729541</v>
      </c>
    </row>
    <row r="3282" spans="10:25" x14ac:dyDescent="0.2">
      <c r="J3282">
        <v>32.71</v>
      </c>
      <c r="K3282">
        <f t="shared" si="162"/>
        <v>2.4034500789246058E-2</v>
      </c>
      <c r="W3282">
        <v>32.74</v>
      </c>
      <c r="X3282">
        <f t="shared" si="160"/>
        <v>50</v>
      </c>
      <c r="Y3282" s="13">
        <f t="shared" si="161"/>
        <v>4.8900835300134524</v>
      </c>
    </row>
    <row r="3283" spans="10:25" x14ac:dyDescent="0.2">
      <c r="J3283">
        <v>32.72</v>
      </c>
      <c r="K3283">
        <f t="shared" si="162"/>
        <v>2.4035432603949344E-2</v>
      </c>
      <c r="W3283">
        <v>32.75</v>
      </c>
      <c r="X3283">
        <f t="shared" si="160"/>
        <v>50</v>
      </c>
      <c r="Y3283" s="13">
        <f t="shared" si="161"/>
        <v>4.8912059016339571</v>
      </c>
    </row>
    <row r="3284" spans="10:25" x14ac:dyDescent="0.2">
      <c r="J3284">
        <v>32.730000000000004</v>
      </c>
      <c r="K3284">
        <f t="shared" si="162"/>
        <v>2.403636351520131E-2</v>
      </c>
      <c r="W3284">
        <v>32.76</v>
      </c>
      <c r="X3284">
        <f t="shared" si="160"/>
        <v>50</v>
      </c>
      <c r="Y3284" s="13">
        <f t="shared" si="161"/>
        <v>4.8923280921683858</v>
      </c>
    </row>
    <row r="3285" spans="10:25" x14ac:dyDescent="0.2">
      <c r="J3285">
        <v>32.74</v>
      </c>
      <c r="K3285">
        <f t="shared" si="162"/>
        <v>2.4037293523885915E-2</v>
      </c>
      <c r="W3285">
        <v>32.770000000000003</v>
      </c>
      <c r="X3285">
        <f t="shared" si="160"/>
        <v>50</v>
      </c>
      <c r="Y3285" s="13">
        <f t="shared" si="161"/>
        <v>4.8934501016506502</v>
      </c>
    </row>
    <row r="3286" spans="10:25" x14ac:dyDescent="0.2">
      <c r="J3286">
        <v>32.75</v>
      </c>
      <c r="K3286">
        <f t="shared" si="162"/>
        <v>2.4038222630886234E-2</v>
      </c>
      <c r="W3286">
        <v>32.78</v>
      </c>
      <c r="X3286">
        <f t="shared" si="160"/>
        <v>50</v>
      </c>
      <c r="Y3286" s="13">
        <f t="shared" si="161"/>
        <v>4.8945719301146537</v>
      </c>
    </row>
    <row r="3287" spans="10:25" x14ac:dyDescent="0.2">
      <c r="J3287">
        <v>32.76</v>
      </c>
      <c r="K3287">
        <f t="shared" si="162"/>
        <v>2.403915083708447E-2</v>
      </c>
      <c r="W3287">
        <v>32.79</v>
      </c>
      <c r="X3287">
        <f t="shared" si="160"/>
        <v>50</v>
      </c>
      <c r="Y3287" s="13">
        <f t="shared" si="161"/>
        <v>4.8956935775942911</v>
      </c>
    </row>
    <row r="3288" spans="10:25" x14ac:dyDescent="0.2">
      <c r="J3288">
        <v>32.770000000000003</v>
      </c>
      <c r="K3288">
        <f t="shared" si="162"/>
        <v>2.404007814336194E-2</v>
      </c>
      <c r="W3288">
        <v>32.799999999999997</v>
      </c>
      <c r="X3288">
        <f t="shared" si="160"/>
        <v>50</v>
      </c>
      <c r="Y3288" s="13">
        <f t="shared" si="161"/>
        <v>4.8968150441234499</v>
      </c>
    </row>
    <row r="3289" spans="10:25" x14ac:dyDescent="0.2">
      <c r="J3289">
        <v>32.78</v>
      </c>
      <c r="K3289">
        <f t="shared" si="162"/>
        <v>2.4041004550599092E-2</v>
      </c>
      <c r="W3289">
        <v>32.81</v>
      </c>
      <c r="X3289">
        <f t="shared" si="160"/>
        <v>50</v>
      </c>
      <c r="Y3289" s="13">
        <f t="shared" si="161"/>
        <v>4.8979363297360097</v>
      </c>
    </row>
    <row r="3290" spans="10:25" x14ac:dyDescent="0.2">
      <c r="J3290">
        <v>32.79</v>
      </c>
      <c r="K3290">
        <f t="shared" si="162"/>
        <v>2.4041930059675486E-2</v>
      </c>
      <c r="W3290">
        <v>32.82</v>
      </c>
      <c r="X3290">
        <f t="shared" si="160"/>
        <v>50</v>
      </c>
      <c r="Y3290" s="13">
        <f t="shared" si="161"/>
        <v>4.8990574344658429</v>
      </c>
    </row>
    <row r="3291" spans="10:25" x14ac:dyDescent="0.2">
      <c r="J3291">
        <v>32.799999999999997</v>
      </c>
      <c r="K3291">
        <f t="shared" si="162"/>
        <v>2.404285467146982E-2</v>
      </c>
      <c r="W3291">
        <v>32.83</v>
      </c>
      <c r="X3291">
        <f t="shared" si="160"/>
        <v>50</v>
      </c>
      <c r="Y3291" s="13">
        <f t="shared" si="161"/>
        <v>4.900178358346813</v>
      </c>
    </row>
    <row r="3292" spans="10:25" x14ac:dyDescent="0.2">
      <c r="J3292">
        <v>32.81</v>
      </c>
      <c r="K3292">
        <f t="shared" si="162"/>
        <v>2.4043778386859904E-2</v>
      </c>
      <c r="W3292">
        <v>32.840000000000003</v>
      </c>
      <c r="X3292">
        <f t="shared" si="160"/>
        <v>50</v>
      </c>
      <c r="Y3292" s="13">
        <f t="shared" si="161"/>
        <v>4.9012991014127767</v>
      </c>
    </row>
    <row r="3293" spans="10:25" x14ac:dyDescent="0.2">
      <c r="J3293">
        <v>32.82</v>
      </c>
      <c r="K3293">
        <f t="shared" si="162"/>
        <v>2.4044701206722682E-2</v>
      </c>
      <c r="W3293">
        <v>32.85</v>
      </c>
      <c r="X3293">
        <f t="shared" si="160"/>
        <v>50</v>
      </c>
      <c r="Y3293" s="13">
        <f t="shared" si="161"/>
        <v>4.9024196636975832</v>
      </c>
    </row>
    <row r="3294" spans="10:25" x14ac:dyDescent="0.2">
      <c r="J3294">
        <v>32.83</v>
      </c>
      <c r="K3294">
        <f t="shared" si="162"/>
        <v>2.4045623131934223E-2</v>
      </c>
      <c r="W3294">
        <v>32.86</v>
      </c>
      <c r="X3294">
        <f t="shared" si="160"/>
        <v>50</v>
      </c>
      <c r="Y3294" s="13">
        <f t="shared" si="161"/>
        <v>4.903540045235073</v>
      </c>
    </row>
    <row r="3295" spans="10:25" x14ac:dyDescent="0.2">
      <c r="J3295">
        <v>32.840000000000003</v>
      </c>
      <c r="K3295">
        <f t="shared" si="162"/>
        <v>2.404654416336972E-2</v>
      </c>
      <c r="W3295">
        <v>32.869999999999997</v>
      </c>
      <c r="X3295">
        <f t="shared" si="160"/>
        <v>50</v>
      </c>
      <c r="Y3295" s="13">
        <f t="shared" si="161"/>
        <v>4.9046602460590787</v>
      </c>
    </row>
    <row r="3296" spans="10:25" x14ac:dyDescent="0.2">
      <c r="J3296">
        <v>32.85</v>
      </c>
      <c r="K3296">
        <f t="shared" si="162"/>
        <v>2.40474643019035E-2</v>
      </c>
      <c r="W3296">
        <v>32.880000000000003</v>
      </c>
      <c r="X3296">
        <f t="shared" si="160"/>
        <v>50</v>
      </c>
      <c r="Y3296" s="13">
        <f t="shared" si="161"/>
        <v>4.9057802662034264</v>
      </c>
    </row>
    <row r="3297" spans="10:25" x14ac:dyDescent="0.2">
      <c r="J3297">
        <v>32.86</v>
      </c>
      <c r="K3297">
        <f t="shared" si="162"/>
        <v>2.4048383548409019E-2</v>
      </c>
      <c r="W3297">
        <v>32.89</v>
      </c>
      <c r="X3297">
        <f t="shared" si="160"/>
        <v>50</v>
      </c>
      <c r="Y3297" s="13">
        <f t="shared" si="161"/>
        <v>4.9069001057019337</v>
      </c>
    </row>
    <row r="3298" spans="10:25" x14ac:dyDescent="0.2">
      <c r="J3298">
        <v>32.869999999999997</v>
      </c>
      <c r="K3298">
        <f t="shared" si="162"/>
        <v>2.4049301903758862E-2</v>
      </c>
      <c r="W3298">
        <v>32.9</v>
      </c>
      <c r="X3298">
        <f t="shared" si="160"/>
        <v>50</v>
      </c>
      <c r="Y3298" s="13">
        <f t="shared" si="161"/>
        <v>4.9080197645884098</v>
      </c>
    </row>
    <row r="3299" spans="10:25" x14ac:dyDescent="0.2">
      <c r="J3299">
        <v>32.880000000000003</v>
      </c>
      <c r="K3299">
        <f t="shared" si="162"/>
        <v>2.4050219368824739E-2</v>
      </c>
      <c r="W3299">
        <v>32.910000000000004</v>
      </c>
      <c r="X3299">
        <f t="shared" si="160"/>
        <v>50</v>
      </c>
      <c r="Y3299" s="13">
        <f t="shared" si="161"/>
        <v>4.9091392428966572</v>
      </c>
    </row>
    <row r="3300" spans="10:25" x14ac:dyDescent="0.2">
      <c r="J3300">
        <v>32.89</v>
      </c>
      <c r="K3300">
        <f t="shared" si="162"/>
        <v>2.4051135944477504E-2</v>
      </c>
      <c r="W3300">
        <v>32.92</v>
      </c>
      <c r="X3300">
        <f t="shared" si="160"/>
        <v>50</v>
      </c>
      <c r="Y3300" s="13">
        <f t="shared" si="161"/>
        <v>4.9102585406604691</v>
      </c>
    </row>
    <row r="3301" spans="10:25" x14ac:dyDescent="0.2">
      <c r="J3301">
        <v>32.9</v>
      </c>
      <c r="K3301">
        <f t="shared" si="162"/>
        <v>2.4052051631587138E-2</v>
      </c>
      <c r="W3301">
        <v>32.93</v>
      </c>
      <c r="X3301">
        <f t="shared" si="160"/>
        <v>50</v>
      </c>
      <c r="Y3301" s="13">
        <f t="shared" si="161"/>
        <v>4.9113776579136328</v>
      </c>
    </row>
    <row r="3302" spans="10:25" x14ac:dyDescent="0.2">
      <c r="J3302">
        <v>32.910000000000004</v>
      </c>
      <c r="K3302">
        <f t="shared" si="162"/>
        <v>2.4052966431022758E-2</v>
      </c>
      <c r="W3302">
        <v>32.94</v>
      </c>
      <c r="X3302">
        <f t="shared" si="160"/>
        <v>50</v>
      </c>
      <c r="Y3302" s="13">
        <f t="shared" si="161"/>
        <v>4.9124965946899275</v>
      </c>
    </row>
    <row r="3303" spans="10:25" x14ac:dyDescent="0.2">
      <c r="J3303">
        <v>32.92</v>
      </c>
      <c r="K3303">
        <f t="shared" si="162"/>
        <v>2.4053880343652613E-2</v>
      </c>
      <c r="W3303">
        <v>32.950000000000003</v>
      </c>
      <c r="X3303">
        <f t="shared" si="160"/>
        <v>50</v>
      </c>
      <c r="Y3303" s="13">
        <f t="shared" si="161"/>
        <v>4.9136153510231235</v>
      </c>
    </row>
    <row r="3304" spans="10:25" x14ac:dyDescent="0.2">
      <c r="J3304">
        <v>32.93</v>
      </c>
      <c r="K3304">
        <f t="shared" si="162"/>
        <v>2.4054793370344087E-2</v>
      </c>
      <c r="W3304">
        <v>32.96</v>
      </c>
      <c r="X3304">
        <f t="shared" si="160"/>
        <v>50</v>
      </c>
      <c r="Y3304" s="13">
        <f t="shared" si="161"/>
        <v>4.914733926946985</v>
      </c>
    </row>
    <row r="3305" spans="10:25" x14ac:dyDescent="0.2">
      <c r="J3305">
        <v>32.94</v>
      </c>
      <c r="K3305">
        <f t="shared" si="162"/>
        <v>2.4055705511963704E-2</v>
      </c>
      <c r="W3305">
        <v>32.97</v>
      </c>
      <c r="X3305">
        <f t="shared" si="160"/>
        <v>50</v>
      </c>
      <c r="Y3305" s="13">
        <f t="shared" si="161"/>
        <v>4.9158523224952662</v>
      </c>
    </row>
    <row r="3306" spans="10:25" x14ac:dyDescent="0.2">
      <c r="J3306">
        <v>32.950000000000003</v>
      </c>
      <c r="K3306">
        <f t="shared" si="162"/>
        <v>2.4056616769377127E-2</v>
      </c>
      <c r="W3306">
        <v>32.980000000000004</v>
      </c>
      <c r="X3306">
        <f t="shared" si="160"/>
        <v>50</v>
      </c>
      <c r="Y3306" s="13">
        <f t="shared" si="161"/>
        <v>4.9169705377017152</v>
      </c>
    </row>
    <row r="3307" spans="10:25" x14ac:dyDescent="0.2">
      <c r="J3307">
        <v>32.96</v>
      </c>
      <c r="K3307">
        <f t="shared" si="162"/>
        <v>2.4057527143449154E-2</v>
      </c>
      <c r="W3307">
        <v>32.99</v>
      </c>
      <c r="X3307">
        <f t="shared" si="160"/>
        <v>50</v>
      </c>
      <c r="Y3307" s="13">
        <f t="shared" si="161"/>
        <v>4.9180885726000731</v>
      </c>
    </row>
    <row r="3308" spans="10:25" x14ac:dyDescent="0.2">
      <c r="J3308">
        <v>32.97</v>
      </c>
      <c r="K3308">
        <f t="shared" si="162"/>
        <v>2.4058436635043725E-2</v>
      </c>
      <c r="W3308">
        <v>33</v>
      </c>
      <c r="X3308">
        <f t="shared" si="160"/>
        <v>50</v>
      </c>
      <c r="Y3308" s="13">
        <f t="shared" si="161"/>
        <v>4.9192064272240712</v>
      </c>
    </row>
    <row r="3309" spans="10:25" x14ac:dyDescent="0.2">
      <c r="J3309">
        <v>32.980000000000004</v>
      </c>
      <c r="K3309">
        <f t="shared" si="162"/>
        <v>2.4059345245023917E-2</v>
      </c>
      <c r="W3309">
        <v>33.01</v>
      </c>
      <c r="X3309">
        <f t="shared" si="160"/>
        <v>50</v>
      </c>
      <c r="Y3309" s="13">
        <f t="shared" si="161"/>
        <v>4.9203241016074344</v>
      </c>
    </row>
    <row r="3310" spans="10:25" x14ac:dyDescent="0.2">
      <c r="J3310">
        <v>32.99</v>
      </c>
      <c r="K3310">
        <f t="shared" si="162"/>
        <v>2.4060252974251947E-2</v>
      </c>
      <c r="W3310">
        <v>33.020000000000003</v>
      </c>
      <c r="X3310">
        <f t="shared" si="160"/>
        <v>50</v>
      </c>
      <c r="Y3310" s="13">
        <f t="shared" si="161"/>
        <v>4.9214415957838789</v>
      </c>
    </row>
    <row r="3311" spans="10:25" x14ac:dyDescent="0.2">
      <c r="J3311">
        <v>33</v>
      </c>
      <c r="K3311">
        <f t="shared" si="162"/>
        <v>2.4061159823589182E-2</v>
      </c>
      <c r="W3311">
        <v>33.03</v>
      </c>
      <c r="X3311">
        <f t="shared" si="160"/>
        <v>50</v>
      </c>
      <c r="Y3311" s="13">
        <f t="shared" si="161"/>
        <v>4.9225589097871145</v>
      </c>
    </row>
    <row r="3312" spans="10:25" x14ac:dyDescent="0.2">
      <c r="J3312">
        <v>33.01</v>
      </c>
      <c r="K3312">
        <f t="shared" si="162"/>
        <v>2.4062065793896123E-2</v>
      </c>
      <c r="W3312">
        <v>33.04</v>
      </c>
      <c r="X3312">
        <f t="shared" si="160"/>
        <v>50</v>
      </c>
      <c r="Y3312" s="13">
        <f t="shared" si="161"/>
        <v>4.9236760436508415</v>
      </c>
    </row>
    <row r="3313" spans="10:25" x14ac:dyDescent="0.2">
      <c r="J3313">
        <v>33.020000000000003</v>
      </c>
      <c r="K3313">
        <f t="shared" si="162"/>
        <v>2.4062970886032421E-2</v>
      </c>
      <c r="W3313">
        <v>33.049999999999997</v>
      </c>
      <c r="X3313">
        <f t="shared" si="160"/>
        <v>50</v>
      </c>
      <c r="Y3313" s="13">
        <f t="shared" si="161"/>
        <v>4.9247929974087548</v>
      </c>
    </row>
    <row r="3314" spans="10:25" x14ac:dyDescent="0.2">
      <c r="J3314">
        <v>33.03</v>
      </c>
      <c r="K3314">
        <f t="shared" si="162"/>
        <v>2.4063875100856866E-2</v>
      </c>
      <c r="W3314">
        <v>33.06</v>
      </c>
      <c r="X3314">
        <f t="shared" si="160"/>
        <v>50</v>
      </c>
      <c r="Y3314" s="13">
        <f t="shared" si="161"/>
        <v>4.9259097710945392</v>
      </c>
    </row>
    <row r="3315" spans="10:25" x14ac:dyDescent="0.2">
      <c r="J3315">
        <v>33.04</v>
      </c>
      <c r="K3315">
        <f t="shared" si="162"/>
        <v>2.4064778439227399E-2</v>
      </c>
      <c r="W3315">
        <v>33.07</v>
      </c>
      <c r="X3315">
        <f t="shared" si="160"/>
        <v>50</v>
      </c>
      <c r="Y3315" s="13">
        <f t="shared" si="161"/>
        <v>4.9270263647418737</v>
      </c>
    </row>
    <row r="3316" spans="10:25" x14ac:dyDescent="0.2">
      <c r="J3316">
        <v>33.049999999999997</v>
      </c>
      <c r="K3316">
        <f t="shared" si="162"/>
        <v>2.4065680902001105E-2</v>
      </c>
      <c r="W3316">
        <v>33.08</v>
      </c>
      <c r="X3316">
        <f t="shared" si="160"/>
        <v>50</v>
      </c>
      <c r="Y3316" s="13">
        <f t="shared" si="161"/>
        <v>4.9281427783844283</v>
      </c>
    </row>
    <row r="3317" spans="10:25" x14ac:dyDescent="0.2">
      <c r="J3317">
        <v>33.06</v>
      </c>
      <c r="K3317">
        <f t="shared" si="162"/>
        <v>2.4066582490034218E-2</v>
      </c>
      <c r="W3317">
        <v>33.090000000000003</v>
      </c>
      <c r="X3317">
        <f t="shared" si="160"/>
        <v>50</v>
      </c>
      <c r="Y3317" s="13">
        <f t="shared" si="161"/>
        <v>4.9292590120558657</v>
      </c>
    </row>
    <row r="3318" spans="10:25" x14ac:dyDescent="0.2">
      <c r="J3318">
        <v>33.07</v>
      </c>
      <c r="K3318">
        <f t="shared" si="162"/>
        <v>2.4067483204182113E-2</v>
      </c>
      <c r="W3318">
        <v>33.1</v>
      </c>
      <c r="X3318">
        <f t="shared" si="160"/>
        <v>50</v>
      </c>
      <c r="Y3318" s="13">
        <f t="shared" si="161"/>
        <v>4.9303750657898409</v>
      </c>
    </row>
    <row r="3319" spans="10:25" x14ac:dyDescent="0.2">
      <c r="J3319">
        <v>33.08</v>
      </c>
      <c r="K3319">
        <f t="shared" si="162"/>
        <v>2.4068383045299326E-2</v>
      </c>
      <c r="W3319">
        <v>33.11</v>
      </c>
      <c r="X3319">
        <f t="shared" si="160"/>
        <v>50</v>
      </c>
      <c r="Y3319" s="13">
        <f t="shared" si="161"/>
        <v>4.9314909396200006</v>
      </c>
    </row>
    <row r="3320" spans="10:25" x14ac:dyDescent="0.2">
      <c r="J3320">
        <v>33.090000000000003</v>
      </c>
      <c r="K3320">
        <f t="shared" si="162"/>
        <v>2.4069282014239531E-2</v>
      </c>
      <c r="W3320">
        <v>33.119999999999997</v>
      </c>
      <c r="X3320">
        <f t="shared" si="160"/>
        <v>50</v>
      </c>
      <c r="Y3320" s="13">
        <f t="shared" si="161"/>
        <v>4.9326066335799856</v>
      </c>
    </row>
    <row r="3321" spans="10:25" x14ac:dyDescent="0.2">
      <c r="J3321">
        <v>33.1</v>
      </c>
      <c r="K3321">
        <f t="shared" si="162"/>
        <v>2.4070180111855563E-2</v>
      </c>
      <c r="W3321">
        <v>33.130000000000003</v>
      </c>
      <c r="X3321">
        <f t="shared" si="160"/>
        <v>50</v>
      </c>
      <c r="Y3321" s="13">
        <f t="shared" si="161"/>
        <v>4.9337221477034268</v>
      </c>
    </row>
    <row r="3322" spans="10:25" x14ac:dyDescent="0.2">
      <c r="J3322">
        <v>33.11</v>
      </c>
      <c r="K3322">
        <f t="shared" si="162"/>
        <v>2.4071077338999401E-2</v>
      </c>
      <c r="W3322">
        <v>33.14</v>
      </c>
      <c r="X3322">
        <f t="shared" si="160"/>
        <v>50</v>
      </c>
      <c r="Y3322" s="13">
        <f t="shared" si="161"/>
        <v>4.9348374820239487</v>
      </c>
    </row>
    <row r="3323" spans="10:25" x14ac:dyDescent="0.2">
      <c r="J3323">
        <v>33.119999999999997</v>
      </c>
      <c r="K3323">
        <f t="shared" si="162"/>
        <v>2.407197369652218E-2</v>
      </c>
      <c r="W3323">
        <v>33.15</v>
      </c>
      <c r="X3323">
        <f t="shared" si="160"/>
        <v>50</v>
      </c>
      <c r="Y3323" s="13">
        <f t="shared" si="161"/>
        <v>4.9359526365751671</v>
      </c>
    </row>
    <row r="3324" spans="10:25" x14ac:dyDescent="0.2">
      <c r="J3324">
        <v>33.130000000000003</v>
      </c>
      <c r="K3324">
        <f t="shared" si="162"/>
        <v>2.4072869185274189E-2</v>
      </c>
      <c r="W3324">
        <v>33.160000000000004</v>
      </c>
      <c r="X3324">
        <f t="shared" si="160"/>
        <v>50</v>
      </c>
      <c r="Y3324" s="13">
        <f t="shared" si="161"/>
        <v>4.9370676113906917</v>
      </c>
    </row>
    <row r="3325" spans="10:25" x14ac:dyDescent="0.2">
      <c r="J3325">
        <v>33.14</v>
      </c>
      <c r="K3325">
        <f t="shared" si="162"/>
        <v>2.4073763806104868E-2</v>
      </c>
      <c r="W3325">
        <v>33.17</v>
      </c>
      <c r="X3325">
        <f t="shared" si="160"/>
        <v>50</v>
      </c>
      <c r="Y3325" s="13">
        <f t="shared" si="161"/>
        <v>4.9381824065041231</v>
      </c>
    </row>
    <row r="3326" spans="10:25" x14ac:dyDescent="0.2">
      <c r="J3326">
        <v>33.15</v>
      </c>
      <c r="K3326">
        <f t="shared" si="162"/>
        <v>2.4074657559862815E-2</v>
      </c>
      <c r="W3326">
        <v>33.18</v>
      </c>
      <c r="X3326">
        <f t="shared" si="160"/>
        <v>50</v>
      </c>
      <c r="Y3326" s="13">
        <f t="shared" si="161"/>
        <v>4.939297021949054</v>
      </c>
    </row>
    <row r="3327" spans="10:25" x14ac:dyDescent="0.2">
      <c r="J3327">
        <v>33.160000000000004</v>
      </c>
      <c r="K3327">
        <f t="shared" si="162"/>
        <v>2.4075550447395785E-2</v>
      </c>
      <c r="W3327">
        <v>33.19</v>
      </c>
      <c r="X3327">
        <f t="shared" si="160"/>
        <v>50</v>
      </c>
      <c r="Y3327" s="13">
        <f t="shared" si="161"/>
        <v>4.9404114577590708</v>
      </c>
    </row>
    <row r="3328" spans="10:25" x14ac:dyDescent="0.2">
      <c r="J3328">
        <v>33.17</v>
      </c>
      <c r="K3328">
        <f t="shared" si="162"/>
        <v>2.4076442469550687E-2</v>
      </c>
      <c r="W3328">
        <v>33.200000000000003</v>
      </c>
      <c r="X3328">
        <f t="shared" si="160"/>
        <v>50</v>
      </c>
      <c r="Y3328" s="13">
        <f t="shared" si="161"/>
        <v>4.9415257139677511</v>
      </c>
    </row>
    <row r="3329" spans="10:25" x14ac:dyDescent="0.2">
      <c r="J3329">
        <v>33.18</v>
      </c>
      <c r="K3329">
        <f t="shared" si="162"/>
        <v>2.4077333627173587E-2</v>
      </c>
      <c r="W3329">
        <v>33.21</v>
      </c>
      <c r="X3329">
        <f t="shared" si="160"/>
        <v>50</v>
      </c>
      <c r="Y3329" s="13">
        <f t="shared" si="161"/>
        <v>4.9426397906086645</v>
      </c>
    </row>
    <row r="3330" spans="10:25" x14ac:dyDescent="0.2">
      <c r="J3330">
        <v>33.19</v>
      </c>
      <c r="K3330">
        <f t="shared" si="162"/>
        <v>2.4078223921109712E-2</v>
      </c>
      <c r="W3330">
        <v>33.22</v>
      </c>
      <c r="X3330">
        <f t="shared" ref="X3330:X3393" si="163">X3329-(N$34-N$35)/1500</f>
        <v>50</v>
      </c>
      <c r="Y3330" s="13">
        <f t="shared" si="161"/>
        <v>4.9437536877153745</v>
      </c>
    </row>
    <row r="3331" spans="10:25" x14ac:dyDescent="0.2">
      <c r="J3331">
        <v>33.200000000000003</v>
      </c>
      <c r="K3331">
        <f t="shared" si="162"/>
        <v>2.407911335220345E-2</v>
      </c>
      <c r="W3331">
        <v>33.230000000000004</v>
      </c>
      <c r="X3331">
        <f t="shared" si="163"/>
        <v>50</v>
      </c>
      <c r="Y3331" s="13">
        <f t="shared" si="161"/>
        <v>4.9448674053214354</v>
      </c>
    </row>
    <row r="3332" spans="10:25" x14ac:dyDescent="0.2">
      <c r="J3332">
        <v>33.21</v>
      </c>
      <c r="K3332">
        <f t="shared" si="162"/>
        <v>2.4080001921298347E-2</v>
      </c>
      <c r="W3332">
        <v>33.24</v>
      </c>
      <c r="X3332">
        <f t="shared" si="163"/>
        <v>50</v>
      </c>
      <c r="Y3332" s="13">
        <f t="shared" si="161"/>
        <v>4.9459809434603947</v>
      </c>
    </row>
    <row r="3333" spans="10:25" x14ac:dyDescent="0.2">
      <c r="J3333">
        <v>33.22</v>
      </c>
      <c r="K3333">
        <f t="shared" si="162"/>
        <v>2.4080889629237108E-2</v>
      </c>
      <c r="W3333">
        <v>33.25</v>
      </c>
      <c r="X3333">
        <f t="shared" si="163"/>
        <v>50</v>
      </c>
      <c r="Y3333" s="13">
        <f t="shared" si="161"/>
        <v>4.9470943021657918</v>
      </c>
    </row>
    <row r="3334" spans="10:25" x14ac:dyDescent="0.2">
      <c r="J3334">
        <v>33.230000000000004</v>
      </c>
      <c r="K3334">
        <f t="shared" si="162"/>
        <v>2.4081776476861605E-2</v>
      </c>
      <c r="W3334">
        <v>33.26</v>
      </c>
      <c r="X3334">
        <f t="shared" si="163"/>
        <v>50</v>
      </c>
      <c r="Y3334" s="13">
        <f t="shared" si="161"/>
        <v>4.9482074814711581</v>
      </c>
    </row>
    <row r="3335" spans="10:25" x14ac:dyDescent="0.2">
      <c r="J3335">
        <v>33.24</v>
      </c>
      <c r="K3335">
        <f t="shared" si="162"/>
        <v>2.408266246501287E-2</v>
      </c>
      <c r="W3335">
        <v>33.270000000000003</v>
      </c>
      <c r="X3335">
        <f t="shared" si="163"/>
        <v>50</v>
      </c>
      <c r="Y3335" s="13">
        <f t="shared" si="161"/>
        <v>4.9493204814100178</v>
      </c>
    </row>
    <row r="3336" spans="10:25" x14ac:dyDescent="0.2">
      <c r="J3336">
        <v>33.25</v>
      </c>
      <c r="K3336">
        <f t="shared" si="162"/>
        <v>2.4083547594531098E-2</v>
      </c>
      <c r="W3336">
        <v>33.28</v>
      </c>
      <c r="X3336">
        <f t="shared" si="163"/>
        <v>50</v>
      </c>
      <c r="Y3336" s="13">
        <f t="shared" si="161"/>
        <v>4.9504333020158873</v>
      </c>
    </row>
    <row r="3337" spans="10:25" x14ac:dyDescent="0.2">
      <c r="J3337">
        <v>33.26</v>
      </c>
      <c r="K3337">
        <f t="shared" si="162"/>
        <v>2.4084431866255654E-2</v>
      </c>
      <c r="W3337">
        <v>33.29</v>
      </c>
      <c r="X3337">
        <f t="shared" si="163"/>
        <v>50</v>
      </c>
      <c r="Y3337" s="13">
        <f t="shared" si="161"/>
        <v>4.9515459433222748</v>
      </c>
    </row>
    <row r="3338" spans="10:25" x14ac:dyDescent="0.2">
      <c r="J3338">
        <v>33.270000000000003</v>
      </c>
      <c r="K3338">
        <f t="shared" si="162"/>
        <v>2.408531528102506E-2</v>
      </c>
      <c r="W3338">
        <v>33.299999999999997</v>
      </c>
      <c r="X3338">
        <f t="shared" si="163"/>
        <v>50</v>
      </c>
      <c r="Y3338" s="13">
        <f t="shared" ref="Y3338:Y3401" si="164">Y3337+0.01*R$5*(P$4-P$5*Y3337)*(1-Y3337/R$4)^2</f>
        <v>4.9526584053626825</v>
      </c>
    </row>
    <row r="3339" spans="10:25" x14ac:dyDescent="0.2">
      <c r="J3339">
        <v>33.28</v>
      </c>
      <c r="K3339">
        <f t="shared" si="162"/>
        <v>2.4086197839677012E-2</v>
      </c>
      <c r="W3339">
        <v>33.31</v>
      </c>
      <c r="X3339">
        <f t="shared" si="163"/>
        <v>50</v>
      </c>
      <c r="Y3339" s="13">
        <f t="shared" si="164"/>
        <v>4.9537706881706027</v>
      </c>
    </row>
    <row r="3340" spans="10:25" x14ac:dyDescent="0.2">
      <c r="J3340">
        <v>33.29</v>
      </c>
      <c r="K3340">
        <f t="shared" si="162"/>
        <v>2.4087079543048368E-2</v>
      </c>
      <c r="W3340">
        <v>33.32</v>
      </c>
      <c r="X3340">
        <f t="shared" si="163"/>
        <v>50</v>
      </c>
      <c r="Y3340" s="13">
        <f t="shared" si="164"/>
        <v>4.9548827917795224</v>
      </c>
    </row>
    <row r="3341" spans="10:25" x14ac:dyDescent="0.2">
      <c r="J3341">
        <v>33.299999999999997</v>
      </c>
      <c r="K3341">
        <f t="shared" ref="K3341:K3404" si="165">K3340+0.01*G$6*(D$7-C$8*K3340)*(1-K3340/G$7)^2</f>
        <v>2.4087960391975156E-2</v>
      </c>
      <c r="W3341">
        <v>33.33</v>
      </c>
      <c r="X3341">
        <f t="shared" si="163"/>
        <v>50</v>
      </c>
      <c r="Y3341" s="13">
        <f t="shared" si="164"/>
        <v>4.9559947162229188</v>
      </c>
    </row>
    <row r="3342" spans="10:25" x14ac:dyDescent="0.2">
      <c r="J3342">
        <v>33.31</v>
      </c>
      <c r="K3342">
        <f t="shared" si="165"/>
        <v>2.408884038729257E-2</v>
      </c>
      <c r="W3342">
        <v>33.340000000000003</v>
      </c>
      <c r="X3342">
        <f t="shared" si="163"/>
        <v>50</v>
      </c>
      <c r="Y3342" s="13">
        <f t="shared" si="164"/>
        <v>4.9571064615342619</v>
      </c>
    </row>
    <row r="3343" spans="10:25" x14ac:dyDescent="0.2">
      <c r="J3343">
        <v>33.32</v>
      </c>
      <c r="K3343">
        <f t="shared" si="165"/>
        <v>2.408971952983498E-2</v>
      </c>
      <c r="W3343">
        <v>33.35</v>
      </c>
      <c r="X3343">
        <f t="shared" si="163"/>
        <v>50</v>
      </c>
      <c r="Y3343" s="13">
        <f t="shared" si="164"/>
        <v>4.9582180277470149</v>
      </c>
    </row>
    <row r="3344" spans="10:25" x14ac:dyDescent="0.2">
      <c r="J3344">
        <v>33.33</v>
      </c>
      <c r="K3344">
        <f t="shared" si="165"/>
        <v>2.4090597820435926E-2</v>
      </c>
      <c r="W3344">
        <v>33.36</v>
      </c>
      <c r="X3344">
        <f t="shared" si="163"/>
        <v>50</v>
      </c>
      <c r="Y3344" s="13">
        <f t="shared" si="164"/>
        <v>4.9593294148946327</v>
      </c>
    </row>
    <row r="3345" spans="10:25" x14ac:dyDescent="0.2">
      <c r="J3345">
        <v>33.340000000000003</v>
      </c>
      <c r="K3345">
        <f t="shared" si="165"/>
        <v>2.4091475259928111E-2</v>
      </c>
      <c r="W3345">
        <v>33.369999999999997</v>
      </c>
      <c r="X3345">
        <f t="shared" si="163"/>
        <v>50</v>
      </c>
      <c r="Y3345" s="13">
        <f t="shared" si="164"/>
        <v>4.9604406230105624</v>
      </c>
    </row>
    <row r="3346" spans="10:25" x14ac:dyDescent="0.2">
      <c r="J3346">
        <v>33.35</v>
      </c>
      <c r="K3346">
        <f t="shared" si="165"/>
        <v>2.409235184914342E-2</v>
      </c>
      <c r="W3346">
        <v>33.380000000000003</v>
      </c>
      <c r="X3346">
        <f t="shared" si="163"/>
        <v>50</v>
      </c>
      <c r="Y3346" s="13">
        <f t="shared" si="164"/>
        <v>4.9615516521282448</v>
      </c>
    </row>
    <row r="3347" spans="10:25" x14ac:dyDescent="0.2">
      <c r="J3347">
        <v>33.36</v>
      </c>
      <c r="K3347">
        <f t="shared" si="165"/>
        <v>2.4093227588912906E-2</v>
      </c>
      <c r="W3347">
        <v>33.39</v>
      </c>
      <c r="X3347">
        <f t="shared" si="163"/>
        <v>50</v>
      </c>
      <c r="Y3347" s="13">
        <f t="shared" si="164"/>
        <v>4.9626625022811108</v>
      </c>
    </row>
    <row r="3348" spans="10:25" x14ac:dyDescent="0.2">
      <c r="J3348">
        <v>33.369999999999997</v>
      </c>
      <c r="K3348">
        <f t="shared" si="165"/>
        <v>2.4094102480066798E-2</v>
      </c>
      <c r="W3348">
        <v>33.4</v>
      </c>
      <c r="X3348">
        <f t="shared" si="163"/>
        <v>50</v>
      </c>
      <c r="Y3348" s="13">
        <f t="shared" si="164"/>
        <v>4.9637731735025854</v>
      </c>
    </row>
    <row r="3349" spans="10:25" x14ac:dyDescent="0.2">
      <c r="J3349">
        <v>33.380000000000003</v>
      </c>
      <c r="K3349">
        <f t="shared" si="165"/>
        <v>2.4094976523434498E-2</v>
      </c>
      <c r="W3349">
        <v>33.410000000000004</v>
      </c>
      <c r="X3349">
        <f t="shared" si="163"/>
        <v>50</v>
      </c>
      <c r="Y3349" s="13">
        <f t="shared" si="164"/>
        <v>4.9648836658260853</v>
      </c>
    </row>
    <row r="3350" spans="10:25" x14ac:dyDescent="0.2">
      <c r="J3350">
        <v>33.39</v>
      </c>
      <c r="K3350">
        <f t="shared" si="165"/>
        <v>2.4095849719844586E-2</v>
      </c>
      <c r="W3350">
        <v>33.42</v>
      </c>
      <c r="X3350">
        <f t="shared" si="163"/>
        <v>50</v>
      </c>
      <c r="Y3350" s="13">
        <f t="shared" si="164"/>
        <v>4.9659939792850194</v>
      </c>
    </row>
    <row r="3351" spans="10:25" x14ac:dyDescent="0.2">
      <c r="J3351">
        <v>33.4</v>
      </c>
      <c r="K3351">
        <f t="shared" si="165"/>
        <v>2.4096722070124817E-2</v>
      </c>
      <c r="W3351">
        <v>33.43</v>
      </c>
      <c r="X3351">
        <f t="shared" si="163"/>
        <v>50</v>
      </c>
      <c r="Y3351" s="13">
        <f t="shared" si="164"/>
        <v>4.9671041139127894</v>
      </c>
    </row>
    <row r="3352" spans="10:25" x14ac:dyDescent="0.2">
      <c r="J3352">
        <v>33.410000000000004</v>
      </c>
      <c r="K3352">
        <f t="shared" si="165"/>
        <v>2.4097593575102123E-2</v>
      </c>
      <c r="W3352">
        <v>33.44</v>
      </c>
      <c r="X3352">
        <f t="shared" si="163"/>
        <v>50</v>
      </c>
      <c r="Y3352" s="13">
        <f t="shared" si="164"/>
        <v>4.968214069742789</v>
      </c>
    </row>
    <row r="3353" spans="10:25" x14ac:dyDescent="0.2">
      <c r="J3353">
        <v>33.42</v>
      </c>
      <c r="K3353">
        <f t="shared" si="165"/>
        <v>2.4098464235602617E-2</v>
      </c>
      <c r="W3353">
        <v>33.450000000000003</v>
      </c>
      <c r="X3353">
        <f t="shared" si="163"/>
        <v>50</v>
      </c>
      <c r="Y3353" s="13">
        <f t="shared" si="164"/>
        <v>4.969323846808404</v>
      </c>
    </row>
    <row r="3354" spans="10:25" x14ac:dyDescent="0.2">
      <c r="J3354">
        <v>33.43</v>
      </c>
      <c r="K3354">
        <f t="shared" si="165"/>
        <v>2.4099334052451588E-2</v>
      </c>
      <c r="W3354">
        <v>33.46</v>
      </c>
      <c r="X3354">
        <f t="shared" si="163"/>
        <v>50</v>
      </c>
      <c r="Y3354" s="13">
        <f t="shared" si="164"/>
        <v>4.9704334451430139</v>
      </c>
    </row>
    <row r="3355" spans="10:25" x14ac:dyDescent="0.2">
      <c r="J3355">
        <v>33.44</v>
      </c>
      <c r="K3355">
        <f t="shared" si="165"/>
        <v>2.4100203026473505E-2</v>
      </c>
      <c r="W3355">
        <v>33.47</v>
      </c>
      <c r="X3355">
        <f t="shared" si="163"/>
        <v>50</v>
      </c>
      <c r="Y3355" s="13">
        <f t="shared" si="164"/>
        <v>4.9715428647799884</v>
      </c>
    </row>
    <row r="3356" spans="10:25" x14ac:dyDescent="0.2">
      <c r="J3356">
        <v>33.450000000000003</v>
      </c>
      <c r="K3356">
        <f t="shared" si="165"/>
        <v>2.410107115849202E-2</v>
      </c>
      <c r="W3356">
        <v>33.480000000000004</v>
      </c>
      <c r="X3356">
        <f t="shared" si="163"/>
        <v>50</v>
      </c>
      <c r="Y3356" s="13">
        <f t="shared" si="164"/>
        <v>4.972652105752692</v>
      </c>
    </row>
    <row r="3357" spans="10:25" x14ac:dyDescent="0.2">
      <c r="J3357">
        <v>33.46</v>
      </c>
      <c r="K3357">
        <f t="shared" si="165"/>
        <v>2.4101938449329965E-2</v>
      </c>
      <c r="W3357">
        <v>33.49</v>
      </c>
      <c r="X3357">
        <f t="shared" si="163"/>
        <v>50</v>
      </c>
      <c r="Y3357" s="13">
        <f t="shared" si="164"/>
        <v>4.9737611680944793</v>
      </c>
    </row>
    <row r="3358" spans="10:25" x14ac:dyDescent="0.2">
      <c r="J3358">
        <v>33.47</v>
      </c>
      <c r="K3358">
        <f t="shared" si="165"/>
        <v>2.4102804899809357E-2</v>
      </c>
      <c r="W3358">
        <v>33.5</v>
      </c>
      <c r="X3358">
        <f t="shared" si="163"/>
        <v>50</v>
      </c>
      <c r="Y3358" s="13">
        <f t="shared" si="164"/>
        <v>4.9748700518386988</v>
      </c>
    </row>
    <row r="3359" spans="10:25" x14ac:dyDescent="0.2">
      <c r="J3359">
        <v>33.480000000000004</v>
      </c>
      <c r="K3359">
        <f t="shared" si="165"/>
        <v>2.4103670510751393E-2</v>
      </c>
      <c r="W3359">
        <v>33.51</v>
      </c>
      <c r="X3359">
        <f t="shared" si="163"/>
        <v>50</v>
      </c>
      <c r="Y3359" s="13">
        <f t="shared" si="164"/>
        <v>4.9759787570186909</v>
      </c>
    </row>
    <row r="3360" spans="10:25" x14ac:dyDescent="0.2">
      <c r="J3360">
        <v>33.49</v>
      </c>
      <c r="K3360">
        <f t="shared" si="165"/>
        <v>2.4104535282976455E-2</v>
      </c>
      <c r="W3360">
        <v>33.520000000000003</v>
      </c>
      <c r="X3360">
        <f t="shared" si="163"/>
        <v>50</v>
      </c>
      <c r="Y3360" s="13">
        <f t="shared" si="164"/>
        <v>4.977087283667788</v>
      </c>
    </row>
    <row r="3361" spans="10:25" x14ac:dyDescent="0.2">
      <c r="J3361">
        <v>33.5</v>
      </c>
      <c r="K3361">
        <f t="shared" si="165"/>
        <v>2.4105399217304108E-2</v>
      </c>
      <c r="W3361">
        <v>33.53</v>
      </c>
      <c r="X3361">
        <f t="shared" si="163"/>
        <v>50</v>
      </c>
      <c r="Y3361" s="13">
        <f t="shared" si="164"/>
        <v>4.9781956318193155</v>
      </c>
    </row>
    <row r="3362" spans="10:25" x14ac:dyDescent="0.2">
      <c r="J3362">
        <v>33.51</v>
      </c>
      <c r="K3362">
        <f t="shared" si="165"/>
        <v>2.4106262314553109E-2</v>
      </c>
      <c r="W3362">
        <v>33.54</v>
      </c>
      <c r="X3362">
        <f t="shared" si="163"/>
        <v>50</v>
      </c>
      <c r="Y3362" s="13">
        <f t="shared" si="164"/>
        <v>4.9793038015065907</v>
      </c>
    </row>
    <row r="3363" spans="10:25" x14ac:dyDescent="0.2">
      <c r="J3363">
        <v>33.520000000000003</v>
      </c>
      <c r="K3363">
        <f t="shared" si="165"/>
        <v>2.4107124575541396E-2</v>
      </c>
      <c r="W3363">
        <v>33.549999999999997</v>
      </c>
      <c r="X3363">
        <f t="shared" si="163"/>
        <v>50</v>
      </c>
      <c r="Y3363" s="13">
        <f t="shared" si="164"/>
        <v>4.9804117927629239</v>
      </c>
    </row>
    <row r="3364" spans="10:25" x14ac:dyDescent="0.2">
      <c r="J3364">
        <v>33.53</v>
      </c>
      <c r="K3364">
        <f t="shared" si="165"/>
        <v>2.4107986001086094E-2</v>
      </c>
      <c r="W3364">
        <v>33.56</v>
      </c>
      <c r="X3364">
        <f t="shared" si="163"/>
        <v>50</v>
      </c>
      <c r="Y3364" s="13">
        <f t="shared" si="164"/>
        <v>4.9815196056216173</v>
      </c>
    </row>
    <row r="3365" spans="10:25" x14ac:dyDescent="0.2">
      <c r="J3365">
        <v>33.54</v>
      </c>
      <c r="K3365">
        <f t="shared" si="165"/>
        <v>2.4108846592003522E-2</v>
      </c>
      <c r="W3365">
        <v>33.57</v>
      </c>
      <c r="X3365">
        <f t="shared" si="163"/>
        <v>50</v>
      </c>
      <c r="Y3365" s="13">
        <f t="shared" si="164"/>
        <v>4.9826272401159653</v>
      </c>
    </row>
    <row r="3366" spans="10:25" x14ac:dyDescent="0.2">
      <c r="J3366">
        <v>33.549999999999997</v>
      </c>
      <c r="K3366">
        <f t="shared" si="165"/>
        <v>2.4109706349109184E-2</v>
      </c>
      <c r="W3366">
        <v>33.58</v>
      </c>
      <c r="X3366">
        <f t="shared" si="163"/>
        <v>50</v>
      </c>
      <c r="Y3366" s="13">
        <f t="shared" si="164"/>
        <v>4.9837346962792548</v>
      </c>
    </row>
    <row r="3367" spans="10:25" x14ac:dyDescent="0.2">
      <c r="J3367">
        <v>33.56</v>
      </c>
      <c r="K3367">
        <f t="shared" si="165"/>
        <v>2.4110565273217775E-2</v>
      </c>
      <c r="W3367">
        <v>33.590000000000003</v>
      </c>
      <c r="X3367">
        <f t="shared" si="163"/>
        <v>50</v>
      </c>
      <c r="Y3367" s="13">
        <f t="shared" si="164"/>
        <v>4.9848419741447652</v>
      </c>
    </row>
    <row r="3368" spans="10:25" x14ac:dyDescent="0.2">
      <c r="J3368">
        <v>33.57</v>
      </c>
      <c r="K3368">
        <f t="shared" si="165"/>
        <v>2.4111423365143179E-2</v>
      </c>
      <c r="W3368">
        <v>33.6</v>
      </c>
      <c r="X3368">
        <f t="shared" si="163"/>
        <v>50</v>
      </c>
      <c r="Y3368" s="13">
        <f t="shared" si="164"/>
        <v>4.9859490737457683</v>
      </c>
    </row>
    <row r="3369" spans="10:25" x14ac:dyDescent="0.2">
      <c r="J3369">
        <v>33.58</v>
      </c>
      <c r="K3369">
        <f t="shared" si="165"/>
        <v>2.4112280625698472E-2</v>
      </c>
      <c r="W3369">
        <v>33.61</v>
      </c>
      <c r="X3369">
        <f t="shared" si="163"/>
        <v>50</v>
      </c>
      <c r="Y3369" s="13">
        <f t="shared" si="164"/>
        <v>4.9870559951155284</v>
      </c>
    </row>
    <row r="3370" spans="10:25" x14ac:dyDescent="0.2">
      <c r="J3370">
        <v>33.590000000000003</v>
      </c>
      <c r="K3370">
        <f t="shared" si="165"/>
        <v>2.4113137055695927E-2</v>
      </c>
      <c r="W3370">
        <v>33.619999999999997</v>
      </c>
      <c r="X3370">
        <f t="shared" si="163"/>
        <v>50</v>
      </c>
      <c r="Y3370" s="13">
        <f t="shared" si="164"/>
        <v>4.9881627382873024</v>
      </c>
    </row>
    <row r="3371" spans="10:25" x14ac:dyDescent="0.2">
      <c r="J3371">
        <v>33.6</v>
      </c>
      <c r="K3371">
        <f t="shared" si="165"/>
        <v>2.4113992655947002E-2</v>
      </c>
      <c r="W3371">
        <v>33.630000000000003</v>
      </c>
      <c r="X3371">
        <f t="shared" si="163"/>
        <v>50</v>
      </c>
      <c r="Y3371" s="13">
        <f t="shared" si="164"/>
        <v>4.9892693032943392</v>
      </c>
    </row>
    <row r="3372" spans="10:25" x14ac:dyDescent="0.2">
      <c r="J3372">
        <v>33.61</v>
      </c>
      <c r="K3372">
        <f t="shared" si="165"/>
        <v>2.4114847427262359E-2</v>
      </c>
      <c r="W3372">
        <v>33.64</v>
      </c>
      <c r="X3372">
        <f t="shared" si="163"/>
        <v>50</v>
      </c>
      <c r="Y3372" s="13">
        <f t="shared" si="164"/>
        <v>4.9903756901698797</v>
      </c>
    </row>
    <row r="3373" spans="10:25" x14ac:dyDescent="0.2">
      <c r="J3373">
        <v>33.619999999999997</v>
      </c>
      <c r="K3373">
        <f t="shared" si="165"/>
        <v>2.4115701370451846E-2</v>
      </c>
      <c r="W3373">
        <v>33.65</v>
      </c>
      <c r="X3373">
        <f t="shared" si="163"/>
        <v>50</v>
      </c>
      <c r="Y3373" s="13">
        <f t="shared" si="164"/>
        <v>4.9914818989471579</v>
      </c>
    </row>
    <row r="3374" spans="10:25" x14ac:dyDescent="0.2">
      <c r="J3374">
        <v>33.630000000000003</v>
      </c>
      <c r="K3374">
        <f t="shared" si="165"/>
        <v>2.411655448632451E-2</v>
      </c>
      <c r="W3374">
        <v>33.660000000000004</v>
      </c>
      <c r="X3374">
        <f t="shared" si="163"/>
        <v>50</v>
      </c>
      <c r="Y3374" s="13">
        <f t="shared" si="164"/>
        <v>4.9925879296594005</v>
      </c>
    </row>
    <row r="3375" spans="10:25" x14ac:dyDescent="0.2">
      <c r="J3375">
        <v>33.64</v>
      </c>
      <c r="K3375">
        <f t="shared" si="165"/>
        <v>2.4117406775688598E-2</v>
      </c>
      <c r="W3375">
        <v>33.67</v>
      </c>
      <c r="X3375">
        <f t="shared" si="163"/>
        <v>50</v>
      </c>
      <c r="Y3375" s="13">
        <f t="shared" si="164"/>
        <v>4.9936937823398253</v>
      </c>
    </row>
    <row r="3376" spans="10:25" x14ac:dyDescent="0.2">
      <c r="J3376">
        <v>33.65</v>
      </c>
      <c r="K3376">
        <f t="shared" si="165"/>
        <v>2.4118258239351553E-2</v>
      </c>
      <c r="W3376">
        <v>33.68</v>
      </c>
      <c r="X3376">
        <f t="shared" si="163"/>
        <v>50</v>
      </c>
      <c r="Y3376" s="13">
        <f t="shared" si="164"/>
        <v>4.9947994570216441</v>
      </c>
    </row>
    <row r="3377" spans="10:25" x14ac:dyDescent="0.2">
      <c r="J3377">
        <v>33.660000000000004</v>
      </c>
      <c r="K3377">
        <f t="shared" si="165"/>
        <v>2.4119108878120011E-2</v>
      </c>
      <c r="W3377">
        <v>33.69</v>
      </c>
      <c r="X3377">
        <f t="shared" si="163"/>
        <v>50</v>
      </c>
      <c r="Y3377" s="13">
        <f t="shared" si="164"/>
        <v>4.9959049537380595</v>
      </c>
    </row>
    <row r="3378" spans="10:25" x14ac:dyDescent="0.2">
      <c r="J3378">
        <v>33.67</v>
      </c>
      <c r="K3378">
        <f t="shared" si="165"/>
        <v>2.4119958692799811E-2</v>
      </c>
      <c r="W3378">
        <v>33.700000000000003</v>
      </c>
      <c r="X3378">
        <f t="shared" si="163"/>
        <v>50</v>
      </c>
      <c r="Y3378" s="13">
        <f t="shared" si="164"/>
        <v>4.9970102725222683</v>
      </c>
    </row>
    <row r="3379" spans="10:25" x14ac:dyDescent="0.2">
      <c r="J3379">
        <v>33.68</v>
      </c>
      <c r="K3379">
        <f t="shared" si="165"/>
        <v>2.4120807684195993E-2</v>
      </c>
      <c r="W3379">
        <v>33.71</v>
      </c>
      <c r="X3379">
        <f t="shared" si="163"/>
        <v>50</v>
      </c>
      <c r="Y3379" s="13">
        <f t="shared" si="164"/>
        <v>4.9981154134074579</v>
      </c>
    </row>
    <row r="3380" spans="10:25" x14ac:dyDescent="0.2">
      <c r="J3380">
        <v>33.69</v>
      </c>
      <c r="K3380">
        <f t="shared" si="165"/>
        <v>2.4121655853112794E-2</v>
      </c>
      <c r="W3380">
        <v>33.72</v>
      </c>
      <c r="X3380">
        <f t="shared" si="163"/>
        <v>50</v>
      </c>
      <c r="Y3380" s="13">
        <f t="shared" si="164"/>
        <v>4.9992203764268091</v>
      </c>
    </row>
    <row r="3381" spans="10:25" x14ac:dyDescent="0.2">
      <c r="J3381">
        <v>33.700000000000003</v>
      </c>
      <c r="K3381">
        <f t="shared" si="165"/>
        <v>2.4122503200353661E-2</v>
      </c>
      <c r="W3381">
        <v>33.730000000000004</v>
      </c>
      <c r="X3381">
        <f t="shared" si="163"/>
        <v>50</v>
      </c>
      <c r="Y3381" s="13">
        <f t="shared" si="164"/>
        <v>5.0003251616134952</v>
      </c>
    </row>
    <row r="3382" spans="10:25" x14ac:dyDescent="0.2">
      <c r="J3382">
        <v>33.71</v>
      </c>
      <c r="K3382">
        <f t="shared" si="165"/>
        <v>2.4123349726721231E-2</v>
      </c>
      <c r="W3382">
        <v>33.74</v>
      </c>
      <c r="X3382">
        <f t="shared" si="163"/>
        <v>50</v>
      </c>
      <c r="Y3382" s="13">
        <f t="shared" si="164"/>
        <v>5.0014297690006817</v>
      </c>
    </row>
    <row r="3383" spans="10:25" x14ac:dyDescent="0.2">
      <c r="J3383">
        <v>33.72</v>
      </c>
      <c r="K3383">
        <f t="shared" si="165"/>
        <v>2.4124195433017352E-2</v>
      </c>
      <c r="W3383">
        <v>33.75</v>
      </c>
      <c r="X3383">
        <f t="shared" si="163"/>
        <v>50</v>
      </c>
      <c r="Y3383" s="13">
        <f t="shared" si="164"/>
        <v>5.0025341986215262</v>
      </c>
    </row>
    <row r="3384" spans="10:25" x14ac:dyDescent="0.2">
      <c r="J3384">
        <v>33.730000000000004</v>
      </c>
      <c r="K3384">
        <f t="shared" si="165"/>
        <v>2.4125040320043076E-2</v>
      </c>
      <c r="W3384">
        <v>33.76</v>
      </c>
      <c r="X3384">
        <f t="shared" si="163"/>
        <v>50</v>
      </c>
      <c r="Y3384" s="13">
        <f t="shared" si="164"/>
        <v>5.0036384505091789</v>
      </c>
    </row>
    <row r="3385" spans="10:25" x14ac:dyDescent="0.2">
      <c r="J3385">
        <v>33.74</v>
      </c>
      <c r="K3385">
        <f t="shared" si="165"/>
        <v>2.4125884388598657E-2</v>
      </c>
      <c r="W3385">
        <v>33.770000000000003</v>
      </c>
      <c r="X3385">
        <f t="shared" si="163"/>
        <v>50</v>
      </c>
      <c r="Y3385" s="13">
        <f t="shared" si="164"/>
        <v>5.0047425246967832</v>
      </c>
    </row>
    <row r="3386" spans="10:25" x14ac:dyDescent="0.2">
      <c r="J3386">
        <v>33.75</v>
      </c>
      <c r="K3386">
        <f t="shared" si="165"/>
        <v>2.4126727639483554E-2</v>
      </c>
      <c r="W3386">
        <v>33.78</v>
      </c>
      <c r="X3386">
        <f t="shared" si="163"/>
        <v>50</v>
      </c>
      <c r="Y3386" s="13">
        <f t="shared" si="164"/>
        <v>5.0058464212174743</v>
      </c>
    </row>
    <row r="3387" spans="10:25" x14ac:dyDescent="0.2">
      <c r="J3387">
        <v>33.76</v>
      </c>
      <c r="K3387">
        <f t="shared" si="165"/>
        <v>2.4127570073496436E-2</v>
      </c>
      <c r="W3387">
        <v>33.79</v>
      </c>
      <c r="X3387">
        <f t="shared" si="163"/>
        <v>50</v>
      </c>
      <c r="Y3387" s="13">
        <f t="shared" si="164"/>
        <v>5.0069501401043794</v>
      </c>
    </row>
    <row r="3388" spans="10:25" x14ac:dyDescent="0.2">
      <c r="J3388">
        <v>33.770000000000003</v>
      </c>
      <c r="K3388">
        <f t="shared" si="165"/>
        <v>2.4128411691435175E-2</v>
      </c>
      <c r="W3388">
        <v>33.799999999999997</v>
      </c>
      <c r="X3388">
        <f t="shared" si="163"/>
        <v>50</v>
      </c>
      <c r="Y3388" s="13">
        <f t="shared" si="164"/>
        <v>5.008053681390618</v>
      </c>
    </row>
    <row r="3389" spans="10:25" x14ac:dyDescent="0.2">
      <c r="J3389">
        <v>33.78</v>
      </c>
      <c r="K3389">
        <f t="shared" si="165"/>
        <v>2.4129252494096858E-2</v>
      </c>
      <c r="W3389">
        <v>33.81</v>
      </c>
      <c r="X3389">
        <f t="shared" si="163"/>
        <v>50</v>
      </c>
      <c r="Y3389" s="13">
        <f t="shared" si="164"/>
        <v>5.0091570451093039</v>
      </c>
    </row>
    <row r="3390" spans="10:25" x14ac:dyDescent="0.2">
      <c r="J3390">
        <v>33.79</v>
      </c>
      <c r="K3390">
        <f t="shared" si="165"/>
        <v>2.4130092482277769E-2</v>
      </c>
      <c r="W3390">
        <v>33.82</v>
      </c>
      <c r="X3390">
        <f t="shared" si="163"/>
        <v>50</v>
      </c>
      <c r="Y3390" s="13">
        <f t="shared" si="164"/>
        <v>5.0102602312935414</v>
      </c>
    </row>
    <row r="3391" spans="10:25" x14ac:dyDescent="0.2">
      <c r="J3391">
        <v>33.799999999999997</v>
      </c>
      <c r="K3391">
        <f t="shared" si="165"/>
        <v>2.4130931656773415E-2</v>
      </c>
      <c r="W3391">
        <v>33.83</v>
      </c>
      <c r="X3391">
        <f t="shared" si="163"/>
        <v>50</v>
      </c>
      <c r="Y3391" s="13">
        <f t="shared" si="164"/>
        <v>5.0113632399764274</v>
      </c>
    </row>
    <row r="3392" spans="10:25" x14ac:dyDescent="0.2">
      <c r="J3392">
        <v>33.81</v>
      </c>
      <c r="K3392">
        <f t="shared" si="165"/>
        <v>2.4131770018378504E-2</v>
      </c>
      <c r="W3392">
        <v>33.840000000000003</v>
      </c>
      <c r="X3392">
        <f t="shared" si="163"/>
        <v>50</v>
      </c>
      <c r="Y3392" s="13">
        <f t="shared" si="164"/>
        <v>5.012466071191052</v>
      </c>
    </row>
    <row r="3393" spans="10:25" x14ac:dyDescent="0.2">
      <c r="J3393">
        <v>33.82</v>
      </c>
      <c r="K3393">
        <f t="shared" si="165"/>
        <v>2.4132607567886957E-2</v>
      </c>
      <c r="W3393">
        <v>33.85</v>
      </c>
      <c r="X3393">
        <f t="shared" si="163"/>
        <v>50</v>
      </c>
      <c r="Y3393" s="13">
        <f t="shared" si="164"/>
        <v>5.0135687249704981</v>
      </c>
    </row>
    <row r="3394" spans="10:25" x14ac:dyDescent="0.2">
      <c r="J3394">
        <v>33.83</v>
      </c>
      <c r="K3394">
        <f t="shared" si="165"/>
        <v>2.4133444306091913E-2</v>
      </c>
      <c r="W3394">
        <v>33.86</v>
      </c>
      <c r="X3394">
        <f t="shared" ref="X3394:X3457" si="166">X3393-(N$34-N$35)/1500</f>
        <v>50</v>
      </c>
      <c r="Y3394" s="13">
        <f t="shared" si="164"/>
        <v>5.0146712013478396</v>
      </c>
    </row>
    <row r="3395" spans="10:25" x14ac:dyDescent="0.2">
      <c r="J3395">
        <v>33.840000000000003</v>
      </c>
      <c r="K3395">
        <f t="shared" si="165"/>
        <v>2.4134280233785714E-2</v>
      </c>
      <c r="W3395">
        <v>33.869999999999997</v>
      </c>
      <c r="X3395">
        <f t="shared" si="166"/>
        <v>50</v>
      </c>
      <c r="Y3395" s="13">
        <f t="shared" si="164"/>
        <v>5.0157735003561443</v>
      </c>
    </row>
    <row r="3396" spans="10:25" x14ac:dyDescent="0.2">
      <c r="J3396">
        <v>33.85</v>
      </c>
      <c r="K3396">
        <f t="shared" si="165"/>
        <v>2.4135115351759925E-2</v>
      </c>
      <c r="W3396">
        <v>33.880000000000003</v>
      </c>
      <c r="X3396">
        <f t="shared" si="166"/>
        <v>50</v>
      </c>
      <c r="Y3396" s="13">
        <f t="shared" si="164"/>
        <v>5.0168756220284711</v>
      </c>
    </row>
    <row r="3397" spans="10:25" x14ac:dyDescent="0.2">
      <c r="J3397">
        <v>33.86</v>
      </c>
      <c r="K3397">
        <f t="shared" si="165"/>
        <v>2.413594966080532E-2</v>
      </c>
      <c r="W3397">
        <v>33.89</v>
      </c>
      <c r="X3397">
        <f t="shared" si="166"/>
        <v>50</v>
      </c>
      <c r="Y3397" s="13">
        <f t="shared" si="164"/>
        <v>5.0179775663978727</v>
      </c>
    </row>
    <row r="3398" spans="10:25" x14ac:dyDescent="0.2">
      <c r="J3398">
        <v>33.869999999999997</v>
      </c>
      <c r="K3398">
        <f t="shared" si="165"/>
        <v>2.4136783161711892E-2</v>
      </c>
      <c r="W3398">
        <v>33.9</v>
      </c>
      <c r="X3398">
        <f t="shared" si="166"/>
        <v>50</v>
      </c>
      <c r="Y3398" s="13">
        <f t="shared" si="164"/>
        <v>5.0190793334973929</v>
      </c>
    </row>
    <row r="3399" spans="10:25" x14ac:dyDescent="0.2">
      <c r="J3399">
        <v>33.880000000000003</v>
      </c>
      <c r="K3399">
        <f t="shared" si="165"/>
        <v>2.4137615855268846E-2</v>
      </c>
      <c r="W3399">
        <v>33.910000000000004</v>
      </c>
      <c r="X3399">
        <f t="shared" si="166"/>
        <v>50</v>
      </c>
      <c r="Y3399" s="13">
        <f t="shared" si="164"/>
        <v>5.0201809233600692</v>
      </c>
    </row>
    <row r="3400" spans="10:25" x14ac:dyDescent="0.2">
      <c r="J3400">
        <v>33.89</v>
      </c>
      <c r="K3400">
        <f t="shared" si="165"/>
        <v>2.4138447742264604E-2</v>
      </c>
      <c r="W3400">
        <v>33.92</v>
      </c>
      <c r="X3400">
        <f t="shared" si="166"/>
        <v>50</v>
      </c>
      <c r="Y3400" s="13">
        <f t="shared" si="164"/>
        <v>5.0212823360189311</v>
      </c>
    </row>
    <row r="3401" spans="10:25" x14ac:dyDescent="0.2">
      <c r="J3401">
        <v>33.9</v>
      </c>
      <c r="K3401">
        <f t="shared" si="165"/>
        <v>2.413927882348681E-2</v>
      </c>
      <c r="W3401">
        <v>33.93</v>
      </c>
      <c r="X3401">
        <f t="shared" si="166"/>
        <v>50</v>
      </c>
      <c r="Y3401" s="13">
        <f t="shared" si="164"/>
        <v>5.0223835715070004</v>
      </c>
    </row>
    <row r="3402" spans="10:25" x14ac:dyDescent="0.2">
      <c r="J3402">
        <v>33.910000000000004</v>
      </c>
      <c r="K3402">
        <f t="shared" si="165"/>
        <v>2.4140109099722324E-2</v>
      </c>
      <c r="W3402">
        <v>33.94</v>
      </c>
      <c r="X3402">
        <f t="shared" si="166"/>
        <v>50</v>
      </c>
      <c r="Y3402" s="13">
        <f t="shared" ref="Y3402:Y3465" si="167">Y3401+0.01*R$5*(P$4-P$5*Y3401)*(1-Y3401/R$4)^2</f>
        <v>5.0234846298572915</v>
      </c>
    </row>
    <row r="3403" spans="10:25" x14ac:dyDescent="0.2">
      <c r="J3403">
        <v>33.92</v>
      </c>
      <c r="K3403">
        <f t="shared" si="165"/>
        <v>2.4140938571757222E-2</v>
      </c>
      <c r="W3403">
        <v>33.950000000000003</v>
      </c>
      <c r="X3403">
        <f t="shared" si="166"/>
        <v>50</v>
      </c>
      <c r="Y3403" s="13">
        <f t="shared" si="167"/>
        <v>5.0245855111028108</v>
      </c>
    </row>
    <row r="3404" spans="10:25" x14ac:dyDescent="0.2">
      <c r="J3404">
        <v>33.93</v>
      </c>
      <c r="K3404">
        <f t="shared" si="165"/>
        <v>2.4141767240376807E-2</v>
      </c>
      <c r="W3404">
        <v>33.96</v>
      </c>
      <c r="X3404">
        <f t="shared" si="166"/>
        <v>50</v>
      </c>
      <c r="Y3404" s="13">
        <f t="shared" si="167"/>
        <v>5.0256862152765578</v>
      </c>
    </row>
    <row r="3405" spans="10:25" x14ac:dyDescent="0.2">
      <c r="J3405">
        <v>33.94</v>
      </c>
      <c r="K3405">
        <f t="shared" ref="K3405:K3468" si="168">K3404+0.01*G$6*(D$7-C$8*K3404)*(1-K3404/G$7)^2</f>
        <v>2.4142595106365596E-2</v>
      </c>
      <c r="W3405">
        <v>33.97</v>
      </c>
      <c r="X3405">
        <f t="shared" si="166"/>
        <v>50</v>
      </c>
      <c r="Y3405" s="13">
        <f t="shared" si="167"/>
        <v>5.0267867424115247</v>
      </c>
    </row>
    <row r="3406" spans="10:25" x14ac:dyDescent="0.2">
      <c r="J3406">
        <v>33.950000000000003</v>
      </c>
      <c r="K3406">
        <f t="shared" si="168"/>
        <v>2.4143422170507335E-2</v>
      </c>
      <c r="W3406">
        <v>33.980000000000004</v>
      </c>
      <c r="X3406">
        <f t="shared" si="166"/>
        <v>50</v>
      </c>
      <c r="Y3406" s="13">
        <f t="shared" si="167"/>
        <v>5.0278870925406958</v>
      </c>
    </row>
    <row r="3407" spans="10:25" x14ac:dyDescent="0.2">
      <c r="J3407">
        <v>33.96</v>
      </c>
      <c r="K3407">
        <f t="shared" si="168"/>
        <v>2.4144248433584984E-2</v>
      </c>
      <c r="W3407">
        <v>33.99</v>
      </c>
      <c r="X3407">
        <f t="shared" si="166"/>
        <v>50</v>
      </c>
      <c r="Y3407" s="13">
        <f t="shared" si="167"/>
        <v>5.0289872656970473</v>
      </c>
    </row>
    <row r="3408" spans="10:25" x14ac:dyDescent="0.2">
      <c r="J3408">
        <v>33.97</v>
      </c>
      <c r="K3408">
        <f t="shared" si="168"/>
        <v>2.4145073896380733E-2</v>
      </c>
      <c r="W3408">
        <v>34</v>
      </c>
      <c r="X3408">
        <f t="shared" si="166"/>
        <v>50</v>
      </c>
      <c r="Y3408" s="13">
        <f t="shared" si="167"/>
        <v>5.0300872619135486</v>
      </c>
    </row>
    <row r="3409" spans="10:25" x14ac:dyDescent="0.2">
      <c r="J3409">
        <v>33.980000000000004</v>
      </c>
      <c r="K3409">
        <f t="shared" si="168"/>
        <v>2.4145898559675995E-2</v>
      </c>
      <c r="W3409">
        <v>34.01</v>
      </c>
      <c r="X3409">
        <f t="shared" si="166"/>
        <v>50</v>
      </c>
      <c r="Y3409" s="13">
        <f t="shared" si="167"/>
        <v>5.0311870812231607</v>
      </c>
    </row>
    <row r="3410" spans="10:25" x14ac:dyDescent="0.2">
      <c r="J3410">
        <v>33.99</v>
      </c>
      <c r="K3410">
        <f t="shared" si="168"/>
        <v>2.4146722424251404E-2</v>
      </c>
      <c r="W3410">
        <v>34.020000000000003</v>
      </c>
      <c r="X3410">
        <f t="shared" si="166"/>
        <v>50</v>
      </c>
      <c r="Y3410" s="13">
        <f t="shared" si="167"/>
        <v>5.0322867236588387</v>
      </c>
    </row>
    <row r="3411" spans="10:25" x14ac:dyDescent="0.2">
      <c r="J3411">
        <v>34</v>
      </c>
      <c r="K3411">
        <f t="shared" si="168"/>
        <v>2.4147545490886824E-2</v>
      </c>
      <c r="W3411">
        <v>34.03</v>
      </c>
      <c r="X3411">
        <f t="shared" si="166"/>
        <v>50</v>
      </c>
      <c r="Y3411" s="13">
        <f t="shared" si="167"/>
        <v>5.0333861892535285</v>
      </c>
    </row>
    <row r="3412" spans="10:25" x14ac:dyDescent="0.2">
      <c r="J3412">
        <v>34.01</v>
      </c>
      <c r="K3412">
        <f t="shared" si="168"/>
        <v>2.414836776036134E-2</v>
      </c>
      <c r="W3412">
        <v>34.04</v>
      </c>
      <c r="X3412">
        <f t="shared" si="166"/>
        <v>50</v>
      </c>
      <c r="Y3412" s="13">
        <f t="shared" si="167"/>
        <v>5.0344854780401693</v>
      </c>
    </row>
    <row r="3413" spans="10:25" x14ac:dyDescent="0.2">
      <c r="J3413">
        <v>34.020000000000003</v>
      </c>
      <c r="K3413">
        <f t="shared" si="168"/>
        <v>2.4149189233453272E-2</v>
      </c>
      <c r="W3413">
        <v>34.049999999999997</v>
      </c>
      <c r="X3413">
        <f t="shared" si="166"/>
        <v>50</v>
      </c>
      <c r="Y3413" s="13">
        <f t="shared" si="167"/>
        <v>5.0355845900516929</v>
      </c>
    </row>
    <row r="3414" spans="10:25" x14ac:dyDescent="0.2">
      <c r="J3414">
        <v>34.03</v>
      </c>
      <c r="K3414">
        <f t="shared" si="168"/>
        <v>2.4150009910940164E-2</v>
      </c>
      <c r="W3414">
        <v>34.06</v>
      </c>
      <c r="X3414">
        <f t="shared" si="166"/>
        <v>50</v>
      </c>
      <c r="Y3414" s="13">
        <f t="shared" si="167"/>
        <v>5.0366835253210231</v>
      </c>
    </row>
    <row r="3415" spans="10:25" x14ac:dyDescent="0.2">
      <c r="J3415">
        <v>34.04</v>
      </c>
      <c r="K3415">
        <f t="shared" si="168"/>
        <v>2.4150829793598786E-2</v>
      </c>
      <c r="W3415">
        <v>34.07</v>
      </c>
      <c r="X3415">
        <f t="shared" si="166"/>
        <v>50</v>
      </c>
      <c r="Y3415" s="13">
        <f t="shared" si="167"/>
        <v>5.0377822838810769</v>
      </c>
    </row>
    <row r="3416" spans="10:25" x14ac:dyDescent="0.2">
      <c r="J3416">
        <v>34.049999999999997</v>
      </c>
      <c r="K3416">
        <f t="shared" si="168"/>
        <v>2.415164888220514E-2</v>
      </c>
      <c r="W3416">
        <v>34.08</v>
      </c>
      <c r="X3416">
        <f t="shared" si="166"/>
        <v>50</v>
      </c>
      <c r="Y3416" s="13">
        <f t="shared" si="167"/>
        <v>5.0388808657647628</v>
      </c>
    </row>
    <row r="3417" spans="10:25" x14ac:dyDescent="0.2">
      <c r="J3417">
        <v>34.06</v>
      </c>
      <c r="K3417">
        <f t="shared" si="168"/>
        <v>2.415246717753446E-2</v>
      </c>
      <c r="W3417">
        <v>34.090000000000003</v>
      </c>
      <c r="X3417">
        <f t="shared" si="166"/>
        <v>50</v>
      </c>
      <c r="Y3417" s="13">
        <f t="shared" si="167"/>
        <v>5.0399792710049836</v>
      </c>
    </row>
    <row r="3418" spans="10:25" x14ac:dyDescent="0.2">
      <c r="J3418">
        <v>34.07</v>
      </c>
      <c r="K3418">
        <f t="shared" si="168"/>
        <v>2.4153284680361209E-2</v>
      </c>
      <c r="W3418">
        <v>34.1</v>
      </c>
      <c r="X3418">
        <f t="shared" si="166"/>
        <v>50</v>
      </c>
      <c r="Y3418" s="13">
        <f t="shared" si="167"/>
        <v>5.0410774996346319</v>
      </c>
    </row>
    <row r="3419" spans="10:25" x14ac:dyDescent="0.2">
      <c r="J3419">
        <v>34.08</v>
      </c>
      <c r="K3419">
        <f t="shared" si="168"/>
        <v>2.4154101391459085E-2</v>
      </c>
      <c r="W3419">
        <v>34.11</v>
      </c>
      <c r="X3419">
        <f t="shared" si="166"/>
        <v>50</v>
      </c>
      <c r="Y3419" s="13">
        <f t="shared" si="167"/>
        <v>5.0421755516865954</v>
      </c>
    </row>
    <row r="3420" spans="10:25" x14ac:dyDescent="0.2">
      <c r="J3420">
        <v>34.090000000000003</v>
      </c>
      <c r="K3420">
        <f t="shared" si="168"/>
        <v>2.4154917311601014E-2</v>
      </c>
      <c r="W3420">
        <v>34.119999999999997</v>
      </c>
      <c r="X3420">
        <f t="shared" si="166"/>
        <v>50</v>
      </c>
      <c r="Y3420" s="13">
        <f t="shared" si="167"/>
        <v>5.0432734271937525</v>
      </c>
    </row>
    <row r="3421" spans="10:25" x14ac:dyDescent="0.2">
      <c r="J3421">
        <v>34.1</v>
      </c>
      <c r="K3421">
        <f t="shared" si="168"/>
        <v>2.415573244155916E-2</v>
      </c>
      <c r="W3421">
        <v>34.130000000000003</v>
      </c>
      <c r="X3421">
        <f t="shared" si="166"/>
        <v>50</v>
      </c>
      <c r="Y3421" s="13">
        <f t="shared" si="167"/>
        <v>5.0443711261889748</v>
      </c>
    </row>
    <row r="3422" spans="10:25" x14ac:dyDescent="0.2">
      <c r="J3422">
        <v>34.11</v>
      </c>
      <c r="K3422">
        <f t="shared" si="168"/>
        <v>2.415654678210492E-2</v>
      </c>
      <c r="W3422">
        <v>34.14</v>
      </c>
      <c r="X3422">
        <f t="shared" si="166"/>
        <v>50</v>
      </c>
      <c r="Y3422" s="13">
        <f t="shared" si="167"/>
        <v>5.0454686487051266</v>
      </c>
    </row>
    <row r="3423" spans="10:25" x14ac:dyDescent="0.2">
      <c r="J3423">
        <v>34.119999999999997</v>
      </c>
      <c r="K3423">
        <f t="shared" si="168"/>
        <v>2.4157360334008924E-2</v>
      </c>
      <c r="W3423">
        <v>34.15</v>
      </c>
      <c r="X3423">
        <f t="shared" si="166"/>
        <v>50</v>
      </c>
      <c r="Y3423" s="13">
        <f t="shared" si="167"/>
        <v>5.0465659947750643</v>
      </c>
    </row>
    <row r="3424" spans="10:25" x14ac:dyDescent="0.2">
      <c r="J3424">
        <v>34.130000000000003</v>
      </c>
      <c r="K3424">
        <f t="shared" si="168"/>
        <v>2.4158173098041039E-2</v>
      </c>
      <c r="W3424">
        <v>34.160000000000004</v>
      </c>
      <c r="X3424">
        <f t="shared" si="166"/>
        <v>50</v>
      </c>
      <c r="Y3424" s="13">
        <f t="shared" si="167"/>
        <v>5.0476631644316372</v>
      </c>
    </row>
    <row r="3425" spans="10:25" x14ac:dyDescent="0.2">
      <c r="J3425">
        <v>34.14</v>
      </c>
      <c r="K3425">
        <f t="shared" si="168"/>
        <v>2.4158985074970368E-2</v>
      </c>
      <c r="W3425">
        <v>34.17</v>
      </c>
      <c r="X3425">
        <f t="shared" si="166"/>
        <v>50</v>
      </c>
      <c r="Y3425" s="13">
        <f t="shared" si="167"/>
        <v>5.0487601577076866</v>
      </c>
    </row>
    <row r="3426" spans="10:25" x14ac:dyDescent="0.2">
      <c r="J3426">
        <v>34.15</v>
      </c>
      <c r="K3426">
        <f t="shared" si="168"/>
        <v>2.4159796265565255E-2</v>
      </c>
      <c r="W3426">
        <v>34.18</v>
      </c>
      <c r="X3426">
        <f t="shared" si="166"/>
        <v>50</v>
      </c>
      <c r="Y3426" s="13">
        <f t="shared" si="167"/>
        <v>5.0498569746360467</v>
      </c>
    </row>
    <row r="3427" spans="10:25" x14ac:dyDescent="0.2">
      <c r="J3427">
        <v>34.160000000000004</v>
      </c>
      <c r="K3427">
        <f t="shared" si="168"/>
        <v>2.416060667059328E-2</v>
      </c>
      <c r="W3427">
        <v>34.19</v>
      </c>
      <c r="X3427">
        <f t="shared" si="166"/>
        <v>50</v>
      </c>
      <c r="Y3427" s="13">
        <f t="shared" si="167"/>
        <v>5.0509536152495444</v>
      </c>
    </row>
    <row r="3428" spans="10:25" x14ac:dyDescent="0.2">
      <c r="J3428">
        <v>34.17</v>
      </c>
      <c r="K3428">
        <f t="shared" si="168"/>
        <v>2.4161416290821257E-2</v>
      </c>
      <c r="W3428">
        <v>34.200000000000003</v>
      </c>
      <c r="X3428">
        <f t="shared" si="166"/>
        <v>50</v>
      </c>
      <c r="Y3428" s="13">
        <f t="shared" si="167"/>
        <v>5.0520500795809982</v>
      </c>
    </row>
    <row r="3429" spans="10:25" x14ac:dyDescent="0.2">
      <c r="J3429">
        <v>34.18</v>
      </c>
      <c r="K3429">
        <f t="shared" si="168"/>
        <v>2.4162225127015251E-2</v>
      </c>
      <c r="W3429">
        <v>34.21</v>
      </c>
      <c r="X3429">
        <f t="shared" si="166"/>
        <v>50</v>
      </c>
      <c r="Y3429" s="13">
        <f t="shared" si="167"/>
        <v>5.0531463676632207</v>
      </c>
    </row>
    <row r="3430" spans="10:25" x14ac:dyDescent="0.2">
      <c r="J3430">
        <v>34.19</v>
      </c>
      <c r="K3430">
        <f t="shared" si="168"/>
        <v>2.4163033179940556E-2</v>
      </c>
      <c r="W3430">
        <v>34.22</v>
      </c>
      <c r="X3430">
        <f t="shared" si="166"/>
        <v>50</v>
      </c>
      <c r="Y3430" s="13">
        <f t="shared" si="167"/>
        <v>5.0542424795290151</v>
      </c>
    </row>
    <row r="3431" spans="10:25" x14ac:dyDescent="0.2">
      <c r="J3431">
        <v>34.200000000000003</v>
      </c>
      <c r="K3431">
        <f t="shared" si="168"/>
        <v>2.4163840450361716E-2</v>
      </c>
      <c r="W3431">
        <v>34.230000000000004</v>
      </c>
      <c r="X3431">
        <f t="shared" si="166"/>
        <v>50</v>
      </c>
      <c r="Y3431" s="13">
        <f t="shared" si="167"/>
        <v>5.0553384152111791</v>
      </c>
    </row>
    <row r="3432" spans="10:25" x14ac:dyDescent="0.2">
      <c r="J3432">
        <v>34.21</v>
      </c>
      <c r="K3432">
        <f t="shared" si="168"/>
        <v>2.4164646939042508E-2</v>
      </c>
      <c r="W3432">
        <v>34.24</v>
      </c>
      <c r="X3432">
        <f t="shared" si="166"/>
        <v>50</v>
      </c>
      <c r="Y3432" s="13">
        <f t="shared" si="167"/>
        <v>5.0564341747425017</v>
      </c>
    </row>
    <row r="3433" spans="10:25" x14ac:dyDescent="0.2">
      <c r="J3433">
        <v>34.22</v>
      </c>
      <c r="K3433">
        <f t="shared" si="168"/>
        <v>2.4165452646745963E-2</v>
      </c>
      <c r="W3433">
        <v>34.25</v>
      </c>
      <c r="X3433">
        <f t="shared" si="166"/>
        <v>50</v>
      </c>
      <c r="Y3433" s="13">
        <f t="shared" si="167"/>
        <v>5.0575297581557646</v>
      </c>
    </row>
    <row r="3434" spans="10:25" x14ac:dyDescent="0.2">
      <c r="J3434">
        <v>34.230000000000004</v>
      </c>
      <c r="K3434">
        <f t="shared" si="168"/>
        <v>2.4166257574234348E-2</v>
      </c>
      <c r="W3434">
        <v>34.26</v>
      </c>
      <c r="X3434">
        <f t="shared" si="166"/>
        <v>50</v>
      </c>
      <c r="Y3434" s="13">
        <f t="shared" si="167"/>
        <v>5.0586251654837415</v>
      </c>
    </row>
    <row r="3435" spans="10:25" x14ac:dyDescent="0.2">
      <c r="J3435">
        <v>34.24</v>
      </c>
      <c r="K3435">
        <f t="shared" si="168"/>
        <v>2.4167061722269175E-2</v>
      </c>
      <c r="W3435">
        <v>34.270000000000003</v>
      </c>
      <c r="X3435">
        <f t="shared" si="166"/>
        <v>50</v>
      </c>
      <c r="Y3435" s="13">
        <f t="shared" si="167"/>
        <v>5.0597203967592002</v>
      </c>
    </row>
    <row r="3436" spans="10:25" x14ac:dyDescent="0.2">
      <c r="J3436">
        <v>34.25</v>
      </c>
      <c r="K3436">
        <f t="shared" si="168"/>
        <v>2.4167865091611205E-2</v>
      </c>
      <c r="W3436">
        <v>34.28</v>
      </c>
      <c r="X3436">
        <f t="shared" si="166"/>
        <v>50</v>
      </c>
      <c r="Y3436" s="13">
        <f t="shared" si="167"/>
        <v>5.0608154520148991</v>
      </c>
    </row>
    <row r="3437" spans="10:25" x14ac:dyDescent="0.2">
      <c r="J3437">
        <v>34.26</v>
      </c>
      <c r="K3437">
        <f t="shared" si="168"/>
        <v>2.416866768302044E-2</v>
      </c>
      <c r="W3437">
        <v>34.29</v>
      </c>
      <c r="X3437">
        <f t="shared" si="166"/>
        <v>50</v>
      </c>
      <c r="Y3437" s="13">
        <f t="shared" si="167"/>
        <v>5.0619103312835909</v>
      </c>
    </row>
    <row r="3438" spans="10:25" x14ac:dyDescent="0.2">
      <c r="J3438">
        <v>34.270000000000003</v>
      </c>
      <c r="K3438">
        <f t="shared" si="168"/>
        <v>2.4169469497256131E-2</v>
      </c>
      <c r="W3438">
        <v>34.300000000000004</v>
      </c>
      <c r="X3438">
        <f t="shared" si="166"/>
        <v>50</v>
      </c>
      <c r="Y3438" s="13">
        <f t="shared" si="167"/>
        <v>5.06300503459802</v>
      </c>
    </row>
    <row r="3439" spans="10:25" x14ac:dyDescent="0.2">
      <c r="J3439">
        <v>34.28</v>
      </c>
      <c r="K3439">
        <f t="shared" si="168"/>
        <v>2.4170270535076779E-2</v>
      </c>
      <c r="W3439">
        <v>34.31</v>
      </c>
      <c r="X3439">
        <f t="shared" si="166"/>
        <v>50</v>
      </c>
      <c r="Y3439" s="13">
        <f t="shared" si="167"/>
        <v>5.0640995619909237</v>
      </c>
    </row>
    <row r="3440" spans="10:25" x14ac:dyDescent="0.2">
      <c r="J3440">
        <v>34.29</v>
      </c>
      <c r="K3440">
        <f t="shared" si="168"/>
        <v>2.4171070797240127E-2</v>
      </c>
      <c r="W3440">
        <v>34.32</v>
      </c>
      <c r="X3440">
        <f t="shared" si="166"/>
        <v>50</v>
      </c>
      <c r="Y3440" s="13">
        <f t="shared" si="167"/>
        <v>5.0651939134950306</v>
      </c>
    </row>
    <row r="3441" spans="10:25" x14ac:dyDescent="0.2">
      <c r="J3441">
        <v>34.300000000000004</v>
      </c>
      <c r="K3441">
        <f t="shared" si="168"/>
        <v>2.4171870284503176E-2</v>
      </c>
      <c r="W3441">
        <v>34.33</v>
      </c>
      <c r="X3441">
        <f t="shared" si="166"/>
        <v>50</v>
      </c>
      <c r="Y3441" s="13">
        <f t="shared" si="167"/>
        <v>5.0662880891430637</v>
      </c>
    </row>
    <row r="3442" spans="10:25" x14ac:dyDescent="0.2">
      <c r="J3442">
        <v>34.31</v>
      </c>
      <c r="K3442">
        <f t="shared" si="168"/>
        <v>2.4172668997622167E-2</v>
      </c>
      <c r="W3442">
        <v>34.340000000000003</v>
      </c>
      <c r="X3442">
        <f t="shared" si="166"/>
        <v>50</v>
      </c>
      <c r="Y3442" s="13">
        <f t="shared" si="167"/>
        <v>5.0673820889677375</v>
      </c>
    </row>
    <row r="3443" spans="10:25" x14ac:dyDescent="0.2">
      <c r="J3443">
        <v>34.32</v>
      </c>
      <c r="K3443">
        <f t="shared" si="168"/>
        <v>2.4173466937352599E-2</v>
      </c>
      <c r="W3443">
        <v>34.35</v>
      </c>
      <c r="X3443">
        <f t="shared" si="166"/>
        <v>50</v>
      </c>
      <c r="Y3443" s="13">
        <f t="shared" si="167"/>
        <v>5.068475913001758</v>
      </c>
    </row>
    <row r="3444" spans="10:25" x14ac:dyDescent="0.2">
      <c r="J3444">
        <v>34.33</v>
      </c>
      <c r="K3444">
        <f t="shared" si="168"/>
        <v>2.4174264104449221E-2</v>
      </c>
      <c r="W3444">
        <v>34.36</v>
      </c>
      <c r="X3444">
        <f t="shared" si="166"/>
        <v>50</v>
      </c>
      <c r="Y3444" s="13">
        <f t="shared" si="167"/>
        <v>5.0695695612778264</v>
      </c>
    </row>
    <row r="3445" spans="10:25" x14ac:dyDescent="0.2">
      <c r="J3445">
        <v>34.340000000000003</v>
      </c>
      <c r="K3445">
        <f t="shared" si="168"/>
        <v>2.4175060499666029E-2</v>
      </c>
      <c r="W3445">
        <v>34.369999999999997</v>
      </c>
      <c r="X3445">
        <f t="shared" si="166"/>
        <v>50</v>
      </c>
      <c r="Y3445" s="13">
        <f t="shared" si="167"/>
        <v>5.0706630338286347</v>
      </c>
    </row>
    <row r="3446" spans="10:25" x14ac:dyDescent="0.2">
      <c r="J3446">
        <v>34.35</v>
      </c>
      <c r="K3446">
        <f t="shared" si="168"/>
        <v>2.4175856123756279E-2</v>
      </c>
      <c r="W3446">
        <v>34.380000000000003</v>
      </c>
      <c r="X3446">
        <f t="shared" si="166"/>
        <v>50</v>
      </c>
      <c r="Y3446" s="13">
        <f t="shared" si="167"/>
        <v>5.0717563306868669</v>
      </c>
    </row>
    <row r="3447" spans="10:25" x14ac:dyDescent="0.2">
      <c r="J3447">
        <v>34.36</v>
      </c>
      <c r="K3447">
        <f t="shared" si="168"/>
        <v>2.4176650977472475E-2</v>
      </c>
      <c r="W3447">
        <v>34.39</v>
      </c>
      <c r="X3447">
        <f t="shared" si="166"/>
        <v>50</v>
      </c>
      <c r="Y3447" s="13">
        <f t="shared" si="167"/>
        <v>5.0728494518852019</v>
      </c>
    </row>
    <row r="3448" spans="10:25" x14ac:dyDescent="0.2">
      <c r="J3448">
        <v>34.369999999999997</v>
      </c>
      <c r="K3448">
        <f t="shared" si="168"/>
        <v>2.4177445061566379E-2</v>
      </c>
      <c r="W3448">
        <v>34.4</v>
      </c>
      <c r="X3448">
        <f t="shared" si="166"/>
        <v>50</v>
      </c>
      <c r="Y3448" s="13">
        <f t="shared" si="167"/>
        <v>5.0739423974563085</v>
      </c>
    </row>
    <row r="3449" spans="10:25" x14ac:dyDescent="0.2">
      <c r="J3449">
        <v>34.380000000000003</v>
      </c>
      <c r="K3449">
        <f t="shared" si="168"/>
        <v>2.4178238376789004E-2</v>
      </c>
      <c r="W3449">
        <v>34.410000000000004</v>
      </c>
      <c r="X3449">
        <f t="shared" si="166"/>
        <v>50</v>
      </c>
      <c r="Y3449" s="13">
        <f t="shared" si="167"/>
        <v>5.0750351674328495</v>
      </c>
    </row>
    <row r="3450" spans="10:25" x14ac:dyDescent="0.2">
      <c r="J3450">
        <v>34.39</v>
      </c>
      <c r="K3450">
        <f t="shared" si="168"/>
        <v>2.4179030923890624E-2</v>
      </c>
      <c r="W3450">
        <v>34.42</v>
      </c>
      <c r="X3450">
        <f t="shared" si="166"/>
        <v>50</v>
      </c>
      <c r="Y3450" s="13">
        <f t="shared" si="167"/>
        <v>5.0761277618474807</v>
      </c>
    </row>
    <row r="3451" spans="10:25" x14ac:dyDescent="0.2">
      <c r="J3451">
        <v>34.4</v>
      </c>
      <c r="K3451">
        <f t="shared" si="168"/>
        <v>2.4179822703620766E-2</v>
      </c>
      <c r="W3451">
        <v>34.43</v>
      </c>
      <c r="X3451">
        <f t="shared" si="166"/>
        <v>50</v>
      </c>
      <c r="Y3451" s="13">
        <f t="shared" si="167"/>
        <v>5.0772201807328488</v>
      </c>
    </row>
    <row r="3452" spans="10:25" x14ac:dyDescent="0.2">
      <c r="J3452">
        <v>34.410000000000004</v>
      </c>
      <c r="K3452">
        <f t="shared" si="168"/>
        <v>2.4180613716728219E-2</v>
      </c>
      <c r="W3452">
        <v>34.44</v>
      </c>
      <c r="X3452">
        <f t="shared" si="166"/>
        <v>50</v>
      </c>
      <c r="Y3452" s="13">
        <f t="shared" si="167"/>
        <v>5.0783124241215942</v>
      </c>
    </row>
    <row r="3453" spans="10:25" x14ac:dyDescent="0.2">
      <c r="J3453">
        <v>34.42</v>
      </c>
      <c r="K3453">
        <f t="shared" si="168"/>
        <v>2.4181403963961023E-2</v>
      </c>
      <c r="W3453">
        <v>34.450000000000003</v>
      </c>
      <c r="X3453">
        <f t="shared" si="166"/>
        <v>50</v>
      </c>
      <c r="Y3453" s="13">
        <f t="shared" si="167"/>
        <v>5.0794044920463506</v>
      </c>
    </row>
    <row r="3454" spans="10:25" x14ac:dyDescent="0.2">
      <c r="J3454">
        <v>34.43</v>
      </c>
      <c r="K3454">
        <f t="shared" si="168"/>
        <v>2.4182193446066483E-2</v>
      </c>
      <c r="W3454">
        <v>34.46</v>
      </c>
      <c r="X3454">
        <f t="shared" si="166"/>
        <v>50</v>
      </c>
      <c r="Y3454" s="13">
        <f t="shared" si="167"/>
        <v>5.0804963845397424</v>
      </c>
    </row>
    <row r="3455" spans="10:25" x14ac:dyDescent="0.2">
      <c r="J3455">
        <v>34.44</v>
      </c>
      <c r="K3455">
        <f t="shared" si="168"/>
        <v>2.418298216379116E-2</v>
      </c>
      <c r="W3455">
        <v>34.47</v>
      </c>
      <c r="X3455">
        <f t="shared" si="166"/>
        <v>50</v>
      </c>
      <c r="Y3455" s="13">
        <f t="shared" si="167"/>
        <v>5.081588101634388</v>
      </c>
    </row>
    <row r="3456" spans="10:25" x14ac:dyDescent="0.2">
      <c r="J3456">
        <v>34.450000000000003</v>
      </c>
      <c r="K3456">
        <f t="shared" si="168"/>
        <v>2.4183770117880875E-2</v>
      </c>
      <c r="W3456">
        <v>34.480000000000004</v>
      </c>
      <c r="X3456">
        <f t="shared" si="166"/>
        <v>50</v>
      </c>
      <c r="Y3456" s="13">
        <f t="shared" si="167"/>
        <v>5.0826796433628978</v>
      </c>
    </row>
    <row r="3457" spans="10:25" x14ac:dyDescent="0.2">
      <c r="J3457">
        <v>34.46</v>
      </c>
      <c r="K3457">
        <f t="shared" si="168"/>
        <v>2.4184557309080718E-2</v>
      </c>
      <c r="W3457">
        <v>34.49</v>
      </c>
      <c r="X3457">
        <f t="shared" si="166"/>
        <v>50</v>
      </c>
      <c r="Y3457" s="13">
        <f t="shared" si="167"/>
        <v>5.083771009757875</v>
      </c>
    </row>
    <row r="3458" spans="10:25" x14ac:dyDescent="0.2">
      <c r="J3458">
        <v>34.47</v>
      </c>
      <c r="K3458">
        <f t="shared" si="168"/>
        <v>2.418534373813503E-2</v>
      </c>
      <c r="W3458">
        <v>34.5</v>
      </c>
      <c r="X3458">
        <f t="shared" ref="X3458:X3521" si="169">X3457-(N$34-N$35)/1500</f>
        <v>50</v>
      </c>
      <c r="Y3458" s="13">
        <f t="shared" si="167"/>
        <v>5.0848622008519158</v>
      </c>
    </row>
    <row r="3459" spans="10:25" x14ac:dyDescent="0.2">
      <c r="J3459">
        <v>34.480000000000004</v>
      </c>
      <c r="K3459">
        <f t="shared" si="168"/>
        <v>2.4186129405787422E-2</v>
      </c>
      <c r="W3459">
        <v>34.51</v>
      </c>
      <c r="X3459">
        <f t="shared" si="169"/>
        <v>50</v>
      </c>
      <c r="Y3459" s="13">
        <f t="shared" si="167"/>
        <v>5.0859532166776082</v>
      </c>
    </row>
    <row r="3460" spans="10:25" x14ac:dyDescent="0.2">
      <c r="J3460">
        <v>34.49</v>
      </c>
      <c r="K3460">
        <f t="shared" si="168"/>
        <v>2.4186914312780763E-2</v>
      </c>
      <c r="W3460">
        <v>34.520000000000003</v>
      </c>
      <c r="X3460">
        <f t="shared" si="169"/>
        <v>50</v>
      </c>
      <c r="Y3460" s="13">
        <f t="shared" si="167"/>
        <v>5.0870440572675326</v>
      </c>
    </row>
    <row r="3461" spans="10:25" x14ac:dyDescent="0.2">
      <c r="J3461">
        <v>34.5</v>
      </c>
      <c r="K3461">
        <f t="shared" si="168"/>
        <v>2.4187698459857195E-2</v>
      </c>
      <c r="W3461">
        <v>34.53</v>
      </c>
      <c r="X3461">
        <f t="shared" si="169"/>
        <v>50</v>
      </c>
      <c r="Y3461" s="13">
        <f t="shared" si="167"/>
        <v>5.0881347226542628</v>
      </c>
    </row>
    <row r="3462" spans="10:25" x14ac:dyDescent="0.2">
      <c r="J3462">
        <v>34.51</v>
      </c>
      <c r="K3462">
        <f t="shared" si="168"/>
        <v>2.4188481847758115E-2</v>
      </c>
      <c r="W3462">
        <v>34.54</v>
      </c>
      <c r="X3462">
        <f t="shared" si="169"/>
        <v>50</v>
      </c>
      <c r="Y3462" s="13">
        <f t="shared" si="167"/>
        <v>5.0892252128703648</v>
      </c>
    </row>
    <row r="3463" spans="10:25" x14ac:dyDescent="0.2">
      <c r="J3463">
        <v>34.520000000000003</v>
      </c>
      <c r="K3463">
        <f t="shared" si="168"/>
        <v>2.4189264477224189E-2</v>
      </c>
      <c r="W3463">
        <v>34.550000000000004</v>
      </c>
      <c r="X3463">
        <f t="shared" si="169"/>
        <v>50</v>
      </c>
      <c r="Y3463" s="13">
        <f t="shared" si="167"/>
        <v>5.0903155279483974</v>
      </c>
    </row>
    <row r="3464" spans="10:25" x14ac:dyDescent="0.2">
      <c r="J3464">
        <v>34.53</v>
      </c>
      <c r="K3464">
        <f t="shared" si="168"/>
        <v>2.4190046348995353E-2</v>
      </c>
      <c r="W3464">
        <v>34.56</v>
      </c>
      <c r="X3464">
        <f t="shared" si="169"/>
        <v>50</v>
      </c>
      <c r="Y3464" s="13">
        <f t="shared" si="167"/>
        <v>5.0914056679209123</v>
      </c>
    </row>
    <row r="3465" spans="10:25" x14ac:dyDescent="0.2">
      <c r="J3465">
        <v>34.54</v>
      </c>
      <c r="K3465">
        <f t="shared" si="168"/>
        <v>2.4190827463810807E-2</v>
      </c>
      <c r="W3465">
        <v>34.57</v>
      </c>
      <c r="X3465">
        <f t="shared" si="169"/>
        <v>50</v>
      </c>
      <c r="Y3465" s="13">
        <f t="shared" si="167"/>
        <v>5.0924956328204525</v>
      </c>
    </row>
    <row r="3466" spans="10:25" x14ac:dyDescent="0.2">
      <c r="J3466">
        <v>34.550000000000004</v>
      </c>
      <c r="K3466">
        <f t="shared" si="168"/>
        <v>2.419160782240902E-2</v>
      </c>
      <c r="W3466">
        <v>34.58</v>
      </c>
      <c r="X3466">
        <f t="shared" si="169"/>
        <v>50</v>
      </c>
      <c r="Y3466" s="13">
        <f t="shared" ref="Y3466:Y3529" si="170">Y3465+0.01*R$5*(P$4-P$5*Y3465)*(1-Y3465/R$4)^2</f>
        <v>5.0935854226795554</v>
      </c>
    </row>
    <row r="3467" spans="10:25" x14ac:dyDescent="0.2">
      <c r="J3467">
        <v>34.56</v>
      </c>
      <c r="K3467">
        <f t="shared" si="168"/>
        <v>2.419238742552773E-2</v>
      </c>
      <c r="W3467">
        <v>34.590000000000003</v>
      </c>
      <c r="X3467">
        <f t="shared" si="169"/>
        <v>50</v>
      </c>
      <c r="Y3467" s="13">
        <f t="shared" si="170"/>
        <v>5.0946750375307488</v>
      </c>
    </row>
    <row r="3468" spans="10:25" x14ac:dyDescent="0.2">
      <c r="J3468">
        <v>34.57</v>
      </c>
      <c r="K3468">
        <f t="shared" si="168"/>
        <v>2.4193166273903943E-2</v>
      </c>
      <c r="W3468">
        <v>34.6</v>
      </c>
      <c r="X3468">
        <f t="shared" si="169"/>
        <v>50</v>
      </c>
      <c r="Y3468" s="13">
        <f t="shared" si="170"/>
        <v>5.0957644774065551</v>
      </c>
    </row>
    <row r="3469" spans="10:25" x14ac:dyDescent="0.2">
      <c r="J3469">
        <v>34.58</v>
      </c>
      <c r="K3469">
        <f t="shared" ref="K3469:K3532" si="171">K3468+0.01*G$6*(D$7-C$8*K3468)*(1-K3468/G$7)^2</f>
        <v>2.4193944368273934E-2</v>
      </c>
      <c r="W3469">
        <v>34.61</v>
      </c>
      <c r="X3469">
        <f t="shared" si="169"/>
        <v>50</v>
      </c>
      <c r="Y3469" s="13">
        <f t="shared" si="170"/>
        <v>5.0968537423394888</v>
      </c>
    </row>
    <row r="3470" spans="10:25" x14ac:dyDescent="0.2">
      <c r="J3470">
        <v>34.590000000000003</v>
      </c>
      <c r="K3470">
        <f t="shared" si="171"/>
        <v>2.4194721709373253E-2</v>
      </c>
      <c r="W3470">
        <v>34.619999999999997</v>
      </c>
      <c r="X3470">
        <f t="shared" si="169"/>
        <v>50</v>
      </c>
      <c r="Y3470" s="13">
        <f t="shared" si="170"/>
        <v>5.0979428323620564</v>
      </c>
    </row>
    <row r="3471" spans="10:25" x14ac:dyDescent="0.2">
      <c r="J3471">
        <v>34.6</v>
      </c>
      <c r="K3471">
        <f t="shared" si="171"/>
        <v>2.419549829793672E-2</v>
      </c>
      <c r="W3471">
        <v>34.630000000000003</v>
      </c>
      <c r="X3471">
        <f t="shared" si="169"/>
        <v>50</v>
      </c>
      <c r="Y3471" s="13">
        <f t="shared" si="170"/>
        <v>5.0990317475067579</v>
      </c>
    </row>
    <row r="3472" spans="10:25" x14ac:dyDescent="0.2">
      <c r="J3472">
        <v>34.61</v>
      </c>
      <c r="K3472">
        <f t="shared" si="171"/>
        <v>2.4196274134698426E-2</v>
      </c>
      <c r="W3472">
        <v>34.64</v>
      </c>
      <c r="X3472">
        <f t="shared" si="169"/>
        <v>50</v>
      </c>
      <c r="Y3472" s="13">
        <f t="shared" si="170"/>
        <v>5.1001204878060848</v>
      </c>
    </row>
    <row r="3473" spans="10:25" x14ac:dyDescent="0.2">
      <c r="J3473">
        <v>34.619999999999997</v>
      </c>
      <c r="K3473">
        <f t="shared" si="171"/>
        <v>2.4197049220391734E-2</v>
      </c>
      <c r="W3473">
        <v>34.65</v>
      </c>
      <c r="X3473">
        <f t="shared" si="169"/>
        <v>50</v>
      </c>
      <c r="Y3473" s="13">
        <f t="shared" si="170"/>
        <v>5.1012090532925223</v>
      </c>
    </row>
    <row r="3474" spans="10:25" x14ac:dyDescent="0.2">
      <c r="J3474">
        <v>34.630000000000003</v>
      </c>
      <c r="K3474">
        <f t="shared" si="171"/>
        <v>2.4197823555749287E-2</v>
      </c>
      <c r="W3474">
        <v>34.660000000000004</v>
      </c>
      <c r="X3474">
        <f t="shared" si="169"/>
        <v>50</v>
      </c>
      <c r="Y3474" s="13">
        <f t="shared" si="170"/>
        <v>5.1022974439985473</v>
      </c>
    </row>
    <row r="3475" spans="10:25" x14ac:dyDescent="0.2">
      <c r="J3475">
        <v>34.64</v>
      </c>
      <c r="K3475">
        <f t="shared" si="171"/>
        <v>2.4198597141502996E-2</v>
      </c>
      <c r="W3475">
        <v>34.67</v>
      </c>
      <c r="X3475">
        <f t="shared" si="169"/>
        <v>50</v>
      </c>
      <c r="Y3475" s="13">
        <f t="shared" si="170"/>
        <v>5.1033856599566292</v>
      </c>
    </row>
    <row r="3476" spans="10:25" x14ac:dyDescent="0.2">
      <c r="J3476">
        <v>34.65</v>
      </c>
      <c r="K3476">
        <f t="shared" si="171"/>
        <v>2.4199369978384049E-2</v>
      </c>
      <c r="W3476">
        <v>34.68</v>
      </c>
      <c r="X3476">
        <f t="shared" si="169"/>
        <v>50</v>
      </c>
      <c r="Y3476" s="13">
        <f t="shared" si="170"/>
        <v>5.1044737011992316</v>
      </c>
    </row>
    <row r="3477" spans="10:25" x14ac:dyDescent="0.2">
      <c r="J3477">
        <v>34.660000000000004</v>
      </c>
      <c r="K3477">
        <f t="shared" si="171"/>
        <v>2.4200142067122912E-2</v>
      </c>
      <c r="W3477">
        <v>34.69</v>
      </c>
      <c r="X3477">
        <f t="shared" si="169"/>
        <v>50</v>
      </c>
      <c r="Y3477" s="13">
        <f t="shared" si="170"/>
        <v>5.1055615677588095</v>
      </c>
    </row>
    <row r="3478" spans="10:25" x14ac:dyDescent="0.2">
      <c r="J3478">
        <v>34.67</v>
      </c>
      <c r="K3478">
        <f t="shared" si="171"/>
        <v>2.4200913408449327E-2</v>
      </c>
      <c r="W3478">
        <v>34.700000000000003</v>
      </c>
      <c r="X3478">
        <f t="shared" si="169"/>
        <v>50</v>
      </c>
      <c r="Y3478" s="13">
        <f t="shared" si="170"/>
        <v>5.1066492596678099</v>
      </c>
    </row>
    <row r="3479" spans="10:25" x14ac:dyDescent="0.2">
      <c r="J3479">
        <v>34.68</v>
      </c>
      <c r="K3479">
        <f t="shared" si="171"/>
        <v>2.4201684003092316E-2</v>
      </c>
      <c r="W3479">
        <v>34.71</v>
      </c>
      <c r="X3479">
        <f t="shared" si="169"/>
        <v>50</v>
      </c>
      <c r="Y3479" s="13">
        <f t="shared" si="170"/>
        <v>5.1077367769586743</v>
      </c>
    </row>
    <row r="3480" spans="10:25" x14ac:dyDescent="0.2">
      <c r="J3480">
        <v>34.69</v>
      </c>
      <c r="K3480">
        <f t="shared" si="171"/>
        <v>2.4202453851780173E-2</v>
      </c>
      <c r="W3480">
        <v>34.72</v>
      </c>
      <c r="X3480">
        <f t="shared" si="169"/>
        <v>50</v>
      </c>
      <c r="Y3480" s="13">
        <f t="shared" si="170"/>
        <v>5.1088241196638355</v>
      </c>
    </row>
    <row r="3481" spans="10:25" x14ac:dyDescent="0.2">
      <c r="J3481">
        <v>34.700000000000003</v>
      </c>
      <c r="K3481">
        <f t="shared" si="171"/>
        <v>2.4203222955240477E-2</v>
      </c>
      <c r="W3481">
        <v>34.730000000000004</v>
      </c>
      <c r="X3481">
        <f t="shared" si="169"/>
        <v>50</v>
      </c>
      <c r="Y3481" s="13">
        <f t="shared" si="170"/>
        <v>5.1099112878157191</v>
      </c>
    </row>
    <row r="3482" spans="10:25" x14ac:dyDescent="0.2">
      <c r="J3482">
        <v>34.71</v>
      </c>
      <c r="K3482">
        <f t="shared" si="171"/>
        <v>2.4203991314200084E-2</v>
      </c>
      <c r="W3482">
        <v>34.74</v>
      </c>
      <c r="X3482">
        <f t="shared" si="169"/>
        <v>50</v>
      </c>
      <c r="Y3482" s="13">
        <f t="shared" si="170"/>
        <v>5.1109982814467427</v>
      </c>
    </row>
    <row r="3483" spans="10:25" x14ac:dyDescent="0.2">
      <c r="J3483">
        <v>34.72</v>
      </c>
      <c r="K3483">
        <f t="shared" si="171"/>
        <v>2.4204758929385131E-2</v>
      </c>
      <c r="W3483">
        <v>34.75</v>
      </c>
      <c r="X3483">
        <f t="shared" si="169"/>
        <v>50</v>
      </c>
      <c r="Y3483" s="13">
        <f t="shared" si="170"/>
        <v>5.1120851005893178</v>
      </c>
    </row>
    <row r="3484" spans="10:25" x14ac:dyDescent="0.2">
      <c r="J3484">
        <v>34.730000000000004</v>
      </c>
      <c r="K3484">
        <f t="shared" si="171"/>
        <v>2.4205525801521036E-2</v>
      </c>
      <c r="W3484">
        <v>34.76</v>
      </c>
      <c r="X3484">
        <f t="shared" si="169"/>
        <v>50</v>
      </c>
      <c r="Y3484" s="13">
        <f t="shared" si="170"/>
        <v>5.1131717452758485</v>
      </c>
    </row>
    <row r="3485" spans="10:25" x14ac:dyDescent="0.2">
      <c r="J3485">
        <v>34.74</v>
      </c>
      <c r="K3485">
        <f t="shared" si="171"/>
        <v>2.4206291931332499E-2</v>
      </c>
      <c r="W3485">
        <v>34.770000000000003</v>
      </c>
      <c r="X3485">
        <f t="shared" si="169"/>
        <v>50</v>
      </c>
      <c r="Y3485" s="13">
        <f t="shared" si="170"/>
        <v>5.1142582155387304</v>
      </c>
    </row>
    <row r="3486" spans="10:25" x14ac:dyDescent="0.2">
      <c r="J3486">
        <v>34.75</v>
      </c>
      <c r="K3486">
        <f t="shared" si="171"/>
        <v>2.4207057319543503E-2</v>
      </c>
      <c r="W3486">
        <v>34.78</v>
      </c>
      <c r="X3486">
        <f t="shared" si="169"/>
        <v>50</v>
      </c>
      <c r="Y3486" s="13">
        <f t="shared" si="170"/>
        <v>5.1153445114103526</v>
      </c>
    </row>
    <row r="3487" spans="10:25" x14ac:dyDescent="0.2">
      <c r="J3487">
        <v>34.76</v>
      </c>
      <c r="K3487">
        <f t="shared" si="171"/>
        <v>2.4207821966877315E-2</v>
      </c>
      <c r="W3487">
        <v>34.79</v>
      </c>
      <c r="X3487">
        <f t="shared" si="169"/>
        <v>50</v>
      </c>
      <c r="Y3487" s="13">
        <f t="shared" si="170"/>
        <v>5.1164306329230973</v>
      </c>
    </row>
    <row r="3488" spans="10:25" x14ac:dyDescent="0.2">
      <c r="J3488">
        <v>34.770000000000003</v>
      </c>
      <c r="K3488">
        <f t="shared" si="171"/>
        <v>2.4208585874056488E-2</v>
      </c>
      <c r="W3488">
        <v>34.800000000000004</v>
      </c>
      <c r="X3488">
        <f t="shared" si="169"/>
        <v>50</v>
      </c>
      <c r="Y3488" s="13">
        <f t="shared" si="170"/>
        <v>5.1175165801093376</v>
      </c>
    </row>
    <row r="3489" spans="10:25" x14ac:dyDescent="0.2">
      <c r="J3489">
        <v>34.78</v>
      </c>
      <c r="K3489">
        <f t="shared" si="171"/>
        <v>2.4209349041802854E-2</v>
      </c>
      <c r="W3489">
        <v>34.81</v>
      </c>
      <c r="X3489">
        <f t="shared" si="169"/>
        <v>50</v>
      </c>
      <c r="Y3489" s="13">
        <f t="shared" si="170"/>
        <v>5.1186023530014406</v>
      </c>
    </row>
    <row r="3490" spans="10:25" x14ac:dyDescent="0.2">
      <c r="J3490">
        <v>34.79</v>
      </c>
      <c r="K3490">
        <f t="shared" si="171"/>
        <v>2.4210111470837535E-2</v>
      </c>
      <c r="W3490">
        <v>34.82</v>
      </c>
      <c r="X3490">
        <f t="shared" si="169"/>
        <v>50</v>
      </c>
      <c r="Y3490" s="13">
        <f t="shared" si="170"/>
        <v>5.1196879516317662</v>
      </c>
    </row>
    <row r="3491" spans="10:25" x14ac:dyDescent="0.2">
      <c r="J3491">
        <v>34.800000000000004</v>
      </c>
      <c r="K3491">
        <f t="shared" si="171"/>
        <v>2.421087316188094E-2</v>
      </c>
      <c r="W3491">
        <v>34.83</v>
      </c>
      <c r="X3491">
        <f t="shared" si="169"/>
        <v>50</v>
      </c>
      <c r="Y3491" s="13">
        <f t="shared" si="170"/>
        <v>5.1207733760326661</v>
      </c>
    </row>
    <row r="3492" spans="10:25" x14ac:dyDescent="0.2">
      <c r="J3492">
        <v>34.81</v>
      </c>
      <c r="K3492">
        <f t="shared" si="171"/>
        <v>2.4211634115652761E-2</v>
      </c>
      <c r="W3492">
        <v>34.840000000000003</v>
      </c>
      <c r="X3492">
        <f t="shared" si="169"/>
        <v>50</v>
      </c>
      <c r="Y3492" s="13">
        <f t="shared" si="170"/>
        <v>5.1218586262364854</v>
      </c>
    </row>
    <row r="3493" spans="10:25" x14ac:dyDescent="0.2">
      <c r="J3493">
        <v>34.82</v>
      </c>
      <c r="K3493">
        <f t="shared" si="171"/>
        <v>2.4212394332871982E-2</v>
      </c>
      <c r="W3493">
        <v>34.85</v>
      </c>
      <c r="X3493">
        <f t="shared" si="169"/>
        <v>50</v>
      </c>
      <c r="Y3493" s="13">
        <f t="shared" si="170"/>
        <v>5.1229437022755615</v>
      </c>
    </row>
    <row r="3494" spans="10:25" x14ac:dyDescent="0.2">
      <c r="J3494">
        <v>34.83</v>
      </c>
      <c r="K3494">
        <f t="shared" si="171"/>
        <v>2.4213153814256875E-2</v>
      </c>
      <c r="W3494">
        <v>34.86</v>
      </c>
      <c r="X3494">
        <f t="shared" si="169"/>
        <v>50</v>
      </c>
      <c r="Y3494" s="13">
        <f t="shared" si="170"/>
        <v>5.1240286041822243</v>
      </c>
    </row>
    <row r="3495" spans="10:25" x14ac:dyDescent="0.2">
      <c r="J3495">
        <v>34.840000000000003</v>
      </c>
      <c r="K3495">
        <f t="shared" si="171"/>
        <v>2.4213912560524999E-2</v>
      </c>
      <c r="W3495">
        <v>34.869999999999997</v>
      </c>
      <c r="X3495">
        <f t="shared" si="169"/>
        <v>50</v>
      </c>
      <c r="Y3495" s="13">
        <f t="shared" si="170"/>
        <v>5.1251133319887963</v>
      </c>
    </row>
    <row r="3496" spans="10:25" x14ac:dyDescent="0.2">
      <c r="J3496">
        <v>34.85</v>
      </c>
      <c r="K3496">
        <f t="shared" si="171"/>
        <v>2.4214670572393203E-2</v>
      </c>
      <c r="W3496">
        <v>34.880000000000003</v>
      </c>
      <c r="X3496">
        <f t="shared" si="169"/>
        <v>50</v>
      </c>
      <c r="Y3496" s="13">
        <f t="shared" si="170"/>
        <v>5.1261978857275929</v>
      </c>
    </row>
    <row r="3497" spans="10:25" x14ac:dyDescent="0.2">
      <c r="J3497">
        <v>34.86</v>
      </c>
      <c r="K3497">
        <f t="shared" si="171"/>
        <v>2.421542785057763E-2</v>
      </c>
      <c r="W3497">
        <v>34.89</v>
      </c>
      <c r="X3497">
        <f t="shared" si="169"/>
        <v>50</v>
      </c>
      <c r="Y3497" s="13">
        <f t="shared" si="170"/>
        <v>5.1272822654309227</v>
      </c>
    </row>
    <row r="3498" spans="10:25" x14ac:dyDescent="0.2">
      <c r="J3498">
        <v>34.869999999999997</v>
      </c>
      <c r="K3498">
        <f t="shared" si="171"/>
        <v>2.4216184395793712E-2</v>
      </c>
      <c r="W3498">
        <v>34.9</v>
      </c>
      <c r="X3498">
        <f t="shared" si="169"/>
        <v>50</v>
      </c>
      <c r="Y3498" s="13">
        <f t="shared" si="170"/>
        <v>5.1283664711310868</v>
      </c>
    </row>
    <row r="3499" spans="10:25" x14ac:dyDescent="0.2">
      <c r="J3499">
        <v>34.880000000000003</v>
      </c>
      <c r="K3499">
        <f t="shared" si="171"/>
        <v>2.4216940208756171E-2</v>
      </c>
      <c r="W3499">
        <v>34.910000000000004</v>
      </c>
      <c r="X3499">
        <f t="shared" si="169"/>
        <v>50</v>
      </c>
      <c r="Y3499" s="13">
        <f t="shared" si="170"/>
        <v>5.1294505028603776</v>
      </c>
    </row>
    <row r="3500" spans="10:25" x14ac:dyDescent="0.2">
      <c r="J3500">
        <v>34.89</v>
      </c>
      <c r="K3500">
        <f t="shared" si="171"/>
        <v>2.4217695290179028E-2</v>
      </c>
      <c r="W3500">
        <v>34.92</v>
      </c>
      <c r="X3500">
        <f t="shared" si="169"/>
        <v>50</v>
      </c>
      <c r="Y3500" s="13">
        <f t="shared" si="170"/>
        <v>5.1305343606510814</v>
      </c>
    </row>
    <row r="3501" spans="10:25" x14ac:dyDescent="0.2">
      <c r="J3501">
        <v>34.9</v>
      </c>
      <c r="K3501">
        <f t="shared" si="171"/>
        <v>2.4218449640775592E-2</v>
      </c>
      <c r="W3501">
        <v>34.93</v>
      </c>
      <c r="X3501">
        <f t="shared" si="169"/>
        <v>50</v>
      </c>
      <c r="Y3501" s="13">
        <f t="shared" si="170"/>
        <v>5.1316180445354771</v>
      </c>
    </row>
    <row r="3502" spans="10:25" x14ac:dyDescent="0.2">
      <c r="J3502">
        <v>34.910000000000004</v>
      </c>
      <c r="K3502">
        <f t="shared" si="171"/>
        <v>2.4219203261258468E-2</v>
      </c>
      <c r="W3502">
        <v>34.94</v>
      </c>
      <c r="X3502">
        <f t="shared" si="169"/>
        <v>50</v>
      </c>
      <c r="Y3502" s="13">
        <f t="shared" si="170"/>
        <v>5.1327015545458368</v>
      </c>
    </row>
    <row r="3503" spans="10:25" x14ac:dyDescent="0.2">
      <c r="J3503">
        <v>34.92</v>
      </c>
      <c r="K3503">
        <f t="shared" si="171"/>
        <v>2.4219956152339555E-2</v>
      </c>
      <c r="W3503">
        <v>34.950000000000003</v>
      </c>
      <c r="X3503">
        <f t="shared" si="169"/>
        <v>50</v>
      </c>
      <c r="Y3503" s="13">
        <f t="shared" si="170"/>
        <v>5.1337848907144235</v>
      </c>
    </row>
    <row r="3504" spans="10:25" x14ac:dyDescent="0.2">
      <c r="J3504">
        <v>34.93</v>
      </c>
      <c r="K3504">
        <f t="shared" si="171"/>
        <v>2.4220708314730052E-2</v>
      </c>
      <c r="W3504">
        <v>34.96</v>
      </c>
      <c r="X3504">
        <f t="shared" si="169"/>
        <v>50</v>
      </c>
      <c r="Y3504" s="13">
        <f t="shared" si="170"/>
        <v>5.1348680530734949</v>
      </c>
    </row>
    <row r="3505" spans="10:25" x14ac:dyDescent="0.2">
      <c r="J3505">
        <v>34.94</v>
      </c>
      <c r="K3505">
        <f t="shared" si="171"/>
        <v>2.4221459749140448E-2</v>
      </c>
      <c r="W3505">
        <v>34.97</v>
      </c>
      <c r="X3505">
        <f t="shared" si="169"/>
        <v>50</v>
      </c>
      <c r="Y3505" s="13">
        <f t="shared" si="170"/>
        <v>5.1359510416553</v>
      </c>
    </row>
    <row r="3506" spans="10:25" x14ac:dyDescent="0.2">
      <c r="J3506">
        <v>34.950000000000003</v>
      </c>
      <c r="K3506">
        <f t="shared" si="171"/>
        <v>2.4222210456280535E-2</v>
      </c>
      <c r="W3506">
        <v>34.980000000000004</v>
      </c>
      <c r="X3506">
        <f t="shared" si="169"/>
        <v>50</v>
      </c>
      <c r="Y3506" s="13">
        <f t="shared" si="170"/>
        <v>5.1370338564920814</v>
      </c>
    </row>
    <row r="3507" spans="10:25" x14ac:dyDescent="0.2">
      <c r="J3507">
        <v>34.96</v>
      </c>
      <c r="K3507">
        <f t="shared" si="171"/>
        <v>2.4222960436859401E-2</v>
      </c>
      <c r="W3507">
        <v>34.99</v>
      </c>
      <c r="X3507">
        <f t="shared" si="169"/>
        <v>50</v>
      </c>
      <c r="Y3507" s="13">
        <f t="shared" si="170"/>
        <v>5.1381164976160729</v>
      </c>
    </row>
    <row r="3508" spans="10:25" x14ac:dyDescent="0.2">
      <c r="J3508">
        <v>34.97</v>
      </c>
      <c r="K3508">
        <f t="shared" si="171"/>
        <v>2.4223709691585431E-2</v>
      </c>
      <c r="W3508">
        <v>35</v>
      </c>
      <c r="X3508">
        <f t="shared" si="169"/>
        <v>50</v>
      </c>
      <c r="Y3508" s="13">
        <f t="shared" si="170"/>
        <v>5.1391989650595029</v>
      </c>
    </row>
    <row r="3509" spans="10:25" x14ac:dyDescent="0.2">
      <c r="J3509">
        <v>34.980000000000004</v>
      </c>
      <c r="K3509">
        <f t="shared" si="171"/>
        <v>2.4224458221166312E-2</v>
      </c>
      <c r="W3509">
        <v>35.01</v>
      </c>
      <c r="X3509">
        <f t="shared" si="169"/>
        <v>50</v>
      </c>
      <c r="Y3509" s="13">
        <f t="shared" si="170"/>
        <v>5.140281258854591</v>
      </c>
    </row>
    <row r="3510" spans="10:25" x14ac:dyDescent="0.2">
      <c r="J3510">
        <v>34.99</v>
      </c>
      <c r="K3510">
        <f t="shared" si="171"/>
        <v>2.4225206026309027E-2</v>
      </c>
      <c r="W3510">
        <v>35.020000000000003</v>
      </c>
      <c r="X3510">
        <f t="shared" si="169"/>
        <v>50</v>
      </c>
      <c r="Y3510" s="13">
        <f t="shared" si="170"/>
        <v>5.1413633790335505</v>
      </c>
    </row>
    <row r="3511" spans="10:25" x14ac:dyDescent="0.2">
      <c r="J3511">
        <v>35</v>
      </c>
      <c r="K3511">
        <f t="shared" si="171"/>
        <v>2.4225953107719862E-2</v>
      </c>
      <c r="W3511">
        <v>35.03</v>
      </c>
      <c r="X3511">
        <f t="shared" si="169"/>
        <v>50</v>
      </c>
      <c r="Y3511" s="13">
        <f t="shared" si="170"/>
        <v>5.1424453256285876</v>
      </c>
    </row>
    <row r="3512" spans="10:25" x14ac:dyDescent="0.2">
      <c r="J3512">
        <v>35.01</v>
      </c>
      <c r="K3512">
        <f t="shared" si="171"/>
        <v>2.4226699466104406E-2</v>
      </c>
      <c r="W3512">
        <v>35.04</v>
      </c>
      <c r="X3512">
        <f t="shared" si="169"/>
        <v>50</v>
      </c>
      <c r="Y3512" s="13">
        <f t="shared" si="170"/>
        <v>5.1435270986718997</v>
      </c>
    </row>
    <row r="3513" spans="10:25" x14ac:dyDescent="0.2">
      <c r="J3513">
        <v>35.020000000000003</v>
      </c>
      <c r="K3513">
        <f t="shared" si="171"/>
        <v>2.4227445102167545E-2</v>
      </c>
      <c r="W3513">
        <v>35.050000000000004</v>
      </c>
      <c r="X3513">
        <f t="shared" si="169"/>
        <v>50</v>
      </c>
      <c r="Y3513" s="13">
        <f t="shared" si="170"/>
        <v>5.144608698195678</v>
      </c>
    </row>
    <row r="3514" spans="10:25" x14ac:dyDescent="0.2">
      <c r="J3514">
        <v>35.03</v>
      </c>
      <c r="K3514">
        <f t="shared" si="171"/>
        <v>2.4228190016613478E-2</v>
      </c>
      <c r="W3514">
        <v>35.06</v>
      </c>
      <c r="X3514">
        <f t="shared" si="169"/>
        <v>50</v>
      </c>
      <c r="Y3514" s="13">
        <f t="shared" si="170"/>
        <v>5.1456901242321065</v>
      </c>
    </row>
    <row r="3515" spans="10:25" x14ac:dyDescent="0.2">
      <c r="J3515">
        <v>35.04</v>
      </c>
      <c r="K3515">
        <f t="shared" si="171"/>
        <v>2.4228934210145697E-2</v>
      </c>
      <c r="W3515">
        <v>35.07</v>
      </c>
      <c r="X3515">
        <f t="shared" si="169"/>
        <v>50</v>
      </c>
      <c r="Y3515" s="13">
        <f t="shared" si="170"/>
        <v>5.1467713768133612</v>
      </c>
    </row>
    <row r="3516" spans="10:25" x14ac:dyDescent="0.2">
      <c r="J3516">
        <v>35.050000000000004</v>
      </c>
      <c r="K3516">
        <f t="shared" si="171"/>
        <v>2.4229677683467E-2</v>
      </c>
      <c r="W3516">
        <v>35.08</v>
      </c>
      <c r="X3516">
        <f t="shared" si="169"/>
        <v>50</v>
      </c>
      <c r="Y3516" s="13">
        <f t="shared" si="170"/>
        <v>5.147852455971611</v>
      </c>
    </row>
    <row r="3517" spans="10:25" x14ac:dyDescent="0.2">
      <c r="J3517">
        <v>35.06</v>
      </c>
      <c r="K3517">
        <f t="shared" si="171"/>
        <v>2.4230420437279496E-2</v>
      </c>
      <c r="W3517">
        <v>35.090000000000003</v>
      </c>
      <c r="X3517">
        <f t="shared" si="169"/>
        <v>50</v>
      </c>
      <c r="Y3517" s="13">
        <f t="shared" si="170"/>
        <v>5.1489333617390178</v>
      </c>
    </row>
    <row r="3518" spans="10:25" x14ac:dyDescent="0.2">
      <c r="J3518">
        <v>35.07</v>
      </c>
      <c r="K3518">
        <f t="shared" si="171"/>
        <v>2.4231162472284597E-2</v>
      </c>
      <c r="W3518">
        <v>35.1</v>
      </c>
      <c r="X3518">
        <f t="shared" si="169"/>
        <v>50</v>
      </c>
      <c r="Y3518" s="13">
        <f t="shared" si="170"/>
        <v>5.1500140941477364</v>
      </c>
    </row>
    <row r="3519" spans="10:25" x14ac:dyDescent="0.2">
      <c r="J3519">
        <v>35.08</v>
      </c>
      <c r="K3519">
        <f t="shared" si="171"/>
        <v>2.423190378918302E-2</v>
      </c>
      <c r="W3519">
        <v>35.11</v>
      </c>
      <c r="X3519">
        <f t="shared" si="169"/>
        <v>50</v>
      </c>
      <c r="Y3519" s="13">
        <f t="shared" si="170"/>
        <v>5.1510946532299142</v>
      </c>
    </row>
    <row r="3520" spans="10:25" x14ac:dyDescent="0.2">
      <c r="J3520">
        <v>35.090000000000003</v>
      </c>
      <c r="K3520">
        <f t="shared" si="171"/>
        <v>2.4232644388674788E-2</v>
      </c>
      <c r="W3520">
        <v>35.119999999999997</v>
      </c>
      <c r="X3520">
        <f t="shared" si="169"/>
        <v>50</v>
      </c>
      <c r="Y3520" s="13">
        <f t="shared" si="170"/>
        <v>5.152175039017691</v>
      </c>
    </row>
    <row r="3521" spans="10:25" x14ac:dyDescent="0.2">
      <c r="J3521">
        <v>35.1</v>
      </c>
      <c r="K3521">
        <f t="shared" si="171"/>
        <v>2.4233384271459234E-2</v>
      </c>
      <c r="W3521">
        <v>35.130000000000003</v>
      </c>
      <c r="X3521">
        <f t="shared" si="169"/>
        <v>50</v>
      </c>
      <c r="Y3521" s="13">
        <f t="shared" si="170"/>
        <v>5.1532552515431993</v>
      </c>
    </row>
    <row r="3522" spans="10:25" x14ac:dyDescent="0.2">
      <c r="J3522">
        <v>35.11</v>
      </c>
      <c r="K3522">
        <f t="shared" si="171"/>
        <v>2.4234123438234997E-2</v>
      </c>
      <c r="W3522">
        <v>35.14</v>
      </c>
      <c r="X3522">
        <f t="shared" ref="X3522:X3585" si="172">X3521-(N$34-N$35)/1500</f>
        <v>50</v>
      </c>
      <c r="Y3522" s="13">
        <f t="shared" si="170"/>
        <v>5.1543352908385645</v>
      </c>
    </row>
    <row r="3523" spans="10:25" x14ac:dyDescent="0.2">
      <c r="J3523">
        <v>35.119999999999997</v>
      </c>
      <c r="K3523">
        <f t="shared" si="171"/>
        <v>2.4234861889700029E-2</v>
      </c>
      <c r="W3523">
        <v>35.15</v>
      </c>
      <c r="X3523">
        <f t="shared" si="172"/>
        <v>50</v>
      </c>
      <c r="Y3523" s="13">
        <f t="shared" si="170"/>
        <v>5.1554151569359048</v>
      </c>
    </row>
    <row r="3524" spans="10:25" x14ac:dyDescent="0.2">
      <c r="J3524">
        <v>35.130000000000003</v>
      </c>
      <c r="K3524">
        <f t="shared" si="171"/>
        <v>2.4235599626551592E-2</v>
      </c>
      <c r="W3524">
        <v>35.160000000000004</v>
      </c>
      <c r="X3524">
        <f t="shared" si="172"/>
        <v>50</v>
      </c>
      <c r="Y3524" s="13">
        <f t="shared" si="170"/>
        <v>5.1564948498673306</v>
      </c>
    </row>
    <row r="3525" spans="10:25" x14ac:dyDescent="0.2">
      <c r="J3525">
        <v>35.14</v>
      </c>
      <c r="K3525">
        <f t="shared" si="171"/>
        <v>2.4236336649486254E-2</v>
      </c>
      <c r="W3525">
        <v>35.17</v>
      </c>
      <c r="X3525">
        <f t="shared" si="172"/>
        <v>50</v>
      </c>
      <c r="Y3525" s="13">
        <f t="shared" si="170"/>
        <v>5.1575743696649452</v>
      </c>
    </row>
    <row r="3526" spans="10:25" x14ac:dyDescent="0.2">
      <c r="J3526">
        <v>35.15</v>
      </c>
      <c r="K3526">
        <f t="shared" si="171"/>
        <v>2.4237072959199898E-2</v>
      </c>
      <c r="W3526">
        <v>35.18</v>
      </c>
      <c r="X3526">
        <f t="shared" si="172"/>
        <v>50</v>
      </c>
      <c r="Y3526" s="13">
        <f t="shared" si="170"/>
        <v>5.1586537163608455</v>
      </c>
    </row>
    <row r="3527" spans="10:25" x14ac:dyDescent="0.2">
      <c r="J3527">
        <v>35.160000000000004</v>
      </c>
      <c r="K3527">
        <f t="shared" si="171"/>
        <v>2.4237808556387717E-2</v>
      </c>
      <c r="W3527">
        <v>35.19</v>
      </c>
      <c r="X3527">
        <f t="shared" si="172"/>
        <v>50</v>
      </c>
      <c r="Y3527" s="13">
        <f t="shared" si="170"/>
        <v>5.1597328899871204</v>
      </c>
    </row>
    <row r="3528" spans="10:25" x14ac:dyDescent="0.2">
      <c r="J3528">
        <v>35.17</v>
      </c>
      <c r="K3528">
        <f t="shared" si="171"/>
        <v>2.4238543441744219E-2</v>
      </c>
      <c r="W3528">
        <v>35.200000000000003</v>
      </c>
      <c r="X3528">
        <f t="shared" si="172"/>
        <v>50</v>
      </c>
      <c r="Y3528" s="13">
        <f t="shared" si="170"/>
        <v>5.1608118905758511</v>
      </c>
    </row>
    <row r="3529" spans="10:25" x14ac:dyDescent="0.2">
      <c r="J3529">
        <v>35.18</v>
      </c>
      <c r="K3529">
        <f t="shared" si="171"/>
        <v>2.4239277615963221E-2</v>
      </c>
      <c r="W3529">
        <v>35.21</v>
      </c>
      <c r="X3529">
        <f t="shared" si="172"/>
        <v>50</v>
      </c>
      <c r="Y3529" s="13">
        <f t="shared" si="170"/>
        <v>5.1618907181591123</v>
      </c>
    </row>
    <row r="3530" spans="10:25" x14ac:dyDescent="0.2">
      <c r="J3530">
        <v>35.19</v>
      </c>
      <c r="K3530">
        <f t="shared" si="171"/>
        <v>2.4240011079737861E-2</v>
      </c>
      <c r="W3530">
        <v>35.22</v>
      </c>
      <c r="X3530">
        <f t="shared" si="172"/>
        <v>50</v>
      </c>
      <c r="Y3530" s="13">
        <f t="shared" ref="Y3530:Y3593" si="173">Y3529+0.01*R$5*(P$4-P$5*Y3529)*(1-Y3529/R$4)^2</f>
        <v>5.1629693727689716</v>
      </c>
    </row>
    <row r="3531" spans="10:25" x14ac:dyDescent="0.2">
      <c r="J3531">
        <v>35.200000000000003</v>
      </c>
      <c r="K3531">
        <f t="shared" si="171"/>
        <v>2.4240743833760587E-2</v>
      </c>
      <c r="W3531">
        <v>35.230000000000004</v>
      </c>
      <c r="X3531">
        <f t="shared" si="172"/>
        <v>50</v>
      </c>
      <c r="Y3531" s="13">
        <f t="shared" si="173"/>
        <v>5.1640478544374888</v>
      </c>
    </row>
    <row r="3532" spans="10:25" x14ac:dyDescent="0.2">
      <c r="J3532">
        <v>35.21</v>
      </c>
      <c r="K3532">
        <f t="shared" si="171"/>
        <v>2.4241475878723162E-2</v>
      </c>
      <c r="W3532">
        <v>35.24</v>
      </c>
      <c r="X3532">
        <f t="shared" si="172"/>
        <v>50</v>
      </c>
      <c r="Y3532" s="13">
        <f t="shared" si="173"/>
        <v>5.1651261631967156</v>
      </c>
    </row>
    <row r="3533" spans="10:25" x14ac:dyDescent="0.2">
      <c r="J3533">
        <v>35.22</v>
      </c>
      <c r="K3533">
        <f t="shared" ref="K3533:K3596" si="174">K3532+0.01*G$6*(D$7-C$8*K3532)*(1-K3532/G$7)^2</f>
        <v>2.4242207215316669E-2</v>
      </c>
      <c r="W3533">
        <v>35.25</v>
      </c>
      <c r="X3533">
        <f t="shared" si="172"/>
        <v>50</v>
      </c>
      <c r="Y3533" s="13">
        <f t="shared" si="173"/>
        <v>5.1662042990786983</v>
      </c>
    </row>
    <row r="3534" spans="10:25" x14ac:dyDescent="0.2">
      <c r="J3534">
        <v>35.230000000000004</v>
      </c>
      <c r="K3534">
        <f t="shared" si="174"/>
        <v>2.4242937844231507E-2</v>
      </c>
      <c r="W3534">
        <v>35.26</v>
      </c>
      <c r="X3534">
        <f t="shared" si="172"/>
        <v>50</v>
      </c>
      <c r="Y3534" s="13">
        <f t="shared" si="173"/>
        <v>5.1672822621154744</v>
      </c>
    </row>
    <row r="3535" spans="10:25" x14ac:dyDescent="0.2">
      <c r="J3535">
        <v>35.24</v>
      </c>
      <c r="K3535">
        <f t="shared" si="174"/>
        <v>2.4243667766157388E-2</v>
      </c>
      <c r="W3535">
        <v>35.270000000000003</v>
      </c>
      <c r="X3535">
        <f t="shared" si="172"/>
        <v>50</v>
      </c>
      <c r="Y3535" s="13">
        <f t="shared" si="173"/>
        <v>5.1683600523390751</v>
      </c>
    </row>
    <row r="3536" spans="10:25" x14ac:dyDescent="0.2">
      <c r="J3536">
        <v>35.25</v>
      </c>
      <c r="K3536">
        <f t="shared" si="174"/>
        <v>2.4244396981783344E-2</v>
      </c>
      <c r="W3536">
        <v>35.28</v>
      </c>
      <c r="X3536">
        <f t="shared" si="172"/>
        <v>50</v>
      </c>
      <c r="Y3536" s="13">
        <f t="shared" si="173"/>
        <v>5.1694376697815247</v>
      </c>
    </row>
    <row r="3537" spans="10:25" x14ac:dyDescent="0.2">
      <c r="J3537">
        <v>35.26</v>
      </c>
      <c r="K3537">
        <f t="shared" si="174"/>
        <v>2.424512549179773E-2</v>
      </c>
      <c r="W3537">
        <v>35.29</v>
      </c>
      <c r="X3537">
        <f t="shared" si="172"/>
        <v>50</v>
      </c>
      <c r="Y3537" s="13">
        <f t="shared" si="173"/>
        <v>5.1705151144748385</v>
      </c>
    </row>
    <row r="3538" spans="10:25" x14ac:dyDescent="0.2">
      <c r="J3538">
        <v>35.270000000000003</v>
      </c>
      <c r="K3538">
        <f t="shared" si="174"/>
        <v>2.424585329688822E-2</v>
      </c>
      <c r="W3538">
        <v>35.300000000000004</v>
      </c>
      <c r="X3538">
        <f t="shared" si="172"/>
        <v>50</v>
      </c>
      <c r="Y3538" s="13">
        <f t="shared" si="173"/>
        <v>5.1715923864510263</v>
      </c>
    </row>
    <row r="3539" spans="10:25" x14ac:dyDescent="0.2">
      <c r="J3539">
        <v>35.28</v>
      </c>
      <c r="K3539">
        <f t="shared" si="174"/>
        <v>2.4246580397741805E-2</v>
      </c>
      <c r="W3539">
        <v>35.31</v>
      </c>
      <c r="X3539">
        <f t="shared" si="172"/>
        <v>50</v>
      </c>
      <c r="Y3539" s="13">
        <f t="shared" si="173"/>
        <v>5.1726694857420892</v>
      </c>
    </row>
    <row r="3540" spans="10:25" x14ac:dyDescent="0.2">
      <c r="J3540">
        <v>35.29</v>
      </c>
      <c r="K3540">
        <f t="shared" si="174"/>
        <v>2.4247306795044797E-2</v>
      </c>
      <c r="W3540">
        <v>35.32</v>
      </c>
      <c r="X3540">
        <f t="shared" si="172"/>
        <v>50</v>
      </c>
      <c r="Y3540" s="13">
        <f t="shared" si="173"/>
        <v>5.1737464123800221</v>
      </c>
    </row>
    <row r="3541" spans="10:25" x14ac:dyDescent="0.2">
      <c r="J3541">
        <v>35.300000000000004</v>
      </c>
      <c r="K3541">
        <f t="shared" si="174"/>
        <v>2.4248032489482832E-2</v>
      </c>
      <c r="W3541">
        <v>35.33</v>
      </c>
      <c r="X3541">
        <f t="shared" si="172"/>
        <v>50</v>
      </c>
      <c r="Y3541" s="13">
        <f t="shared" si="173"/>
        <v>5.1748231663968127</v>
      </c>
    </row>
    <row r="3542" spans="10:25" x14ac:dyDescent="0.2">
      <c r="J3542">
        <v>35.31</v>
      </c>
      <c r="K3542">
        <f t="shared" si="174"/>
        <v>2.4248757481740869E-2</v>
      </c>
      <c r="W3542">
        <v>35.340000000000003</v>
      </c>
      <c r="X3542">
        <f t="shared" si="172"/>
        <v>50</v>
      </c>
      <c r="Y3542" s="13">
        <f t="shared" si="173"/>
        <v>5.1758997478244408</v>
      </c>
    </row>
    <row r="3543" spans="10:25" x14ac:dyDescent="0.2">
      <c r="J3543">
        <v>35.32</v>
      </c>
      <c r="K3543">
        <f t="shared" si="174"/>
        <v>2.4249481772503186E-2</v>
      </c>
      <c r="W3543">
        <v>35.35</v>
      </c>
      <c r="X3543">
        <f t="shared" si="172"/>
        <v>50</v>
      </c>
      <c r="Y3543" s="13">
        <f t="shared" si="173"/>
        <v>5.1769761566948791</v>
      </c>
    </row>
    <row r="3544" spans="10:25" x14ac:dyDescent="0.2">
      <c r="J3544">
        <v>35.33</v>
      </c>
      <c r="K3544">
        <f t="shared" si="174"/>
        <v>2.4250205362453391E-2</v>
      </c>
      <c r="W3544">
        <v>35.36</v>
      </c>
      <c r="X3544">
        <f t="shared" si="172"/>
        <v>50</v>
      </c>
      <c r="Y3544" s="13">
        <f t="shared" si="173"/>
        <v>5.178052393040093</v>
      </c>
    </row>
    <row r="3545" spans="10:25" x14ac:dyDescent="0.2">
      <c r="J3545">
        <v>35.340000000000003</v>
      </c>
      <c r="K3545">
        <f t="shared" si="174"/>
        <v>2.4250928252274408E-2</v>
      </c>
      <c r="W3545">
        <v>35.369999999999997</v>
      </c>
      <c r="X3545">
        <f t="shared" si="172"/>
        <v>50</v>
      </c>
      <c r="Y3545" s="13">
        <f t="shared" si="173"/>
        <v>5.1791284568920419</v>
      </c>
    </row>
    <row r="3546" spans="10:25" x14ac:dyDescent="0.2">
      <c r="J3546">
        <v>35.35</v>
      </c>
      <c r="K3546">
        <f t="shared" si="174"/>
        <v>2.4251650442648494E-2</v>
      </c>
      <c r="W3546">
        <v>35.380000000000003</v>
      </c>
      <c r="X3546">
        <f t="shared" si="172"/>
        <v>50</v>
      </c>
      <c r="Y3546" s="13">
        <f t="shared" si="173"/>
        <v>5.1802043482826763</v>
      </c>
    </row>
    <row r="3547" spans="10:25" x14ac:dyDescent="0.2">
      <c r="J3547">
        <v>35.36</v>
      </c>
      <c r="K3547">
        <f t="shared" si="174"/>
        <v>2.4252371934257232E-2</v>
      </c>
      <c r="W3547">
        <v>35.39</v>
      </c>
      <c r="X3547">
        <f t="shared" si="172"/>
        <v>50</v>
      </c>
      <c r="Y3547" s="13">
        <f t="shared" si="173"/>
        <v>5.1812800672439403</v>
      </c>
    </row>
    <row r="3548" spans="10:25" x14ac:dyDescent="0.2">
      <c r="J3548">
        <v>35.369999999999997</v>
      </c>
      <c r="K3548">
        <f t="shared" si="174"/>
        <v>2.4253092727781526E-2</v>
      </c>
      <c r="W3548">
        <v>35.4</v>
      </c>
      <c r="X3548">
        <f t="shared" si="172"/>
        <v>50</v>
      </c>
      <c r="Y3548" s="13">
        <f t="shared" si="173"/>
        <v>5.1823556138077702</v>
      </c>
    </row>
    <row r="3549" spans="10:25" x14ac:dyDescent="0.2">
      <c r="J3549">
        <v>35.380000000000003</v>
      </c>
      <c r="K3549">
        <f t="shared" si="174"/>
        <v>2.425381282390161E-2</v>
      </c>
      <c r="W3549">
        <v>35.410000000000004</v>
      </c>
      <c r="X3549">
        <f t="shared" si="172"/>
        <v>50</v>
      </c>
      <c r="Y3549" s="13">
        <f t="shared" si="173"/>
        <v>5.183430988006096</v>
      </c>
    </row>
    <row r="3550" spans="10:25" x14ac:dyDescent="0.2">
      <c r="J3550">
        <v>35.39</v>
      </c>
      <c r="K3550">
        <f t="shared" si="174"/>
        <v>2.4254532223297046E-2</v>
      </c>
      <c r="W3550">
        <v>35.42</v>
      </c>
      <c r="X3550">
        <f t="shared" si="172"/>
        <v>50</v>
      </c>
      <c r="Y3550" s="13">
        <f t="shared" si="173"/>
        <v>5.1845061898708398</v>
      </c>
    </row>
    <row r="3551" spans="10:25" x14ac:dyDescent="0.2">
      <c r="J3551">
        <v>35.4</v>
      </c>
      <c r="K3551">
        <f t="shared" si="174"/>
        <v>2.4255250926646724E-2</v>
      </c>
      <c r="W3551">
        <v>35.43</v>
      </c>
      <c r="X3551">
        <f t="shared" si="172"/>
        <v>50</v>
      </c>
      <c r="Y3551" s="13">
        <f t="shared" si="173"/>
        <v>5.1855812194339164</v>
      </c>
    </row>
    <row r="3552" spans="10:25" x14ac:dyDescent="0.2">
      <c r="J3552">
        <v>35.410000000000004</v>
      </c>
      <c r="K3552">
        <f t="shared" si="174"/>
        <v>2.4255968934628863E-2</v>
      </c>
      <c r="W3552">
        <v>35.44</v>
      </c>
      <c r="X3552">
        <f t="shared" si="172"/>
        <v>50</v>
      </c>
      <c r="Y3552" s="13">
        <f t="shared" si="173"/>
        <v>5.1866560767272336</v>
      </c>
    </row>
    <row r="3553" spans="10:25" x14ac:dyDescent="0.2">
      <c r="J3553">
        <v>35.42</v>
      </c>
      <c r="K3553">
        <f t="shared" si="174"/>
        <v>2.4256686247921013E-2</v>
      </c>
      <c r="W3553">
        <v>35.450000000000003</v>
      </c>
      <c r="X3553">
        <f t="shared" si="172"/>
        <v>50</v>
      </c>
      <c r="Y3553" s="13">
        <f t="shared" si="173"/>
        <v>5.1877307617826922</v>
      </c>
    </row>
    <row r="3554" spans="10:25" x14ac:dyDescent="0.2">
      <c r="J3554">
        <v>35.43</v>
      </c>
      <c r="K3554">
        <f t="shared" si="174"/>
        <v>2.4257402867200056E-2</v>
      </c>
      <c r="W3554">
        <v>35.46</v>
      </c>
      <c r="X3554">
        <f t="shared" si="172"/>
        <v>50</v>
      </c>
      <c r="Y3554" s="13">
        <f t="shared" si="173"/>
        <v>5.1888052746321849</v>
      </c>
    </row>
    <row r="3555" spans="10:25" x14ac:dyDescent="0.2">
      <c r="J3555">
        <v>35.44</v>
      </c>
      <c r="K3555">
        <f t="shared" si="174"/>
        <v>2.42581187931422E-2</v>
      </c>
      <c r="W3555">
        <v>35.47</v>
      </c>
      <c r="X3555">
        <f t="shared" si="172"/>
        <v>50</v>
      </c>
      <c r="Y3555" s="13">
        <f t="shared" si="173"/>
        <v>5.189879615307599</v>
      </c>
    </row>
    <row r="3556" spans="10:25" x14ac:dyDescent="0.2">
      <c r="J3556">
        <v>35.450000000000003</v>
      </c>
      <c r="K3556">
        <f t="shared" si="174"/>
        <v>2.4258834026422989E-2</v>
      </c>
      <c r="W3556">
        <v>35.480000000000004</v>
      </c>
      <c r="X3556">
        <f t="shared" si="172"/>
        <v>50</v>
      </c>
      <c r="Y3556" s="13">
        <f t="shared" si="173"/>
        <v>5.1909537838408122</v>
      </c>
    </row>
    <row r="3557" spans="10:25" x14ac:dyDescent="0.2">
      <c r="J3557">
        <v>35.46</v>
      </c>
      <c r="K3557">
        <f t="shared" si="174"/>
        <v>2.4259548567717303E-2</v>
      </c>
      <c r="W3557">
        <v>35.49</v>
      </c>
      <c r="X3557">
        <f t="shared" si="172"/>
        <v>50</v>
      </c>
      <c r="Y3557" s="13">
        <f t="shared" si="173"/>
        <v>5.1920277802636967</v>
      </c>
    </row>
    <row r="3558" spans="10:25" x14ac:dyDescent="0.2">
      <c r="J3558">
        <v>35.47</v>
      </c>
      <c r="K3558">
        <f t="shared" si="174"/>
        <v>2.4260262417699349E-2</v>
      </c>
      <c r="W3558">
        <v>35.5</v>
      </c>
      <c r="X3558">
        <f t="shared" si="172"/>
        <v>50</v>
      </c>
      <c r="Y3558" s="13">
        <f t="shared" si="173"/>
        <v>5.1931016046081178</v>
      </c>
    </row>
    <row r="3559" spans="10:25" x14ac:dyDescent="0.2">
      <c r="J3559">
        <v>35.480000000000004</v>
      </c>
      <c r="K3559">
        <f t="shared" si="174"/>
        <v>2.4260975577042668E-2</v>
      </c>
      <c r="W3559">
        <v>35.51</v>
      </c>
      <c r="X3559">
        <f t="shared" si="172"/>
        <v>50</v>
      </c>
      <c r="Y3559" s="13">
        <f t="shared" si="173"/>
        <v>5.1941752569059316</v>
      </c>
    </row>
    <row r="3560" spans="10:25" x14ac:dyDescent="0.2">
      <c r="J3560">
        <v>35.49</v>
      </c>
      <c r="K3560">
        <f t="shared" si="174"/>
        <v>2.4261688046420142E-2</v>
      </c>
      <c r="W3560">
        <v>35.520000000000003</v>
      </c>
      <c r="X3560">
        <f t="shared" si="172"/>
        <v>50</v>
      </c>
      <c r="Y3560" s="13">
        <f t="shared" si="173"/>
        <v>5.1952487371889884</v>
      </c>
    </row>
    <row r="3561" spans="10:25" x14ac:dyDescent="0.2">
      <c r="J3561">
        <v>35.5</v>
      </c>
      <c r="K3561">
        <f t="shared" si="174"/>
        <v>2.4262399826503984E-2</v>
      </c>
      <c r="W3561">
        <v>35.53</v>
      </c>
      <c r="X3561">
        <f t="shared" si="172"/>
        <v>50</v>
      </c>
      <c r="Y3561" s="13">
        <f t="shared" si="173"/>
        <v>5.1963220454891319</v>
      </c>
    </row>
    <row r="3562" spans="10:25" x14ac:dyDescent="0.2">
      <c r="J3562">
        <v>35.51</v>
      </c>
      <c r="K3562">
        <f t="shared" si="174"/>
        <v>2.4263110917965739E-2</v>
      </c>
      <c r="W3562">
        <v>35.54</v>
      </c>
      <c r="X3562">
        <f t="shared" si="172"/>
        <v>50</v>
      </c>
      <c r="Y3562" s="13">
        <f t="shared" si="173"/>
        <v>5.1973951818381972</v>
      </c>
    </row>
    <row r="3563" spans="10:25" x14ac:dyDescent="0.2">
      <c r="J3563">
        <v>35.520000000000003</v>
      </c>
      <c r="K3563">
        <f t="shared" si="174"/>
        <v>2.4263821321476298E-2</v>
      </c>
      <c r="W3563">
        <v>35.550000000000004</v>
      </c>
      <c r="X3563">
        <f t="shared" si="172"/>
        <v>50</v>
      </c>
      <c r="Y3563" s="13">
        <f t="shared" si="173"/>
        <v>5.1984681462680129</v>
      </c>
    </row>
    <row r="3564" spans="10:25" x14ac:dyDescent="0.2">
      <c r="J3564">
        <v>35.53</v>
      </c>
      <c r="K3564">
        <f t="shared" si="174"/>
        <v>2.4264531037705882E-2</v>
      </c>
      <c r="W3564">
        <v>35.56</v>
      </c>
      <c r="X3564">
        <f t="shared" si="172"/>
        <v>50</v>
      </c>
      <c r="Y3564" s="13">
        <f t="shared" si="173"/>
        <v>5.1995409388103999</v>
      </c>
    </row>
    <row r="3565" spans="10:25" x14ac:dyDescent="0.2">
      <c r="J3565">
        <v>35.54</v>
      </c>
      <c r="K3565">
        <f t="shared" si="174"/>
        <v>2.4265240067324056E-2</v>
      </c>
      <c r="W3565">
        <v>35.57</v>
      </c>
      <c r="X3565">
        <f t="shared" si="172"/>
        <v>50</v>
      </c>
      <c r="Y3565" s="13">
        <f t="shared" si="173"/>
        <v>5.2006135594971727</v>
      </c>
    </row>
    <row r="3566" spans="10:25" x14ac:dyDescent="0.2">
      <c r="J3566">
        <v>35.550000000000004</v>
      </c>
      <c r="K3566">
        <f t="shared" si="174"/>
        <v>2.4265948410999719E-2</v>
      </c>
      <c r="W3566">
        <v>35.58</v>
      </c>
      <c r="X3566">
        <f t="shared" si="172"/>
        <v>50</v>
      </c>
      <c r="Y3566" s="13">
        <f t="shared" si="173"/>
        <v>5.2016860083601379</v>
      </c>
    </row>
    <row r="3567" spans="10:25" x14ac:dyDescent="0.2">
      <c r="J3567">
        <v>35.56</v>
      </c>
      <c r="K3567">
        <f t="shared" si="174"/>
        <v>2.4266656069401111E-2</v>
      </c>
      <c r="W3567">
        <v>35.590000000000003</v>
      </c>
      <c r="X3567">
        <f t="shared" si="172"/>
        <v>50</v>
      </c>
      <c r="Y3567" s="13">
        <f t="shared" si="173"/>
        <v>5.2027582854310959</v>
      </c>
    </row>
    <row r="3568" spans="10:25" x14ac:dyDescent="0.2">
      <c r="J3568">
        <v>35.57</v>
      </c>
      <c r="K3568">
        <f t="shared" si="174"/>
        <v>2.4267363043195808E-2</v>
      </c>
      <c r="W3568">
        <v>35.6</v>
      </c>
      <c r="X3568">
        <f t="shared" si="172"/>
        <v>50</v>
      </c>
      <c r="Y3568" s="13">
        <f t="shared" si="173"/>
        <v>5.203830390741838</v>
      </c>
    </row>
    <row r="3569" spans="10:25" x14ac:dyDescent="0.2">
      <c r="J3569">
        <v>35.58</v>
      </c>
      <c r="K3569">
        <f t="shared" si="174"/>
        <v>2.4268069333050736E-2</v>
      </c>
      <c r="W3569">
        <v>35.61</v>
      </c>
      <c r="X3569">
        <f t="shared" si="172"/>
        <v>50</v>
      </c>
      <c r="Y3569" s="13">
        <f t="shared" si="173"/>
        <v>5.2049023243241503</v>
      </c>
    </row>
    <row r="3570" spans="10:25" x14ac:dyDescent="0.2">
      <c r="J3570">
        <v>35.590000000000003</v>
      </c>
      <c r="K3570">
        <f t="shared" si="174"/>
        <v>2.4268774939632153E-2</v>
      </c>
      <c r="W3570">
        <v>35.619999999999997</v>
      </c>
      <c r="X3570">
        <f t="shared" si="172"/>
        <v>50</v>
      </c>
      <c r="Y3570" s="13">
        <f t="shared" si="173"/>
        <v>5.2059740862098112</v>
      </c>
    </row>
    <row r="3571" spans="10:25" x14ac:dyDescent="0.2">
      <c r="J3571">
        <v>35.6</v>
      </c>
      <c r="K3571">
        <f t="shared" si="174"/>
        <v>2.4269479863605666E-2</v>
      </c>
      <c r="W3571">
        <v>35.630000000000003</v>
      </c>
      <c r="X3571">
        <f t="shared" si="172"/>
        <v>50</v>
      </c>
      <c r="Y3571" s="13">
        <f t="shared" si="173"/>
        <v>5.2070456764305906</v>
      </c>
    </row>
    <row r="3572" spans="10:25" x14ac:dyDescent="0.2">
      <c r="J3572">
        <v>35.61</v>
      </c>
      <c r="K3572">
        <f t="shared" si="174"/>
        <v>2.4270184105636222E-2</v>
      </c>
      <c r="W3572">
        <v>35.64</v>
      </c>
      <c r="X3572">
        <f t="shared" si="172"/>
        <v>50</v>
      </c>
      <c r="Y3572" s="13">
        <f t="shared" si="173"/>
        <v>5.2081170950182534</v>
      </c>
    </row>
    <row r="3573" spans="10:25" x14ac:dyDescent="0.2">
      <c r="J3573">
        <v>35.619999999999997</v>
      </c>
      <c r="K3573">
        <f t="shared" si="174"/>
        <v>2.4270887666388109E-2</v>
      </c>
      <c r="W3573">
        <v>35.65</v>
      </c>
      <c r="X3573">
        <f t="shared" si="172"/>
        <v>50</v>
      </c>
      <c r="Y3573" s="13">
        <f t="shared" si="173"/>
        <v>5.2091883420045555</v>
      </c>
    </row>
    <row r="3574" spans="10:25" x14ac:dyDescent="0.2">
      <c r="J3574">
        <v>35.630000000000003</v>
      </c>
      <c r="K3574">
        <f t="shared" si="174"/>
        <v>2.4271590546524963E-2</v>
      </c>
      <c r="W3574">
        <v>35.660000000000004</v>
      </c>
      <c r="X3574">
        <f t="shared" si="172"/>
        <v>50</v>
      </c>
      <c r="Y3574" s="13">
        <f t="shared" si="173"/>
        <v>5.2102594174212467</v>
      </c>
    </row>
    <row r="3575" spans="10:25" x14ac:dyDescent="0.2">
      <c r="J3575">
        <v>35.64</v>
      </c>
      <c r="K3575">
        <f t="shared" si="174"/>
        <v>2.4272292746709761E-2</v>
      </c>
      <c r="W3575">
        <v>35.67</v>
      </c>
      <c r="X3575">
        <f t="shared" si="172"/>
        <v>50</v>
      </c>
      <c r="Y3575" s="13">
        <f t="shared" si="173"/>
        <v>5.2113303213000695</v>
      </c>
    </row>
    <row r="3576" spans="10:25" x14ac:dyDescent="0.2">
      <c r="J3576">
        <v>35.65</v>
      </c>
      <c r="K3576">
        <f t="shared" si="174"/>
        <v>2.427299426760483E-2</v>
      </c>
      <c r="W3576">
        <v>35.68</v>
      </c>
      <c r="X3576">
        <f t="shared" si="172"/>
        <v>50</v>
      </c>
      <c r="Y3576" s="13">
        <f t="shared" si="173"/>
        <v>5.2124010536727585</v>
      </c>
    </row>
    <row r="3577" spans="10:25" x14ac:dyDescent="0.2">
      <c r="J3577">
        <v>35.660000000000004</v>
      </c>
      <c r="K3577">
        <f t="shared" si="174"/>
        <v>2.4273695109871839E-2</v>
      </c>
      <c r="W3577">
        <v>35.69</v>
      </c>
      <c r="X3577">
        <f t="shared" si="172"/>
        <v>50</v>
      </c>
      <c r="Y3577" s="13">
        <f t="shared" si="173"/>
        <v>5.2134716145710414</v>
      </c>
    </row>
    <row r="3578" spans="10:25" x14ac:dyDescent="0.2">
      <c r="J3578">
        <v>35.67</v>
      </c>
      <c r="K3578">
        <f t="shared" si="174"/>
        <v>2.4274395274171804E-2</v>
      </c>
      <c r="W3578">
        <v>35.700000000000003</v>
      </c>
      <c r="X3578">
        <f t="shared" si="172"/>
        <v>50</v>
      </c>
      <c r="Y3578" s="13">
        <f t="shared" si="173"/>
        <v>5.2145420040266393</v>
      </c>
    </row>
    <row r="3579" spans="10:25" x14ac:dyDescent="0.2">
      <c r="J3579">
        <v>35.68</v>
      </c>
      <c r="K3579">
        <f t="shared" si="174"/>
        <v>2.4275094761165093E-2</v>
      </c>
      <c r="W3579">
        <v>35.71</v>
      </c>
      <c r="X3579">
        <f t="shared" si="172"/>
        <v>50</v>
      </c>
      <c r="Y3579" s="13">
        <f t="shared" si="173"/>
        <v>5.2156122220712655</v>
      </c>
    </row>
    <row r="3580" spans="10:25" x14ac:dyDescent="0.2">
      <c r="J3580">
        <v>35.69</v>
      </c>
      <c r="K3580">
        <f t="shared" si="174"/>
        <v>2.4275793571511418E-2</v>
      </c>
      <c r="W3580">
        <v>35.72</v>
      </c>
      <c r="X3580">
        <f t="shared" si="172"/>
        <v>50</v>
      </c>
      <c r="Y3580" s="13">
        <f t="shared" si="173"/>
        <v>5.2166822687366263</v>
      </c>
    </row>
    <row r="3581" spans="10:25" x14ac:dyDescent="0.2">
      <c r="J3581">
        <v>35.700000000000003</v>
      </c>
      <c r="K3581">
        <f t="shared" si="174"/>
        <v>2.4276491705869839E-2</v>
      </c>
      <c r="W3581">
        <v>35.730000000000004</v>
      </c>
      <c r="X3581">
        <f t="shared" si="172"/>
        <v>50</v>
      </c>
      <c r="Y3581" s="13">
        <f t="shared" si="173"/>
        <v>5.2177521440544208</v>
      </c>
    </row>
    <row r="3582" spans="10:25" x14ac:dyDescent="0.2">
      <c r="J3582">
        <v>35.71</v>
      </c>
      <c r="K3582">
        <f t="shared" si="174"/>
        <v>2.4277189164898766E-2</v>
      </c>
      <c r="W3582">
        <v>35.74</v>
      </c>
      <c r="X3582">
        <f t="shared" si="172"/>
        <v>50</v>
      </c>
      <c r="Y3582" s="13">
        <f t="shared" si="173"/>
        <v>5.2188218480563418</v>
      </c>
    </row>
    <row r="3583" spans="10:25" x14ac:dyDescent="0.2">
      <c r="J3583">
        <v>35.72</v>
      </c>
      <c r="K3583">
        <f t="shared" si="174"/>
        <v>2.4277885949255961E-2</v>
      </c>
      <c r="W3583">
        <v>35.75</v>
      </c>
      <c r="X3583">
        <f t="shared" si="172"/>
        <v>50</v>
      </c>
      <c r="Y3583" s="13">
        <f t="shared" si="173"/>
        <v>5.2198913807740741</v>
      </c>
    </row>
    <row r="3584" spans="10:25" x14ac:dyDescent="0.2">
      <c r="J3584">
        <v>35.730000000000004</v>
      </c>
      <c r="K3584">
        <f t="shared" si="174"/>
        <v>2.4278582059598534E-2</v>
      </c>
      <c r="W3584">
        <v>35.76</v>
      </c>
      <c r="X3584">
        <f t="shared" si="172"/>
        <v>50</v>
      </c>
      <c r="Y3584" s="13">
        <f t="shared" si="173"/>
        <v>5.2209607422392947</v>
      </c>
    </row>
    <row r="3585" spans="10:25" x14ac:dyDescent="0.2">
      <c r="J3585">
        <v>35.74</v>
      </c>
      <c r="K3585">
        <f t="shared" si="174"/>
        <v>2.427927749658295E-2</v>
      </c>
      <c r="W3585">
        <v>35.770000000000003</v>
      </c>
      <c r="X3585">
        <f t="shared" si="172"/>
        <v>50</v>
      </c>
      <c r="Y3585" s="13">
        <f t="shared" si="173"/>
        <v>5.2220299324836743</v>
      </c>
    </row>
    <row r="3586" spans="10:25" x14ac:dyDescent="0.2">
      <c r="J3586">
        <v>35.75</v>
      </c>
      <c r="K3586">
        <f t="shared" si="174"/>
        <v>2.4279972260865024E-2</v>
      </c>
      <c r="W3586">
        <v>35.78</v>
      </c>
      <c r="X3586">
        <f t="shared" ref="X3586:X3649" si="175">X3585-(N$34-N$35)/1500</f>
        <v>50</v>
      </c>
      <c r="Y3586" s="13">
        <f t="shared" si="173"/>
        <v>5.2230989515388773</v>
      </c>
    </row>
    <row r="3587" spans="10:25" x14ac:dyDescent="0.2">
      <c r="J3587">
        <v>35.76</v>
      </c>
      <c r="K3587">
        <f t="shared" si="174"/>
        <v>2.428066635309992E-2</v>
      </c>
      <c r="W3587">
        <v>35.79</v>
      </c>
      <c r="X3587">
        <f t="shared" si="175"/>
        <v>50</v>
      </c>
      <c r="Y3587" s="13">
        <f t="shared" si="173"/>
        <v>5.2241677994365592</v>
      </c>
    </row>
    <row r="3588" spans="10:25" x14ac:dyDescent="0.2">
      <c r="J3588">
        <v>35.770000000000003</v>
      </c>
      <c r="K3588">
        <f t="shared" si="174"/>
        <v>2.4281359773942163E-2</v>
      </c>
      <c r="W3588">
        <v>35.800000000000004</v>
      </c>
      <c r="X3588">
        <f t="shared" si="175"/>
        <v>50</v>
      </c>
      <c r="Y3588" s="13">
        <f t="shared" si="173"/>
        <v>5.2252364762083694</v>
      </c>
    </row>
    <row r="3589" spans="10:25" x14ac:dyDescent="0.2">
      <c r="J3589">
        <v>35.78</v>
      </c>
      <c r="K3589">
        <f t="shared" si="174"/>
        <v>2.4282052524045625E-2</v>
      </c>
      <c r="W3589">
        <v>35.81</v>
      </c>
      <c r="X3589">
        <f t="shared" si="175"/>
        <v>50</v>
      </c>
      <c r="Y3589" s="13">
        <f t="shared" si="173"/>
        <v>5.2263049818859493</v>
      </c>
    </row>
    <row r="3590" spans="10:25" x14ac:dyDescent="0.2">
      <c r="J3590">
        <v>35.79</v>
      </c>
      <c r="K3590">
        <f t="shared" si="174"/>
        <v>2.4282744604063534E-2</v>
      </c>
      <c r="W3590">
        <v>35.82</v>
      </c>
      <c r="X3590">
        <f t="shared" si="175"/>
        <v>50</v>
      </c>
      <c r="Y3590" s="13">
        <f t="shared" si="173"/>
        <v>5.2273733165009348</v>
      </c>
    </row>
    <row r="3591" spans="10:25" x14ac:dyDescent="0.2">
      <c r="J3591">
        <v>35.800000000000004</v>
      </c>
      <c r="K3591">
        <f t="shared" si="174"/>
        <v>2.4283436014648479E-2</v>
      </c>
      <c r="W3591">
        <v>35.83</v>
      </c>
      <c r="X3591">
        <f t="shared" si="175"/>
        <v>50</v>
      </c>
      <c r="Y3591" s="13">
        <f t="shared" si="173"/>
        <v>5.2284414800849524</v>
      </c>
    </row>
    <row r="3592" spans="10:25" x14ac:dyDescent="0.2">
      <c r="J3592">
        <v>35.81</v>
      </c>
      <c r="K3592">
        <f t="shared" si="174"/>
        <v>2.4284126756452397E-2</v>
      </c>
      <c r="W3592">
        <v>35.840000000000003</v>
      </c>
      <c r="X3592">
        <f t="shared" si="175"/>
        <v>50</v>
      </c>
      <c r="Y3592" s="13">
        <f t="shared" si="173"/>
        <v>5.2295094726696236</v>
      </c>
    </row>
    <row r="3593" spans="10:25" x14ac:dyDescent="0.2">
      <c r="J3593">
        <v>35.82</v>
      </c>
      <c r="K3593">
        <f t="shared" si="174"/>
        <v>2.4284816830126586E-2</v>
      </c>
      <c r="W3593">
        <v>35.85</v>
      </c>
      <c r="X3593">
        <f t="shared" si="175"/>
        <v>50</v>
      </c>
      <c r="Y3593" s="13">
        <f t="shared" si="173"/>
        <v>5.2305772942865616</v>
      </c>
    </row>
    <row r="3594" spans="10:25" x14ac:dyDescent="0.2">
      <c r="J3594">
        <v>35.83</v>
      </c>
      <c r="K3594">
        <f t="shared" si="174"/>
        <v>2.42855062363217E-2</v>
      </c>
      <c r="W3594">
        <v>35.86</v>
      </c>
      <c r="X3594">
        <f t="shared" si="175"/>
        <v>50</v>
      </c>
      <c r="Y3594" s="13">
        <f t="shared" ref="Y3594:Y3657" si="176">Y3593+0.01*R$5*(P$4-P$5*Y3593)*(1-Y3593/R$4)^2</f>
        <v>5.2316449449673721</v>
      </c>
    </row>
    <row r="3595" spans="10:25" x14ac:dyDescent="0.2">
      <c r="J3595">
        <v>35.840000000000003</v>
      </c>
      <c r="K3595">
        <f t="shared" si="174"/>
        <v>2.4286194975687753E-2</v>
      </c>
      <c r="W3595">
        <v>35.869999999999997</v>
      </c>
      <c r="X3595">
        <f t="shared" si="175"/>
        <v>50</v>
      </c>
      <c r="Y3595" s="13">
        <f t="shared" si="176"/>
        <v>5.2327124247436547</v>
      </c>
    </row>
    <row r="3596" spans="10:25" x14ac:dyDescent="0.2">
      <c r="J3596">
        <v>35.85</v>
      </c>
      <c r="K3596">
        <f t="shared" si="174"/>
        <v>2.4286883048874115E-2</v>
      </c>
      <c r="W3596">
        <v>35.880000000000003</v>
      </c>
      <c r="X3596">
        <f t="shared" si="175"/>
        <v>50</v>
      </c>
      <c r="Y3596" s="13">
        <f t="shared" si="176"/>
        <v>5.233779733647002</v>
      </c>
    </row>
    <row r="3597" spans="10:25" x14ac:dyDescent="0.2">
      <c r="J3597">
        <v>35.86</v>
      </c>
      <c r="K3597">
        <f t="shared" ref="K3597:K3660" si="177">K3596+0.01*G$6*(D$7-C$8*K3596)*(1-K3596/G$7)^2</f>
        <v>2.4287570456529517E-2</v>
      </c>
      <c r="W3597">
        <v>35.89</v>
      </c>
      <c r="X3597">
        <f t="shared" si="175"/>
        <v>50</v>
      </c>
      <c r="Y3597" s="13">
        <f t="shared" si="176"/>
        <v>5.2348468717089975</v>
      </c>
    </row>
    <row r="3598" spans="10:25" x14ac:dyDescent="0.2">
      <c r="J3598">
        <v>35.869999999999997</v>
      </c>
      <c r="K3598">
        <f t="shared" si="177"/>
        <v>2.4288257199302044E-2</v>
      </c>
      <c r="W3598">
        <v>35.9</v>
      </c>
      <c r="X3598">
        <f t="shared" si="175"/>
        <v>50</v>
      </c>
      <c r="Y3598" s="13">
        <f t="shared" si="176"/>
        <v>5.2359138389612205</v>
      </c>
    </row>
    <row r="3599" spans="10:25" x14ac:dyDescent="0.2">
      <c r="J3599">
        <v>35.880000000000003</v>
      </c>
      <c r="K3599">
        <f t="shared" si="177"/>
        <v>2.4288943277839151E-2</v>
      </c>
      <c r="W3599">
        <v>35.910000000000004</v>
      </c>
      <c r="X3599">
        <f t="shared" si="175"/>
        <v>50</v>
      </c>
      <c r="Y3599" s="13">
        <f t="shared" si="176"/>
        <v>5.2369806354352404</v>
      </c>
    </row>
    <row r="3600" spans="10:25" x14ac:dyDescent="0.2">
      <c r="J3600">
        <v>35.89</v>
      </c>
      <c r="K3600">
        <f t="shared" si="177"/>
        <v>2.4289628692787647E-2</v>
      </c>
      <c r="W3600">
        <v>35.92</v>
      </c>
      <c r="X3600">
        <f t="shared" si="175"/>
        <v>50</v>
      </c>
      <c r="Y3600" s="13">
        <f t="shared" si="176"/>
        <v>5.2380472611626212</v>
      </c>
    </row>
    <row r="3601" spans="10:25" x14ac:dyDescent="0.2">
      <c r="J3601">
        <v>35.9</v>
      </c>
      <c r="K3601">
        <f t="shared" si="177"/>
        <v>2.4290313444793706E-2</v>
      </c>
      <c r="W3601">
        <v>35.93</v>
      </c>
      <c r="X3601">
        <f t="shared" si="175"/>
        <v>50</v>
      </c>
      <c r="Y3601" s="13">
        <f t="shared" si="176"/>
        <v>5.2391137161749191</v>
      </c>
    </row>
    <row r="3602" spans="10:25" x14ac:dyDescent="0.2">
      <c r="J3602">
        <v>35.910000000000004</v>
      </c>
      <c r="K3602">
        <f t="shared" si="177"/>
        <v>2.4290997534502864E-2</v>
      </c>
      <c r="W3602">
        <v>35.94</v>
      </c>
      <c r="X3602">
        <f t="shared" si="175"/>
        <v>50</v>
      </c>
      <c r="Y3602" s="13">
        <f t="shared" si="176"/>
        <v>5.2401800005036838</v>
      </c>
    </row>
    <row r="3603" spans="10:25" x14ac:dyDescent="0.2">
      <c r="J3603">
        <v>35.92</v>
      </c>
      <c r="K3603">
        <f t="shared" si="177"/>
        <v>2.4291680962560021E-2</v>
      </c>
      <c r="W3603">
        <v>35.950000000000003</v>
      </c>
      <c r="X3603">
        <f t="shared" si="175"/>
        <v>50</v>
      </c>
      <c r="Y3603" s="13">
        <f t="shared" si="176"/>
        <v>5.2412461141804574</v>
      </c>
    </row>
    <row r="3604" spans="10:25" x14ac:dyDescent="0.2">
      <c r="J3604">
        <v>35.93</v>
      </c>
      <c r="K3604">
        <f t="shared" si="177"/>
        <v>2.4292363729609436E-2</v>
      </c>
      <c r="W3604">
        <v>35.96</v>
      </c>
      <c r="X3604">
        <f t="shared" si="175"/>
        <v>50</v>
      </c>
      <c r="Y3604" s="13">
        <f t="shared" si="176"/>
        <v>5.2423120572367745</v>
      </c>
    </row>
    <row r="3605" spans="10:25" x14ac:dyDescent="0.2">
      <c r="J3605">
        <v>35.94</v>
      </c>
      <c r="K3605">
        <f t="shared" si="177"/>
        <v>2.4293045836294738E-2</v>
      </c>
      <c r="W3605">
        <v>35.97</v>
      </c>
      <c r="X3605">
        <f t="shared" si="175"/>
        <v>50</v>
      </c>
      <c r="Y3605" s="13">
        <f t="shared" si="176"/>
        <v>5.2433778297041629</v>
      </c>
    </row>
    <row r="3606" spans="10:25" x14ac:dyDescent="0.2">
      <c r="J3606">
        <v>35.950000000000003</v>
      </c>
      <c r="K3606">
        <f t="shared" si="177"/>
        <v>2.4293727283258917E-2</v>
      </c>
      <c r="W3606">
        <v>35.980000000000004</v>
      </c>
      <c r="X3606">
        <f t="shared" si="175"/>
        <v>50</v>
      </c>
      <c r="Y3606" s="13">
        <f t="shared" si="176"/>
        <v>5.2444434316141439</v>
      </c>
    </row>
    <row r="3607" spans="10:25" x14ac:dyDescent="0.2">
      <c r="J3607">
        <v>35.96</v>
      </c>
      <c r="K3607">
        <f t="shared" si="177"/>
        <v>2.4294408071144333E-2</v>
      </c>
      <c r="W3607">
        <v>35.99</v>
      </c>
      <c r="X3607">
        <f t="shared" si="175"/>
        <v>50</v>
      </c>
      <c r="Y3607" s="13">
        <f t="shared" si="176"/>
        <v>5.2455088629982312</v>
      </c>
    </row>
    <row r="3608" spans="10:25" x14ac:dyDescent="0.2">
      <c r="J3608">
        <v>35.97</v>
      </c>
      <c r="K3608">
        <f t="shared" si="177"/>
        <v>2.4295088200592709E-2</v>
      </c>
      <c r="W3608">
        <v>36</v>
      </c>
      <c r="X3608">
        <f t="shared" si="175"/>
        <v>50</v>
      </c>
      <c r="Y3608" s="13">
        <f t="shared" si="176"/>
        <v>5.2465741238879309</v>
      </c>
    </row>
    <row r="3609" spans="10:25" x14ac:dyDescent="0.2">
      <c r="J3609">
        <v>35.980000000000004</v>
      </c>
      <c r="K3609">
        <f t="shared" si="177"/>
        <v>2.4295767672245134E-2</v>
      </c>
      <c r="W3609">
        <v>36.01</v>
      </c>
      <c r="X3609">
        <f t="shared" si="175"/>
        <v>50</v>
      </c>
      <c r="Y3609" s="13">
        <f t="shared" si="176"/>
        <v>5.2476392143147423</v>
      </c>
    </row>
    <row r="3610" spans="10:25" x14ac:dyDescent="0.2">
      <c r="J3610">
        <v>35.99</v>
      </c>
      <c r="K3610">
        <f t="shared" si="177"/>
        <v>2.4296446486742066E-2</v>
      </c>
      <c r="W3610">
        <v>36.020000000000003</v>
      </c>
      <c r="X3610">
        <f t="shared" si="175"/>
        <v>50</v>
      </c>
      <c r="Y3610" s="13">
        <f t="shared" si="176"/>
        <v>5.2487041343101586</v>
      </c>
    </row>
    <row r="3611" spans="10:25" x14ac:dyDescent="0.2">
      <c r="J3611">
        <v>36</v>
      </c>
      <c r="K3611">
        <f t="shared" si="177"/>
        <v>2.429712464472333E-2</v>
      </c>
      <c r="W3611">
        <v>36.03</v>
      </c>
      <c r="X3611">
        <f t="shared" si="175"/>
        <v>50</v>
      </c>
      <c r="Y3611" s="13">
        <f t="shared" si="176"/>
        <v>5.2497688839056638</v>
      </c>
    </row>
    <row r="3612" spans="10:25" x14ac:dyDescent="0.2">
      <c r="J3612">
        <v>36.01</v>
      </c>
      <c r="K3612">
        <f t="shared" si="177"/>
        <v>2.4297802146828123E-2</v>
      </c>
      <c r="W3612">
        <v>36.04</v>
      </c>
      <c r="X3612">
        <f t="shared" si="175"/>
        <v>50</v>
      </c>
      <c r="Y3612" s="13">
        <f t="shared" si="176"/>
        <v>5.2508334631327367</v>
      </c>
    </row>
    <row r="3613" spans="10:25" x14ac:dyDescent="0.2">
      <c r="J3613">
        <v>36.020000000000003</v>
      </c>
      <c r="K3613">
        <f t="shared" si="177"/>
        <v>2.429847899369501E-2</v>
      </c>
      <c r="W3613">
        <v>36.050000000000004</v>
      </c>
      <c r="X3613">
        <f t="shared" si="175"/>
        <v>50</v>
      </c>
      <c r="Y3613" s="13">
        <f t="shared" si="176"/>
        <v>5.2518978720228491</v>
      </c>
    </row>
    <row r="3614" spans="10:25" x14ac:dyDescent="0.2">
      <c r="J3614">
        <v>36.03</v>
      </c>
      <c r="K3614">
        <f t="shared" si="177"/>
        <v>2.4299155185961926E-2</v>
      </c>
      <c r="W3614">
        <v>36.06</v>
      </c>
      <c r="X3614">
        <f t="shared" si="175"/>
        <v>50</v>
      </c>
      <c r="Y3614" s="13">
        <f t="shared" si="176"/>
        <v>5.2529621106074638</v>
      </c>
    </row>
    <row r="3615" spans="10:25" x14ac:dyDescent="0.2">
      <c r="J3615">
        <v>36.04</v>
      </c>
      <c r="K3615">
        <f t="shared" si="177"/>
        <v>2.4299830724266176E-2</v>
      </c>
      <c r="W3615">
        <v>36.07</v>
      </c>
      <c r="X3615">
        <f t="shared" si="175"/>
        <v>50</v>
      </c>
      <c r="Y3615" s="13">
        <f t="shared" si="176"/>
        <v>5.2540261789180382</v>
      </c>
    </row>
    <row r="3616" spans="10:25" x14ac:dyDescent="0.2">
      <c r="J3616">
        <v>36.050000000000004</v>
      </c>
      <c r="K3616">
        <f t="shared" si="177"/>
        <v>2.4300505609244436E-2</v>
      </c>
      <c r="W3616">
        <v>36.08</v>
      </c>
      <c r="X3616">
        <f t="shared" si="175"/>
        <v>50</v>
      </c>
      <c r="Y3616" s="13">
        <f t="shared" si="176"/>
        <v>5.255090076986022</v>
      </c>
    </row>
    <row r="3617" spans="10:25" x14ac:dyDescent="0.2">
      <c r="J3617">
        <v>36.06</v>
      </c>
      <c r="K3617">
        <f t="shared" si="177"/>
        <v>2.4301179841532756E-2</v>
      </c>
      <c r="W3617">
        <v>36.090000000000003</v>
      </c>
      <c r="X3617">
        <f t="shared" si="175"/>
        <v>50</v>
      </c>
      <c r="Y3617" s="13">
        <f t="shared" si="176"/>
        <v>5.2561538048428584</v>
      </c>
    </row>
    <row r="3618" spans="10:25" x14ac:dyDescent="0.2">
      <c r="J3618">
        <v>36.07</v>
      </c>
      <c r="K3618">
        <f t="shared" si="177"/>
        <v>2.4301853421766557E-2</v>
      </c>
      <c r="W3618">
        <v>36.1</v>
      </c>
      <c r="X3618">
        <f t="shared" si="175"/>
        <v>50</v>
      </c>
      <c r="Y3618" s="13">
        <f t="shared" si="176"/>
        <v>5.2572173625199818</v>
      </c>
    </row>
    <row r="3619" spans="10:25" x14ac:dyDescent="0.2">
      <c r="J3619">
        <v>36.08</v>
      </c>
      <c r="K3619">
        <f t="shared" si="177"/>
        <v>2.4302526350580632E-2</v>
      </c>
      <c r="W3619">
        <v>36.11</v>
      </c>
      <c r="X3619">
        <f t="shared" si="175"/>
        <v>50</v>
      </c>
      <c r="Y3619" s="13">
        <f t="shared" si="176"/>
        <v>5.2582807500488213</v>
      </c>
    </row>
    <row r="3620" spans="10:25" x14ac:dyDescent="0.2">
      <c r="J3620">
        <v>36.090000000000003</v>
      </c>
      <c r="K3620">
        <f t="shared" si="177"/>
        <v>2.4303198628609152E-2</v>
      </c>
      <c r="W3620">
        <v>36.119999999999997</v>
      </c>
      <c r="X3620">
        <f t="shared" si="175"/>
        <v>50</v>
      </c>
      <c r="Y3620" s="13">
        <f t="shared" si="176"/>
        <v>5.2593439674607989</v>
      </c>
    </row>
    <row r="3621" spans="10:25" x14ac:dyDescent="0.2">
      <c r="J3621">
        <v>36.1</v>
      </c>
      <c r="K3621">
        <f t="shared" si="177"/>
        <v>2.4303870256485661E-2</v>
      </c>
      <c r="W3621">
        <v>36.130000000000003</v>
      </c>
      <c r="X3621">
        <f t="shared" si="175"/>
        <v>50</v>
      </c>
      <c r="Y3621" s="13">
        <f t="shared" si="176"/>
        <v>5.2604070147873285</v>
      </c>
    </row>
    <row r="3622" spans="10:25" x14ac:dyDescent="0.2">
      <c r="J3622">
        <v>36.11</v>
      </c>
      <c r="K3622">
        <f t="shared" si="177"/>
        <v>2.4304541234843074E-2</v>
      </c>
      <c r="W3622">
        <v>36.14</v>
      </c>
      <c r="X3622">
        <f t="shared" si="175"/>
        <v>50</v>
      </c>
      <c r="Y3622" s="13">
        <f t="shared" si="176"/>
        <v>5.2614698920598171</v>
      </c>
    </row>
    <row r="3623" spans="10:25" x14ac:dyDescent="0.2">
      <c r="J3623">
        <v>36.119999999999997</v>
      </c>
      <c r="K3623">
        <f t="shared" si="177"/>
        <v>2.430521156431369E-2</v>
      </c>
      <c r="W3623">
        <v>36.15</v>
      </c>
      <c r="X3623">
        <f t="shared" si="175"/>
        <v>50</v>
      </c>
      <c r="Y3623" s="13">
        <f t="shared" si="176"/>
        <v>5.2625325993096643</v>
      </c>
    </row>
    <row r="3624" spans="10:25" x14ac:dyDescent="0.2">
      <c r="J3624">
        <v>36.130000000000003</v>
      </c>
      <c r="K3624">
        <f t="shared" si="177"/>
        <v>2.4305881245529175E-2</v>
      </c>
      <c r="W3624">
        <v>36.160000000000004</v>
      </c>
      <c r="X3624">
        <f t="shared" si="175"/>
        <v>50</v>
      </c>
      <c r="Y3624" s="13">
        <f t="shared" si="176"/>
        <v>5.2635951365682647</v>
      </c>
    </row>
    <row r="3625" spans="10:25" x14ac:dyDescent="0.2">
      <c r="J3625">
        <v>36.14</v>
      </c>
      <c r="K3625">
        <f t="shared" si="177"/>
        <v>2.430655027912058E-2</v>
      </c>
      <c r="W3625">
        <v>36.17</v>
      </c>
      <c r="X3625">
        <f t="shared" si="175"/>
        <v>50</v>
      </c>
      <c r="Y3625" s="13">
        <f t="shared" si="176"/>
        <v>5.2646575038670029</v>
      </c>
    </row>
    <row r="3626" spans="10:25" x14ac:dyDescent="0.2">
      <c r="J3626">
        <v>36.15</v>
      </c>
      <c r="K3626">
        <f t="shared" si="177"/>
        <v>2.430721866571833E-2</v>
      </c>
      <c r="W3626">
        <v>36.18</v>
      </c>
      <c r="X3626">
        <f t="shared" si="175"/>
        <v>50</v>
      </c>
      <c r="Y3626" s="13">
        <f t="shared" si="176"/>
        <v>5.2657197012372583</v>
      </c>
    </row>
    <row r="3627" spans="10:25" x14ac:dyDescent="0.2">
      <c r="J3627">
        <v>36.160000000000004</v>
      </c>
      <c r="K3627">
        <f t="shared" si="177"/>
        <v>2.4307886405952227E-2</v>
      </c>
      <c r="W3627">
        <v>36.19</v>
      </c>
      <c r="X3627">
        <f t="shared" si="175"/>
        <v>50</v>
      </c>
      <c r="Y3627" s="13">
        <f t="shared" si="176"/>
        <v>5.2667817287104031</v>
      </c>
    </row>
    <row r="3628" spans="10:25" x14ac:dyDescent="0.2">
      <c r="J3628">
        <v>36.17</v>
      </c>
      <c r="K3628">
        <f t="shared" si="177"/>
        <v>2.4308553500451458E-2</v>
      </c>
      <c r="W3628">
        <v>36.200000000000003</v>
      </c>
      <c r="X3628">
        <f t="shared" si="175"/>
        <v>50</v>
      </c>
      <c r="Y3628" s="13">
        <f t="shared" si="176"/>
        <v>5.2678435863178024</v>
      </c>
    </row>
    <row r="3629" spans="10:25" x14ac:dyDescent="0.2">
      <c r="J3629">
        <v>36.18</v>
      </c>
      <c r="K3629">
        <f t="shared" si="177"/>
        <v>2.4309219949844581E-2</v>
      </c>
      <c r="W3629">
        <v>36.21</v>
      </c>
      <c r="X3629">
        <f t="shared" si="175"/>
        <v>50</v>
      </c>
      <c r="Y3629" s="13">
        <f t="shared" si="176"/>
        <v>5.2689052740908133</v>
      </c>
    </row>
    <row r="3630" spans="10:25" x14ac:dyDescent="0.2">
      <c r="J3630">
        <v>36.19</v>
      </c>
      <c r="K3630">
        <f t="shared" si="177"/>
        <v>2.4309885754759543E-2</v>
      </c>
      <c r="W3630">
        <v>36.22</v>
      </c>
      <c r="X3630">
        <f t="shared" si="175"/>
        <v>50</v>
      </c>
      <c r="Y3630" s="13">
        <f t="shared" si="176"/>
        <v>5.269966792060786</v>
      </c>
    </row>
    <row r="3631" spans="10:25" x14ac:dyDescent="0.2">
      <c r="J3631">
        <v>36.200000000000003</v>
      </c>
      <c r="K3631">
        <f t="shared" si="177"/>
        <v>2.4310550915823664E-2</v>
      </c>
      <c r="W3631">
        <v>36.230000000000004</v>
      </c>
      <c r="X3631">
        <f t="shared" si="175"/>
        <v>50</v>
      </c>
      <c r="Y3631" s="13">
        <f t="shared" si="176"/>
        <v>5.2710281402590651</v>
      </c>
    </row>
    <row r="3632" spans="10:25" x14ac:dyDescent="0.2">
      <c r="J3632">
        <v>36.21</v>
      </c>
      <c r="K3632">
        <f t="shared" si="177"/>
        <v>2.4311215433663651E-2</v>
      </c>
      <c r="W3632">
        <v>36.24</v>
      </c>
      <c r="X3632">
        <f t="shared" si="175"/>
        <v>50</v>
      </c>
      <c r="Y3632" s="13">
        <f t="shared" si="176"/>
        <v>5.2720893187169864</v>
      </c>
    </row>
    <row r="3633" spans="10:25" x14ac:dyDescent="0.2">
      <c r="J3633">
        <v>36.22</v>
      </c>
      <c r="K3633">
        <f t="shared" si="177"/>
        <v>2.431187930890559E-2</v>
      </c>
      <c r="W3633">
        <v>36.25</v>
      </c>
      <c r="X3633">
        <f t="shared" si="175"/>
        <v>50</v>
      </c>
      <c r="Y3633" s="13">
        <f t="shared" si="176"/>
        <v>5.2731503274658804</v>
      </c>
    </row>
    <row r="3634" spans="10:25" x14ac:dyDescent="0.2">
      <c r="J3634">
        <v>36.230000000000004</v>
      </c>
      <c r="K3634">
        <f t="shared" si="177"/>
        <v>2.4312542542174954E-2</v>
      </c>
      <c r="W3634">
        <v>36.26</v>
      </c>
      <c r="X3634">
        <f t="shared" si="175"/>
        <v>50</v>
      </c>
      <c r="Y3634" s="13">
        <f t="shared" si="176"/>
        <v>5.2742111665370688</v>
      </c>
    </row>
    <row r="3635" spans="10:25" x14ac:dyDescent="0.2">
      <c r="J3635">
        <v>36.24</v>
      </c>
      <c r="K3635">
        <f t="shared" si="177"/>
        <v>2.4313205134096592E-2</v>
      </c>
      <c r="W3635">
        <v>36.270000000000003</v>
      </c>
      <c r="X3635">
        <f t="shared" si="175"/>
        <v>50</v>
      </c>
      <c r="Y3635" s="13">
        <f t="shared" si="176"/>
        <v>5.2752718359618669</v>
      </c>
    </row>
    <row r="3636" spans="10:25" x14ac:dyDescent="0.2">
      <c r="J3636">
        <v>36.25</v>
      </c>
      <c r="K3636">
        <f t="shared" si="177"/>
        <v>2.4313867085294743E-2</v>
      </c>
      <c r="W3636">
        <v>36.28</v>
      </c>
      <c r="X3636">
        <f t="shared" si="175"/>
        <v>50</v>
      </c>
      <c r="Y3636" s="13">
        <f t="shared" si="176"/>
        <v>5.276332335771583</v>
      </c>
    </row>
    <row r="3637" spans="10:25" x14ac:dyDescent="0.2">
      <c r="J3637">
        <v>36.26</v>
      </c>
      <c r="K3637">
        <f t="shared" si="177"/>
        <v>2.4314528396393028E-2</v>
      </c>
      <c r="W3637">
        <v>36.29</v>
      </c>
      <c r="X3637">
        <f t="shared" si="175"/>
        <v>50</v>
      </c>
      <c r="Y3637" s="13">
        <f t="shared" si="176"/>
        <v>5.2773926659975183</v>
      </c>
    </row>
    <row r="3638" spans="10:25" x14ac:dyDescent="0.2">
      <c r="J3638">
        <v>36.270000000000003</v>
      </c>
      <c r="K3638">
        <f t="shared" si="177"/>
        <v>2.4315189068014456E-2</v>
      </c>
      <c r="W3638">
        <v>36.300000000000004</v>
      </c>
      <c r="X3638">
        <f t="shared" si="175"/>
        <v>50</v>
      </c>
      <c r="Y3638" s="13">
        <f t="shared" si="176"/>
        <v>5.2784528266709669</v>
      </c>
    </row>
    <row r="3639" spans="10:25" x14ac:dyDescent="0.2">
      <c r="J3639">
        <v>36.28</v>
      </c>
      <c r="K3639">
        <f t="shared" si="177"/>
        <v>2.4315849100781418E-2</v>
      </c>
      <c r="W3639">
        <v>36.31</v>
      </c>
      <c r="X3639">
        <f t="shared" si="175"/>
        <v>50</v>
      </c>
      <c r="Y3639" s="13">
        <f t="shared" si="176"/>
        <v>5.2795128178232167</v>
      </c>
    </row>
    <row r="3640" spans="10:25" x14ac:dyDescent="0.2">
      <c r="J3640">
        <v>36.29</v>
      </c>
      <c r="K3640">
        <f t="shared" si="177"/>
        <v>2.4316508495315695E-2</v>
      </c>
      <c r="W3640">
        <v>36.32</v>
      </c>
      <c r="X3640">
        <f t="shared" si="175"/>
        <v>50</v>
      </c>
      <c r="Y3640" s="13">
        <f t="shared" si="176"/>
        <v>5.2805726394855474</v>
      </c>
    </row>
    <row r="3641" spans="10:25" x14ac:dyDescent="0.2">
      <c r="J3641">
        <v>36.300000000000004</v>
      </c>
      <c r="K3641">
        <f t="shared" si="177"/>
        <v>2.4317167252238453E-2</v>
      </c>
      <c r="W3641">
        <v>36.33</v>
      </c>
      <c r="X3641">
        <f t="shared" si="175"/>
        <v>50</v>
      </c>
      <c r="Y3641" s="13">
        <f t="shared" si="176"/>
        <v>5.281632291689232</v>
      </c>
    </row>
    <row r="3642" spans="10:25" x14ac:dyDescent="0.2">
      <c r="J3642">
        <v>36.31</v>
      </c>
      <c r="K3642">
        <f t="shared" si="177"/>
        <v>2.4317825372170244E-2</v>
      </c>
      <c r="W3642">
        <v>36.340000000000003</v>
      </c>
      <c r="X3642">
        <f t="shared" si="175"/>
        <v>50</v>
      </c>
      <c r="Y3642" s="13">
        <f t="shared" si="176"/>
        <v>5.2826917744655368</v>
      </c>
    </row>
    <row r="3643" spans="10:25" x14ac:dyDescent="0.2">
      <c r="J3643">
        <v>36.32</v>
      </c>
      <c r="K3643">
        <f t="shared" si="177"/>
        <v>2.4318482855731013E-2</v>
      </c>
      <c r="W3643">
        <v>36.35</v>
      </c>
      <c r="X3643">
        <f t="shared" si="175"/>
        <v>50</v>
      </c>
      <c r="Y3643" s="13">
        <f t="shared" si="176"/>
        <v>5.2837510878457206</v>
      </c>
    </row>
    <row r="3644" spans="10:25" x14ac:dyDescent="0.2">
      <c r="J3644">
        <v>36.33</v>
      </c>
      <c r="K3644">
        <f t="shared" si="177"/>
        <v>2.4319139703540091E-2</v>
      </c>
      <c r="W3644">
        <v>36.36</v>
      </c>
      <c r="X3644">
        <f t="shared" si="175"/>
        <v>50</v>
      </c>
      <c r="Y3644" s="13">
        <f t="shared" si="176"/>
        <v>5.2848102318610346</v>
      </c>
    </row>
    <row r="3645" spans="10:25" x14ac:dyDescent="0.2">
      <c r="J3645">
        <v>36.340000000000003</v>
      </c>
      <c r="K3645">
        <f t="shared" si="177"/>
        <v>2.4319795916216198E-2</v>
      </c>
      <c r="W3645">
        <v>36.369999999999997</v>
      </c>
      <c r="X3645">
        <f t="shared" si="175"/>
        <v>50</v>
      </c>
      <c r="Y3645" s="13">
        <f t="shared" si="176"/>
        <v>5.2858692065427251</v>
      </c>
    </row>
    <row r="3646" spans="10:25" x14ac:dyDescent="0.2">
      <c r="J3646">
        <v>36.35</v>
      </c>
      <c r="K3646">
        <f t="shared" si="177"/>
        <v>2.4320451494377445E-2</v>
      </c>
      <c r="W3646">
        <v>36.380000000000003</v>
      </c>
      <c r="X3646">
        <f t="shared" si="175"/>
        <v>50</v>
      </c>
      <c r="Y3646" s="13">
        <f t="shared" si="176"/>
        <v>5.2869280119220292</v>
      </c>
    </row>
    <row r="3647" spans="10:25" x14ac:dyDescent="0.2">
      <c r="J3647">
        <v>36.36</v>
      </c>
      <c r="K3647">
        <f t="shared" si="177"/>
        <v>2.4321106438641334E-2</v>
      </c>
      <c r="W3647">
        <v>36.39</v>
      </c>
      <c r="X3647">
        <f t="shared" si="175"/>
        <v>50</v>
      </c>
      <c r="Y3647" s="13">
        <f t="shared" si="176"/>
        <v>5.287986648030178</v>
      </c>
    </row>
    <row r="3648" spans="10:25" x14ac:dyDescent="0.2">
      <c r="J3648">
        <v>36.369999999999997</v>
      </c>
      <c r="K3648">
        <f t="shared" si="177"/>
        <v>2.4321760749624759E-2</v>
      </c>
      <c r="W3648">
        <v>36.4</v>
      </c>
      <c r="X3648">
        <f t="shared" si="175"/>
        <v>50</v>
      </c>
      <c r="Y3648" s="13">
        <f t="shared" si="176"/>
        <v>5.2890451148983946</v>
      </c>
    </row>
    <row r="3649" spans="10:25" x14ac:dyDescent="0.2">
      <c r="J3649">
        <v>36.380000000000003</v>
      </c>
      <c r="K3649">
        <f t="shared" si="177"/>
        <v>2.4322414427944007E-2</v>
      </c>
      <c r="W3649">
        <v>36.410000000000004</v>
      </c>
      <c r="X3649">
        <f t="shared" si="175"/>
        <v>50</v>
      </c>
      <c r="Y3649" s="13">
        <f t="shared" si="176"/>
        <v>5.2901034125578965</v>
      </c>
    </row>
    <row r="3650" spans="10:25" x14ac:dyDescent="0.2">
      <c r="J3650">
        <v>36.39</v>
      </c>
      <c r="K3650">
        <f t="shared" si="177"/>
        <v>2.4323067474214751E-2</v>
      </c>
      <c r="W3650">
        <v>36.42</v>
      </c>
      <c r="X3650">
        <f t="shared" ref="X3650:X3713" si="178">X3649-(N$34-N$35)/1500</f>
        <v>50</v>
      </c>
      <c r="Y3650" s="13">
        <f t="shared" si="176"/>
        <v>5.2911615410398936</v>
      </c>
    </row>
    <row r="3651" spans="10:25" x14ac:dyDescent="0.2">
      <c r="J3651">
        <v>36.4</v>
      </c>
      <c r="K3651">
        <f t="shared" si="177"/>
        <v>2.4323719889052065E-2</v>
      </c>
      <c r="W3651">
        <v>36.43</v>
      </c>
      <c r="X3651">
        <f t="shared" si="178"/>
        <v>50</v>
      </c>
      <c r="Y3651" s="13">
        <f t="shared" si="176"/>
        <v>5.2922195003755883</v>
      </c>
    </row>
    <row r="3652" spans="10:25" x14ac:dyDescent="0.2">
      <c r="J3652">
        <v>36.410000000000004</v>
      </c>
      <c r="K3652">
        <f t="shared" si="177"/>
        <v>2.4324371673070416E-2</v>
      </c>
      <c r="W3652">
        <v>36.44</v>
      </c>
      <c r="X3652">
        <f t="shared" si="178"/>
        <v>50</v>
      </c>
      <c r="Y3652" s="13">
        <f t="shared" si="176"/>
        <v>5.2932772905961762</v>
      </c>
    </row>
    <row r="3653" spans="10:25" x14ac:dyDescent="0.2">
      <c r="J3653">
        <v>36.42</v>
      </c>
      <c r="K3653">
        <f t="shared" si="177"/>
        <v>2.432502282688366E-2</v>
      </c>
      <c r="W3653">
        <v>36.450000000000003</v>
      </c>
      <c r="X3653">
        <f t="shared" si="178"/>
        <v>50</v>
      </c>
      <c r="Y3653" s="13">
        <f t="shared" si="176"/>
        <v>5.2943349117328466</v>
      </c>
    </row>
    <row r="3654" spans="10:25" x14ac:dyDescent="0.2">
      <c r="J3654">
        <v>36.43</v>
      </c>
      <c r="K3654">
        <f t="shared" si="177"/>
        <v>2.4325673351105054E-2</v>
      </c>
      <c r="W3654">
        <v>36.46</v>
      </c>
      <c r="X3654">
        <f t="shared" si="178"/>
        <v>50</v>
      </c>
      <c r="Y3654" s="13">
        <f t="shared" si="176"/>
        <v>5.2953923638167808</v>
      </c>
    </row>
    <row r="3655" spans="10:25" x14ac:dyDescent="0.2">
      <c r="J3655">
        <v>36.44</v>
      </c>
      <c r="K3655">
        <f t="shared" si="177"/>
        <v>2.4326323246347249E-2</v>
      </c>
      <c r="W3655">
        <v>36.47</v>
      </c>
      <c r="X3655">
        <f t="shared" si="178"/>
        <v>50</v>
      </c>
      <c r="Y3655" s="13">
        <f t="shared" si="176"/>
        <v>5.2964496468791538</v>
      </c>
    </row>
    <row r="3656" spans="10:25" x14ac:dyDescent="0.2">
      <c r="J3656">
        <v>36.450000000000003</v>
      </c>
      <c r="K3656">
        <f t="shared" si="177"/>
        <v>2.432697251322229E-2</v>
      </c>
      <c r="W3656">
        <v>36.480000000000004</v>
      </c>
      <c r="X3656">
        <f t="shared" si="178"/>
        <v>50</v>
      </c>
      <c r="Y3656" s="13">
        <f t="shared" si="176"/>
        <v>5.2975067609511326</v>
      </c>
    </row>
    <row r="3657" spans="10:25" x14ac:dyDescent="0.2">
      <c r="J3657">
        <v>36.46</v>
      </c>
      <c r="K3657">
        <f t="shared" si="177"/>
        <v>2.4327621152341619E-2</v>
      </c>
      <c r="W3657">
        <v>36.49</v>
      </c>
      <c r="X3657">
        <f t="shared" si="178"/>
        <v>50</v>
      </c>
      <c r="Y3657" s="13">
        <f t="shared" si="176"/>
        <v>5.2985637060638782</v>
      </c>
    </row>
    <row r="3658" spans="10:25" x14ac:dyDescent="0.2">
      <c r="J3658">
        <v>36.47</v>
      </c>
      <c r="K3658">
        <f t="shared" si="177"/>
        <v>2.4328269164316081E-2</v>
      </c>
      <c r="W3658">
        <v>36.5</v>
      </c>
      <c r="X3658">
        <f t="shared" si="178"/>
        <v>50</v>
      </c>
      <c r="Y3658" s="13">
        <f t="shared" ref="Y3658:Y3721" si="179">Y3657+0.01*R$5*(P$4-P$5*Y3657)*(1-Y3657/R$4)^2</f>
        <v>5.2996204822485442</v>
      </c>
    </row>
    <row r="3659" spans="10:25" x14ac:dyDescent="0.2">
      <c r="J3659">
        <v>36.480000000000004</v>
      </c>
      <c r="K3659">
        <f t="shared" si="177"/>
        <v>2.4328916549755913E-2</v>
      </c>
      <c r="W3659">
        <v>36.51</v>
      </c>
      <c r="X3659">
        <f t="shared" si="178"/>
        <v>50</v>
      </c>
      <c r="Y3659" s="13">
        <f t="shared" si="179"/>
        <v>5.3006770895362774</v>
      </c>
    </row>
    <row r="3660" spans="10:25" x14ac:dyDescent="0.2">
      <c r="J3660">
        <v>36.49</v>
      </c>
      <c r="K3660">
        <f t="shared" si="177"/>
        <v>2.4329563309270753E-2</v>
      </c>
      <c r="W3660">
        <v>36.520000000000003</v>
      </c>
      <c r="X3660">
        <f t="shared" si="178"/>
        <v>50</v>
      </c>
      <c r="Y3660" s="13">
        <f t="shared" si="179"/>
        <v>5.3017335279582172</v>
      </c>
    </row>
    <row r="3661" spans="10:25" x14ac:dyDescent="0.2">
      <c r="J3661">
        <v>36.5</v>
      </c>
      <c r="K3661">
        <f t="shared" ref="K3661:K3724" si="180">K3660+0.01*G$6*(D$7-C$8*K3660)*(1-K3660/G$7)^2</f>
        <v>2.4330209443469638E-2</v>
      </c>
      <c r="W3661">
        <v>36.53</v>
      </c>
      <c r="X3661">
        <f t="shared" si="178"/>
        <v>50</v>
      </c>
      <c r="Y3661" s="13">
        <f t="shared" si="179"/>
        <v>5.3027897975454961</v>
      </c>
    </row>
    <row r="3662" spans="10:25" x14ac:dyDescent="0.2">
      <c r="J3662">
        <v>36.51</v>
      </c>
      <c r="K3662">
        <f t="shared" si="180"/>
        <v>2.4330854952961004E-2</v>
      </c>
      <c r="W3662">
        <v>36.54</v>
      </c>
      <c r="X3662">
        <f t="shared" si="178"/>
        <v>50</v>
      </c>
      <c r="Y3662" s="13">
        <f t="shared" si="179"/>
        <v>5.3038458983292402</v>
      </c>
    </row>
    <row r="3663" spans="10:25" x14ac:dyDescent="0.2">
      <c r="J3663">
        <v>36.520000000000003</v>
      </c>
      <c r="K3663">
        <f t="shared" si="180"/>
        <v>2.4331499838352689E-2</v>
      </c>
      <c r="W3663">
        <v>36.550000000000004</v>
      </c>
      <c r="X3663">
        <f t="shared" si="178"/>
        <v>50</v>
      </c>
      <c r="Y3663" s="13">
        <f t="shared" si="179"/>
        <v>5.3049018303405679</v>
      </c>
    </row>
    <row r="3664" spans="10:25" x14ac:dyDescent="0.2">
      <c r="J3664">
        <v>36.53</v>
      </c>
      <c r="K3664">
        <f t="shared" si="180"/>
        <v>2.4332144100251932E-2</v>
      </c>
      <c r="W3664">
        <v>36.56</v>
      </c>
      <c r="X3664">
        <f t="shared" si="178"/>
        <v>50</v>
      </c>
      <c r="Y3664" s="13">
        <f t="shared" si="179"/>
        <v>5.3059575936105903</v>
      </c>
    </row>
    <row r="3665" spans="10:25" x14ac:dyDescent="0.2">
      <c r="J3665">
        <v>36.54</v>
      </c>
      <c r="K3665">
        <f t="shared" si="180"/>
        <v>2.4332787739265373E-2</v>
      </c>
      <c r="W3665">
        <v>36.57</v>
      </c>
      <c r="X3665">
        <f t="shared" si="178"/>
        <v>50</v>
      </c>
      <c r="Y3665" s="13">
        <f t="shared" si="179"/>
        <v>5.3070131881704121</v>
      </c>
    </row>
    <row r="3666" spans="10:25" x14ac:dyDescent="0.2">
      <c r="J3666">
        <v>36.550000000000004</v>
      </c>
      <c r="K3666">
        <f t="shared" si="180"/>
        <v>2.4333430755999058E-2</v>
      </c>
      <c r="W3666">
        <v>36.58</v>
      </c>
      <c r="X3666">
        <f t="shared" si="178"/>
        <v>50</v>
      </c>
      <c r="Y3666" s="13">
        <f t="shared" si="179"/>
        <v>5.3080686140511313</v>
      </c>
    </row>
    <row r="3667" spans="10:25" x14ac:dyDescent="0.2">
      <c r="J3667">
        <v>36.56</v>
      </c>
      <c r="K3667">
        <f t="shared" si="180"/>
        <v>2.4334073151058431E-2</v>
      </c>
      <c r="W3667">
        <v>36.590000000000003</v>
      </c>
      <c r="X3667">
        <f t="shared" si="178"/>
        <v>50</v>
      </c>
      <c r="Y3667" s="13">
        <f t="shared" si="179"/>
        <v>5.3091238712838384</v>
      </c>
    </row>
    <row r="3668" spans="10:25" x14ac:dyDescent="0.2">
      <c r="J3668">
        <v>36.57</v>
      </c>
      <c r="K3668">
        <f t="shared" si="180"/>
        <v>2.433471492504834E-2</v>
      </c>
      <c r="W3668">
        <v>36.6</v>
      </c>
      <c r="X3668">
        <f t="shared" si="178"/>
        <v>50</v>
      </c>
      <c r="Y3668" s="13">
        <f t="shared" si="179"/>
        <v>5.3101789598996172</v>
      </c>
    </row>
    <row r="3669" spans="10:25" x14ac:dyDescent="0.2">
      <c r="J3669">
        <v>36.58</v>
      </c>
      <c r="K3669">
        <f t="shared" si="180"/>
        <v>2.4335356078573043E-2</v>
      </c>
      <c r="W3669">
        <v>36.61</v>
      </c>
      <c r="X3669">
        <f t="shared" si="178"/>
        <v>50</v>
      </c>
      <c r="Y3669" s="13">
        <f t="shared" si="179"/>
        <v>5.3112338799295449</v>
      </c>
    </row>
    <row r="3670" spans="10:25" x14ac:dyDescent="0.2">
      <c r="J3670">
        <v>36.590000000000003</v>
      </c>
      <c r="K3670">
        <f t="shared" si="180"/>
        <v>2.4335996612236194E-2</v>
      </c>
      <c r="W3670">
        <v>36.619999999999997</v>
      </c>
      <c r="X3670">
        <f t="shared" si="178"/>
        <v>50</v>
      </c>
      <c r="Y3670" s="13">
        <f t="shared" si="179"/>
        <v>5.31228863140469</v>
      </c>
    </row>
    <row r="3671" spans="10:25" x14ac:dyDescent="0.2">
      <c r="J3671">
        <v>36.6</v>
      </c>
      <c r="K3671">
        <f t="shared" si="180"/>
        <v>2.4336636526640861E-2</v>
      </c>
      <c r="W3671">
        <v>36.630000000000003</v>
      </c>
      <c r="X3671">
        <f t="shared" si="178"/>
        <v>50</v>
      </c>
      <c r="Y3671" s="13">
        <f t="shared" si="179"/>
        <v>5.3133432143561157</v>
      </c>
    </row>
    <row r="3672" spans="10:25" x14ac:dyDescent="0.2">
      <c r="J3672">
        <v>36.61</v>
      </c>
      <c r="K3672">
        <f t="shared" si="180"/>
        <v>2.4337275822389509E-2</v>
      </c>
      <c r="W3672">
        <v>36.64</v>
      </c>
      <c r="X3672">
        <f t="shared" si="178"/>
        <v>50</v>
      </c>
      <c r="Y3672" s="13">
        <f t="shared" si="179"/>
        <v>5.314397628814878</v>
      </c>
    </row>
    <row r="3673" spans="10:25" x14ac:dyDescent="0.2">
      <c r="J3673">
        <v>36.619999999999997</v>
      </c>
      <c r="K3673">
        <f t="shared" si="180"/>
        <v>2.4337914500084018E-2</v>
      </c>
      <c r="W3673">
        <v>36.65</v>
      </c>
      <c r="X3673">
        <f t="shared" si="178"/>
        <v>50</v>
      </c>
      <c r="Y3673" s="13">
        <f t="shared" si="179"/>
        <v>5.315451874812025</v>
      </c>
    </row>
    <row r="3674" spans="10:25" x14ac:dyDescent="0.2">
      <c r="J3674">
        <v>36.630000000000003</v>
      </c>
      <c r="K3674">
        <f t="shared" si="180"/>
        <v>2.4338552560325671E-2</v>
      </c>
      <c r="W3674">
        <v>36.660000000000004</v>
      </c>
      <c r="X3674">
        <f t="shared" si="178"/>
        <v>50</v>
      </c>
      <c r="Y3674" s="13">
        <f t="shared" si="179"/>
        <v>5.3165059523785994</v>
      </c>
    </row>
    <row r="3675" spans="10:25" x14ac:dyDescent="0.2">
      <c r="J3675">
        <v>36.64</v>
      </c>
      <c r="K3675">
        <f t="shared" si="180"/>
        <v>2.4339190003715157E-2</v>
      </c>
      <c r="W3675">
        <v>36.67</v>
      </c>
      <c r="X3675">
        <f t="shared" si="178"/>
        <v>50</v>
      </c>
      <c r="Y3675" s="13">
        <f t="shared" si="179"/>
        <v>5.317559861545635</v>
      </c>
    </row>
    <row r="3676" spans="10:25" x14ac:dyDescent="0.2">
      <c r="J3676">
        <v>36.65</v>
      </c>
      <c r="K3676">
        <f t="shared" si="180"/>
        <v>2.433982683085258E-2</v>
      </c>
      <c r="W3676">
        <v>36.68</v>
      </c>
      <c r="X3676">
        <f t="shared" si="178"/>
        <v>50</v>
      </c>
      <c r="Y3676" s="13">
        <f t="shared" si="179"/>
        <v>5.3186136023441595</v>
      </c>
    </row>
    <row r="3677" spans="10:25" x14ac:dyDescent="0.2">
      <c r="J3677">
        <v>36.660000000000004</v>
      </c>
      <c r="K3677">
        <f t="shared" si="180"/>
        <v>2.4340463042337446E-2</v>
      </c>
      <c r="W3677">
        <v>36.69</v>
      </c>
      <c r="X3677">
        <f t="shared" si="178"/>
        <v>50</v>
      </c>
      <c r="Y3677" s="13">
        <f t="shared" si="179"/>
        <v>5.3196671748051942</v>
      </c>
    </row>
    <row r="3678" spans="10:25" x14ac:dyDescent="0.2">
      <c r="J3678">
        <v>36.67</v>
      </c>
      <c r="K3678">
        <f t="shared" si="180"/>
        <v>2.4341098638768672E-2</v>
      </c>
      <c r="W3678">
        <v>36.700000000000003</v>
      </c>
      <c r="X3678">
        <f t="shared" si="178"/>
        <v>50</v>
      </c>
      <c r="Y3678" s="13">
        <f t="shared" si="179"/>
        <v>5.3207205789597527</v>
      </c>
    </row>
    <row r="3679" spans="10:25" x14ac:dyDescent="0.2">
      <c r="J3679">
        <v>36.68</v>
      </c>
      <c r="K3679">
        <f t="shared" si="180"/>
        <v>2.4341733620744588E-2</v>
      </c>
      <c r="W3679">
        <v>36.71</v>
      </c>
      <c r="X3679">
        <f t="shared" si="178"/>
        <v>50</v>
      </c>
      <c r="Y3679" s="13">
        <f t="shared" si="179"/>
        <v>5.321773814838842</v>
      </c>
    </row>
    <row r="3680" spans="10:25" x14ac:dyDescent="0.2">
      <c r="J3680">
        <v>36.69</v>
      </c>
      <c r="K3680">
        <f t="shared" si="180"/>
        <v>2.4342367988862933E-2</v>
      </c>
      <c r="W3680">
        <v>36.72</v>
      </c>
      <c r="X3680">
        <f t="shared" si="178"/>
        <v>50</v>
      </c>
      <c r="Y3680" s="13">
        <f t="shared" si="179"/>
        <v>5.3228268824734624</v>
      </c>
    </row>
    <row r="3681" spans="10:25" x14ac:dyDescent="0.2">
      <c r="J3681">
        <v>36.700000000000003</v>
      </c>
      <c r="K3681">
        <f t="shared" si="180"/>
        <v>2.4343001743720859E-2</v>
      </c>
      <c r="W3681">
        <v>36.730000000000004</v>
      </c>
      <c r="X3681">
        <f t="shared" si="178"/>
        <v>50</v>
      </c>
      <c r="Y3681" s="13">
        <f t="shared" si="179"/>
        <v>5.3238797818946066</v>
      </c>
    </row>
    <row r="3682" spans="10:25" x14ac:dyDescent="0.2">
      <c r="J3682">
        <v>36.71</v>
      </c>
      <c r="K3682">
        <f t="shared" si="180"/>
        <v>2.4343634885914924E-2</v>
      </c>
      <c r="W3682">
        <v>36.74</v>
      </c>
      <c r="X3682">
        <f t="shared" si="178"/>
        <v>50</v>
      </c>
      <c r="Y3682" s="13">
        <f t="shared" si="179"/>
        <v>5.3249325131332608</v>
      </c>
    </row>
    <row r="3683" spans="10:25" x14ac:dyDescent="0.2">
      <c r="J3683">
        <v>36.72</v>
      </c>
      <c r="K3683">
        <f t="shared" si="180"/>
        <v>2.4344267416041107E-2</v>
      </c>
      <c r="W3683">
        <v>36.75</v>
      </c>
      <c r="X3683">
        <f t="shared" si="178"/>
        <v>50</v>
      </c>
      <c r="Y3683" s="13">
        <f t="shared" si="179"/>
        <v>5.3259850762204035</v>
      </c>
    </row>
    <row r="3684" spans="10:25" x14ac:dyDescent="0.2">
      <c r="J3684">
        <v>36.730000000000004</v>
      </c>
      <c r="K3684">
        <f t="shared" si="180"/>
        <v>2.4344899334694796E-2</v>
      </c>
      <c r="W3684">
        <v>36.76</v>
      </c>
      <c r="X3684">
        <f t="shared" si="178"/>
        <v>50</v>
      </c>
      <c r="Y3684" s="13">
        <f t="shared" si="179"/>
        <v>5.3270374711870065</v>
      </c>
    </row>
    <row r="3685" spans="10:25" x14ac:dyDescent="0.2">
      <c r="J3685">
        <v>36.74</v>
      </c>
      <c r="K3685">
        <f t="shared" si="180"/>
        <v>2.4345530642470792E-2</v>
      </c>
      <c r="W3685">
        <v>36.770000000000003</v>
      </c>
      <c r="X3685">
        <f t="shared" si="178"/>
        <v>50</v>
      </c>
      <c r="Y3685" s="13">
        <f t="shared" si="179"/>
        <v>5.3280896980640353</v>
      </c>
    </row>
    <row r="3686" spans="10:25" x14ac:dyDescent="0.2">
      <c r="J3686">
        <v>36.75</v>
      </c>
      <c r="K3686">
        <f t="shared" si="180"/>
        <v>2.4346161339963309E-2</v>
      </c>
      <c r="W3686">
        <v>36.78</v>
      </c>
      <c r="X3686">
        <f t="shared" si="178"/>
        <v>50</v>
      </c>
      <c r="Y3686" s="13">
        <f t="shared" si="179"/>
        <v>5.3291417568824482</v>
      </c>
    </row>
    <row r="3687" spans="10:25" x14ac:dyDescent="0.2">
      <c r="J3687">
        <v>36.76</v>
      </c>
      <c r="K3687">
        <f t="shared" si="180"/>
        <v>2.4346791427765982E-2</v>
      </c>
      <c r="W3687">
        <v>36.79</v>
      </c>
      <c r="X3687">
        <f t="shared" si="178"/>
        <v>50</v>
      </c>
      <c r="Y3687" s="13">
        <f t="shared" si="179"/>
        <v>5.3301936476731964</v>
      </c>
    </row>
    <row r="3688" spans="10:25" x14ac:dyDescent="0.2">
      <c r="J3688">
        <v>36.770000000000003</v>
      </c>
      <c r="K3688">
        <f t="shared" si="180"/>
        <v>2.4347420906471854E-2</v>
      </c>
      <c r="W3688">
        <v>36.800000000000004</v>
      </c>
      <c r="X3688">
        <f t="shared" si="178"/>
        <v>50</v>
      </c>
      <c r="Y3688" s="13">
        <f t="shared" si="179"/>
        <v>5.331245370467224</v>
      </c>
    </row>
    <row r="3689" spans="10:25" x14ac:dyDescent="0.2">
      <c r="J3689">
        <v>36.78</v>
      </c>
      <c r="K3689">
        <f t="shared" si="180"/>
        <v>2.4348049776673389E-2</v>
      </c>
      <c r="W3689">
        <v>36.81</v>
      </c>
      <c r="X3689">
        <f t="shared" si="178"/>
        <v>50</v>
      </c>
      <c r="Y3689" s="13">
        <f t="shared" si="179"/>
        <v>5.3322969252954682</v>
      </c>
    </row>
    <row r="3690" spans="10:25" x14ac:dyDescent="0.2">
      <c r="J3690">
        <v>36.79</v>
      </c>
      <c r="K3690">
        <f t="shared" si="180"/>
        <v>2.4348678038962464E-2</v>
      </c>
      <c r="W3690">
        <v>36.82</v>
      </c>
      <c r="X3690">
        <f t="shared" si="178"/>
        <v>50</v>
      </c>
      <c r="Y3690" s="13">
        <f t="shared" si="179"/>
        <v>5.3333483121888587</v>
      </c>
    </row>
    <row r="3691" spans="10:25" x14ac:dyDescent="0.2">
      <c r="J3691">
        <v>36.800000000000004</v>
      </c>
      <c r="K3691">
        <f t="shared" si="180"/>
        <v>2.434930569393038E-2</v>
      </c>
      <c r="W3691">
        <v>36.83</v>
      </c>
      <c r="X3691">
        <f t="shared" si="178"/>
        <v>50</v>
      </c>
      <c r="Y3691" s="13">
        <f t="shared" si="179"/>
        <v>5.3343995311783203</v>
      </c>
    </row>
    <row r="3692" spans="10:25" x14ac:dyDescent="0.2">
      <c r="J3692">
        <v>36.81</v>
      </c>
      <c r="K3692">
        <f t="shared" si="180"/>
        <v>2.4349932742167846E-2</v>
      </c>
      <c r="W3692">
        <v>36.840000000000003</v>
      </c>
      <c r="X3692">
        <f t="shared" si="178"/>
        <v>50</v>
      </c>
      <c r="Y3692" s="13">
        <f t="shared" si="179"/>
        <v>5.3354505822947687</v>
      </c>
    </row>
    <row r="3693" spans="10:25" x14ac:dyDescent="0.2">
      <c r="J3693">
        <v>36.82</v>
      </c>
      <c r="K3693">
        <f t="shared" si="180"/>
        <v>2.4350559184265E-2</v>
      </c>
      <c r="W3693">
        <v>36.85</v>
      </c>
      <c r="X3693">
        <f t="shared" si="178"/>
        <v>50</v>
      </c>
      <c r="Y3693" s="13">
        <f t="shared" si="179"/>
        <v>5.3365014655691132</v>
      </c>
    </row>
    <row r="3694" spans="10:25" x14ac:dyDescent="0.2">
      <c r="J3694">
        <v>36.83</v>
      </c>
      <c r="K3694">
        <f t="shared" si="180"/>
        <v>2.4351185020811388E-2</v>
      </c>
      <c r="W3694">
        <v>36.86</v>
      </c>
      <c r="X3694">
        <f t="shared" si="178"/>
        <v>50</v>
      </c>
      <c r="Y3694" s="13">
        <f t="shared" si="179"/>
        <v>5.3375521810322564</v>
      </c>
    </row>
    <row r="3695" spans="10:25" x14ac:dyDescent="0.2">
      <c r="J3695">
        <v>36.840000000000003</v>
      </c>
      <c r="K3695">
        <f t="shared" si="180"/>
        <v>2.4351810252395988E-2</v>
      </c>
      <c r="W3695">
        <v>36.869999999999997</v>
      </c>
      <c r="X3695">
        <f t="shared" si="178"/>
        <v>50</v>
      </c>
      <c r="Y3695" s="13">
        <f t="shared" si="179"/>
        <v>5.3386027287150943</v>
      </c>
    </row>
    <row r="3696" spans="10:25" x14ac:dyDescent="0.2">
      <c r="J3696">
        <v>36.85</v>
      </c>
      <c r="K3696">
        <f t="shared" si="180"/>
        <v>2.4352434879607185E-2</v>
      </c>
      <c r="W3696">
        <v>36.880000000000003</v>
      </c>
      <c r="X3696">
        <f t="shared" si="178"/>
        <v>50</v>
      </c>
      <c r="Y3696" s="13">
        <f t="shared" si="179"/>
        <v>5.3396531086485153</v>
      </c>
    </row>
    <row r="3697" spans="10:25" x14ac:dyDescent="0.2">
      <c r="J3697">
        <v>36.86</v>
      </c>
      <c r="K3697">
        <f t="shared" si="180"/>
        <v>2.4353058903032795E-2</v>
      </c>
      <c r="W3697">
        <v>36.89</v>
      </c>
      <c r="X3697">
        <f t="shared" si="178"/>
        <v>50</v>
      </c>
      <c r="Y3697" s="13">
        <f t="shared" si="179"/>
        <v>5.3407033208634012</v>
      </c>
    </row>
    <row r="3698" spans="10:25" x14ac:dyDescent="0.2">
      <c r="J3698">
        <v>36.869999999999997</v>
      </c>
      <c r="K3698">
        <f t="shared" si="180"/>
        <v>2.4353682323260052E-2</v>
      </c>
      <c r="W3698">
        <v>36.9</v>
      </c>
      <c r="X3698">
        <f t="shared" si="178"/>
        <v>50</v>
      </c>
      <c r="Y3698" s="13">
        <f t="shared" si="179"/>
        <v>5.3417533653906268</v>
      </c>
    </row>
    <row r="3699" spans="10:25" x14ac:dyDescent="0.2">
      <c r="J3699">
        <v>36.880000000000003</v>
      </c>
      <c r="K3699">
        <f t="shared" si="180"/>
        <v>2.4354305140875609E-2</v>
      </c>
      <c r="W3699">
        <v>36.910000000000004</v>
      </c>
      <c r="X3699">
        <f t="shared" si="178"/>
        <v>50</v>
      </c>
      <c r="Y3699" s="13">
        <f t="shared" si="179"/>
        <v>5.342803242261061</v>
      </c>
    </row>
    <row r="3700" spans="10:25" x14ac:dyDescent="0.2">
      <c r="J3700">
        <v>36.89</v>
      </c>
      <c r="K3700">
        <f t="shared" si="180"/>
        <v>2.4354927356465546E-2</v>
      </c>
      <c r="W3700">
        <v>36.92</v>
      </c>
      <c r="X3700">
        <f t="shared" si="178"/>
        <v>50</v>
      </c>
      <c r="Y3700" s="13">
        <f t="shared" si="179"/>
        <v>5.3438529515055633</v>
      </c>
    </row>
    <row r="3701" spans="10:25" x14ac:dyDescent="0.2">
      <c r="J3701">
        <v>36.9</v>
      </c>
      <c r="K3701">
        <f t="shared" si="180"/>
        <v>2.4355548970615364E-2</v>
      </c>
      <c r="W3701">
        <v>36.93</v>
      </c>
      <c r="X3701">
        <f t="shared" si="178"/>
        <v>50</v>
      </c>
      <c r="Y3701" s="13">
        <f t="shared" si="179"/>
        <v>5.3449024931549882</v>
      </c>
    </row>
    <row r="3702" spans="10:25" x14ac:dyDescent="0.2">
      <c r="J3702">
        <v>36.910000000000004</v>
      </c>
      <c r="K3702">
        <f t="shared" si="180"/>
        <v>2.4356169983909989E-2</v>
      </c>
      <c r="W3702">
        <v>36.94</v>
      </c>
      <c r="X3702">
        <f t="shared" si="178"/>
        <v>50</v>
      </c>
      <c r="Y3702" s="13">
        <f t="shared" si="179"/>
        <v>5.3459518672401831</v>
      </c>
    </row>
    <row r="3703" spans="10:25" x14ac:dyDescent="0.2">
      <c r="J3703">
        <v>36.92</v>
      </c>
      <c r="K3703">
        <f t="shared" si="180"/>
        <v>2.4356790396933767E-2</v>
      </c>
      <c r="W3703">
        <v>36.950000000000003</v>
      </c>
      <c r="X3703">
        <f t="shared" si="178"/>
        <v>50</v>
      </c>
      <c r="Y3703" s="13">
        <f t="shared" si="179"/>
        <v>5.3470010737919882</v>
      </c>
    </row>
    <row r="3704" spans="10:25" x14ac:dyDescent="0.2">
      <c r="J3704">
        <v>36.93</v>
      </c>
      <c r="K3704">
        <f t="shared" si="180"/>
        <v>2.4357410210270474E-2</v>
      </c>
      <c r="W3704">
        <v>36.96</v>
      </c>
      <c r="X3704">
        <f t="shared" si="178"/>
        <v>50</v>
      </c>
      <c r="Y3704" s="13">
        <f t="shared" si="179"/>
        <v>5.3480501128412365</v>
      </c>
    </row>
    <row r="3705" spans="10:25" x14ac:dyDescent="0.2">
      <c r="J3705">
        <v>36.94</v>
      </c>
      <c r="K3705">
        <f t="shared" si="180"/>
        <v>2.4358029424503311E-2</v>
      </c>
      <c r="W3705">
        <v>36.97</v>
      </c>
      <c r="X3705">
        <f t="shared" si="178"/>
        <v>50</v>
      </c>
      <c r="Y3705" s="13">
        <f t="shared" si="179"/>
        <v>5.3490989844187542</v>
      </c>
    </row>
    <row r="3706" spans="10:25" x14ac:dyDescent="0.2">
      <c r="J3706">
        <v>36.950000000000003</v>
      </c>
      <c r="K3706">
        <f t="shared" si="180"/>
        <v>2.4358648040214901E-2</v>
      </c>
      <c r="W3706">
        <v>36.980000000000004</v>
      </c>
      <c r="X3706">
        <f t="shared" si="178"/>
        <v>50</v>
      </c>
      <c r="Y3706" s="13">
        <f t="shared" si="179"/>
        <v>5.3501476885553618</v>
      </c>
    </row>
    <row r="3707" spans="10:25" x14ac:dyDescent="0.2">
      <c r="J3707">
        <v>36.96</v>
      </c>
      <c r="K3707">
        <f t="shared" si="180"/>
        <v>2.4359266057987296E-2</v>
      </c>
      <c r="W3707">
        <v>36.99</v>
      </c>
      <c r="X3707">
        <f t="shared" si="178"/>
        <v>50</v>
      </c>
      <c r="Y3707" s="13">
        <f t="shared" si="179"/>
        <v>5.3511962252818703</v>
      </c>
    </row>
    <row r="3708" spans="10:25" x14ac:dyDescent="0.2">
      <c r="J3708">
        <v>36.97</v>
      </c>
      <c r="K3708">
        <f t="shared" si="180"/>
        <v>2.4359883478401977E-2</v>
      </c>
      <c r="W3708">
        <v>37</v>
      </c>
      <c r="X3708">
        <f t="shared" si="178"/>
        <v>50</v>
      </c>
      <c r="Y3708" s="13">
        <f t="shared" si="179"/>
        <v>5.3522445946290862</v>
      </c>
    </row>
    <row r="3709" spans="10:25" x14ac:dyDescent="0.2">
      <c r="J3709">
        <v>36.980000000000004</v>
      </c>
      <c r="K3709">
        <f t="shared" si="180"/>
        <v>2.4360500302039848E-2</v>
      </c>
      <c r="W3709">
        <v>37.01</v>
      </c>
      <c r="X3709">
        <f t="shared" si="178"/>
        <v>50</v>
      </c>
      <c r="Y3709" s="13">
        <f t="shared" si="179"/>
        <v>5.3532927966278079</v>
      </c>
    </row>
    <row r="3710" spans="10:25" x14ac:dyDescent="0.2">
      <c r="J3710">
        <v>36.99</v>
      </c>
      <c r="K3710">
        <f t="shared" si="180"/>
        <v>2.4361116529481246E-2</v>
      </c>
      <c r="W3710">
        <v>37.020000000000003</v>
      </c>
      <c r="X3710">
        <f t="shared" si="178"/>
        <v>50</v>
      </c>
      <c r="Y3710" s="13">
        <f t="shared" si="179"/>
        <v>5.3543408313088277</v>
      </c>
    </row>
    <row r="3711" spans="10:25" x14ac:dyDescent="0.2">
      <c r="J3711">
        <v>37</v>
      </c>
      <c r="K3711">
        <f t="shared" si="180"/>
        <v>2.4361732161305931E-2</v>
      </c>
      <c r="W3711">
        <v>37.03</v>
      </c>
      <c r="X3711">
        <f t="shared" si="178"/>
        <v>50</v>
      </c>
      <c r="Y3711" s="13">
        <f t="shared" si="179"/>
        <v>5.3553886987029298</v>
      </c>
    </row>
    <row r="3712" spans="10:25" x14ac:dyDescent="0.2">
      <c r="J3712">
        <v>37.01</v>
      </c>
      <c r="K3712">
        <f t="shared" si="180"/>
        <v>2.43623471980931E-2</v>
      </c>
      <c r="W3712">
        <v>37.04</v>
      </c>
      <c r="X3712">
        <f t="shared" si="178"/>
        <v>50</v>
      </c>
      <c r="Y3712" s="13">
        <f t="shared" si="179"/>
        <v>5.3564363988408932</v>
      </c>
    </row>
    <row r="3713" spans="10:25" x14ac:dyDescent="0.2">
      <c r="J3713">
        <v>37.020000000000003</v>
      </c>
      <c r="K3713">
        <f t="shared" si="180"/>
        <v>2.4362961640421378E-2</v>
      </c>
      <c r="W3713">
        <v>37.050000000000004</v>
      </c>
      <c r="X3713">
        <f t="shared" si="178"/>
        <v>50</v>
      </c>
      <c r="Y3713" s="13">
        <f t="shared" si="179"/>
        <v>5.3574839317534879</v>
      </c>
    </row>
    <row r="3714" spans="10:25" x14ac:dyDescent="0.2">
      <c r="J3714">
        <v>37.03</v>
      </c>
      <c r="K3714">
        <f t="shared" si="180"/>
        <v>2.4363575488868819E-2</v>
      </c>
      <c r="W3714">
        <v>37.06</v>
      </c>
      <c r="X3714">
        <f t="shared" ref="X3714:X3777" si="181">X3713-(N$34-N$35)/1500</f>
        <v>50</v>
      </c>
      <c r="Y3714" s="13">
        <f t="shared" si="179"/>
        <v>5.3585312974714787</v>
      </c>
    </row>
    <row r="3715" spans="10:25" x14ac:dyDescent="0.2">
      <c r="J3715">
        <v>37.04</v>
      </c>
      <c r="K3715">
        <f t="shared" si="180"/>
        <v>2.4364188744012905E-2</v>
      </c>
      <c r="W3715">
        <v>37.07</v>
      </c>
      <c r="X3715">
        <f t="shared" si="181"/>
        <v>50</v>
      </c>
      <c r="Y3715" s="13">
        <f t="shared" si="179"/>
        <v>5.3595784960256223</v>
      </c>
    </row>
    <row r="3716" spans="10:25" x14ac:dyDescent="0.2">
      <c r="J3716">
        <v>37.050000000000004</v>
      </c>
      <c r="K3716">
        <f t="shared" si="180"/>
        <v>2.4364801406430554E-2</v>
      </c>
      <c r="W3716">
        <v>37.08</v>
      </c>
      <c r="X3716">
        <f t="shared" si="181"/>
        <v>50</v>
      </c>
      <c r="Y3716" s="13">
        <f t="shared" si="179"/>
        <v>5.3606255274466701</v>
      </c>
    </row>
    <row r="3717" spans="10:25" x14ac:dyDescent="0.2">
      <c r="J3717">
        <v>37.06</v>
      </c>
      <c r="K3717">
        <f t="shared" si="180"/>
        <v>2.4365413476698117E-2</v>
      </c>
      <c r="W3717">
        <v>37.090000000000003</v>
      </c>
      <c r="X3717">
        <f t="shared" si="181"/>
        <v>50</v>
      </c>
      <c r="Y3717" s="13">
        <f t="shared" si="179"/>
        <v>5.3616723917653646</v>
      </c>
    </row>
    <row r="3718" spans="10:25" x14ac:dyDescent="0.2">
      <c r="J3718">
        <v>37.07</v>
      </c>
      <c r="K3718">
        <f t="shared" si="180"/>
        <v>2.4366024955391377E-2</v>
      </c>
      <c r="W3718">
        <v>37.1</v>
      </c>
      <c r="X3718">
        <f t="shared" si="181"/>
        <v>50</v>
      </c>
      <c r="Y3718" s="13">
        <f t="shared" si="179"/>
        <v>5.362719089012443</v>
      </c>
    </row>
    <row r="3719" spans="10:25" x14ac:dyDescent="0.2">
      <c r="J3719">
        <v>37.08</v>
      </c>
      <c r="K3719">
        <f t="shared" si="180"/>
        <v>2.4366635843085547E-2</v>
      </c>
      <c r="W3719">
        <v>37.11</v>
      </c>
      <c r="X3719">
        <f t="shared" si="181"/>
        <v>50</v>
      </c>
      <c r="Y3719" s="13">
        <f t="shared" si="179"/>
        <v>5.3637656192186345</v>
      </c>
    </row>
    <row r="3720" spans="10:25" x14ac:dyDescent="0.2">
      <c r="J3720">
        <v>37.090000000000003</v>
      </c>
      <c r="K3720">
        <f t="shared" si="180"/>
        <v>2.4367246140355278E-2</v>
      </c>
      <c r="W3720">
        <v>37.119999999999997</v>
      </c>
      <c r="X3720">
        <f t="shared" si="181"/>
        <v>50</v>
      </c>
      <c r="Y3720" s="13">
        <f t="shared" si="179"/>
        <v>5.3648119824146621</v>
      </c>
    </row>
    <row r="3721" spans="10:25" x14ac:dyDescent="0.2">
      <c r="J3721">
        <v>37.1</v>
      </c>
      <c r="K3721">
        <f t="shared" si="180"/>
        <v>2.4367855847774653E-2</v>
      </c>
      <c r="W3721">
        <v>37.130000000000003</v>
      </c>
      <c r="X3721">
        <f t="shared" si="181"/>
        <v>50</v>
      </c>
      <c r="Y3721" s="13">
        <f t="shared" si="179"/>
        <v>5.3658581786312416</v>
      </c>
    </row>
    <row r="3722" spans="10:25" x14ac:dyDescent="0.2">
      <c r="J3722">
        <v>37.11</v>
      </c>
      <c r="K3722">
        <f t="shared" si="180"/>
        <v>2.4368464965917193E-2</v>
      </c>
      <c r="W3722">
        <v>37.14</v>
      </c>
      <c r="X3722">
        <f t="shared" si="181"/>
        <v>50</v>
      </c>
      <c r="Y3722" s="13">
        <f t="shared" ref="Y3722:Y3728" si="182">Y3721+0.01*R$5*(P$4-P$5*Y3721)*(1-Y3721/R$4)^2</f>
        <v>5.3669042078990818</v>
      </c>
    </row>
    <row r="3723" spans="10:25" x14ac:dyDescent="0.2">
      <c r="J3723">
        <v>37.119999999999997</v>
      </c>
      <c r="K3723">
        <f t="shared" si="180"/>
        <v>2.4369073495355852E-2</v>
      </c>
      <c r="W3723">
        <v>37.15</v>
      </c>
      <c r="X3723">
        <f t="shared" si="181"/>
        <v>50</v>
      </c>
      <c r="Y3723" s="13">
        <f t="shared" si="182"/>
        <v>5.3679500702488854</v>
      </c>
    </row>
    <row r="3724" spans="10:25" x14ac:dyDescent="0.2">
      <c r="J3724">
        <v>37.130000000000003</v>
      </c>
      <c r="K3724">
        <f t="shared" si="180"/>
        <v>2.4369681436663022E-2</v>
      </c>
      <c r="W3724">
        <v>37.160000000000004</v>
      </c>
      <c r="X3724">
        <f t="shared" si="181"/>
        <v>50</v>
      </c>
      <c r="Y3724" s="13">
        <f t="shared" si="182"/>
        <v>5.3689957657113476</v>
      </c>
    </row>
    <row r="3725" spans="10:25" x14ac:dyDescent="0.2">
      <c r="J3725">
        <v>37.14</v>
      </c>
      <c r="K3725">
        <f t="shared" ref="K3725:K3788" si="183">K3724+0.01*G$6*(D$7-C$8*K3724)*(1-K3724/G$7)^2</f>
        <v>2.4370288790410533E-2</v>
      </c>
      <c r="W3725">
        <v>37.17</v>
      </c>
      <c r="X3725">
        <f t="shared" si="181"/>
        <v>50</v>
      </c>
      <c r="Y3725" s="13">
        <f t="shared" si="182"/>
        <v>5.3700412943171569</v>
      </c>
    </row>
    <row r="3726" spans="10:25" x14ac:dyDescent="0.2">
      <c r="J3726">
        <v>37.15</v>
      </c>
      <c r="K3726">
        <f t="shared" si="183"/>
        <v>2.4370895557169651E-2</v>
      </c>
      <c r="W3726">
        <v>37.18</v>
      </c>
      <c r="X3726">
        <f t="shared" si="181"/>
        <v>50</v>
      </c>
      <c r="Y3726" s="13">
        <f t="shared" si="182"/>
        <v>5.3710866560969945</v>
      </c>
    </row>
    <row r="3727" spans="10:25" x14ac:dyDescent="0.2">
      <c r="J3727">
        <v>37.160000000000004</v>
      </c>
      <c r="K3727">
        <f t="shared" si="183"/>
        <v>2.4371501737511077E-2</v>
      </c>
      <c r="W3727">
        <v>37.19</v>
      </c>
      <c r="X3727">
        <f t="shared" si="181"/>
        <v>50</v>
      </c>
      <c r="Y3727" s="13">
        <f t="shared" si="182"/>
        <v>5.3721318510815355</v>
      </c>
    </row>
    <row r="3728" spans="10:25" x14ac:dyDescent="0.2">
      <c r="J3728">
        <v>37.17</v>
      </c>
      <c r="K3728">
        <f t="shared" si="183"/>
        <v>2.4372107332004955E-2</v>
      </c>
      <c r="W3728">
        <v>37.200000000000003</v>
      </c>
      <c r="X3728">
        <f t="shared" si="181"/>
        <v>50</v>
      </c>
      <c r="Y3728" s="13">
        <f t="shared" si="182"/>
        <v>5.3731768793014467</v>
      </c>
    </row>
    <row r="3729" spans="10:25" x14ac:dyDescent="0.2">
      <c r="J3729">
        <v>37.18</v>
      </c>
      <c r="K3729">
        <f t="shared" si="183"/>
        <v>2.4372712341220869E-2</v>
      </c>
      <c r="W3729">
        <v>37.21</v>
      </c>
      <c r="X3729">
        <f t="shared" si="181"/>
        <v>50</v>
      </c>
      <c r="Y3729" s="13">
        <f>Y3728+0.01*R$5*(P$4-P$5*Y3728)*(1-Y3728/R$4)^2</f>
        <v>5.37422174078739</v>
      </c>
    </row>
    <row r="3730" spans="10:25" x14ac:dyDescent="0.2">
      <c r="J3730">
        <v>37.19</v>
      </c>
      <c r="K3730">
        <f t="shared" si="183"/>
        <v>2.4373316765727838E-2</v>
      </c>
      <c r="W3730">
        <v>37.22</v>
      </c>
      <c r="X3730">
        <f t="shared" si="181"/>
        <v>50</v>
      </c>
      <c r="Y3730" s="13">
        <f t="shared" ref="Y3730:Y3793" si="184">Y3729+0.01*R$5*(P$4-P$5*Y3729)*(1-Y3729/R$4)^2</f>
        <v>5.375266435570019</v>
      </c>
    </row>
    <row r="3731" spans="10:25" x14ac:dyDescent="0.2">
      <c r="J3731">
        <v>37.200000000000003</v>
      </c>
      <c r="K3731">
        <f t="shared" si="183"/>
        <v>2.4373920606094324E-2</v>
      </c>
      <c r="W3731">
        <v>37.230000000000004</v>
      </c>
      <c r="X3731">
        <f t="shared" si="181"/>
        <v>50</v>
      </c>
      <c r="Y3731" s="13">
        <f t="shared" si="184"/>
        <v>5.3763109636799813</v>
      </c>
    </row>
    <row r="3732" spans="10:25" x14ac:dyDescent="0.2">
      <c r="J3732">
        <v>37.21</v>
      </c>
      <c r="K3732">
        <f t="shared" si="183"/>
        <v>2.4374523862888228E-2</v>
      </c>
      <c r="W3732">
        <v>37.24</v>
      </c>
      <c r="X3732">
        <f t="shared" si="181"/>
        <v>50</v>
      </c>
      <c r="Y3732" s="13">
        <f t="shared" si="184"/>
        <v>5.3773553251479163</v>
      </c>
    </row>
    <row r="3733" spans="10:25" x14ac:dyDescent="0.2">
      <c r="J3733">
        <v>37.22</v>
      </c>
      <c r="K3733">
        <f t="shared" si="183"/>
        <v>2.4375126536676894E-2</v>
      </c>
      <c r="W3733">
        <v>37.25</v>
      </c>
      <c r="X3733">
        <f t="shared" si="181"/>
        <v>50</v>
      </c>
      <c r="Y3733" s="13">
        <f t="shared" si="184"/>
        <v>5.3783995200044581</v>
      </c>
    </row>
    <row r="3734" spans="10:25" x14ac:dyDescent="0.2">
      <c r="J3734">
        <v>37.230000000000004</v>
      </c>
      <c r="K3734">
        <f t="shared" si="183"/>
        <v>2.4375728628027112E-2</v>
      </c>
      <c r="W3734">
        <v>37.26</v>
      </c>
      <c r="X3734">
        <f t="shared" si="181"/>
        <v>50</v>
      </c>
      <c r="Y3734" s="13">
        <f t="shared" si="184"/>
        <v>5.379443548280233</v>
      </c>
    </row>
    <row r="3735" spans="10:25" x14ac:dyDescent="0.2">
      <c r="J3735">
        <v>37.24</v>
      </c>
      <c r="K3735">
        <f t="shared" si="183"/>
        <v>2.4376330137505106E-2</v>
      </c>
      <c r="W3735">
        <v>37.270000000000003</v>
      </c>
      <c r="X3735">
        <f t="shared" si="181"/>
        <v>50</v>
      </c>
      <c r="Y3735" s="13">
        <f t="shared" si="184"/>
        <v>5.3804874100058608</v>
      </c>
    </row>
    <row r="3736" spans="10:25" x14ac:dyDescent="0.2">
      <c r="J3736">
        <v>37.25</v>
      </c>
      <c r="K3736">
        <f t="shared" si="183"/>
        <v>2.4376931065676549E-2</v>
      </c>
      <c r="W3736">
        <v>37.28</v>
      </c>
      <c r="X3736">
        <f t="shared" si="181"/>
        <v>50</v>
      </c>
      <c r="Y3736" s="13">
        <f t="shared" si="184"/>
        <v>5.3815311052119545</v>
      </c>
    </row>
    <row r="3737" spans="10:25" x14ac:dyDescent="0.2">
      <c r="J3737">
        <v>37.26</v>
      </c>
      <c r="K3737">
        <f t="shared" si="183"/>
        <v>2.4377531413106553E-2</v>
      </c>
      <c r="W3737">
        <v>37.29</v>
      </c>
      <c r="X3737">
        <f t="shared" si="181"/>
        <v>50</v>
      </c>
      <c r="Y3737" s="13">
        <f t="shared" si="184"/>
        <v>5.3825746339291198</v>
      </c>
    </row>
    <row r="3738" spans="10:25" x14ac:dyDescent="0.2">
      <c r="J3738">
        <v>37.270000000000003</v>
      </c>
      <c r="K3738">
        <f t="shared" si="183"/>
        <v>2.4378131180359683E-2</v>
      </c>
      <c r="W3738">
        <v>37.300000000000004</v>
      </c>
      <c r="X3738">
        <f t="shared" si="181"/>
        <v>50</v>
      </c>
      <c r="Y3738" s="13">
        <f t="shared" si="184"/>
        <v>5.3836179961879553</v>
      </c>
    </row>
    <row r="3739" spans="10:25" x14ac:dyDescent="0.2">
      <c r="J3739">
        <v>37.28</v>
      </c>
      <c r="K3739">
        <f t="shared" si="183"/>
        <v>2.4378730367999937E-2</v>
      </c>
      <c r="W3739">
        <v>37.31</v>
      </c>
      <c r="X3739">
        <f t="shared" si="181"/>
        <v>50</v>
      </c>
      <c r="Y3739" s="13">
        <f t="shared" si="184"/>
        <v>5.3846611920190544</v>
      </c>
    </row>
    <row r="3740" spans="10:25" x14ac:dyDescent="0.2">
      <c r="J3740">
        <v>37.29</v>
      </c>
      <c r="K3740">
        <f t="shared" si="183"/>
        <v>2.4379328976590769E-2</v>
      </c>
      <c r="W3740">
        <v>37.32</v>
      </c>
      <c r="X3740">
        <f t="shared" si="181"/>
        <v>50</v>
      </c>
      <c r="Y3740" s="13">
        <f t="shared" si="184"/>
        <v>5.3857042214530022</v>
      </c>
    </row>
    <row r="3741" spans="10:25" x14ac:dyDescent="0.2">
      <c r="J3741">
        <v>37.300000000000004</v>
      </c>
      <c r="K3741">
        <f t="shared" si="183"/>
        <v>2.4379927006695071E-2</v>
      </c>
      <c r="W3741">
        <v>37.33</v>
      </c>
      <c r="X3741">
        <f t="shared" si="181"/>
        <v>50</v>
      </c>
      <c r="Y3741" s="13">
        <f t="shared" si="184"/>
        <v>5.3867470845203771</v>
      </c>
    </row>
    <row r="3742" spans="10:25" x14ac:dyDescent="0.2">
      <c r="J3742">
        <v>37.31</v>
      </c>
      <c r="K3742">
        <f t="shared" si="183"/>
        <v>2.4380524458875185E-2</v>
      </c>
      <c r="W3742">
        <v>37.340000000000003</v>
      </c>
      <c r="X3742">
        <f t="shared" si="181"/>
        <v>50</v>
      </c>
      <c r="Y3742" s="13">
        <f t="shared" si="184"/>
        <v>5.3877897812517501</v>
      </c>
    </row>
    <row r="3743" spans="10:25" x14ac:dyDescent="0.2">
      <c r="J3743">
        <v>37.32</v>
      </c>
      <c r="K3743">
        <f t="shared" si="183"/>
        <v>2.4381121333692902E-2</v>
      </c>
      <c r="W3743">
        <v>37.35</v>
      </c>
      <c r="X3743">
        <f t="shared" si="181"/>
        <v>50</v>
      </c>
      <c r="Y3743" s="13">
        <f t="shared" si="184"/>
        <v>5.3888323116776871</v>
      </c>
    </row>
    <row r="3744" spans="10:25" x14ac:dyDescent="0.2">
      <c r="J3744">
        <v>37.33</v>
      </c>
      <c r="K3744">
        <f t="shared" si="183"/>
        <v>2.4381717631709456E-2</v>
      </c>
      <c r="W3744">
        <v>37.36</v>
      </c>
      <c r="X3744">
        <f t="shared" si="181"/>
        <v>50</v>
      </c>
      <c r="Y3744" s="13">
        <f t="shared" si="184"/>
        <v>5.3898746758287457</v>
      </c>
    </row>
    <row r="3745" spans="10:25" x14ac:dyDescent="0.2">
      <c r="J3745">
        <v>37.340000000000003</v>
      </c>
      <c r="K3745">
        <f t="shared" si="183"/>
        <v>2.4382313353485532E-2</v>
      </c>
      <c r="W3745">
        <v>37.369999999999997</v>
      </c>
      <c r="X3745">
        <f t="shared" si="181"/>
        <v>50</v>
      </c>
      <c r="Y3745" s="13">
        <f t="shared" si="184"/>
        <v>5.3909168737354776</v>
      </c>
    </row>
    <row r="3746" spans="10:25" x14ac:dyDescent="0.2">
      <c r="J3746">
        <v>37.35</v>
      </c>
      <c r="K3746">
        <f t="shared" si="183"/>
        <v>2.4382908499581264E-2</v>
      </c>
      <c r="W3746">
        <v>37.380000000000003</v>
      </c>
      <c r="X3746">
        <f t="shared" si="181"/>
        <v>50</v>
      </c>
      <c r="Y3746" s="13">
        <f t="shared" si="184"/>
        <v>5.3919589054284263</v>
      </c>
    </row>
    <row r="3747" spans="10:25" x14ac:dyDescent="0.2">
      <c r="J3747">
        <v>37.36</v>
      </c>
      <c r="K3747">
        <f t="shared" si="183"/>
        <v>2.4383503070556232E-2</v>
      </c>
      <c r="W3747">
        <v>37.39</v>
      </c>
      <c r="X3747">
        <f t="shared" si="181"/>
        <v>50</v>
      </c>
      <c r="Y3747" s="13">
        <f t="shared" si="184"/>
        <v>5.39300077093813</v>
      </c>
    </row>
    <row r="3748" spans="10:25" x14ac:dyDescent="0.2">
      <c r="J3748">
        <v>37.369999999999997</v>
      </c>
      <c r="K3748">
        <f t="shared" si="183"/>
        <v>2.4384097066969469E-2</v>
      </c>
      <c r="W3748">
        <v>37.4</v>
      </c>
      <c r="X3748">
        <f t="shared" si="181"/>
        <v>50</v>
      </c>
      <c r="Y3748" s="13">
        <f t="shared" si="184"/>
        <v>5.3940424702951191</v>
      </c>
    </row>
    <row r="3749" spans="10:25" x14ac:dyDescent="0.2">
      <c r="J3749">
        <v>37.380000000000003</v>
      </c>
      <c r="K3749">
        <f t="shared" si="183"/>
        <v>2.4384690489379458E-2</v>
      </c>
      <c r="W3749">
        <v>37.410000000000004</v>
      </c>
      <c r="X3749">
        <f t="shared" si="181"/>
        <v>50</v>
      </c>
      <c r="Y3749" s="13">
        <f t="shared" si="184"/>
        <v>5.3950840035299175</v>
      </c>
    </row>
    <row r="3750" spans="10:25" x14ac:dyDescent="0.2">
      <c r="J3750">
        <v>37.39</v>
      </c>
      <c r="K3750">
        <f t="shared" si="183"/>
        <v>2.4385283338344131E-2</v>
      </c>
      <c r="W3750">
        <v>37.42</v>
      </c>
      <c r="X3750">
        <f t="shared" si="181"/>
        <v>50</v>
      </c>
      <c r="Y3750" s="13">
        <f t="shared" si="184"/>
        <v>5.3961253706730421</v>
      </c>
    </row>
    <row r="3751" spans="10:25" x14ac:dyDescent="0.2">
      <c r="J3751">
        <v>37.4</v>
      </c>
      <c r="K3751">
        <f t="shared" si="183"/>
        <v>2.4385875614420873E-2</v>
      </c>
      <c r="W3751">
        <v>37.43</v>
      </c>
      <c r="X3751">
        <f t="shared" si="181"/>
        <v>50</v>
      </c>
      <c r="Y3751" s="13">
        <f t="shared" si="184"/>
        <v>5.3971665717550037</v>
      </c>
    </row>
    <row r="3752" spans="10:25" x14ac:dyDescent="0.2">
      <c r="J3752">
        <v>37.410000000000004</v>
      </c>
      <c r="K3752">
        <f t="shared" si="183"/>
        <v>2.4386467318166519E-2</v>
      </c>
      <c r="W3752">
        <v>37.44</v>
      </c>
      <c r="X3752">
        <f t="shared" si="181"/>
        <v>50</v>
      </c>
      <c r="Y3752" s="13">
        <f t="shared" si="184"/>
        <v>5.398207606806305</v>
      </c>
    </row>
    <row r="3753" spans="10:25" x14ac:dyDescent="0.2">
      <c r="J3753">
        <v>37.42</v>
      </c>
      <c r="K3753">
        <f t="shared" si="183"/>
        <v>2.4387058450137358E-2</v>
      </c>
      <c r="W3753">
        <v>37.450000000000003</v>
      </c>
      <c r="X3753">
        <f t="shared" si="181"/>
        <v>50</v>
      </c>
      <c r="Y3753" s="13">
        <f t="shared" si="184"/>
        <v>5.3992484758574424</v>
      </c>
    </row>
    <row r="3754" spans="10:25" x14ac:dyDescent="0.2">
      <c r="J3754">
        <v>37.43</v>
      </c>
      <c r="K3754">
        <f t="shared" si="183"/>
        <v>2.4387649010889131E-2</v>
      </c>
      <c r="W3754">
        <v>37.46</v>
      </c>
      <c r="X3754">
        <f t="shared" si="181"/>
        <v>50</v>
      </c>
      <c r="Y3754" s="13">
        <f t="shared" si="184"/>
        <v>5.4002891789389063</v>
      </c>
    </row>
    <row r="3755" spans="10:25" x14ac:dyDescent="0.2">
      <c r="J3755">
        <v>37.44</v>
      </c>
      <c r="K3755">
        <f t="shared" si="183"/>
        <v>2.4388239000977037E-2</v>
      </c>
      <c r="W3755">
        <v>37.47</v>
      </c>
      <c r="X3755">
        <f t="shared" si="181"/>
        <v>50</v>
      </c>
      <c r="Y3755" s="13">
        <f t="shared" si="184"/>
        <v>5.4013297160811788</v>
      </c>
    </row>
    <row r="3756" spans="10:25" x14ac:dyDescent="0.2">
      <c r="J3756">
        <v>37.450000000000003</v>
      </c>
      <c r="K3756">
        <f t="shared" si="183"/>
        <v>2.4388828420955723E-2</v>
      </c>
      <c r="W3756">
        <v>37.480000000000004</v>
      </c>
      <c r="X3756">
        <f t="shared" si="181"/>
        <v>50</v>
      </c>
      <c r="Y3756" s="13">
        <f t="shared" si="184"/>
        <v>5.4023700873147362</v>
      </c>
    </row>
    <row r="3757" spans="10:25" x14ac:dyDescent="0.2">
      <c r="J3757">
        <v>37.46</v>
      </c>
      <c r="K3757">
        <f t="shared" si="183"/>
        <v>2.4389417271379298E-2</v>
      </c>
      <c r="W3757">
        <v>37.49</v>
      </c>
      <c r="X3757">
        <f t="shared" si="181"/>
        <v>50</v>
      </c>
      <c r="Y3757" s="13">
        <f t="shared" si="184"/>
        <v>5.4034102926700482</v>
      </c>
    </row>
    <row r="3758" spans="10:25" x14ac:dyDescent="0.2">
      <c r="J3758">
        <v>37.47</v>
      </c>
      <c r="K3758">
        <f t="shared" si="183"/>
        <v>2.4390005552801318E-2</v>
      </c>
      <c r="W3758">
        <v>37.5</v>
      </c>
      <c r="X3758">
        <f t="shared" si="181"/>
        <v>50</v>
      </c>
      <c r="Y3758" s="13">
        <f t="shared" si="184"/>
        <v>5.4044503321775768</v>
      </c>
    </row>
    <row r="3759" spans="10:25" x14ac:dyDescent="0.2">
      <c r="J3759">
        <v>37.480000000000004</v>
      </c>
      <c r="K3759">
        <f t="shared" si="183"/>
        <v>2.4390593265774797E-2</v>
      </c>
      <c r="W3759">
        <v>37.51</v>
      </c>
      <c r="X3759">
        <f t="shared" si="181"/>
        <v>50</v>
      </c>
      <c r="Y3759" s="13">
        <f t="shared" si="184"/>
        <v>5.4054902058677774</v>
      </c>
    </row>
    <row r="3760" spans="10:25" x14ac:dyDescent="0.2">
      <c r="J3760">
        <v>37.49</v>
      </c>
      <c r="K3760">
        <f t="shared" si="183"/>
        <v>2.4391180410852212E-2</v>
      </c>
      <c r="W3760">
        <v>37.520000000000003</v>
      </c>
      <c r="X3760">
        <f t="shared" si="181"/>
        <v>50</v>
      </c>
      <c r="Y3760" s="13">
        <f t="shared" si="184"/>
        <v>5.4065299137710996</v>
      </c>
    </row>
    <row r="3761" spans="10:25" x14ac:dyDescent="0.2">
      <c r="J3761">
        <v>37.5</v>
      </c>
      <c r="K3761">
        <f t="shared" si="183"/>
        <v>2.4391766988585487E-2</v>
      </c>
      <c r="W3761">
        <v>37.53</v>
      </c>
      <c r="X3761">
        <f t="shared" si="181"/>
        <v>50</v>
      </c>
      <c r="Y3761" s="13">
        <f t="shared" si="184"/>
        <v>5.4075694559179848</v>
      </c>
    </row>
    <row r="3762" spans="10:25" x14ac:dyDescent="0.2">
      <c r="J3762">
        <v>37.51</v>
      </c>
      <c r="K3762">
        <f t="shared" si="183"/>
        <v>2.439235299952601E-2</v>
      </c>
      <c r="W3762">
        <v>37.54</v>
      </c>
      <c r="X3762">
        <f t="shared" si="181"/>
        <v>50</v>
      </c>
      <c r="Y3762" s="13">
        <f t="shared" si="184"/>
        <v>5.4086088323388681</v>
      </c>
    </row>
    <row r="3763" spans="10:25" x14ac:dyDescent="0.2">
      <c r="J3763">
        <v>37.520000000000003</v>
      </c>
      <c r="K3763">
        <f t="shared" si="183"/>
        <v>2.4392938444224629E-2</v>
      </c>
      <c r="W3763">
        <v>37.550000000000004</v>
      </c>
      <c r="X3763">
        <f t="shared" si="181"/>
        <v>50</v>
      </c>
      <c r="Y3763" s="13">
        <f t="shared" si="184"/>
        <v>5.4096480430641778</v>
      </c>
    </row>
    <row r="3764" spans="10:25" x14ac:dyDescent="0.2">
      <c r="J3764">
        <v>37.53</v>
      </c>
      <c r="K3764">
        <f t="shared" si="183"/>
        <v>2.4393523323231643E-2</v>
      </c>
      <c r="W3764">
        <v>37.56</v>
      </c>
      <c r="X3764">
        <f t="shared" si="181"/>
        <v>50</v>
      </c>
      <c r="Y3764" s="13">
        <f t="shared" si="184"/>
        <v>5.4106870881243356</v>
      </c>
    </row>
    <row r="3765" spans="10:25" x14ac:dyDescent="0.2">
      <c r="J3765">
        <v>37.54</v>
      </c>
      <c r="K3765">
        <f t="shared" si="183"/>
        <v>2.4394107637096814E-2</v>
      </c>
      <c r="W3765">
        <v>37.57</v>
      </c>
      <c r="X3765">
        <f t="shared" si="181"/>
        <v>50</v>
      </c>
      <c r="Y3765" s="13">
        <f t="shared" si="184"/>
        <v>5.4117259675497564</v>
      </c>
    </row>
    <row r="3766" spans="10:25" x14ac:dyDescent="0.2">
      <c r="J3766">
        <v>37.550000000000004</v>
      </c>
      <c r="K3766">
        <f t="shared" si="183"/>
        <v>2.4394691386369367E-2</v>
      </c>
      <c r="W3766">
        <v>37.58</v>
      </c>
      <c r="X3766">
        <f t="shared" si="181"/>
        <v>50</v>
      </c>
      <c r="Y3766" s="13">
        <f t="shared" si="184"/>
        <v>5.4127646813708488</v>
      </c>
    </row>
    <row r="3767" spans="10:25" x14ac:dyDescent="0.2">
      <c r="J3767">
        <v>37.56</v>
      </c>
      <c r="K3767">
        <f t="shared" si="183"/>
        <v>2.4395274571597979E-2</v>
      </c>
      <c r="W3767">
        <v>37.590000000000003</v>
      </c>
      <c r="X3767">
        <f t="shared" si="181"/>
        <v>50</v>
      </c>
      <c r="Y3767" s="13">
        <f t="shared" si="184"/>
        <v>5.4138032296180132</v>
      </c>
    </row>
    <row r="3768" spans="10:25" x14ac:dyDescent="0.2">
      <c r="J3768">
        <v>37.57</v>
      </c>
      <c r="K3768">
        <f t="shared" si="183"/>
        <v>2.4395857193330796E-2</v>
      </c>
      <c r="W3768">
        <v>37.6</v>
      </c>
      <c r="X3768">
        <f t="shared" si="181"/>
        <v>50</v>
      </c>
      <c r="Y3768" s="13">
        <f t="shared" si="184"/>
        <v>5.4148416123216441</v>
      </c>
    </row>
    <row r="3769" spans="10:25" x14ac:dyDescent="0.2">
      <c r="J3769">
        <v>37.58</v>
      </c>
      <c r="K3769">
        <f t="shared" si="183"/>
        <v>2.4396439252115418E-2</v>
      </c>
      <c r="W3769">
        <v>37.61</v>
      </c>
      <c r="X3769">
        <f t="shared" si="181"/>
        <v>50</v>
      </c>
      <c r="Y3769" s="13">
        <f t="shared" si="184"/>
        <v>5.4158798295121287</v>
      </c>
    </row>
    <row r="3770" spans="10:25" x14ac:dyDescent="0.2">
      <c r="J3770">
        <v>37.590000000000003</v>
      </c>
      <c r="K3770">
        <f t="shared" si="183"/>
        <v>2.4397020748498914E-2</v>
      </c>
      <c r="W3770">
        <v>37.619999999999997</v>
      </c>
      <c r="X3770">
        <f t="shared" si="181"/>
        <v>50</v>
      </c>
      <c r="Y3770" s="13">
        <f t="shared" si="184"/>
        <v>5.416917881219848</v>
      </c>
    </row>
    <row r="3771" spans="10:25" x14ac:dyDescent="0.2">
      <c r="J3771">
        <v>37.6</v>
      </c>
      <c r="K3771">
        <f t="shared" si="183"/>
        <v>2.4397601683027813E-2</v>
      </c>
      <c r="W3771">
        <v>37.630000000000003</v>
      </c>
      <c r="X3771">
        <f t="shared" si="181"/>
        <v>50</v>
      </c>
      <c r="Y3771" s="13">
        <f t="shared" si="184"/>
        <v>5.4179557674751759</v>
      </c>
    </row>
    <row r="3772" spans="10:25" x14ac:dyDescent="0.2">
      <c r="J3772">
        <v>37.61</v>
      </c>
      <c r="K3772">
        <f t="shared" si="183"/>
        <v>2.4398182056248101E-2</v>
      </c>
      <c r="W3772">
        <v>37.64</v>
      </c>
      <c r="X3772">
        <f t="shared" si="181"/>
        <v>50</v>
      </c>
      <c r="Y3772" s="13">
        <f t="shared" si="184"/>
        <v>5.4189934883084803</v>
      </c>
    </row>
    <row r="3773" spans="10:25" x14ac:dyDescent="0.2">
      <c r="J3773">
        <v>37.619999999999997</v>
      </c>
      <c r="K3773">
        <f t="shared" si="183"/>
        <v>2.4398761868705238E-2</v>
      </c>
      <c r="W3773">
        <v>37.65</v>
      </c>
      <c r="X3773">
        <f t="shared" si="181"/>
        <v>50</v>
      </c>
      <c r="Y3773" s="13">
        <f t="shared" si="184"/>
        <v>5.4200310437501207</v>
      </c>
    </row>
    <row r="3774" spans="10:25" x14ac:dyDescent="0.2">
      <c r="J3774">
        <v>37.630000000000003</v>
      </c>
      <c r="K3774">
        <f t="shared" si="183"/>
        <v>2.4399341120944138E-2</v>
      </c>
      <c r="W3774">
        <v>37.660000000000004</v>
      </c>
      <c r="X3774">
        <f t="shared" si="181"/>
        <v>50</v>
      </c>
      <c r="Y3774" s="13">
        <f t="shared" si="184"/>
        <v>5.4210684338304507</v>
      </c>
    </row>
    <row r="3775" spans="10:25" x14ac:dyDescent="0.2">
      <c r="J3775">
        <v>37.64</v>
      </c>
      <c r="K3775">
        <f t="shared" si="183"/>
        <v>2.4399919813509186E-2</v>
      </c>
      <c r="W3775">
        <v>37.67</v>
      </c>
      <c r="X3775">
        <f t="shared" si="181"/>
        <v>50</v>
      </c>
      <c r="Y3775" s="13">
        <f t="shared" si="184"/>
        <v>5.4221056585798175</v>
      </c>
    </row>
    <row r="3776" spans="10:25" x14ac:dyDescent="0.2">
      <c r="J3776">
        <v>37.65</v>
      </c>
      <c r="K3776">
        <f t="shared" si="183"/>
        <v>2.4400497946944228E-2</v>
      </c>
      <c r="W3776">
        <v>37.68</v>
      </c>
      <c r="X3776">
        <f t="shared" si="181"/>
        <v>50</v>
      </c>
      <c r="Y3776" s="13">
        <f t="shared" si="184"/>
        <v>5.4231427180285614</v>
      </c>
    </row>
    <row r="3777" spans="10:25" x14ac:dyDescent="0.2">
      <c r="J3777">
        <v>37.660000000000004</v>
      </c>
      <c r="K3777">
        <f t="shared" si="183"/>
        <v>2.4401075521792576E-2</v>
      </c>
      <c r="W3777">
        <v>37.69</v>
      </c>
      <c r="X3777">
        <f t="shared" si="181"/>
        <v>50</v>
      </c>
      <c r="Y3777" s="13">
        <f t="shared" si="184"/>
        <v>5.4241796122070154</v>
      </c>
    </row>
    <row r="3778" spans="10:25" x14ac:dyDescent="0.2">
      <c r="J3778">
        <v>37.67</v>
      </c>
      <c r="K3778">
        <f t="shared" si="183"/>
        <v>2.4401652538597014E-2</v>
      </c>
      <c r="W3778">
        <v>37.700000000000003</v>
      </c>
      <c r="X3778">
        <f t="shared" ref="X3778:X3841" si="185">X3777-(N$34-N$35)/1500</f>
        <v>50</v>
      </c>
      <c r="Y3778" s="13">
        <f t="shared" si="184"/>
        <v>5.4252163411455063</v>
      </c>
    </row>
    <row r="3779" spans="10:25" x14ac:dyDescent="0.2">
      <c r="J3779">
        <v>37.68</v>
      </c>
      <c r="K3779">
        <f t="shared" si="183"/>
        <v>2.4402228997899782E-2</v>
      </c>
      <c r="W3779">
        <v>37.71</v>
      </c>
      <c r="X3779">
        <f t="shared" si="185"/>
        <v>50</v>
      </c>
      <c r="Y3779" s="13">
        <f t="shared" si="184"/>
        <v>5.4262529048743531</v>
      </c>
    </row>
    <row r="3780" spans="10:25" x14ac:dyDescent="0.2">
      <c r="J3780">
        <v>37.69</v>
      </c>
      <c r="K3780">
        <f t="shared" si="183"/>
        <v>2.4402804900242599E-2</v>
      </c>
      <c r="W3780">
        <v>37.72</v>
      </c>
      <c r="X3780">
        <f t="shared" si="185"/>
        <v>50</v>
      </c>
      <c r="Y3780" s="13">
        <f t="shared" si="184"/>
        <v>5.4272893034238692</v>
      </c>
    </row>
    <row r="3781" spans="10:25" x14ac:dyDescent="0.2">
      <c r="J3781">
        <v>37.700000000000003</v>
      </c>
      <c r="K3781">
        <f t="shared" si="183"/>
        <v>2.4403380246166645E-2</v>
      </c>
      <c r="W3781">
        <v>37.730000000000004</v>
      </c>
      <c r="X3781">
        <f t="shared" si="185"/>
        <v>50</v>
      </c>
      <c r="Y3781" s="13">
        <f t="shared" si="184"/>
        <v>5.428325536824361</v>
      </c>
    </row>
    <row r="3782" spans="10:25" x14ac:dyDescent="0.2">
      <c r="J3782">
        <v>37.71</v>
      </c>
      <c r="K3782">
        <f t="shared" si="183"/>
        <v>2.4403955036212566E-2</v>
      </c>
      <c r="W3782">
        <v>37.74</v>
      </c>
      <c r="X3782">
        <f t="shared" si="185"/>
        <v>50</v>
      </c>
      <c r="Y3782" s="13">
        <f t="shared" si="184"/>
        <v>5.4293616051061271</v>
      </c>
    </row>
    <row r="3783" spans="10:25" x14ac:dyDescent="0.2">
      <c r="J3783">
        <v>37.72</v>
      </c>
      <c r="K3783">
        <f t="shared" si="183"/>
        <v>2.4404529270920482E-2</v>
      </c>
      <c r="W3783">
        <v>37.75</v>
      </c>
      <c r="X3783">
        <f t="shared" si="185"/>
        <v>50</v>
      </c>
      <c r="Y3783" s="13">
        <f t="shared" si="184"/>
        <v>5.4303975082994604</v>
      </c>
    </row>
    <row r="3784" spans="10:25" x14ac:dyDescent="0.2">
      <c r="J3784">
        <v>37.730000000000004</v>
      </c>
      <c r="K3784">
        <f t="shared" si="183"/>
        <v>2.4405102950829979E-2</v>
      </c>
      <c r="W3784">
        <v>37.76</v>
      </c>
      <c r="X3784">
        <f t="shared" si="185"/>
        <v>50</v>
      </c>
      <c r="Y3784" s="13">
        <f t="shared" si="184"/>
        <v>5.4314332464346471</v>
      </c>
    </row>
    <row r="3785" spans="10:25" x14ac:dyDescent="0.2">
      <c r="J3785">
        <v>37.74</v>
      </c>
      <c r="K3785">
        <f t="shared" si="183"/>
        <v>2.4405676076480115E-2</v>
      </c>
      <c r="W3785">
        <v>37.770000000000003</v>
      </c>
      <c r="X3785">
        <f t="shared" si="185"/>
        <v>50</v>
      </c>
      <c r="Y3785" s="13">
        <f t="shared" si="184"/>
        <v>5.4324688195419659</v>
      </c>
    </row>
    <row r="3786" spans="10:25" x14ac:dyDescent="0.2">
      <c r="J3786">
        <v>37.75</v>
      </c>
      <c r="K3786">
        <f t="shared" si="183"/>
        <v>2.4406248648409418E-2</v>
      </c>
      <c r="W3786">
        <v>37.78</v>
      </c>
      <c r="X3786">
        <f t="shared" si="185"/>
        <v>50</v>
      </c>
      <c r="Y3786" s="13">
        <f t="shared" si="184"/>
        <v>5.4335042276516896</v>
      </c>
    </row>
    <row r="3787" spans="10:25" x14ac:dyDescent="0.2">
      <c r="J3787">
        <v>37.76</v>
      </c>
      <c r="K3787">
        <f t="shared" si="183"/>
        <v>2.4406820667155885E-2</v>
      </c>
      <c r="W3787">
        <v>37.79</v>
      </c>
      <c r="X3787">
        <f t="shared" si="185"/>
        <v>50</v>
      </c>
      <c r="Y3787" s="13">
        <f t="shared" si="184"/>
        <v>5.4345394707940837</v>
      </c>
    </row>
    <row r="3788" spans="10:25" x14ac:dyDescent="0.2">
      <c r="J3788">
        <v>37.770000000000003</v>
      </c>
      <c r="K3788">
        <f t="shared" si="183"/>
        <v>2.4407392133256989E-2</v>
      </c>
      <c r="W3788">
        <v>37.800000000000004</v>
      </c>
      <c r="X3788">
        <f t="shared" si="185"/>
        <v>50</v>
      </c>
      <c r="Y3788" s="13">
        <f t="shared" si="184"/>
        <v>5.4355745489994067</v>
      </c>
    </row>
    <row r="3789" spans="10:25" x14ac:dyDescent="0.2">
      <c r="J3789">
        <v>37.78</v>
      </c>
      <c r="K3789">
        <f t="shared" ref="K3789:K3852" si="186">K3788+0.01*G$6*(D$7-C$8*K3788)*(1-K3788/G$7)^2</f>
        <v>2.4407963047249667E-2</v>
      </c>
      <c r="W3789">
        <v>37.81</v>
      </c>
      <c r="X3789">
        <f t="shared" si="185"/>
        <v>50</v>
      </c>
      <c r="Y3789" s="13">
        <f t="shared" si="184"/>
        <v>5.4366094622979109</v>
      </c>
    </row>
    <row r="3790" spans="10:25" x14ac:dyDescent="0.2">
      <c r="J3790">
        <v>37.79</v>
      </c>
      <c r="K3790">
        <f t="shared" si="186"/>
        <v>2.4408533409670339E-2</v>
      </c>
      <c r="W3790">
        <v>37.82</v>
      </c>
      <c r="X3790">
        <f t="shared" si="185"/>
        <v>50</v>
      </c>
      <c r="Y3790" s="13">
        <f t="shared" si="184"/>
        <v>5.4376442107198413</v>
      </c>
    </row>
    <row r="3791" spans="10:25" x14ac:dyDescent="0.2">
      <c r="J3791">
        <v>37.800000000000004</v>
      </c>
      <c r="K3791">
        <f t="shared" si="186"/>
        <v>2.4409103221054888E-2</v>
      </c>
      <c r="W3791">
        <v>37.83</v>
      </c>
      <c r="X3791">
        <f t="shared" si="185"/>
        <v>50</v>
      </c>
      <c r="Y3791" s="13">
        <f t="shared" si="184"/>
        <v>5.4386787942954369</v>
      </c>
    </row>
    <row r="3792" spans="10:25" x14ac:dyDescent="0.2">
      <c r="J3792">
        <v>37.81</v>
      </c>
      <c r="K3792">
        <f t="shared" si="186"/>
        <v>2.4409672481938677E-2</v>
      </c>
      <c r="W3792">
        <v>37.840000000000003</v>
      </c>
      <c r="X3792">
        <f t="shared" si="185"/>
        <v>50</v>
      </c>
      <c r="Y3792" s="13">
        <f t="shared" si="184"/>
        <v>5.4397132130549286</v>
      </c>
    </row>
    <row r="3793" spans="10:25" x14ac:dyDescent="0.2">
      <c r="J3793">
        <v>37.82</v>
      </c>
      <c r="K3793">
        <f t="shared" si="186"/>
        <v>2.4410241192856539E-2</v>
      </c>
      <c r="W3793">
        <v>37.85</v>
      </c>
      <c r="X3793">
        <f t="shared" si="185"/>
        <v>50</v>
      </c>
      <c r="Y3793" s="13">
        <f t="shared" si="184"/>
        <v>5.4407474670285421</v>
      </c>
    </row>
    <row r="3794" spans="10:25" x14ac:dyDescent="0.2">
      <c r="J3794">
        <v>37.83</v>
      </c>
      <c r="K3794">
        <f t="shared" si="186"/>
        <v>2.4410809354342786E-2</v>
      </c>
      <c r="W3794">
        <v>37.86</v>
      </c>
      <c r="X3794">
        <f t="shared" si="185"/>
        <v>50</v>
      </c>
      <c r="Y3794" s="13">
        <f t="shared" ref="Y3794:Y3857" si="187">Y3793+0.01*R$5*(P$4-P$5*Y3793)*(1-Y3793/R$4)^2</f>
        <v>5.4417815562464957</v>
      </c>
    </row>
    <row r="3795" spans="10:25" x14ac:dyDescent="0.2">
      <c r="J3795">
        <v>37.840000000000003</v>
      </c>
      <c r="K3795">
        <f t="shared" si="186"/>
        <v>2.4411376966931204E-2</v>
      </c>
      <c r="W3795">
        <v>37.869999999999997</v>
      </c>
      <c r="X3795">
        <f t="shared" si="185"/>
        <v>50</v>
      </c>
      <c r="Y3795" s="13">
        <f t="shared" si="187"/>
        <v>5.442815480739001</v>
      </c>
    </row>
    <row r="3796" spans="10:25" x14ac:dyDescent="0.2">
      <c r="J3796">
        <v>37.85</v>
      </c>
      <c r="K3796">
        <f t="shared" si="186"/>
        <v>2.4411944031155049E-2</v>
      </c>
      <c r="W3796">
        <v>37.880000000000003</v>
      </c>
      <c r="X3796">
        <f t="shared" si="185"/>
        <v>50</v>
      </c>
      <c r="Y3796" s="13">
        <f t="shared" si="187"/>
        <v>5.4438492405362622</v>
      </c>
    </row>
    <row r="3797" spans="10:25" x14ac:dyDescent="0.2">
      <c r="J3797">
        <v>37.86</v>
      </c>
      <c r="K3797">
        <f t="shared" si="186"/>
        <v>2.4412510547547062E-2</v>
      </c>
      <c r="W3797">
        <v>37.89</v>
      </c>
      <c r="X3797">
        <f t="shared" si="185"/>
        <v>50</v>
      </c>
      <c r="Y3797" s="13">
        <f t="shared" si="187"/>
        <v>5.4448828356684773</v>
      </c>
    </row>
    <row r="3798" spans="10:25" x14ac:dyDescent="0.2">
      <c r="J3798">
        <v>37.869999999999997</v>
      </c>
      <c r="K3798">
        <f t="shared" si="186"/>
        <v>2.4413076516639452E-2</v>
      </c>
      <c r="W3798">
        <v>37.9</v>
      </c>
      <c r="X3798">
        <f t="shared" si="185"/>
        <v>50</v>
      </c>
      <c r="Y3798" s="13">
        <f t="shared" si="187"/>
        <v>5.4459162661658382</v>
      </c>
    </row>
    <row r="3799" spans="10:25" x14ac:dyDescent="0.2">
      <c r="J3799">
        <v>37.880000000000003</v>
      </c>
      <c r="K3799">
        <f t="shared" si="186"/>
        <v>2.4413641938963913E-2</v>
      </c>
      <c r="W3799">
        <v>37.910000000000004</v>
      </c>
      <c r="X3799">
        <f t="shared" si="185"/>
        <v>50</v>
      </c>
      <c r="Y3799" s="13">
        <f t="shared" si="187"/>
        <v>5.4469495320585297</v>
      </c>
    </row>
    <row r="3800" spans="10:25" x14ac:dyDescent="0.2">
      <c r="J3800">
        <v>37.89</v>
      </c>
      <c r="K3800">
        <f t="shared" si="186"/>
        <v>2.4414206815051614E-2</v>
      </c>
      <c r="W3800">
        <v>37.92</v>
      </c>
      <c r="X3800">
        <f t="shared" si="185"/>
        <v>50</v>
      </c>
      <c r="Y3800" s="13">
        <f t="shared" si="187"/>
        <v>5.4479826333767285</v>
      </c>
    </row>
    <row r="3801" spans="10:25" x14ac:dyDescent="0.2">
      <c r="J3801">
        <v>37.9</v>
      </c>
      <c r="K3801">
        <f t="shared" si="186"/>
        <v>2.4414771145433199E-2</v>
      </c>
      <c r="W3801">
        <v>37.93</v>
      </c>
      <c r="X3801">
        <f t="shared" si="185"/>
        <v>50</v>
      </c>
      <c r="Y3801" s="13">
        <f t="shared" si="187"/>
        <v>5.4490155701506069</v>
      </c>
    </row>
    <row r="3802" spans="10:25" x14ac:dyDescent="0.2">
      <c r="J3802">
        <v>37.910000000000004</v>
      </c>
      <c r="K3802">
        <f t="shared" si="186"/>
        <v>2.4415334930638796E-2</v>
      </c>
      <c r="W3802">
        <v>37.94</v>
      </c>
      <c r="X3802">
        <f t="shared" si="185"/>
        <v>50</v>
      </c>
      <c r="Y3802" s="13">
        <f t="shared" si="187"/>
        <v>5.4500483424103283</v>
      </c>
    </row>
    <row r="3803" spans="10:25" x14ac:dyDescent="0.2">
      <c r="J3803">
        <v>37.92</v>
      </c>
      <c r="K3803">
        <f t="shared" si="186"/>
        <v>2.4415898171198009E-2</v>
      </c>
      <c r="W3803">
        <v>37.950000000000003</v>
      </c>
      <c r="X3803">
        <f t="shared" si="185"/>
        <v>50</v>
      </c>
      <c r="Y3803" s="13">
        <f t="shared" si="187"/>
        <v>5.4510809501860509</v>
      </c>
    </row>
    <row r="3804" spans="10:25" x14ac:dyDescent="0.2">
      <c r="J3804">
        <v>37.93</v>
      </c>
      <c r="K3804">
        <f t="shared" si="186"/>
        <v>2.4416460867639923E-2</v>
      </c>
      <c r="W3804">
        <v>37.96</v>
      </c>
      <c r="X3804">
        <f t="shared" si="185"/>
        <v>50</v>
      </c>
      <c r="Y3804" s="13">
        <f t="shared" si="187"/>
        <v>5.4521133935079256</v>
      </c>
    </row>
    <row r="3805" spans="10:25" x14ac:dyDescent="0.2">
      <c r="J3805">
        <v>37.94</v>
      </c>
      <c r="K3805">
        <f t="shared" si="186"/>
        <v>2.4417023020493103E-2</v>
      </c>
      <c r="W3805">
        <v>37.97</v>
      </c>
      <c r="X3805">
        <f t="shared" si="185"/>
        <v>50</v>
      </c>
      <c r="Y3805" s="13">
        <f t="shared" si="187"/>
        <v>5.4531456724060963</v>
      </c>
    </row>
    <row r="3806" spans="10:25" x14ac:dyDescent="0.2">
      <c r="J3806">
        <v>37.950000000000003</v>
      </c>
      <c r="K3806">
        <f t="shared" si="186"/>
        <v>2.4417584630285594E-2</v>
      </c>
      <c r="W3806">
        <v>37.980000000000004</v>
      </c>
      <c r="X3806">
        <f t="shared" si="185"/>
        <v>50</v>
      </c>
      <c r="Y3806" s="13">
        <f t="shared" si="187"/>
        <v>5.4541777869107007</v>
      </c>
    </row>
    <row r="3807" spans="10:25" x14ac:dyDescent="0.2">
      <c r="J3807">
        <v>37.96</v>
      </c>
      <c r="K3807">
        <f t="shared" si="186"/>
        <v>2.4418145697544923E-2</v>
      </c>
      <c r="W3807">
        <v>37.99</v>
      </c>
      <c r="X3807">
        <f t="shared" si="185"/>
        <v>50</v>
      </c>
      <c r="Y3807" s="13">
        <f t="shared" si="187"/>
        <v>5.4552097370518693</v>
      </c>
    </row>
    <row r="3808" spans="10:25" x14ac:dyDescent="0.2">
      <c r="J3808">
        <v>37.97</v>
      </c>
      <c r="K3808">
        <f t="shared" si="186"/>
        <v>2.4418706222798101E-2</v>
      </c>
      <c r="W3808">
        <v>38</v>
      </c>
      <c r="X3808">
        <f t="shared" si="185"/>
        <v>50</v>
      </c>
      <c r="Y3808" s="13">
        <f t="shared" si="187"/>
        <v>5.4562415228597256</v>
      </c>
    </row>
    <row r="3809" spans="10:25" x14ac:dyDescent="0.2">
      <c r="J3809">
        <v>37.980000000000004</v>
      </c>
      <c r="K3809">
        <f t="shared" si="186"/>
        <v>2.4419266206571623E-2</v>
      </c>
      <c r="W3809">
        <v>38.01</v>
      </c>
      <c r="X3809">
        <f t="shared" si="185"/>
        <v>50</v>
      </c>
      <c r="Y3809" s="13">
        <f t="shared" si="187"/>
        <v>5.4572731443643878</v>
      </c>
    </row>
    <row r="3810" spans="10:25" x14ac:dyDescent="0.2">
      <c r="J3810">
        <v>37.99</v>
      </c>
      <c r="K3810">
        <f t="shared" si="186"/>
        <v>2.441982564939146E-2</v>
      </c>
      <c r="W3810">
        <v>38.020000000000003</v>
      </c>
      <c r="X3810">
        <f t="shared" si="185"/>
        <v>50</v>
      </c>
      <c r="Y3810" s="13">
        <f t="shared" si="187"/>
        <v>5.458304601595966</v>
      </c>
    </row>
    <row r="3811" spans="10:25" x14ac:dyDescent="0.2">
      <c r="J3811">
        <v>38</v>
      </c>
      <c r="K3811">
        <f t="shared" si="186"/>
        <v>2.442038455178307E-2</v>
      </c>
      <c r="W3811">
        <v>38.03</v>
      </c>
      <c r="X3811">
        <f t="shared" si="185"/>
        <v>50</v>
      </c>
      <c r="Y3811" s="13">
        <f t="shared" si="187"/>
        <v>5.459335894584564</v>
      </c>
    </row>
    <row r="3812" spans="10:25" x14ac:dyDescent="0.2">
      <c r="J3812">
        <v>38.01</v>
      </c>
      <c r="K3812">
        <f t="shared" si="186"/>
        <v>2.4420942914271396E-2</v>
      </c>
      <c r="W3812">
        <v>38.04</v>
      </c>
      <c r="X3812">
        <f t="shared" si="185"/>
        <v>50</v>
      </c>
      <c r="Y3812" s="13">
        <f t="shared" si="187"/>
        <v>5.4603670233602788</v>
      </c>
    </row>
    <row r="3813" spans="10:25" x14ac:dyDescent="0.2">
      <c r="J3813">
        <v>38.020000000000003</v>
      </c>
      <c r="K3813">
        <f t="shared" si="186"/>
        <v>2.4421500737380867E-2</v>
      </c>
      <c r="W3813">
        <v>38.050000000000004</v>
      </c>
      <c r="X3813">
        <f t="shared" si="185"/>
        <v>50</v>
      </c>
      <c r="Y3813" s="13">
        <f t="shared" si="187"/>
        <v>5.4613979879532009</v>
      </c>
    </row>
    <row r="3814" spans="10:25" x14ac:dyDescent="0.2">
      <c r="J3814">
        <v>38.03</v>
      </c>
      <c r="K3814">
        <f t="shared" si="186"/>
        <v>2.4422058021635391E-2</v>
      </c>
      <c r="W3814">
        <v>38.06</v>
      </c>
      <c r="X3814">
        <f t="shared" si="185"/>
        <v>50</v>
      </c>
      <c r="Y3814" s="13">
        <f t="shared" si="187"/>
        <v>5.4624287883934137</v>
      </c>
    </row>
    <row r="3815" spans="10:25" x14ac:dyDescent="0.2">
      <c r="J3815">
        <v>38.04</v>
      </c>
      <c r="K3815">
        <f t="shared" si="186"/>
        <v>2.442261476755837E-2</v>
      </c>
      <c r="W3815">
        <v>38.07</v>
      </c>
      <c r="X3815">
        <f t="shared" si="185"/>
        <v>50</v>
      </c>
      <c r="Y3815" s="13">
        <f t="shared" si="187"/>
        <v>5.4634594247109947</v>
      </c>
    </row>
    <row r="3816" spans="10:25" x14ac:dyDescent="0.2">
      <c r="J3816">
        <v>38.050000000000004</v>
      </c>
      <c r="K3816">
        <f t="shared" si="186"/>
        <v>2.4423170975672686E-2</v>
      </c>
      <c r="W3816">
        <v>38.08</v>
      </c>
      <c r="X3816">
        <f t="shared" si="185"/>
        <v>50</v>
      </c>
      <c r="Y3816" s="13">
        <f t="shared" si="187"/>
        <v>5.4644898969360138</v>
      </c>
    </row>
    <row r="3817" spans="10:25" x14ac:dyDescent="0.2">
      <c r="J3817">
        <v>38.06</v>
      </c>
      <c r="K3817">
        <f t="shared" si="186"/>
        <v>2.4423726646500707E-2</v>
      </c>
      <c r="W3817">
        <v>38.090000000000003</v>
      </c>
      <c r="X3817">
        <f t="shared" si="185"/>
        <v>50</v>
      </c>
      <c r="Y3817" s="13">
        <f t="shared" si="187"/>
        <v>5.4655202050985352</v>
      </c>
    </row>
    <row r="3818" spans="10:25" x14ac:dyDescent="0.2">
      <c r="J3818">
        <v>38.07</v>
      </c>
      <c r="K3818">
        <f t="shared" si="186"/>
        <v>2.4424281780564293E-2</v>
      </c>
      <c r="W3818">
        <v>38.1</v>
      </c>
      <c r="X3818">
        <f t="shared" si="185"/>
        <v>50</v>
      </c>
      <c r="Y3818" s="13">
        <f t="shared" si="187"/>
        <v>5.4665503492286156</v>
      </c>
    </row>
    <row r="3819" spans="10:25" x14ac:dyDescent="0.2">
      <c r="J3819">
        <v>38.08</v>
      </c>
      <c r="K3819">
        <f t="shared" si="186"/>
        <v>2.4424836378384791E-2</v>
      </c>
      <c r="W3819">
        <v>38.11</v>
      </c>
      <c r="X3819">
        <f t="shared" si="185"/>
        <v>50</v>
      </c>
      <c r="Y3819" s="13">
        <f t="shared" si="187"/>
        <v>5.4675803293563048</v>
      </c>
    </row>
    <row r="3820" spans="10:25" x14ac:dyDescent="0.2">
      <c r="J3820">
        <v>38.090000000000003</v>
      </c>
      <c r="K3820">
        <f t="shared" si="186"/>
        <v>2.442539044048303E-2</v>
      </c>
      <c r="W3820">
        <v>38.119999999999997</v>
      </c>
      <c r="X3820">
        <f t="shared" si="185"/>
        <v>50</v>
      </c>
      <c r="Y3820" s="13">
        <f t="shared" si="187"/>
        <v>5.4686101455116463</v>
      </c>
    </row>
    <row r="3821" spans="10:25" x14ac:dyDescent="0.2">
      <c r="J3821">
        <v>38.1</v>
      </c>
      <c r="K3821">
        <f t="shared" si="186"/>
        <v>2.4425943967379335E-2</v>
      </c>
      <c r="W3821">
        <v>38.130000000000003</v>
      </c>
      <c r="X3821">
        <f t="shared" si="185"/>
        <v>50</v>
      </c>
      <c r="Y3821" s="13">
        <f t="shared" si="187"/>
        <v>5.4696397977246765</v>
      </c>
    </row>
    <row r="3822" spans="10:25" x14ac:dyDescent="0.2">
      <c r="J3822">
        <v>38.11</v>
      </c>
      <c r="K3822">
        <f t="shared" si="186"/>
        <v>2.4426496959593515E-2</v>
      </c>
      <c r="W3822">
        <v>38.14</v>
      </c>
      <c r="X3822">
        <f t="shared" si="185"/>
        <v>50</v>
      </c>
      <c r="Y3822" s="13">
        <f t="shared" si="187"/>
        <v>5.4706692860254265</v>
      </c>
    </row>
    <row r="3823" spans="10:25" x14ac:dyDescent="0.2">
      <c r="J3823">
        <v>38.119999999999997</v>
      </c>
      <c r="K3823">
        <f t="shared" si="186"/>
        <v>2.4427049417644869E-2</v>
      </c>
      <c r="W3823">
        <v>38.15</v>
      </c>
      <c r="X3823">
        <f t="shared" si="185"/>
        <v>50</v>
      </c>
      <c r="Y3823" s="13">
        <f t="shared" si="187"/>
        <v>5.4716986104439185</v>
      </c>
    </row>
    <row r="3824" spans="10:25" x14ac:dyDescent="0.2">
      <c r="J3824">
        <v>38.130000000000003</v>
      </c>
      <c r="K3824">
        <f t="shared" si="186"/>
        <v>2.4427601342052192E-2</v>
      </c>
      <c r="W3824">
        <v>38.160000000000004</v>
      </c>
      <c r="X3824">
        <f t="shared" si="185"/>
        <v>50</v>
      </c>
      <c r="Y3824" s="13">
        <f t="shared" si="187"/>
        <v>5.4727277710101703</v>
      </c>
    </row>
    <row r="3825" spans="10:25" x14ac:dyDescent="0.2">
      <c r="J3825">
        <v>38.14</v>
      </c>
      <c r="K3825">
        <f t="shared" si="186"/>
        <v>2.4428152733333767E-2</v>
      </c>
      <c r="W3825">
        <v>38.17</v>
      </c>
      <c r="X3825">
        <f t="shared" si="185"/>
        <v>50</v>
      </c>
      <c r="Y3825" s="13">
        <f t="shared" si="187"/>
        <v>5.4737567677541907</v>
      </c>
    </row>
    <row r="3826" spans="10:25" x14ac:dyDescent="0.2">
      <c r="J3826">
        <v>38.15</v>
      </c>
      <c r="K3826">
        <f t="shared" si="186"/>
        <v>2.4428703592007363E-2</v>
      </c>
      <c r="W3826">
        <v>38.18</v>
      </c>
      <c r="X3826">
        <f t="shared" si="185"/>
        <v>50</v>
      </c>
      <c r="Y3826" s="13">
        <f t="shared" si="187"/>
        <v>5.4747856007059843</v>
      </c>
    </row>
    <row r="3827" spans="10:25" x14ac:dyDescent="0.2">
      <c r="J3827">
        <v>38.160000000000004</v>
      </c>
      <c r="K3827">
        <f t="shared" si="186"/>
        <v>2.4429253918590244E-2</v>
      </c>
      <c r="W3827">
        <v>38.19</v>
      </c>
      <c r="X3827">
        <f t="shared" si="185"/>
        <v>50</v>
      </c>
      <c r="Y3827" s="13">
        <f t="shared" si="187"/>
        <v>5.4758142698955465</v>
      </c>
    </row>
    <row r="3828" spans="10:25" x14ac:dyDescent="0.2">
      <c r="J3828">
        <v>38.17</v>
      </c>
      <c r="K3828">
        <f t="shared" si="186"/>
        <v>2.4429803713599169E-2</v>
      </c>
      <c r="W3828">
        <v>38.200000000000003</v>
      </c>
      <c r="X3828">
        <f t="shared" si="185"/>
        <v>50</v>
      </c>
      <c r="Y3828" s="13">
        <f t="shared" si="187"/>
        <v>5.4768427753528677</v>
      </c>
    </row>
    <row r="3829" spans="10:25" x14ac:dyDescent="0.2">
      <c r="J3829">
        <v>38.18</v>
      </c>
      <c r="K3829">
        <f t="shared" si="186"/>
        <v>2.4430352977550387E-2</v>
      </c>
      <c r="W3829">
        <v>38.21</v>
      </c>
      <c r="X3829">
        <f t="shared" si="185"/>
        <v>50</v>
      </c>
      <c r="Y3829" s="13">
        <f t="shared" si="187"/>
        <v>5.4778711171079317</v>
      </c>
    </row>
    <row r="3830" spans="10:25" x14ac:dyDescent="0.2">
      <c r="J3830">
        <v>38.19</v>
      </c>
      <c r="K3830">
        <f t="shared" si="186"/>
        <v>2.443090171095964E-2</v>
      </c>
      <c r="W3830">
        <v>38.22</v>
      </c>
      <c r="X3830">
        <f t="shared" si="185"/>
        <v>50</v>
      </c>
      <c r="Y3830" s="13">
        <f t="shared" si="187"/>
        <v>5.4788992951907138</v>
      </c>
    </row>
    <row r="3831" spans="10:25" x14ac:dyDescent="0.2">
      <c r="J3831">
        <v>38.200000000000003</v>
      </c>
      <c r="K3831">
        <f t="shared" si="186"/>
        <v>2.4431449914342165E-2</v>
      </c>
      <c r="W3831">
        <v>38.230000000000004</v>
      </c>
      <c r="X3831">
        <f t="shared" si="185"/>
        <v>50</v>
      </c>
      <c r="Y3831" s="13">
        <f t="shared" si="187"/>
        <v>5.4799273096311847</v>
      </c>
    </row>
    <row r="3832" spans="10:25" x14ac:dyDescent="0.2">
      <c r="J3832">
        <v>38.21</v>
      </c>
      <c r="K3832">
        <f t="shared" si="186"/>
        <v>2.4431997588212694E-2</v>
      </c>
      <c r="W3832">
        <v>38.24</v>
      </c>
      <c r="X3832">
        <f t="shared" si="185"/>
        <v>50</v>
      </c>
      <c r="Y3832" s="13">
        <f t="shared" si="187"/>
        <v>5.4809551604593079</v>
      </c>
    </row>
    <row r="3833" spans="10:25" x14ac:dyDescent="0.2">
      <c r="J3833">
        <v>38.22</v>
      </c>
      <c r="K3833">
        <f t="shared" si="186"/>
        <v>2.4432544733085454E-2</v>
      </c>
      <c r="W3833">
        <v>38.25</v>
      </c>
      <c r="X3833">
        <f t="shared" si="185"/>
        <v>50</v>
      </c>
      <c r="Y3833" s="13">
        <f t="shared" si="187"/>
        <v>5.4819828477050399</v>
      </c>
    </row>
    <row r="3834" spans="10:25" x14ac:dyDescent="0.2">
      <c r="J3834">
        <v>38.230000000000004</v>
      </c>
      <c r="K3834">
        <f t="shared" si="186"/>
        <v>2.4433091349474162E-2</v>
      </c>
      <c r="W3834">
        <v>38.26</v>
      </c>
      <c r="X3834">
        <f t="shared" si="185"/>
        <v>50</v>
      </c>
      <c r="Y3834" s="13">
        <f t="shared" si="187"/>
        <v>5.48301037139833</v>
      </c>
    </row>
    <row r="3835" spans="10:25" x14ac:dyDescent="0.2">
      <c r="J3835">
        <v>38.24</v>
      </c>
      <c r="K3835">
        <f t="shared" si="186"/>
        <v>2.443363743789204E-2</v>
      </c>
      <c r="W3835">
        <v>38.270000000000003</v>
      </c>
      <c r="X3835">
        <f t="shared" si="185"/>
        <v>50</v>
      </c>
      <c r="Y3835" s="13">
        <f t="shared" si="187"/>
        <v>5.4840377315691216</v>
      </c>
    </row>
    <row r="3836" spans="10:25" x14ac:dyDescent="0.2">
      <c r="J3836">
        <v>38.25</v>
      </c>
      <c r="K3836">
        <f t="shared" si="186"/>
        <v>2.4434182998851795E-2</v>
      </c>
      <c r="W3836">
        <v>38.28</v>
      </c>
      <c r="X3836">
        <f t="shared" si="185"/>
        <v>50</v>
      </c>
      <c r="Y3836" s="13">
        <f t="shared" si="187"/>
        <v>5.4850649282473514</v>
      </c>
    </row>
    <row r="3837" spans="10:25" x14ac:dyDescent="0.2">
      <c r="J3837">
        <v>38.26</v>
      </c>
      <c r="K3837">
        <f t="shared" si="186"/>
        <v>2.443472803286564E-2</v>
      </c>
      <c r="W3837">
        <v>38.29</v>
      </c>
      <c r="X3837">
        <f t="shared" si="185"/>
        <v>50</v>
      </c>
      <c r="Y3837" s="13">
        <f t="shared" si="187"/>
        <v>5.4860919614629484</v>
      </c>
    </row>
    <row r="3838" spans="10:25" x14ac:dyDescent="0.2">
      <c r="J3838">
        <v>38.270000000000003</v>
      </c>
      <c r="K3838">
        <f t="shared" si="186"/>
        <v>2.4435272540445283E-2</v>
      </c>
      <c r="W3838">
        <v>38.300000000000004</v>
      </c>
      <c r="X3838">
        <f t="shared" si="185"/>
        <v>50</v>
      </c>
      <c r="Y3838" s="13">
        <f t="shared" si="187"/>
        <v>5.4871188312458363</v>
      </c>
    </row>
    <row r="3839" spans="10:25" x14ac:dyDescent="0.2">
      <c r="J3839">
        <v>38.28</v>
      </c>
      <c r="K3839">
        <f t="shared" si="186"/>
        <v>2.4435816522101927E-2</v>
      </c>
      <c r="W3839">
        <v>38.31</v>
      </c>
      <c r="X3839">
        <f t="shared" si="185"/>
        <v>50</v>
      </c>
      <c r="Y3839" s="13">
        <f t="shared" si="187"/>
        <v>5.4881455376259325</v>
      </c>
    </row>
    <row r="3840" spans="10:25" x14ac:dyDescent="0.2">
      <c r="J3840">
        <v>38.29</v>
      </c>
      <c r="K3840">
        <f t="shared" si="186"/>
        <v>2.4436359978346277E-2</v>
      </c>
      <c r="W3840">
        <v>38.32</v>
      </c>
      <c r="X3840">
        <f t="shared" si="185"/>
        <v>50</v>
      </c>
      <c r="Y3840" s="13">
        <f t="shared" si="187"/>
        <v>5.4891720806331454</v>
      </c>
    </row>
    <row r="3841" spans="10:25" x14ac:dyDescent="0.2">
      <c r="J3841">
        <v>38.300000000000004</v>
      </c>
      <c r="K3841">
        <f t="shared" si="186"/>
        <v>2.4436902909688533E-2</v>
      </c>
      <c r="W3841">
        <v>38.33</v>
      </c>
      <c r="X3841">
        <f t="shared" si="185"/>
        <v>50</v>
      </c>
      <c r="Y3841" s="13">
        <f t="shared" si="187"/>
        <v>5.4901984602973792</v>
      </c>
    </row>
    <row r="3842" spans="10:25" x14ac:dyDescent="0.2">
      <c r="J3842">
        <v>38.31</v>
      </c>
      <c r="K3842">
        <f t="shared" si="186"/>
        <v>2.4437445316638398E-2</v>
      </c>
      <c r="W3842">
        <v>38.340000000000003</v>
      </c>
      <c r="X3842">
        <f t="shared" ref="X3842:X3905" si="188">X3841-(N$34-N$35)/1500</f>
        <v>50</v>
      </c>
      <c r="Y3842" s="13">
        <f t="shared" si="187"/>
        <v>5.49122467664853</v>
      </c>
    </row>
    <row r="3843" spans="10:25" x14ac:dyDescent="0.2">
      <c r="J3843">
        <v>38.32</v>
      </c>
      <c r="K3843">
        <f t="shared" si="186"/>
        <v>2.4437987199705073E-2</v>
      </c>
      <c r="W3843">
        <v>38.35</v>
      </c>
      <c r="X3843">
        <f t="shared" si="188"/>
        <v>50</v>
      </c>
      <c r="Y3843" s="13">
        <f t="shared" si="187"/>
        <v>5.4922507297164875</v>
      </c>
    </row>
    <row r="3844" spans="10:25" x14ac:dyDescent="0.2">
      <c r="J3844">
        <v>38.33</v>
      </c>
      <c r="K3844">
        <f t="shared" si="186"/>
        <v>2.4438528559397259E-2</v>
      </c>
      <c r="W3844">
        <v>38.36</v>
      </c>
      <c r="X3844">
        <f t="shared" si="188"/>
        <v>50</v>
      </c>
      <c r="Y3844" s="13">
        <f t="shared" si="187"/>
        <v>5.4932766195311356</v>
      </c>
    </row>
    <row r="3845" spans="10:25" x14ac:dyDescent="0.2">
      <c r="J3845">
        <v>38.340000000000003</v>
      </c>
      <c r="K3845">
        <f t="shared" si="186"/>
        <v>2.4439069396223159E-2</v>
      </c>
      <c r="W3845">
        <v>38.369999999999997</v>
      </c>
      <c r="X3845">
        <f t="shared" si="188"/>
        <v>50</v>
      </c>
      <c r="Y3845" s="13">
        <f t="shared" si="187"/>
        <v>5.4943023461223497</v>
      </c>
    </row>
    <row r="3846" spans="10:25" x14ac:dyDescent="0.2">
      <c r="J3846">
        <v>38.35</v>
      </c>
      <c r="K3846">
        <f t="shared" si="186"/>
        <v>2.4439609710690476E-2</v>
      </c>
      <c r="W3846">
        <v>38.380000000000003</v>
      </c>
      <c r="X3846">
        <f t="shared" si="188"/>
        <v>50</v>
      </c>
      <c r="Y3846" s="13">
        <f t="shared" si="187"/>
        <v>5.4953279095200003</v>
      </c>
    </row>
    <row r="3847" spans="10:25" x14ac:dyDescent="0.2">
      <c r="J3847">
        <v>38.36</v>
      </c>
      <c r="K3847">
        <f t="shared" si="186"/>
        <v>2.4440149503306415E-2</v>
      </c>
      <c r="W3847">
        <v>38.39</v>
      </c>
      <c r="X3847">
        <f t="shared" si="188"/>
        <v>50</v>
      </c>
      <c r="Y3847" s="13">
        <f t="shared" si="187"/>
        <v>5.4963533097539514</v>
      </c>
    </row>
    <row r="3848" spans="10:25" x14ac:dyDescent="0.2">
      <c r="J3848">
        <v>38.369999999999997</v>
      </c>
      <c r="K3848">
        <f t="shared" si="186"/>
        <v>2.4440688774577685E-2</v>
      </c>
      <c r="W3848">
        <v>38.4</v>
      </c>
      <c r="X3848">
        <f t="shared" si="188"/>
        <v>50</v>
      </c>
      <c r="Y3848" s="13">
        <f t="shared" si="187"/>
        <v>5.4973785468540584</v>
      </c>
    </row>
    <row r="3849" spans="10:25" x14ac:dyDescent="0.2">
      <c r="J3849">
        <v>38.380000000000003</v>
      </c>
      <c r="K3849">
        <f t="shared" si="186"/>
        <v>2.4441227525010496E-2</v>
      </c>
      <c r="W3849">
        <v>38.410000000000004</v>
      </c>
      <c r="X3849">
        <f t="shared" si="188"/>
        <v>50</v>
      </c>
      <c r="Y3849" s="13">
        <f t="shared" si="187"/>
        <v>5.4984036208501719</v>
      </c>
    </row>
    <row r="3850" spans="10:25" x14ac:dyDescent="0.2">
      <c r="J3850">
        <v>38.39</v>
      </c>
      <c r="K3850">
        <f t="shared" si="186"/>
        <v>2.4441765755110562E-2</v>
      </c>
      <c r="W3850">
        <v>38.42</v>
      </c>
      <c r="X3850">
        <f t="shared" si="188"/>
        <v>50</v>
      </c>
      <c r="Y3850" s="13">
        <f t="shared" si="187"/>
        <v>5.4994285317721356</v>
      </c>
    </row>
    <row r="3851" spans="10:25" x14ac:dyDescent="0.2">
      <c r="J3851">
        <v>38.4</v>
      </c>
      <c r="K3851">
        <f t="shared" si="186"/>
        <v>2.4442303465383099E-2</v>
      </c>
      <c r="W3851">
        <v>38.43</v>
      </c>
      <c r="X3851">
        <f t="shared" si="188"/>
        <v>50</v>
      </c>
      <c r="Y3851" s="13">
        <f t="shared" si="187"/>
        <v>5.5004532796497854</v>
      </c>
    </row>
    <row r="3852" spans="10:25" x14ac:dyDescent="0.2">
      <c r="J3852">
        <v>38.410000000000004</v>
      </c>
      <c r="K3852">
        <f t="shared" si="186"/>
        <v>2.4442840656332832E-2</v>
      </c>
      <c r="W3852">
        <v>38.44</v>
      </c>
      <c r="X3852">
        <f t="shared" si="188"/>
        <v>50</v>
      </c>
      <c r="Y3852" s="13">
        <f t="shared" si="187"/>
        <v>5.5014778645129514</v>
      </c>
    </row>
    <row r="3853" spans="10:25" x14ac:dyDescent="0.2">
      <c r="J3853">
        <v>38.42</v>
      </c>
      <c r="K3853">
        <f t="shared" ref="K3853:K3916" si="189">K3852+0.01*G$6*(D$7-C$8*K3852)*(1-K3852/G$7)^2</f>
        <v>2.4443377328463984E-2</v>
      </c>
      <c r="W3853">
        <v>38.450000000000003</v>
      </c>
      <c r="X3853">
        <f t="shared" si="188"/>
        <v>50</v>
      </c>
      <c r="Y3853" s="13">
        <f t="shared" si="187"/>
        <v>5.502502286391457</v>
      </c>
    </row>
    <row r="3854" spans="10:25" x14ac:dyDescent="0.2">
      <c r="J3854">
        <v>38.43</v>
      </c>
      <c r="K3854">
        <f t="shared" si="189"/>
        <v>2.444391348228029E-2</v>
      </c>
      <c r="W3854">
        <v>38.46</v>
      </c>
      <c r="X3854">
        <f t="shared" si="188"/>
        <v>50</v>
      </c>
      <c r="Y3854" s="13">
        <f t="shared" si="187"/>
        <v>5.5035265453151192</v>
      </c>
    </row>
    <row r="3855" spans="10:25" x14ac:dyDescent="0.2">
      <c r="J3855">
        <v>38.44</v>
      </c>
      <c r="K3855">
        <f t="shared" si="189"/>
        <v>2.4444449118284989E-2</v>
      </c>
      <c r="W3855">
        <v>38.47</v>
      </c>
      <c r="X3855">
        <f t="shared" si="188"/>
        <v>50</v>
      </c>
      <c r="Y3855" s="13">
        <f t="shared" si="187"/>
        <v>5.5045506413137479</v>
      </c>
    </row>
    <row r="3856" spans="10:25" x14ac:dyDescent="0.2">
      <c r="J3856">
        <v>38.450000000000003</v>
      </c>
      <c r="K3856">
        <f t="shared" si="189"/>
        <v>2.4444984236980823E-2</v>
      </c>
      <c r="W3856">
        <v>38.480000000000004</v>
      </c>
      <c r="X3856">
        <f t="shared" si="188"/>
        <v>50</v>
      </c>
      <c r="Y3856" s="13">
        <f t="shared" si="187"/>
        <v>5.5055745744171469</v>
      </c>
    </row>
    <row r="3857" spans="10:25" x14ac:dyDescent="0.2">
      <c r="J3857">
        <v>38.46</v>
      </c>
      <c r="K3857">
        <f t="shared" si="189"/>
        <v>2.4445518838870042E-2</v>
      </c>
      <c r="W3857">
        <v>38.49</v>
      </c>
      <c r="X3857">
        <f t="shared" si="188"/>
        <v>50</v>
      </c>
      <c r="Y3857" s="13">
        <f t="shared" si="187"/>
        <v>5.5065983446551128</v>
      </c>
    </row>
    <row r="3858" spans="10:25" x14ac:dyDescent="0.2">
      <c r="J3858">
        <v>38.47</v>
      </c>
      <c r="K3858">
        <f t="shared" si="189"/>
        <v>2.4446052924454408E-2</v>
      </c>
      <c r="W3858">
        <v>38.5</v>
      </c>
      <c r="X3858">
        <f t="shared" si="188"/>
        <v>50</v>
      </c>
      <c r="Y3858" s="13">
        <f t="shared" ref="Y3858:Y3889" si="190">Y3857+0.01*R$5*(P$4-P$5*Y3857)*(1-Y3857/R$4)^2</f>
        <v>5.5076219520574359</v>
      </c>
    </row>
    <row r="3859" spans="10:25" x14ac:dyDescent="0.2">
      <c r="J3859">
        <v>38.480000000000004</v>
      </c>
      <c r="K3859">
        <f t="shared" si="189"/>
        <v>2.4446586494235183E-2</v>
      </c>
      <c r="W3859">
        <v>38.51</v>
      </c>
      <c r="X3859">
        <f t="shared" si="188"/>
        <v>50</v>
      </c>
      <c r="Y3859" s="13">
        <f t="shared" si="190"/>
        <v>5.5086453966539004</v>
      </c>
    </row>
    <row r="3860" spans="10:25" x14ac:dyDescent="0.2">
      <c r="J3860">
        <v>38.49</v>
      </c>
      <c r="K3860">
        <f t="shared" si="189"/>
        <v>2.4447119548713144E-2</v>
      </c>
      <c r="W3860">
        <v>38.520000000000003</v>
      </c>
      <c r="X3860">
        <f t="shared" si="188"/>
        <v>50</v>
      </c>
      <c r="Y3860" s="13">
        <f t="shared" si="190"/>
        <v>5.5096686784742825</v>
      </c>
    </row>
    <row r="3861" spans="10:25" x14ac:dyDescent="0.2">
      <c r="J3861">
        <v>38.5</v>
      </c>
      <c r="K3861">
        <f t="shared" si="189"/>
        <v>2.4447652088388575E-2</v>
      </c>
      <c r="W3861">
        <v>38.53</v>
      </c>
      <c r="X3861">
        <f t="shared" si="188"/>
        <v>50</v>
      </c>
      <c r="Y3861" s="13">
        <f t="shared" si="190"/>
        <v>5.5106917975483523</v>
      </c>
    </row>
    <row r="3862" spans="10:25" x14ac:dyDescent="0.2">
      <c r="J3862">
        <v>38.51</v>
      </c>
      <c r="K3862">
        <f t="shared" si="189"/>
        <v>2.4448184113761266E-2</v>
      </c>
      <c r="W3862">
        <v>38.54</v>
      </c>
      <c r="X3862">
        <f t="shared" si="188"/>
        <v>50</v>
      </c>
      <c r="Y3862" s="13">
        <f t="shared" si="190"/>
        <v>5.5117147539058742</v>
      </c>
    </row>
    <row r="3863" spans="10:25" x14ac:dyDescent="0.2">
      <c r="J3863">
        <v>38.520000000000003</v>
      </c>
      <c r="K3863">
        <f t="shared" si="189"/>
        <v>2.4448715625330519E-2</v>
      </c>
      <c r="W3863">
        <v>38.550000000000004</v>
      </c>
      <c r="X3863">
        <f t="shared" si="188"/>
        <v>50</v>
      </c>
      <c r="Y3863" s="13">
        <f t="shared" si="190"/>
        <v>5.5127375475766049</v>
      </c>
    </row>
    <row r="3864" spans="10:25" x14ac:dyDescent="0.2">
      <c r="J3864">
        <v>38.53</v>
      </c>
      <c r="K3864">
        <f t="shared" si="189"/>
        <v>2.4449246623595149E-2</v>
      </c>
      <c r="W3864">
        <v>38.56</v>
      </c>
      <c r="X3864">
        <f t="shared" si="188"/>
        <v>50</v>
      </c>
      <c r="Y3864" s="13">
        <f t="shared" si="190"/>
        <v>5.513760178590295</v>
      </c>
    </row>
    <row r="3865" spans="10:25" x14ac:dyDescent="0.2">
      <c r="J3865">
        <v>38.54</v>
      </c>
      <c r="K3865">
        <f t="shared" si="189"/>
        <v>2.4449777109053474E-2</v>
      </c>
      <c r="W3865">
        <v>38.57</v>
      </c>
      <c r="X3865">
        <f t="shared" si="188"/>
        <v>50</v>
      </c>
      <c r="Y3865" s="13">
        <f t="shared" si="190"/>
        <v>5.5147826469766885</v>
      </c>
    </row>
    <row r="3866" spans="10:25" x14ac:dyDescent="0.2">
      <c r="J3866">
        <v>38.550000000000004</v>
      </c>
      <c r="K3866">
        <f t="shared" si="189"/>
        <v>2.4450307082203332E-2</v>
      </c>
      <c r="W3866">
        <v>38.58</v>
      </c>
      <c r="X3866">
        <f t="shared" si="188"/>
        <v>50</v>
      </c>
      <c r="Y3866" s="13">
        <f t="shared" si="190"/>
        <v>5.5158049527655226</v>
      </c>
    </row>
    <row r="3867" spans="10:25" x14ac:dyDescent="0.2">
      <c r="J3867">
        <v>38.56</v>
      </c>
      <c r="K3867">
        <f t="shared" si="189"/>
        <v>2.4450836543542069E-2</v>
      </c>
      <c r="W3867">
        <v>38.590000000000003</v>
      </c>
      <c r="X3867">
        <f t="shared" si="188"/>
        <v>50</v>
      </c>
      <c r="Y3867" s="13">
        <f t="shared" si="190"/>
        <v>5.5168270959865273</v>
      </c>
    </row>
    <row r="3868" spans="10:25" x14ac:dyDescent="0.2">
      <c r="J3868">
        <v>38.57</v>
      </c>
      <c r="K3868">
        <f t="shared" si="189"/>
        <v>2.4451365493566541E-2</v>
      </c>
      <c r="W3868">
        <v>38.6</v>
      </c>
      <c r="X3868">
        <f t="shared" si="188"/>
        <v>50</v>
      </c>
      <c r="Y3868" s="13">
        <f t="shared" si="190"/>
        <v>5.5178490766694273</v>
      </c>
    </row>
    <row r="3869" spans="10:25" x14ac:dyDescent="0.2">
      <c r="J3869">
        <v>38.58</v>
      </c>
      <c r="K3869">
        <f t="shared" si="189"/>
        <v>2.4451893932773121E-2</v>
      </c>
      <c r="W3869">
        <v>38.61</v>
      </c>
      <c r="X3869">
        <f t="shared" si="188"/>
        <v>50</v>
      </c>
      <c r="Y3869" s="13">
        <f t="shared" si="190"/>
        <v>5.51887089484394</v>
      </c>
    </row>
    <row r="3870" spans="10:25" x14ac:dyDescent="0.2">
      <c r="J3870">
        <v>38.590000000000003</v>
      </c>
      <c r="K3870">
        <f t="shared" si="189"/>
        <v>2.4452421861657692E-2</v>
      </c>
      <c r="W3870">
        <v>38.619999999999997</v>
      </c>
      <c r="X3870">
        <f t="shared" si="188"/>
        <v>50</v>
      </c>
      <c r="Y3870" s="13">
        <f t="shared" si="190"/>
        <v>5.519892550539776</v>
      </c>
    </row>
    <row r="3871" spans="10:25" x14ac:dyDescent="0.2">
      <c r="J3871">
        <v>38.6</v>
      </c>
      <c r="K3871">
        <f t="shared" si="189"/>
        <v>2.445294928071565E-2</v>
      </c>
      <c r="W3871">
        <v>38.630000000000003</v>
      </c>
      <c r="X3871">
        <f t="shared" si="188"/>
        <v>50</v>
      </c>
      <c r="Y3871" s="13">
        <f t="shared" si="190"/>
        <v>5.5209140437866395</v>
      </c>
    </row>
    <row r="3872" spans="10:25" x14ac:dyDescent="0.2">
      <c r="J3872">
        <v>38.61</v>
      </c>
      <c r="K3872">
        <f t="shared" si="189"/>
        <v>2.4453476190441907E-2</v>
      </c>
      <c r="W3872">
        <v>38.64</v>
      </c>
      <c r="X3872">
        <f t="shared" si="188"/>
        <v>50</v>
      </c>
      <c r="Y3872" s="13">
        <f t="shared" si="190"/>
        <v>5.5219353746142286</v>
      </c>
    </row>
    <row r="3873" spans="10:25" x14ac:dyDescent="0.2">
      <c r="J3873">
        <v>38.619999999999997</v>
      </c>
      <c r="K3873">
        <f t="shared" si="189"/>
        <v>2.4454002591330889E-2</v>
      </c>
      <c r="W3873">
        <v>38.65</v>
      </c>
      <c r="X3873">
        <f t="shared" si="188"/>
        <v>50</v>
      </c>
      <c r="Y3873" s="13">
        <f t="shared" si="190"/>
        <v>5.5229565430522332</v>
      </c>
    </row>
    <row r="3874" spans="10:25" x14ac:dyDescent="0.2">
      <c r="J3874">
        <v>38.630000000000003</v>
      </c>
      <c r="K3874">
        <f t="shared" si="189"/>
        <v>2.4454528483876539E-2</v>
      </c>
      <c r="W3874">
        <v>38.660000000000004</v>
      </c>
      <c r="X3874">
        <f t="shared" si="188"/>
        <v>50</v>
      </c>
      <c r="Y3874" s="13">
        <f t="shared" si="190"/>
        <v>5.5239775491303389</v>
      </c>
    </row>
    <row r="3875" spans="10:25" x14ac:dyDescent="0.2">
      <c r="J3875">
        <v>38.64</v>
      </c>
      <c r="K3875">
        <f t="shared" si="189"/>
        <v>2.4455053868572316E-2</v>
      </c>
      <c r="W3875">
        <v>38.67</v>
      </c>
      <c r="X3875">
        <f t="shared" si="188"/>
        <v>50</v>
      </c>
      <c r="Y3875" s="13">
        <f t="shared" si="190"/>
        <v>5.5249983928782225</v>
      </c>
    </row>
    <row r="3876" spans="10:25" x14ac:dyDescent="0.2">
      <c r="J3876">
        <v>38.65</v>
      </c>
      <c r="K3876">
        <f t="shared" si="189"/>
        <v>2.4455578745911189E-2</v>
      </c>
      <c r="W3876">
        <v>38.68</v>
      </c>
      <c r="X3876">
        <f t="shared" si="188"/>
        <v>50</v>
      </c>
      <c r="Y3876" s="13">
        <f t="shared" si="190"/>
        <v>5.5260190743255553</v>
      </c>
    </row>
    <row r="3877" spans="10:25" x14ac:dyDescent="0.2">
      <c r="J3877">
        <v>38.660000000000004</v>
      </c>
      <c r="K3877">
        <f t="shared" si="189"/>
        <v>2.4456103116385651E-2</v>
      </c>
      <c r="W3877">
        <v>38.69</v>
      </c>
      <c r="X3877">
        <f t="shared" si="188"/>
        <v>50</v>
      </c>
      <c r="Y3877" s="13">
        <f t="shared" si="190"/>
        <v>5.5270395935020025</v>
      </c>
    </row>
    <row r="3878" spans="10:25" x14ac:dyDescent="0.2">
      <c r="J3878">
        <v>38.67</v>
      </c>
      <c r="K3878">
        <f t="shared" si="189"/>
        <v>2.4456626980487707E-2</v>
      </c>
      <c r="W3878">
        <v>38.700000000000003</v>
      </c>
      <c r="X3878">
        <f t="shared" si="188"/>
        <v>50</v>
      </c>
      <c r="Y3878" s="13">
        <f t="shared" si="190"/>
        <v>5.5280599504372221</v>
      </c>
    </row>
    <row r="3879" spans="10:25" x14ac:dyDescent="0.2">
      <c r="J3879">
        <v>38.68</v>
      </c>
      <c r="K3879">
        <f t="shared" si="189"/>
        <v>2.4457150338708881E-2</v>
      </c>
      <c r="W3879">
        <v>38.71</v>
      </c>
      <c r="X3879">
        <f t="shared" si="188"/>
        <v>50</v>
      </c>
      <c r="Y3879" s="13">
        <f t="shared" si="190"/>
        <v>5.5290801451608651</v>
      </c>
    </row>
    <row r="3880" spans="10:25" x14ac:dyDescent="0.2">
      <c r="J3880">
        <v>38.69</v>
      </c>
      <c r="K3880">
        <f t="shared" si="189"/>
        <v>2.4457673191540213E-2</v>
      </c>
      <c r="W3880">
        <v>38.72</v>
      </c>
      <c r="X3880">
        <f t="shared" si="188"/>
        <v>50</v>
      </c>
      <c r="Y3880" s="13">
        <f t="shared" si="190"/>
        <v>5.5301001777025762</v>
      </c>
    </row>
    <row r="3881" spans="10:25" x14ac:dyDescent="0.2">
      <c r="J3881">
        <v>38.700000000000003</v>
      </c>
      <c r="K3881">
        <f t="shared" si="189"/>
        <v>2.4458195539472267E-2</v>
      </c>
      <c r="W3881">
        <v>38.730000000000004</v>
      </c>
      <c r="X3881">
        <f t="shared" si="188"/>
        <v>50</v>
      </c>
      <c r="Y3881" s="13">
        <f t="shared" si="190"/>
        <v>5.531120048091994</v>
      </c>
    </row>
    <row r="3882" spans="10:25" x14ac:dyDescent="0.2">
      <c r="J3882">
        <v>38.71</v>
      </c>
      <c r="K3882">
        <f t="shared" si="189"/>
        <v>2.4458717382995123E-2</v>
      </c>
      <c r="W3882">
        <v>38.74</v>
      </c>
      <c r="X3882">
        <f t="shared" si="188"/>
        <v>50</v>
      </c>
      <c r="Y3882" s="13">
        <f t="shared" si="190"/>
        <v>5.5321397563587498</v>
      </c>
    </row>
    <row r="3883" spans="10:25" x14ac:dyDescent="0.2">
      <c r="J3883">
        <v>38.72</v>
      </c>
      <c r="K3883">
        <f t="shared" si="189"/>
        <v>2.4459238722598378E-2</v>
      </c>
      <c r="W3883">
        <v>38.75</v>
      </c>
      <c r="X3883">
        <f t="shared" si="188"/>
        <v>50</v>
      </c>
      <c r="Y3883" s="13">
        <f t="shared" si="190"/>
        <v>5.5331593025324688</v>
      </c>
    </row>
    <row r="3884" spans="10:25" x14ac:dyDescent="0.2">
      <c r="J3884">
        <v>38.730000000000004</v>
      </c>
      <c r="K3884">
        <f t="shared" si="189"/>
        <v>2.4459759558771152E-2</v>
      </c>
      <c r="W3884">
        <v>38.76</v>
      </c>
      <c r="X3884">
        <f t="shared" si="188"/>
        <v>50</v>
      </c>
      <c r="Y3884" s="13">
        <f t="shared" si="190"/>
        <v>5.53417868664277</v>
      </c>
    </row>
    <row r="3885" spans="10:25" x14ac:dyDescent="0.2">
      <c r="J3885">
        <v>38.74</v>
      </c>
      <c r="K3885">
        <f t="shared" si="189"/>
        <v>2.4460279892002085E-2</v>
      </c>
      <c r="W3885">
        <v>38.770000000000003</v>
      </c>
      <c r="X3885">
        <f t="shared" si="188"/>
        <v>50</v>
      </c>
      <c r="Y3885" s="13">
        <f t="shared" si="190"/>
        <v>5.5351979087192644</v>
      </c>
    </row>
    <row r="3886" spans="10:25" x14ac:dyDescent="0.2">
      <c r="J3886">
        <v>38.75</v>
      </c>
      <c r="K3886">
        <f t="shared" si="189"/>
        <v>2.4460799722779335E-2</v>
      </c>
      <c r="W3886">
        <v>38.78</v>
      </c>
      <c r="X3886">
        <f t="shared" si="188"/>
        <v>50</v>
      </c>
      <c r="Y3886" s="13">
        <f t="shared" si="190"/>
        <v>5.5362169687915577</v>
      </c>
    </row>
    <row r="3887" spans="10:25" x14ac:dyDescent="0.2">
      <c r="J3887">
        <v>38.76</v>
      </c>
      <c r="K3887">
        <f t="shared" si="189"/>
        <v>2.4461319051590585E-2</v>
      </c>
      <c r="W3887">
        <v>38.79</v>
      </c>
      <c r="X3887">
        <f t="shared" si="188"/>
        <v>50</v>
      </c>
      <c r="Y3887" s="13">
        <f t="shared" si="190"/>
        <v>5.5372358668892483</v>
      </c>
    </row>
    <row r="3888" spans="10:25" x14ac:dyDescent="0.2">
      <c r="J3888">
        <v>38.770000000000003</v>
      </c>
      <c r="K3888">
        <f t="shared" si="189"/>
        <v>2.4461837878923039E-2</v>
      </c>
      <c r="W3888">
        <v>38.800000000000004</v>
      </c>
      <c r="X3888">
        <f t="shared" si="188"/>
        <v>50</v>
      </c>
      <c r="Y3888" s="13">
        <f t="shared" si="190"/>
        <v>5.5382546030419295</v>
      </c>
    </row>
    <row r="3889" spans="10:25" x14ac:dyDescent="0.2">
      <c r="J3889">
        <v>38.78</v>
      </c>
      <c r="K3889">
        <f t="shared" si="189"/>
        <v>2.4462356205263422E-2</v>
      </c>
      <c r="W3889">
        <v>38.81</v>
      </c>
      <c r="X3889">
        <f t="shared" si="188"/>
        <v>50</v>
      </c>
      <c r="Y3889" s="13">
        <f t="shared" si="190"/>
        <v>5.5392731772791857</v>
      </c>
    </row>
    <row r="3890" spans="10:25" x14ac:dyDescent="0.2">
      <c r="J3890">
        <v>38.79</v>
      </c>
      <c r="K3890">
        <f t="shared" si="189"/>
        <v>2.4462874031097984E-2</v>
      </c>
      <c r="W3890">
        <v>38.82</v>
      </c>
      <c r="X3890">
        <f t="shared" si="188"/>
        <v>50</v>
      </c>
      <c r="Y3890" s="13">
        <f>Y3889+0.01*R$5*(P$4-P$5*Y3889)*(1-Y3889/R$4)^2</f>
        <v>5.5402915896305966</v>
      </c>
    </row>
    <row r="3891" spans="10:25" x14ac:dyDescent="0.2">
      <c r="J3891">
        <v>38.800000000000004</v>
      </c>
      <c r="K3891">
        <f t="shared" si="189"/>
        <v>2.4463391356912497E-2</v>
      </c>
      <c r="W3891">
        <v>38.83</v>
      </c>
      <c r="X3891">
        <f t="shared" si="188"/>
        <v>50</v>
      </c>
      <c r="Y3891" s="13">
        <f t="shared" ref="Y3891:Y3954" si="191">Y3890+0.01*R$5*(P$4-P$5*Y3890)*(1-Y3890/R$4)^2</f>
        <v>5.5413098401257344</v>
      </c>
    </row>
    <row r="3892" spans="10:25" x14ac:dyDescent="0.2">
      <c r="J3892">
        <v>38.81</v>
      </c>
      <c r="K3892">
        <f t="shared" si="189"/>
        <v>2.4463908183192259E-2</v>
      </c>
      <c r="W3892">
        <v>38.840000000000003</v>
      </c>
      <c r="X3892">
        <f t="shared" si="188"/>
        <v>50</v>
      </c>
      <c r="Y3892" s="13">
        <f t="shared" si="191"/>
        <v>5.5423279287941645</v>
      </c>
    </row>
    <row r="3893" spans="10:25" x14ac:dyDescent="0.2">
      <c r="J3893">
        <v>38.82</v>
      </c>
      <c r="K3893">
        <f t="shared" si="189"/>
        <v>2.4464424510422085E-2</v>
      </c>
      <c r="W3893">
        <v>38.85</v>
      </c>
      <c r="X3893">
        <f t="shared" si="188"/>
        <v>50</v>
      </c>
      <c r="Y3893" s="13">
        <f t="shared" si="191"/>
        <v>5.5433458556654474</v>
      </c>
    </row>
    <row r="3894" spans="10:25" x14ac:dyDescent="0.2">
      <c r="J3894">
        <v>38.83</v>
      </c>
      <c r="K3894">
        <f t="shared" si="189"/>
        <v>2.4464940339086323E-2</v>
      </c>
      <c r="W3894">
        <v>38.86</v>
      </c>
      <c r="X3894">
        <f t="shared" si="188"/>
        <v>50</v>
      </c>
      <c r="Y3894" s="13">
        <f t="shared" si="191"/>
        <v>5.5443636207691345</v>
      </c>
    </row>
    <row r="3895" spans="10:25" x14ac:dyDescent="0.2">
      <c r="J3895">
        <v>38.840000000000003</v>
      </c>
      <c r="K3895">
        <f t="shared" si="189"/>
        <v>2.4465455669668842E-2</v>
      </c>
      <c r="W3895">
        <v>38.869999999999997</v>
      </c>
      <c r="X3895">
        <f t="shared" si="188"/>
        <v>50</v>
      </c>
      <c r="Y3895" s="13">
        <f t="shared" si="191"/>
        <v>5.5453812241347729</v>
      </c>
    </row>
    <row r="3896" spans="10:25" x14ac:dyDescent="0.2">
      <c r="J3896">
        <v>38.85</v>
      </c>
      <c r="K3896">
        <f t="shared" si="189"/>
        <v>2.4465970502653037E-2</v>
      </c>
      <c r="W3896">
        <v>38.880000000000003</v>
      </c>
      <c r="X3896">
        <f t="shared" si="188"/>
        <v>50</v>
      </c>
      <c r="Y3896" s="13">
        <f t="shared" si="191"/>
        <v>5.5463986657919024</v>
      </c>
    </row>
    <row r="3897" spans="10:25" x14ac:dyDescent="0.2">
      <c r="J3897">
        <v>38.86</v>
      </c>
      <c r="K3897">
        <f t="shared" si="189"/>
        <v>2.4466484838521832E-2</v>
      </c>
      <c r="W3897">
        <v>38.89</v>
      </c>
      <c r="X3897">
        <f t="shared" si="188"/>
        <v>50</v>
      </c>
      <c r="Y3897" s="13">
        <f t="shared" si="191"/>
        <v>5.5474159457700551</v>
      </c>
    </row>
    <row r="3898" spans="10:25" x14ac:dyDescent="0.2">
      <c r="J3898">
        <v>38.869999999999997</v>
      </c>
      <c r="K3898">
        <f t="shared" si="189"/>
        <v>2.4466998677757673E-2</v>
      </c>
      <c r="W3898">
        <v>38.9</v>
      </c>
      <c r="X3898">
        <f t="shared" si="188"/>
        <v>50</v>
      </c>
      <c r="Y3898" s="13">
        <f t="shared" si="191"/>
        <v>5.5484330640987585</v>
      </c>
    </row>
    <row r="3899" spans="10:25" x14ac:dyDescent="0.2">
      <c r="J3899">
        <v>38.880000000000003</v>
      </c>
      <c r="K3899">
        <f t="shared" si="189"/>
        <v>2.4467512020842536E-2</v>
      </c>
      <c r="W3899">
        <v>38.910000000000004</v>
      </c>
      <c r="X3899">
        <f t="shared" si="188"/>
        <v>50</v>
      </c>
      <c r="Y3899" s="13">
        <f t="shared" si="191"/>
        <v>5.5494500208075319</v>
      </c>
    </row>
    <row r="3900" spans="10:25" x14ac:dyDescent="0.2">
      <c r="J3900">
        <v>38.89</v>
      </c>
      <c r="K3900">
        <f t="shared" si="189"/>
        <v>2.4468024868257925E-2</v>
      </c>
      <c r="W3900">
        <v>38.92</v>
      </c>
      <c r="X3900">
        <f t="shared" si="188"/>
        <v>50</v>
      </c>
      <c r="Y3900" s="13">
        <f t="shared" si="191"/>
        <v>5.5504668159258888</v>
      </c>
    </row>
    <row r="3901" spans="10:25" x14ac:dyDescent="0.2">
      <c r="J3901">
        <v>38.9</v>
      </c>
      <c r="K3901">
        <f t="shared" si="189"/>
        <v>2.4468537220484868E-2</v>
      </c>
      <c r="W3901">
        <v>38.93</v>
      </c>
      <c r="X3901">
        <f t="shared" si="188"/>
        <v>50</v>
      </c>
      <c r="Y3901" s="13">
        <f t="shared" si="191"/>
        <v>5.5514834494833361</v>
      </c>
    </row>
    <row r="3902" spans="10:25" x14ac:dyDescent="0.2">
      <c r="J3902">
        <v>38.910000000000004</v>
      </c>
      <c r="K3902">
        <f t="shared" si="189"/>
        <v>2.4469049078003929E-2</v>
      </c>
      <c r="W3902">
        <v>38.94</v>
      </c>
      <c r="X3902">
        <f t="shared" si="188"/>
        <v>50</v>
      </c>
      <c r="Y3902" s="13">
        <f t="shared" si="191"/>
        <v>5.5524999215093747</v>
      </c>
    </row>
    <row r="3903" spans="10:25" x14ac:dyDescent="0.2">
      <c r="J3903">
        <v>38.92</v>
      </c>
      <c r="K3903">
        <f t="shared" si="189"/>
        <v>2.4469560441295193E-2</v>
      </c>
      <c r="W3903">
        <v>38.950000000000003</v>
      </c>
      <c r="X3903">
        <f t="shared" si="188"/>
        <v>50</v>
      </c>
      <c r="Y3903" s="13">
        <f t="shared" si="191"/>
        <v>5.5535162320334974</v>
      </c>
    </row>
    <row r="3904" spans="10:25" x14ac:dyDescent="0.2">
      <c r="J3904">
        <v>38.93</v>
      </c>
      <c r="K3904">
        <f t="shared" si="189"/>
        <v>2.4470071310838278E-2</v>
      </c>
      <c r="W3904">
        <v>38.96</v>
      </c>
      <c r="X3904">
        <f t="shared" si="188"/>
        <v>50</v>
      </c>
      <c r="Y3904" s="13">
        <f t="shared" si="191"/>
        <v>5.5545323810851919</v>
      </c>
    </row>
    <row r="3905" spans="10:25" x14ac:dyDescent="0.2">
      <c r="J3905">
        <v>38.94</v>
      </c>
      <c r="K3905">
        <f t="shared" si="189"/>
        <v>2.4470581687112334E-2</v>
      </c>
      <c r="W3905">
        <v>38.97</v>
      </c>
      <c r="X3905">
        <f t="shared" si="188"/>
        <v>50</v>
      </c>
      <c r="Y3905" s="13">
        <f t="shared" si="191"/>
        <v>5.5555483686939393</v>
      </c>
    </row>
    <row r="3906" spans="10:25" x14ac:dyDescent="0.2">
      <c r="J3906">
        <v>38.950000000000003</v>
      </c>
      <c r="K3906">
        <f t="shared" si="189"/>
        <v>2.4471091570596036E-2</v>
      </c>
      <c r="W3906">
        <v>38.980000000000004</v>
      </c>
      <c r="X3906">
        <f t="shared" ref="X3906:X3969" si="192">X3905-(N$34-N$35)/1500</f>
        <v>50</v>
      </c>
      <c r="Y3906" s="13">
        <f t="shared" si="191"/>
        <v>5.556564194889213</v>
      </c>
    </row>
    <row r="3907" spans="10:25" x14ac:dyDescent="0.2">
      <c r="J3907">
        <v>38.96</v>
      </c>
      <c r="K3907">
        <f t="shared" si="189"/>
        <v>2.4471600961767596E-2</v>
      </c>
      <c r="W3907">
        <v>38.99</v>
      </c>
      <c r="X3907">
        <f t="shared" si="192"/>
        <v>50</v>
      </c>
      <c r="Y3907" s="13">
        <f t="shared" si="191"/>
        <v>5.5575798597004811</v>
      </c>
    </row>
    <row r="3908" spans="10:25" x14ac:dyDescent="0.2">
      <c r="J3908">
        <v>38.97</v>
      </c>
      <c r="K3908">
        <f t="shared" si="189"/>
        <v>2.4472109861104752E-2</v>
      </c>
      <c r="W3908">
        <v>39</v>
      </c>
      <c r="X3908">
        <f t="shared" si="192"/>
        <v>50</v>
      </c>
      <c r="Y3908" s="13">
        <f t="shared" si="191"/>
        <v>5.5585953631572043</v>
      </c>
    </row>
    <row r="3909" spans="10:25" x14ac:dyDescent="0.2">
      <c r="J3909">
        <v>38.980000000000004</v>
      </c>
      <c r="K3909">
        <f t="shared" si="189"/>
        <v>2.4472618269084777E-2</v>
      </c>
      <c r="W3909">
        <v>39.01</v>
      </c>
      <c r="X3909">
        <f t="shared" si="192"/>
        <v>50</v>
      </c>
      <c r="Y3909" s="13">
        <f t="shared" si="191"/>
        <v>5.5596107052888373</v>
      </c>
    </row>
    <row r="3910" spans="10:25" x14ac:dyDescent="0.2">
      <c r="J3910">
        <v>38.99</v>
      </c>
      <c r="K3910">
        <f t="shared" si="189"/>
        <v>2.4473126186184475E-2</v>
      </c>
      <c r="W3910">
        <v>39.020000000000003</v>
      </c>
      <c r="X3910">
        <f t="shared" si="192"/>
        <v>50</v>
      </c>
      <c r="Y3910" s="13">
        <f t="shared" si="191"/>
        <v>5.5606258861248277</v>
      </c>
    </row>
    <row r="3911" spans="10:25" x14ac:dyDescent="0.2">
      <c r="J3911">
        <v>39</v>
      </c>
      <c r="K3911">
        <f t="shared" si="189"/>
        <v>2.4473633612880186E-2</v>
      </c>
      <c r="W3911">
        <v>39.03</v>
      </c>
      <c r="X3911">
        <f t="shared" si="192"/>
        <v>50</v>
      </c>
      <c r="Y3911" s="13">
        <f t="shared" si="191"/>
        <v>5.5616409056946168</v>
      </c>
    </row>
    <row r="3912" spans="10:25" x14ac:dyDescent="0.2">
      <c r="J3912">
        <v>39.01</v>
      </c>
      <c r="K3912">
        <f t="shared" si="189"/>
        <v>2.4474140549647777E-2</v>
      </c>
      <c r="W3912">
        <v>39.04</v>
      </c>
      <c r="X3912">
        <f t="shared" si="192"/>
        <v>50</v>
      </c>
      <c r="Y3912" s="13">
        <f t="shared" si="191"/>
        <v>5.5626557640276397</v>
      </c>
    </row>
    <row r="3913" spans="10:25" x14ac:dyDescent="0.2">
      <c r="J3913">
        <v>39.020000000000003</v>
      </c>
      <c r="K3913">
        <f t="shared" si="189"/>
        <v>2.4474646996962651E-2</v>
      </c>
      <c r="W3913">
        <v>39.050000000000004</v>
      </c>
      <c r="X3913">
        <f t="shared" si="192"/>
        <v>50</v>
      </c>
      <c r="Y3913" s="13">
        <f t="shared" si="191"/>
        <v>5.5636704611533254</v>
      </c>
    </row>
    <row r="3914" spans="10:25" x14ac:dyDescent="0.2">
      <c r="J3914">
        <v>39.03</v>
      </c>
      <c r="K3914">
        <f t="shared" si="189"/>
        <v>2.4475152955299749E-2</v>
      </c>
      <c r="W3914">
        <v>39.06</v>
      </c>
      <c r="X3914">
        <f t="shared" si="192"/>
        <v>50</v>
      </c>
      <c r="Y3914" s="13">
        <f t="shared" si="191"/>
        <v>5.5646849971010948</v>
      </c>
    </row>
    <row r="3915" spans="10:25" x14ac:dyDescent="0.2">
      <c r="J3915">
        <v>39.04</v>
      </c>
      <c r="K3915">
        <f t="shared" si="189"/>
        <v>2.4475658425133544E-2</v>
      </c>
      <c r="W3915">
        <v>39.07</v>
      </c>
      <c r="X3915">
        <f t="shared" si="192"/>
        <v>50</v>
      </c>
      <c r="Y3915" s="13">
        <f t="shared" si="191"/>
        <v>5.5656993719003642</v>
      </c>
    </row>
    <row r="3916" spans="10:25" x14ac:dyDescent="0.2">
      <c r="J3916">
        <v>39.050000000000004</v>
      </c>
      <c r="K3916">
        <f t="shared" si="189"/>
        <v>2.4476163406938041E-2</v>
      </c>
      <c r="W3916">
        <v>39.08</v>
      </c>
      <c r="X3916">
        <f t="shared" si="192"/>
        <v>50</v>
      </c>
      <c r="Y3916" s="13">
        <f t="shared" si="191"/>
        <v>5.5667135855805414</v>
      </c>
    </row>
    <row r="3917" spans="10:25" x14ac:dyDescent="0.2">
      <c r="J3917">
        <v>39.06</v>
      </c>
      <c r="K3917">
        <f t="shared" ref="K3917:K3980" si="193">K3916+0.01*G$6*(D$7-C$8*K3916)*(1-K3916/G$7)^2</f>
        <v>2.4476667901186785E-2</v>
      </c>
      <c r="W3917">
        <v>39.090000000000003</v>
      </c>
      <c r="X3917">
        <f t="shared" si="192"/>
        <v>50</v>
      </c>
      <c r="Y3917" s="13">
        <f t="shared" si="191"/>
        <v>5.5677276381710294</v>
      </c>
    </row>
    <row r="3918" spans="10:25" x14ac:dyDescent="0.2">
      <c r="J3918">
        <v>39.07</v>
      </c>
      <c r="K3918">
        <f t="shared" si="193"/>
        <v>2.4477171908352854E-2</v>
      </c>
      <c r="W3918">
        <v>39.1</v>
      </c>
      <c r="X3918">
        <f t="shared" si="192"/>
        <v>50</v>
      </c>
      <c r="Y3918" s="13">
        <f t="shared" si="191"/>
        <v>5.5687415297012235</v>
      </c>
    </row>
    <row r="3919" spans="10:25" x14ac:dyDescent="0.2">
      <c r="J3919">
        <v>39.08</v>
      </c>
      <c r="K3919">
        <f t="shared" si="193"/>
        <v>2.4477675428908864E-2</v>
      </c>
      <c r="W3919">
        <v>39.11</v>
      </c>
      <c r="X3919">
        <f t="shared" si="192"/>
        <v>50</v>
      </c>
      <c r="Y3919" s="13">
        <f t="shared" si="191"/>
        <v>5.5697552602005134</v>
      </c>
    </row>
    <row r="3920" spans="10:25" x14ac:dyDescent="0.2">
      <c r="J3920">
        <v>39.090000000000003</v>
      </c>
      <c r="K3920">
        <f t="shared" si="193"/>
        <v>2.447817846332697E-2</v>
      </c>
      <c r="W3920">
        <v>39.119999999999997</v>
      </c>
      <c r="X3920">
        <f t="shared" si="192"/>
        <v>50</v>
      </c>
      <c r="Y3920" s="13">
        <f t="shared" si="191"/>
        <v>5.5707688296982818</v>
      </c>
    </row>
    <row r="3921" spans="10:25" x14ac:dyDescent="0.2">
      <c r="J3921">
        <v>39.1</v>
      </c>
      <c r="K3921">
        <f t="shared" si="193"/>
        <v>2.4478681012078857E-2</v>
      </c>
      <c r="W3921">
        <v>39.130000000000003</v>
      </c>
      <c r="X3921">
        <f t="shared" si="192"/>
        <v>50</v>
      </c>
      <c r="Y3921" s="13">
        <f t="shared" si="191"/>
        <v>5.5717822382239044</v>
      </c>
    </row>
    <row r="3922" spans="10:25" x14ac:dyDescent="0.2">
      <c r="J3922">
        <v>39.11</v>
      </c>
      <c r="K3922">
        <f t="shared" si="193"/>
        <v>2.4479183075635756E-2</v>
      </c>
      <c r="W3922">
        <v>39.14</v>
      </c>
      <c r="X3922">
        <f t="shared" si="192"/>
        <v>50</v>
      </c>
      <c r="Y3922" s="13">
        <f t="shared" si="191"/>
        <v>5.5727954858067514</v>
      </c>
    </row>
    <row r="3923" spans="10:25" x14ac:dyDescent="0.2">
      <c r="J3923">
        <v>39.119999999999997</v>
      </c>
      <c r="K3923">
        <f t="shared" si="193"/>
        <v>2.4479684654468432E-2</v>
      </c>
      <c r="W3923">
        <v>39.15</v>
      </c>
      <c r="X3923">
        <f t="shared" si="192"/>
        <v>50</v>
      </c>
      <c r="Y3923" s="13">
        <f t="shared" si="191"/>
        <v>5.5738085724761852</v>
      </c>
    </row>
    <row r="3924" spans="10:25" x14ac:dyDescent="0.2">
      <c r="J3924">
        <v>39.130000000000003</v>
      </c>
      <c r="K3924">
        <f t="shared" si="193"/>
        <v>2.4480185749047194E-2</v>
      </c>
      <c r="W3924">
        <v>39.160000000000004</v>
      </c>
      <c r="X3924">
        <f t="shared" si="192"/>
        <v>50</v>
      </c>
      <c r="Y3924" s="13">
        <f t="shared" si="191"/>
        <v>5.5748214982615636</v>
      </c>
    </row>
    <row r="3925" spans="10:25" x14ac:dyDescent="0.2">
      <c r="J3925">
        <v>39.14</v>
      </c>
      <c r="K3925">
        <f t="shared" si="193"/>
        <v>2.448068635984188E-2</v>
      </c>
      <c r="W3925">
        <v>39.17</v>
      </c>
      <c r="X3925">
        <f t="shared" si="192"/>
        <v>50</v>
      </c>
      <c r="Y3925" s="13">
        <f t="shared" si="191"/>
        <v>5.5758342631922355</v>
      </c>
    </row>
    <row r="3926" spans="10:25" x14ac:dyDescent="0.2">
      <c r="J3926">
        <v>39.15</v>
      </c>
      <c r="K3926">
        <f t="shared" si="193"/>
        <v>2.4481186487321876E-2</v>
      </c>
      <c r="W3926">
        <v>39.18</v>
      </c>
      <c r="X3926">
        <f t="shared" si="192"/>
        <v>50</v>
      </c>
      <c r="Y3926" s="13">
        <f t="shared" si="191"/>
        <v>5.5768468672975455</v>
      </c>
    </row>
    <row r="3927" spans="10:25" x14ac:dyDescent="0.2">
      <c r="J3927">
        <v>39.160000000000004</v>
      </c>
      <c r="K3927">
        <f t="shared" si="193"/>
        <v>2.4481686131956108E-2</v>
      </c>
      <c r="W3927">
        <v>39.19</v>
      </c>
      <c r="X3927">
        <f t="shared" si="192"/>
        <v>50</v>
      </c>
      <c r="Y3927" s="13">
        <f t="shared" si="191"/>
        <v>5.5778593106068302</v>
      </c>
    </row>
    <row r="3928" spans="10:25" x14ac:dyDescent="0.2">
      <c r="J3928">
        <v>39.17</v>
      </c>
      <c r="K3928">
        <f t="shared" si="193"/>
        <v>2.4482185294213036E-2</v>
      </c>
      <c r="W3928">
        <v>39.200000000000003</v>
      </c>
      <c r="X3928">
        <f t="shared" si="192"/>
        <v>50</v>
      </c>
      <c r="Y3928" s="13">
        <f t="shared" si="191"/>
        <v>5.5788715931494206</v>
      </c>
    </row>
    <row r="3929" spans="10:25" x14ac:dyDescent="0.2">
      <c r="J3929">
        <v>39.18</v>
      </c>
      <c r="K3929">
        <f t="shared" si="193"/>
        <v>2.448268397456067E-2</v>
      </c>
      <c r="W3929">
        <v>39.21</v>
      </c>
      <c r="X3929">
        <f t="shared" si="192"/>
        <v>50</v>
      </c>
      <c r="Y3929" s="13">
        <f t="shared" si="191"/>
        <v>5.579883714954641</v>
      </c>
    </row>
    <row r="3930" spans="10:25" x14ac:dyDescent="0.2">
      <c r="J3930">
        <v>39.19</v>
      </c>
      <c r="K3930">
        <f t="shared" si="193"/>
        <v>2.4483182173466553E-2</v>
      </c>
      <c r="W3930">
        <v>39.22</v>
      </c>
      <c r="X3930">
        <f t="shared" si="192"/>
        <v>50</v>
      </c>
      <c r="Y3930" s="13">
        <f t="shared" si="191"/>
        <v>5.5808956760518083</v>
      </c>
    </row>
    <row r="3931" spans="10:25" x14ac:dyDescent="0.2">
      <c r="J3931">
        <v>39.200000000000003</v>
      </c>
      <c r="K3931">
        <f t="shared" si="193"/>
        <v>2.4483679891397776E-2</v>
      </c>
      <c r="W3931">
        <v>39.230000000000004</v>
      </c>
      <c r="X3931">
        <f t="shared" si="192"/>
        <v>50</v>
      </c>
      <c r="Y3931" s="13">
        <f t="shared" si="191"/>
        <v>5.5819074764702341</v>
      </c>
    </row>
    <row r="3932" spans="10:25" x14ac:dyDescent="0.2">
      <c r="J3932">
        <v>39.21</v>
      </c>
      <c r="K3932">
        <f t="shared" si="193"/>
        <v>2.4484177128820971E-2</v>
      </c>
      <c r="W3932">
        <v>39.24</v>
      </c>
      <c r="X3932">
        <f t="shared" si="192"/>
        <v>50</v>
      </c>
      <c r="Y3932" s="13">
        <f t="shared" si="191"/>
        <v>5.5829191162392231</v>
      </c>
    </row>
    <row r="3933" spans="10:25" x14ac:dyDescent="0.2">
      <c r="J3933">
        <v>39.22</v>
      </c>
      <c r="K3933">
        <f t="shared" si="193"/>
        <v>2.4484673886202311E-2</v>
      </c>
      <c r="W3933">
        <v>39.25</v>
      </c>
      <c r="X3933">
        <f t="shared" si="192"/>
        <v>50</v>
      </c>
      <c r="Y3933" s="13">
        <f t="shared" si="191"/>
        <v>5.5839305953880736</v>
      </c>
    </row>
    <row r="3934" spans="10:25" x14ac:dyDescent="0.2">
      <c r="J3934">
        <v>39.230000000000004</v>
      </c>
      <c r="K3934">
        <f t="shared" si="193"/>
        <v>2.4485170164007513E-2</v>
      </c>
      <c r="W3934">
        <v>39.26</v>
      </c>
      <c r="X3934">
        <f t="shared" si="192"/>
        <v>50</v>
      </c>
      <c r="Y3934" s="13">
        <f t="shared" si="191"/>
        <v>5.5849419139460768</v>
      </c>
    </row>
    <row r="3935" spans="10:25" x14ac:dyDescent="0.2">
      <c r="J3935">
        <v>39.24</v>
      </c>
      <c r="K3935">
        <f t="shared" si="193"/>
        <v>2.4485665962701839E-2</v>
      </c>
      <c r="W3935">
        <v>39.270000000000003</v>
      </c>
      <c r="X3935">
        <f t="shared" si="192"/>
        <v>50</v>
      </c>
      <c r="Y3935" s="13">
        <f t="shared" si="191"/>
        <v>5.5859530719425186</v>
      </c>
    </row>
    <row r="3936" spans="10:25" x14ac:dyDescent="0.2">
      <c r="J3936">
        <v>39.25</v>
      </c>
      <c r="K3936">
        <f t="shared" si="193"/>
        <v>2.4486161282750094E-2</v>
      </c>
      <c r="W3936">
        <v>39.28</v>
      </c>
      <c r="X3936">
        <f t="shared" si="192"/>
        <v>50</v>
      </c>
      <c r="Y3936" s="13">
        <f t="shared" si="191"/>
        <v>5.5869640694066769</v>
      </c>
    </row>
    <row r="3937" spans="10:25" x14ac:dyDescent="0.2">
      <c r="J3937">
        <v>39.26</v>
      </c>
      <c r="K3937">
        <f t="shared" si="193"/>
        <v>2.4486656124616629E-2</v>
      </c>
      <c r="W3937">
        <v>39.29</v>
      </c>
      <c r="X3937">
        <f t="shared" si="192"/>
        <v>50</v>
      </c>
      <c r="Y3937" s="13">
        <f t="shared" si="191"/>
        <v>5.5879749063678243</v>
      </c>
    </row>
    <row r="3938" spans="10:25" x14ac:dyDescent="0.2">
      <c r="J3938">
        <v>39.270000000000003</v>
      </c>
      <c r="K3938">
        <f t="shared" si="193"/>
        <v>2.448715048876534E-2</v>
      </c>
      <c r="W3938">
        <v>39.300000000000004</v>
      </c>
      <c r="X3938">
        <f t="shared" si="192"/>
        <v>50</v>
      </c>
      <c r="Y3938" s="13">
        <f t="shared" si="191"/>
        <v>5.5889855828552264</v>
      </c>
    </row>
    <row r="3939" spans="10:25" x14ac:dyDescent="0.2">
      <c r="J3939">
        <v>39.28</v>
      </c>
      <c r="K3939">
        <f t="shared" si="193"/>
        <v>2.4487644375659669E-2</v>
      </c>
      <c r="W3939">
        <v>39.31</v>
      </c>
      <c r="X3939">
        <f t="shared" si="192"/>
        <v>50</v>
      </c>
      <c r="Y3939" s="13">
        <f t="shared" si="191"/>
        <v>5.5899960988981423</v>
      </c>
    </row>
    <row r="3940" spans="10:25" x14ac:dyDescent="0.2">
      <c r="J3940">
        <v>39.29</v>
      </c>
      <c r="K3940">
        <f t="shared" si="193"/>
        <v>2.4488137785762601E-2</v>
      </c>
      <c r="W3940">
        <v>39.32</v>
      </c>
      <c r="X3940">
        <f t="shared" si="192"/>
        <v>50</v>
      </c>
      <c r="Y3940" s="13">
        <f t="shared" si="191"/>
        <v>5.5910064545258242</v>
      </c>
    </row>
    <row r="3941" spans="10:25" x14ac:dyDescent="0.2">
      <c r="J3941">
        <v>39.300000000000004</v>
      </c>
      <c r="K3941">
        <f t="shared" si="193"/>
        <v>2.4488630719536671E-2</v>
      </c>
      <c r="W3941">
        <v>39.33</v>
      </c>
      <c r="X3941">
        <f t="shared" si="192"/>
        <v>50</v>
      </c>
      <c r="Y3941" s="13">
        <f t="shared" si="191"/>
        <v>5.592016649767519</v>
      </c>
    </row>
    <row r="3942" spans="10:25" x14ac:dyDescent="0.2">
      <c r="J3942">
        <v>39.31</v>
      </c>
      <c r="K3942">
        <f t="shared" si="193"/>
        <v>2.4489123177443957E-2</v>
      </c>
      <c r="W3942">
        <v>39.340000000000003</v>
      </c>
      <c r="X3942">
        <f t="shared" si="192"/>
        <v>50</v>
      </c>
      <c r="Y3942" s="13">
        <f t="shared" si="191"/>
        <v>5.5930266846524672</v>
      </c>
    </row>
    <row r="3943" spans="10:25" x14ac:dyDescent="0.2">
      <c r="J3943">
        <v>39.32</v>
      </c>
      <c r="K3943">
        <f t="shared" si="193"/>
        <v>2.448961515994609E-2</v>
      </c>
      <c r="W3943">
        <v>39.35</v>
      </c>
      <c r="X3943">
        <f t="shared" si="192"/>
        <v>50</v>
      </c>
      <c r="Y3943" s="13">
        <f t="shared" si="191"/>
        <v>5.5940365592099006</v>
      </c>
    </row>
    <row r="3944" spans="10:25" x14ac:dyDescent="0.2">
      <c r="J3944">
        <v>39.33</v>
      </c>
      <c r="K3944">
        <f t="shared" si="193"/>
        <v>2.4490106667504247E-2</v>
      </c>
      <c r="W3944">
        <v>39.36</v>
      </c>
      <c r="X3944">
        <f t="shared" si="192"/>
        <v>50</v>
      </c>
      <c r="Y3944" s="13">
        <f t="shared" si="191"/>
        <v>5.5950462734690474</v>
      </c>
    </row>
    <row r="3945" spans="10:25" x14ac:dyDescent="0.2">
      <c r="J3945">
        <v>39.340000000000003</v>
      </c>
      <c r="K3945">
        <f t="shared" si="193"/>
        <v>2.449059770057915E-2</v>
      </c>
      <c r="W3945">
        <v>39.369999999999997</v>
      </c>
      <c r="X3945">
        <f t="shared" si="192"/>
        <v>50</v>
      </c>
      <c r="Y3945" s="13">
        <f t="shared" si="191"/>
        <v>5.5960558274591268</v>
      </c>
    </row>
    <row r="3946" spans="10:25" x14ac:dyDescent="0.2">
      <c r="J3946">
        <v>39.35</v>
      </c>
      <c r="K3946">
        <f t="shared" si="193"/>
        <v>2.4491088259631071E-2</v>
      </c>
      <c r="W3946">
        <v>39.380000000000003</v>
      </c>
      <c r="X3946">
        <f t="shared" si="192"/>
        <v>50</v>
      </c>
      <c r="Y3946" s="13">
        <f t="shared" si="191"/>
        <v>5.5970652212093537</v>
      </c>
    </row>
    <row r="3947" spans="10:25" x14ac:dyDescent="0.2">
      <c r="J3947">
        <v>39.36</v>
      </c>
      <c r="K3947">
        <f t="shared" si="193"/>
        <v>2.4491578345119835E-2</v>
      </c>
      <c r="W3947">
        <v>39.39</v>
      </c>
      <c r="X3947">
        <f t="shared" si="192"/>
        <v>50</v>
      </c>
      <c r="Y3947" s="13">
        <f t="shared" si="191"/>
        <v>5.5980744547489349</v>
      </c>
    </row>
    <row r="3948" spans="10:25" x14ac:dyDescent="0.2">
      <c r="J3948">
        <v>39.369999999999997</v>
      </c>
      <c r="K3948">
        <f t="shared" si="193"/>
        <v>2.4492067957504811E-2</v>
      </c>
      <c r="W3948">
        <v>39.4</v>
      </c>
      <c r="X3948">
        <f t="shared" si="192"/>
        <v>50</v>
      </c>
      <c r="Y3948" s="13">
        <f t="shared" si="191"/>
        <v>5.5990835281070721</v>
      </c>
    </row>
    <row r="3949" spans="10:25" x14ac:dyDescent="0.2">
      <c r="J3949">
        <v>39.380000000000003</v>
      </c>
      <c r="K3949">
        <f t="shared" si="193"/>
        <v>2.4492557097244922E-2</v>
      </c>
      <c r="W3949">
        <v>39.410000000000004</v>
      </c>
      <c r="X3949">
        <f t="shared" si="192"/>
        <v>50</v>
      </c>
      <c r="Y3949" s="13">
        <f t="shared" si="191"/>
        <v>5.6000924413129587</v>
      </c>
    </row>
    <row r="3950" spans="10:25" x14ac:dyDescent="0.2">
      <c r="J3950">
        <v>39.39</v>
      </c>
      <c r="K3950">
        <f t="shared" si="193"/>
        <v>2.4493045764798643E-2</v>
      </c>
      <c r="W3950">
        <v>39.42</v>
      </c>
      <c r="X3950">
        <f t="shared" si="192"/>
        <v>50</v>
      </c>
      <c r="Y3950" s="13">
        <f t="shared" si="191"/>
        <v>5.6011011943957829</v>
      </c>
    </row>
    <row r="3951" spans="10:25" x14ac:dyDescent="0.2">
      <c r="J3951">
        <v>39.4</v>
      </c>
      <c r="K3951">
        <f t="shared" si="193"/>
        <v>2.4493533960623995E-2</v>
      </c>
      <c r="W3951">
        <v>39.43</v>
      </c>
      <c r="X3951">
        <f t="shared" si="192"/>
        <v>50</v>
      </c>
      <c r="Y3951" s="13">
        <f t="shared" si="191"/>
        <v>5.6021097873847268</v>
      </c>
    </row>
    <row r="3952" spans="10:25" x14ac:dyDescent="0.2">
      <c r="J3952">
        <v>39.410000000000004</v>
      </c>
      <c r="K3952">
        <f t="shared" si="193"/>
        <v>2.4494021685178554E-2</v>
      </c>
      <c r="W3952">
        <v>39.44</v>
      </c>
      <c r="X3952">
        <f t="shared" si="192"/>
        <v>50</v>
      </c>
      <c r="Y3952" s="13">
        <f t="shared" si="191"/>
        <v>5.6031182203089651</v>
      </c>
    </row>
    <row r="3953" spans="10:25" x14ac:dyDescent="0.2">
      <c r="J3953">
        <v>39.42</v>
      </c>
      <c r="K3953">
        <f t="shared" si="193"/>
        <v>2.4494508938919447E-2</v>
      </c>
      <c r="W3953">
        <v>39.450000000000003</v>
      </c>
      <c r="X3953">
        <f t="shared" si="192"/>
        <v>50</v>
      </c>
      <c r="Y3953" s="13">
        <f t="shared" si="191"/>
        <v>5.6041264931976675</v>
      </c>
    </row>
    <row r="3954" spans="10:25" x14ac:dyDescent="0.2">
      <c r="J3954">
        <v>39.43</v>
      </c>
      <c r="K3954">
        <f t="shared" si="193"/>
        <v>2.4494995722303355E-2</v>
      </c>
      <c r="W3954">
        <v>39.46</v>
      </c>
      <c r="X3954">
        <f t="shared" si="192"/>
        <v>50</v>
      </c>
      <c r="Y3954" s="13">
        <f t="shared" si="191"/>
        <v>5.6051346060799947</v>
      </c>
    </row>
    <row r="3955" spans="10:25" x14ac:dyDescent="0.2">
      <c r="J3955">
        <v>39.44</v>
      </c>
      <c r="K3955">
        <f t="shared" si="193"/>
        <v>2.4495482035786505E-2</v>
      </c>
      <c r="W3955">
        <v>39.47</v>
      </c>
      <c r="X3955">
        <f t="shared" si="192"/>
        <v>50</v>
      </c>
      <c r="Y3955" s="13">
        <f t="shared" ref="Y3955:Y4018" si="194">Y3954+0.01*R$5*(P$4-P$5*Y3954)*(1-Y3954/R$4)^2</f>
        <v>5.6061425589851037</v>
      </c>
    </row>
    <row r="3956" spans="10:25" x14ac:dyDescent="0.2">
      <c r="J3956">
        <v>39.450000000000003</v>
      </c>
      <c r="K3956">
        <f t="shared" si="193"/>
        <v>2.4495967879824686E-2</v>
      </c>
      <c r="W3956">
        <v>39.480000000000004</v>
      </c>
      <c r="X3956">
        <f t="shared" si="192"/>
        <v>50</v>
      </c>
      <c r="Y3956" s="13">
        <f t="shared" si="194"/>
        <v>5.6071503519421428</v>
      </c>
    </row>
    <row r="3957" spans="10:25" x14ac:dyDescent="0.2">
      <c r="J3957">
        <v>39.46</v>
      </c>
      <c r="K3957">
        <f t="shared" si="193"/>
        <v>2.4496453254873238E-2</v>
      </c>
      <c r="W3957">
        <v>39.49</v>
      </c>
      <c r="X3957">
        <f t="shared" si="192"/>
        <v>50</v>
      </c>
      <c r="Y3957" s="13">
        <f t="shared" si="194"/>
        <v>5.608157984980255</v>
      </c>
    </row>
    <row r="3958" spans="10:25" x14ac:dyDescent="0.2">
      <c r="J3958">
        <v>39.47</v>
      </c>
      <c r="K3958">
        <f t="shared" si="193"/>
        <v>2.4496938161387056E-2</v>
      </c>
      <c r="W3958">
        <v>39.5</v>
      </c>
      <c r="X3958">
        <f t="shared" si="192"/>
        <v>50</v>
      </c>
      <c r="Y3958" s="13">
        <f t="shared" si="194"/>
        <v>5.6091654581285768</v>
      </c>
    </row>
    <row r="3959" spans="10:25" x14ac:dyDescent="0.2">
      <c r="J3959">
        <v>39.480000000000004</v>
      </c>
      <c r="K3959">
        <f t="shared" si="193"/>
        <v>2.4497422599820583E-2</v>
      </c>
      <c r="W3959">
        <v>39.51</v>
      </c>
      <c r="X3959">
        <f t="shared" si="192"/>
        <v>50</v>
      </c>
      <c r="Y3959" s="13">
        <f t="shared" si="194"/>
        <v>5.6101727714162379</v>
      </c>
    </row>
    <row r="3960" spans="10:25" x14ac:dyDescent="0.2">
      <c r="J3960">
        <v>39.49</v>
      </c>
      <c r="K3960">
        <f t="shared" si="193"/>
        <v>2.4497906570627826E-2</v>
      </c>
      <c r="W3960">
        <v>39.520000000000003</v>
      </c>
      <c r="X3960">
        <f t="shared" si="192"/>
        <v>50</v>
      </c>
      <c r="Y3960" s="13">
        <f t="shared" si="194"/>
        <v>5.6111799248723626</v>
      </c>
    </row>
    <row r="3961" spans="10:25" x14ac:dyDescent="0.2">
      <c r="J3961">
        <v>39.5</v>
      </c>
      <c r="K3961">
        <f t="shared" si="193"/>
        <v>2.4498390074262341E-2</v>
      </c>
      <c r="W3961">
        <v>39.53</v>
      </c>
      <c r="X3961">
        <f t="shared" si="192"/>
        <v>50</v>
      </c>
      <c r="Y3961" s="13">
        <f t="shared" si="194"/>
        <v>5.6121869185260671</v>
      </c>
    </row>
    <row r="3962" spans="10:25" x14ac:dyDescent="0.2">
      <c r="J3962">
        <v>39.51</v>
      </c>
      <c r="K3962">
        <f t="shared" si="193"/>
        <v>2.4498873111177242E-2</v>
      </c>
      <c r="W3962">
        <v>39.54</v>
      </c>
      <c r="X3962">
        <f t="shared" si="192"/>
        <v>50</v>
      </c>
      <c r="Y3962" s="13">
        <f t="shared" si="194"/>
        <v>5.6131937524064623</v>
      </c>
    </row>
    <row r="3963" spans="10:25" x14ac:dyDescent="0.2">
      <c r="J3963">
        <v>39.520000000000003</v>
      </c>
      <c r="K3963">
        <f t="shared" si="193"/>
        <v>2.4499355681825201E-2</v>
      </c>
      <c r="W3963">
        <v>39.550000000000004</v>
      </c>
      <c r="X3963">
        <f t="shared" si="192"/>
        <v>50</v>
      </c>
      <c r="Y3963" s="13">
        <f t="shared" si="194"/>
        <v>5.6142004265426522</v>
      </c>
    </row>
    <row r="3964" spans="10:25" x14ac:dyDescent="0.2">
      <c r="J3964">
        <v>39.53</v>
      </c>
      <c r="K3964">
        <f t="shared" si="193"/>
        <v>2.4499837786658443E-2</v>
      </c>
      <c r="W3964">
        <v>39.56</v>
      </c>
      <c r="X3964">
        <f t="shared" si="192"/>
        <v>50</v>
      </c>
      <c r="Y3964" s="13">
        <f t="shared" si="194"/>
        <v>5.6152069409637351</v>
      </c>
    </row>
    <row r="3965" spans="10:25" x14ac:dyDescent="0.2">
      <c r="J3965">
        <v>39.54</v>
      </c>
      <c r="K3965">
        <f t="shared" si="193"/>
        <v>2.4500319426128757E-2</v>
      </c>
      <c r="W3965">
        <v>39.57</v>
      </c>
      <c r="X3965">
        <f t="shared" si="192"/>
        <v>50</v>
      </c>
      <c r="Y3965" s="13">
        <f t="shared" si="194"/>
        <v>5.6162132956988016</v>
      </c>
    </row>
    <row r="3966" spans="10:25" x14ac:dyDescent="0.2">
      <c r="J3966">
        <v>39.550000000000004</v>
      </c>
      <c r="K3966">
        <f t="shared" si="193"/>
        <v>2.4500800600687482E-2</v>
      </c>
      <c r="W3966">
        <v>39.58</v>
      </c>
      <c r="X3966">
        <f t="shared" si="192"/>
        <v>50</v>
      </c>
      <c r="Y3966" s="13">
        <f t="shared" si="194"/>
        <v>5.6172194907769368</v>
      </c>
    </row>
    <row r="3967" spans="10:25" x14ac:dyDescent="0.2">
      <c r="J3967">
        <v>39.56</v>
      </c>
      <c r="K3967">
        <f t="shared" si="193"/>
        <v>2.4501281310785522E-2</v>
      </c>
      <c r="W3967">
        <v>39.590000000000003</v>
      </c>
      <c r="X3967">
        <f t="shared" si="192"/>
        <v>50</v>
      </c>
      <c r="Y3967" s="13">
        <f t="shared" si="194"/>
        <v>5.6182255262272189</v>
      </c>
    </row>
    <row r="3968" spans="10:25" x14ac:dyDescent="0.2">
      <c r="J3968">
        <v>39.57</v>
      </c>
      <c r="K3968">
        <f t="shared" si="193"/>
        <v>2.4501761556873333E-2</v>
      </c>
      <c r="W3968">
        <v>39.6</v>
      </c>
      <c r="X3968">
        <f t="shared" si="192"/>
        <v>50</v>
      </c>
      <c r="Y3968" s="13">
        <f t="shared" si="194"/>
        <v>5.6192314020787206</v>
      </c>
    </row>
    <row r="3969" spans="10:25" x14ac:dyDescent="0.2">
      <c r="J3969">
        <v>39.58</v>
      </c>
      <c r="K3969">
        <f t="shared" si="193"/>
        <v>2.4502241339400935E-2</v>
      </c>
      <c r="W3969">
        <v>39.61</v>
      </c>
      <c r="X3969">
        <f t="shared" si="192"/>
        <v>50</v>
      </c>
      <c r="Y3969" s="13">
        <f t="shared" si="194"/>
        <v>5.6202371183605067</v>
      </c>
    </row>
    <row r="3970" spans="10:25" x14ac:dyDescent="0.2">
      <c r="J3970">
        <v>39.590000000000003</v>
      </c>
      <c r="K3970">
        <f t="shared" si="193"/>
        <v>2.4502720658817905E-2</v>
      </c>
      <c r="W3970">
        <v>39.619999999999997</v>
      </c>
      <c r="X3970">
        <f t="shared" ref="X3970:X4033" si="195">X3969-(N$34-N$35)/1500</f>
        <v>50</v>
      </c>
      <c r="Y3970" s="13">
        <f t="shared" si="194"/>
        <v>5.6212426751016364</v>
      </c>
    </row>
    <row r="3971" spans="10:25" x14ac:dyDescent="0.2">
      <c r="J3971">
        <v>39.6</v>
      </c>
      <c r="K3971">
        <f t="shared" si="193"/>
        <v>2.4503199515573382E-2</v>
      </c>
      <c r="W3971">
        <v>39.630000000000003</v>
      </c>
      <c r="X3971">
        <f t="shared" si="195"/>
        <v>50</v>
      </c>
      <c r="Y3971" s="13">
        <f t="shared" si="194"/>
        <v>5.6222480723311632</v>
      </c>
    </row>
    <row r="3972" spans="10:25" x14ac:dyDescent="0.2">
      <c r="J3972">
        <v>39.61</v>
      </c>
      <c r="K3972">
        <f t="shared" si="193"/>
        <v>2.450367791011606E-2</v>
      </c>
      <c r="W3972">
        <v>39.64</v>
      </c>
      <c r="X3972">
        <f t="shared" si="195"/>
        <v>50</v>
      </c>
      <c r="Y3972" s="13">
        <f t="shared" si="194"/>
        <v>5.6232533100781321</v>
      </c>
    </row>
    <row r="3973" spans="10:25" x14ac:dyDescent="0.2">
      <c r="J3973">
        <v>39.619999999999997</v>
      </c>
      <c r="K3973">
        <f t="shared" si="193"/>
        <v>2.4504155842894202E-2</v>
      </c>
      <c r="W3973">
        <v>39.65</v>
      </c>
      <c r="X3973">
        <f t="shared" si="195"/>
        <v>50</v>
      </c>
      <c r="Y3973" s="13">
        <f t="shared" si="194"/>
        <v>5.624258388371584</v>
      </c>
    </row>
    <row r="3974" spans="10:25" x14ac:dyDescent="0.2">
      <c r="J3974">
        <v>39.630000000000003</v>
      </c>
      <c r="K3974">
        <f t="shared" si="193"/>
        <v>2.4504633314355626E-2</v>
      </c>
      <c r="W3974">
        <v>39.660000000000004</v>
      </c>
      <c r="X3974">
        <f t="shared" si="195"/>
        <v>50</v>
      </c>
      <c r="Y3974" s="13">
        <f t="shared" si="194"/>
        <v>5.6252633072405516</v>
      </c>
    </row>
    <row r="3975" spans="10:25" x14ac:dyDescent="0.2">
      <c r="J3975">
        <v>39.64</v>
      </c>
      <c r="K3975">
        <f t="shared" si="193"/>
        <v>2.4505110324947711E-2</v>
      </c>
      <c r="W3975">
        <v>39.67</v>
      </c>
      <c r="X3975">
        <f t="shared" si="195"/>
        <v>50</v>
      </c>
      <c r="Y3975" s="13">
        <f t="shared" si="194"/>
        <v>5.6262680667140623</v>
      </c>
    </row>
    <row r="3976" spans="10:25" x14ac:dyDescent="0.2">
      <c r="J3976">
        <v>39.65</v>
      </c>
      <c r="K3976">
        <f t="shared" si="193"/>
        <v>2.4505586875117405E-2</v>
      </c>
      <c r="W3976">
        <v>39.68</v>
      </c>
      <c r="X3976">
        <f t="shared" si="195"/>
        <v>50</v>
      </c>
      <c r="Y3976" s="13">
        <f t="shared" si="194"/>
        <v>5.6272726668211366</v>
      </c>
    </row>
    <row r="3977" spans="10:25" x14ac:dyDescent="0.2">
      <c r="J3977">
        <v>39.660000000000004</v>
      </c>
      <c r="K3977">
        <f t="shared" si="193"/>
        <v>2.4506062965311212E-2</v>
      </c>
      <c r="W3977">
        <v>39.69</v>
      </c>
      <c r="X3977">
        <f t="shared" si="195"/>
        <v>50</v>
      </c>
      <c r="Y3977" s="13">
        <f t="shared" si="194"/>
        <v>5.6282771075907885</v>
      </c>
    </row>
    <row r="3978" spans="10:25" x14ac:dyDescent="0.2">
      <c r="J3978">
        <v>39.67</v>
      </c>
      <c r="K3978">
        <f t="shared" si="193"/>
        <v>2.4506538595975198E-2</v>
      </c>
      <c r="W3978">
        <v>39.700000000000003</v>
      </c>
      <c r="X3978">
        <f t="shared" si="195"/>
        <v>50</v>
      </c>
      <c r="Y3978" s="13">
        <f t="shared" si="194"/>
        <v>5.6292813890520259</v>
      </c>
    </row>
    <row r="3979" spans="10:25" x14ac:dyDescent="0.2">
      <c r="J3979">
        <v>39.68</v>
      </c>
      <c r="K3979">
        <f t="shared" si="193"/>
        <v>2.4507013767555E-2</v>
      </c>
      <c r="W3979">
        <v>39.71</v>
      </c>
      <c r="X3979">
        <f t="shared" si="195"/>
        <v>50</v>
      </c>
      <c r="Y3979" s="13">
        <f t="shared" si="194"/>
        <v>5.6302855112338506</v>
      </c>
    </row>
    <row r="3980" spans="10:25" x14ac:dyDescent="0.2">
      <c r="J3980">
        <v>39.69</v>
      </c>
      <c r="K3980">
        <f t="shared" si="193"/>
        <v>2.4507488480495814E-2</v>
      </c>
      <c r="W3980">
        <v>39.72</v>
      </c>
      <c r="X3980">
        <f t="shared" si="195"/>
        <v>50</v>
      </c>
      <c r="Y3980" s="13">
        <f t="shared" si="194"/>
        <v>5.631289474165257</v>
      </c>
    </row>
    <row r="3981" spans="10:25" x14ac:dyDescent="0.2">
      <c r="J3981">
        <v>39.700000000000003</v>
      </c>
      <c r="K3981">
        <f t="shared" ref="K3981:K4011" si="196">K3980+0.01*G$6*(D$7-C$8*K3980)*(1-K3980/G$7)^2</f>
        <v>2.4507962735242399E-2</v>
      </c>
      <c r="W3981">
        <v>39.730000000000004</v>
      </c>
      <c r="X3981">
        <f t="shared" si="195"/>
        <v>50</v>
      </c>
      <c r="Y3981" s="13">
        <f t="shared" si="194"/>
        <v>5.6322932778752337</v>
      </c>
    </row>
    <row r="3982" spans="10:25" x14ac:dyDescent="0.2">
      <c r="J3982">
        <v>39.71</v>
      </c>
      <c r="K3982">
        <f t="shared" si="196"/>
        <v>2.4508436532239081E-2</v>
      </c>
      <c r="W3982">
        <v>39.74</v>
      </c>
      <c r="X3982">
        <f t="shared" si="195"/>
        <v>50</v>
      </c>
      <c r="Y3982" s="13">
        <f t="shared" si="194"/>
        <v>5.6332969223927627</v>
      </c>
    </row>
    <row r="3983" spans="10:25" x14ac:dyDescent="0.2">
      <c r="J3983">
        <v>39.72</v>
      </c>
      <c r="K3983">
        <f t="shared" si="196"/>
        <v>2.4508909871929746E-2</v>
      </c>
      <c r="W3983">
        <v>39.75</v>
      </c>
      <c r="X3983">
        <f t="shared" si="195"/>
        <v>50</v>
      </c>
      <c r="Y3983" s="13">
        <f t="shared" si="194"/>
        <v>5.6343004077468199</v>
      </c>
    </row>
    <row r="3984" spans="10:25" x14ac:dyDescent="0.2">
      <c r="J3984">
        <v>39.730000000000004</v>
      </c>
      <c r="K3984">
        <f t="shared" si="196"/>
        <v>2.4509382754757853E-2</v>
      </c>
      <c r="W3984">
        <v>39.76</v>
      </c>
      <c r="X3984">
        <f t="shared" si="195"/>
        <v>50</v>
      </c>
      <c r="Y3984" s="13">
        <f t="shared" si="194"/>
        <v>5.6353037339663743</v>
      </c>
    </row>
    <row r="3985" spans="10:25" x14ac:dyDescent="0.2">
      <c r="J3985">
        <v>39.74</v>
      </c>
      <c r="K3985">
        <f t="shared" si="196"/>
        <v>2.4509855181166426E-2</v>
      </c>
      <c r="W3985">
        <v>39.770000000000003</v>
      </c>
      <c r="X3985">
        <f t="shared" si="195"/>
        <v>50</v>
      </c>
      <c r="Y3985" s="13">
        <f t="shared" si="194"/>
        <v>5.6363069010803892</v>
      </c>
    </row>
    <row r="3986" spans="10:25" x14ac:dyDescent="0.2">
      <c r="J3986">
        <v>39.75</v>
      </c>
      <c r="K3986">
        <f t="shared" si="196"/>
        <v>2.4510327151598052E-2</v>
      </c>
      <c r="W3986">
        <v>39.78</v>
      </c>
      <c r="X3986">
        <f t="shared" si="195"/>
        <v>50</v>
      </c>
      <c r="Y3986" s="13">
        <f t="shared" si="194"/>
        <v>5.6373099091178211</v>
      </c>
    </row>
    <row r="3987" spans="10:25" x14ac:dyDescent="0.2">
      <c r="J3987">
        <v>39.76</v>
      </c>
      <c r="K3987">
        <f t="shared" si="196"/>
        <v>2.4510798666494884E-2</v>
      </c>
      <c r="W3987">
        <v>39.79</v>
      </c>
      <c r="X3987">
        <f t="shared" si="195"/>
        <v>50</v>
      </c>
      <c r="Y3987" s="13">
        <f t="shared" si="194"/>
        <v>5.6383127581076202</v>
      </c>
    </row>
    <row r="3988" spans="10:25" x14ac:dyDescent="0.2">
      <c r="J3988">
        <v>39.770000000000003</v>
      </c>
      <c r="K3988">
        <f t="shared" si="196"/>
        <v>2.4511269726298648E-2</v>
      </c>
      <c r="W3988">
        <v>39.800000000000004</v>
      </c>
      <c r="X3988">
        <f t="shared" si="195"/>
        <v>50</v>
      </c>
      <c r="Y3988" s="13">
        <f t="shared" si="194"/>
        <v>5.6393154480787295</v>
      </c>
    </row>
    <row r="3989" spans="10:25" x14ac:dyDescent="0.2">
      <c r="J3989">
        <v>39.78</v>
      </c>
      <c r="K3989">
        <f t="shared" si="196"/>
        <v>2.4511740331450631E-2</v>
      </c>
      <c r="W3989">
        <v>39.81</v>
      </c>
      <c r="X3989">
        <f t="shared" si="195"/>
        <v>50</v>
      </c>
      <c r="Y3989" s="13">
        <f t="shared" si="194"/>
        <v>5.6403179790600868</v>
      </c>
    </row>
    <row r="3990" spans="10:25" x14ac:dyDescent="0.2">
      <c r="J3990">
        <v>39.79</v>
      </c>
      <c r="K3990">
        <f t="shared" si="196"/>
        <v>2.4512210482391692E-2</v>
      </c>
      <c r="W3990">
        <v>39.82</v>
      </c>
      <c r="X3990">
        <f t="shared" si="195"/>
        <v>50</v>
      </c>
      <c r="Y3990" s="13">
        <f t="shared" si="194"/>
        <v>5.6413203510806236</v>
      </c>
    </row>
    <row r="3991" spans="10:25" x14ac:dyDescent="0.2">
      <c r="J3991">
        <v>39.800000000000004</v>
      </c>
      <c r="K3991">
        <f t="shared" si="196"/>
        <v>2.4512680179562259E-2</v>
      </c>
      <c r="W3991">
        <v>39.83</v>
      </c>
      <c r="X3991">
        <f t="shared" si="195"/>
        <v>50</v>
      </c>
      <c r="Y3991" s="13">
        <f t="shared" si="194"/>
        <v>5.6423225641692634</v>
      </c>
    </row>
    <row r="3992" spans="10:25" x14ac:dyDescent="0.2">
      <c r="J3992">
        <v>39.81</v>
      </c>
      <c r="K3992">
        <f t="shared" si="196"/>
        <v>2.4513149423402329E-2</v>
      </c>
      <c r="W3992">
        <v>39.840000000000003</v>
      </c>
      <c r="X3992">
        <f t="shared" si="195"/>
        <v>50</v>
      </c>
      <c r="Y3992" s="13">
        <f t="shared" si="194"/>
        <v>5.6433246183549253</v>
      </c>
    </row>
    <row r="3993" spans="10:25" x14ac:dyDescent="0.2">
      <c r="J3993">
        <v>39.82</v>
      </c>
      <c r="K3993">
        <f t="shared" si="196"/>
        <v>2.4513618214351465E-2</v>
      </c>
      <c r="W3993">
        <v>39.85</v>
      </c>
      <c r="X3993">
        <f t="shared" si="195"/>
        <v>50</v>
      </c>
      <c r="Y3993" s="13">
        <f t="shared" si="194"/>
        <v>5.6443265136665204</v>
      </c>
    </row>
    <row r="3994" spans="10:25" x14ac:dyDescent="0.2">
      <c r="J3994">
        <v>39.83</v>
      </c>
      <c r="K3994">
        <f t="shared" si="196"/>
        <v>2.4514086552848802E-2</v>
      </c>
      <c r="W3994">
        <v>39.86</v>
      </c>
      <c r="X3994">
        <f t="shared" si="195"/>
        <v>50</v>
      </c>
      <c r="Y3994" s="13">
        <f t="shared" si="194"/>
        <v>5.6453282501329545</v>
      </c>
    </row>
    <row r="3995" spans="10:25" x14ac:dyDescent="0.2">
      <c r="J3995">
        <v>39.840000000000003</v>
      </c>
      <c r="K3995">
        <f t="shared" si="196"/>
        <v>2.4514554439333047E-2</v>
      </c>
      <c r="W3995">
        <v>39.869999999999997</v>
      </c>
      <c r="X3995">
        <f t="shared" si="195"/>
        <v>50</v>
      </c>
      <c r="Y3995" s="13">
        <f t="shared" si="194"/>
        <v>5.6463298277831262</v>
      </c>
    </row>
    <row r="3996" spans="10:25" x14ac:dyDescent="0.2">
      <c r="J3996">
        <v>39.85</v>
      </c>
      <c r="K3996">
        <f t="shared" si="196"/>
        <v>2.4515021874242475E-2</v>
      </c>
      <c r="W3996">
        <v>39.880000000000003</v>
      </c>
      <c r="X3996">
        <f t="shared" si="195"/>
        <v>50</v>
      </c>
      <c r="Y3996" s="13">
        <f t="shared" si="194"/>
        <v>5.647331246645928</v>
      </c>
    </row>
    <row r="3997" spans="10:25" x14ac:dyDescent="0.2">
      <c r="J3997">
        <v>39.86</v>
      </c>
      <c r="K3997">
        <f t="shared" si="196"/>
        <v>2.4515488858014935E-2</v>
      </c>
      <c r="W3997">
        <v>39.89</v>
      </c>
      <c r="X3997">
        <f t="shared" si="195"/>
        <v>50</v>
      </c>
      <c r="Y3997" s="13">
        <f t="shared" si="194"/>
        <v>5.648332506750247</v>
      </c>
    </row>
    <row r="3998" spans="10:25" x14ac:dyDescent="0.2">
      <c r="J3998">
        <v>39.869999999999997</v>
      </c>
      <c r="K3998">
        <f t="shared" si="196"/>
        <v>2.4515955391087845E-2</v>
      </c>
      <c r="W3998">
        <v>39.9</v>
      </c>
      <c r="X3998">
        <f t="shared" si="195"/>
        <v>50</v>
      </c>
      <c r="Y3998" s="13">
        <f t="shared" si="194"/>
        <v>5.6493336081249623</v>
      </c>
    </row>
    <row r="3999" spans="10:25" x14ac:dyDescent="0.2">
      <c r="J3999">
        <v>39.880000000000003</v>
      </c>
      <c r="K3999">
        <f t="shared" si="196"/>
        <v>2.4516421473898195E-2</v>
      </c>
      <c r="W3999">
        <v>39.910000000000004</v>
      </c>
      <c r="X3999">
        <f t="shared" si="195"/>
        <v>50</v>
      </c>
      <c r="Y3999" s="13">
        <f t="shared" si="194"/>
        <v>5.6503345507989469</v>
      </c>
    </row>
    <row r="4000" spans="10:25" x14ac:dyDescent="0.2">
      <c r="J4000">
        <v>39.89</v>
      </c>
      <c r="K4000">
        <f t="shared" si="196"/>
        <v>2.4516887106882549E-2</v>
      </c>
      <c r="W4000">
        <v>39.92</v>
      </c>
      <c r="X4000">
        <f t="shared" si="195"/>
        <v>50</v>
      </c>
      <c r="Y4000" s="13">
        <f t="shared" si="194"/>
        <v>5.6513353348010691</v>
      </c>
    </row>
    <row r="4001" spans="10:25" x14ac:dyDescent="0.2">
      <c r="J4001">
        <v>39.9</v>
      </c>
      <c r="K4001">
        <f t="shared" si="196"/>
        <v>2.4517352290477044E-2</v>
      </c>
      <c r="W4001">
        <v>39.93</v>
      </c>
      <c r="X4001">
        <f t="shared" si="195"/>
        <v>50</v>
      </c>
      <c r="Y4001" s="13">
        <f t="shared" si="194"/>
        <v>5.6523359601601886</v>
      </c>
    </row>
    <row r="4002" spans="10:25" x14ac:dyDescent="0.2">
      <c r="J4002">
        <v>39.910000000000004</v>
      </c>
      <c r="K4002">
        <f t="shared" si="196"/>
        <v>2.4517817025117388E-2</v>
      </c>
      <c r="W4002">
        <v>39.94</v>
      </c>
      <c r="X4002">
        <f t="shared" si="195"/>
        <v>50</v>
      </c>
      <c r="Y4002" s="13">
        <f t="shared" si="194"/>
        <v>5.6533364269051605</v>
      </c>
    </row>
    <row r="4003" spans="10:25" x14ac:dyDescent="0.2">
      <c r="J4003">
        <v>39.92</v>
      </c>
      <c r="K4003">
        <f t="shared" si="196"/>
        <v>2.4518281311238867E-2</v>
      </c>
      <c r="W4003">
        <v>39.950000000000003</v>
      </c>
      <c r="X4003">
        <f t="shared" si="195"/>
        <v>50</v>
      </c>
      <c r="Y4003" s="13">
        <f t="shared" si="194"/>
        <v>5.6543367350648319</v>
      </c>
    </row>
    <row r="4004" spans="10:25" x14ac:dyDescent="0.2">
      <c r="J4004">
        <v>39.93</v>
      </c>
      <c r="K4004">
        <f t="shared" si="196"/>
        <v>2.4518745149276336E-2</v>
      </c>
      <c r="W4004">
        <v>39.96</v>
      </c>
      <c r="X4004">
        <f t="shared" si="195"/>
        <v>50</v>
      </c>
      <c r="Y4004" s="13">
        <f t="shared" si="194"/>
        <v>5.6553368846680456</v>
      </c>
    </row>
    <row r="4005" spans="10:25" x14ac:dyDescent="0.2">
      <c r="J4005">
        <v>39.94</v>
      </c>
      <c r="K4005">
        <f t="shared" si="196"/>
        <v>2.4519208539664227E-2</v>
      </c>
      <c r="W4005">
        <v>39.97</v>
      </c>
      <c r="X4005">
        <f t="shared" si="195"/>
        <v>50</v>
      </c>
      <c r="Y4005" s="13">
        <f t="shared" si="194"/>
        <v>5.6563368757436363</v>
      </c>
    </row>
    <row r="4006" spans="10:25" x14ac:dyDescent="0.2">
      <c r="J4006">
        <v>39.950000000000003</v>
      </c>
      <c r="K4006">
        <f t="shared" si="196"/>
        <v>2.4519671482836548E-2</v>
      </c>
      <c r="W4006">
        <v>39.980000000000004</v>
      </c>
      <c r="X4006">
        <f t="shared" si="195"/>
        <v>50</v>
      </c>
      <c r="Y4006" s="13">
        <f t="shared" si="194"/>
        <v>5.6573367083204325</v>
      </c>
    </row>
    <row r="4007" spans="10:25" x14ac:dyDescent="0.2">
      <c r="J4007">
        <v>39.96</v>
      </c>
      <c r="K4007">
        <f t="shared" si="196"/>
        <v>2.4520133979226883E-2</v>
      </c>
      <c r="W4007">
        <v>39.99</v>
      </c>
      <c r="X4007">
        <f t="shared" si="195"/>
        <v>50</v>
      </c>
      <c r="Y4007" s="13">
        <f t="shared" si="194"/>
        <v>5.6583363824272563</v>
      </c>
    </row>
    <row r="4008" spans="10:25" x14ac:dyDescent="0.2">
      <c r="J4008">
        <v>39.97</v>
      </c>
      <c r="K4008">
        <f t="shared" si="196"/>
        <v>2.4520596029268388E-2</v>
      </c>
      <c r="W4008">
        <v>40</v>
      </c>
      <c r="X4008">
        <f t="shared" si="195"/>
        <v>50</v>
      </c>
      <c r="Y4008" s="13">
        <f t="shared" si="194"/>
        <v>5.6593358980929249</v>
      </c>
    </row>
    <row r="4009" spans="10:25" x14ac:dyDescent="0.2">
      <c r="J4009">
        <v>39.980000000000004</v>
      </c>
      <c r="K4009">
        <f t="shared" si="196"/>
        <v>2.4521057633393798E-2</v>
      </c>
      <c r="W4009">
        <v>40.01</v>
      </c>
      <c r="X4009">
        <f t="shared" si="195"/>
        <v>50</v>
      </c>
      <c r="Y4009" s="13">
        <f t="shared" si="194"/>
        <v>5.660335255346248</v>
      </c>
    </row>
    <row r="4010" spans="10:25" x14ac:dyDescent="0.2">
      <c r="J4010">
        <v>39.99</v>
      </c>
      <c r="K4010">
        <f t="shared" si="196"/>
        <v>2.4521518792035422E-2</v>
      </c>
      <c r="W4010">
        <v>40.020000000000003</v>
      </c>
      <c r="X4010">
        <f t="shared" si="195"/>
        <v>50</v>
      </c>
      <c r="Y4010" s="13">
        <f t="shared" si="194"/>
        <v>5.6613344542160284</v>
      </c>
    </row>
    <row r="4011" spans="10:25" x14ac:dyDescent="0.2">
      <c r="J4011">
        <v>40</v>
      </c>
      <c r="K4011">
        <f t="shared" si="196"/>
        <v>2.4521979505625149E-2</v>
      </c>
      <c r="W4011">
        <v>40.03</v>
      </c>
      <c r="X4011">
        <f t="shared" si="195"/>
        <v>50</v>
      </c>
      <c r="Y4011" s="13">
        <f t="shared" si="194"/>
        <v>5.6623334947310635</v>
      </c>
    </row>
    <row r="4012" spans="10:25" x14ac:dyDescent="0.2">
      <c r="W4012">
        <v>40.04</v>
      </c>
      <c r="X4012">
        <f t="shared" si="195"/>
        <v>50</v>
      </c>
      <c r="Y4012" s="13">
        <f t="shared" si="194"/>
        <v>5.6633323769201445</v>
      </c>
    </row>
    <row r="4013" spans="10:25" x14ac:dyDescent="0.2">
      <c r="W4013">
        <v>40.050000000000004</v>
      </c>
      <c r="X4013">
        <f t="shared" si="195"/>
        <v>50</v>
      </c>
      <c r="Y4013" s="13">
        <f t="shared" si="194"/>
        <v>5.6643311008120554</v>
      </c>
    </row>
    <row r="4014" spans="10:25" x14ac:dyDescent="0.2">
      <c r="W4014">
        <v>40.06</v>
      </c>
      <c r="X4014">
        <f t="shared" si="195"/>
        <v>50</v>
      </c>
      <c r="Y4014" s="13">
        <f t="shared" si="194"/>
        <v>5.6653296664355741</v>
      </c>
    </row>
    <row r="4015" spans="10:25" x14ac:dyDescent="0.2">
      <c r="W4015">
        <v>40.07</v>
      </c>
      <c r="X4015">
        <f t="shared" si="195"/>
        <v>50</v>
      </c>
      <c r="Y4015" s="13">
        <f t="shared" si="194"/>
        <v>5.6663280738194723</v>
      </c>
    </row>
    <row r="4016" spans="10:25" x14ac:dyDescent="0.2">
      <c r="W4016">
        <v>40.08</v>
      </c>
      <c r="X4016">
        <f t="shared" si="195"/>
        <v>50</v>
      </c>
      <c r="Y4016" s="13">
        <f t="shared" si="194"/>
        <v>5.6673263229925155</v>
      </c>
    </row>
    <row r="4017" spans="23:25" x14ac:dyDescent="0.2">
      <c r="W4017">
        <v>40.090000000000003</v>
      </c>
      <c r="X4017">
        <f t="shared" si="195"/>
        <v>50</v>
      </c>
      <c r="Y4017" s="13">
        <f t="shared" si="194"/>
        <v>5.6683244139834619</v>
      </c>
    </row>
    <row r="4018" spans="23:25" x14ac:dyDescent="0.2">
      <c r="W4018">
        <v>40.1</v>
      </c>
      <c r="X4018">
        <f t="shared" si="195"/>
        <v>50</v>
      </c>
      <c r="Y4018" s="13">
        <f t="shared" si="194"/>
        <v>5.6693223468210645</v>
      </c>
    </row>
    <row r="4019" spans="23:25" x14ac:dyDescent="0.2">
      <c r="W4019">
        <v>40.11</v>
      </c>
      <c r="X4019">
        <f t="shared" si="195"/>
        <v>50</v>
      </c>
      <c r="Y4019" s="13">
        <f t="shared" ref="Y4019:Y4082" si="197">Y4018+0.01*R$5*(P$4-P$5*Y4018)*(1-Y4018/R$4)^2</f>
        <v>5.6703201215340702</v>
      </c>
    </row>
    <row r="4020" spans="23:25" x14ac:dyDescent="0.2">
      <c r="W4020">
        <v>40.119999999999997</v>
      </c>
      <c r="X4020">
        <f t="shared" si="195"/>
        <v>50</v>
      </c>
      <c r="Y4020" s="13">
        <f t="shared" si="197"/>
        <v>5.6713177381512185</v>
      </c>
    </row>
    <row r="4021" spans="23:25" x14ac:dyDescent="0.2">
      <c r="W4021">
        <v>40.130000000000003</v>
      </c>
      <c r="X4021">
        <f t="shared" si="195"/>
        <v>50</v>
      </c>
      <c r="Y4021" s="13">
        <f t="shared" si="197"/>
        <v>5.6723151967012431</v>
      </c>
    </row>
    <row r="4022" spans="23:25" x14ac:dyDescent="0.2">
      <c r="W4022">
        <v>40.14</v>
      </c>
      <c r="X4022">
        <f t="shared" si="195"/>
        <v>50</v>
      </c>
      <c r="Y4022" s="13">
        <f t="shared" si="197"/>
        <v>5.673312497212871</v>
      </c>
    </row>
    <row r="4023" spans="23:25" x14ac:dyDescent="0.2">
      <c r="W4023">
        <v>40.15</v>
      </c>
      <c r="X4023">
        <f t="shared" si="195"/>
        <v>50</v>
      </c>
      <c r="Y4023" s="13">
        <f t="shared" si="197"/>
        <v>5.6743096397148243</v>
      </c>
    </row>
    <row r="4024" spans="23:25" x14ac:dyDescent="0.2">
      <c r="W4024">
        <v>40.160000000000004</v>
      </c>
      <c r="X4024">
        <f t="shared" si="195"/>
        <v>50</v>
      </c>
      <c r="Y4024" s="13">
        <f t="shared" si="197"/>
        <v>5.6753066242358159</v>
      </c>
    </row>
    <row r="4025" spans="23:25" x14ac:dyDescent="0.2">
      <c r="W4025">
        <v>40.17</v>
      </c>
      <c r="X4025">
        <f t="shared" si="195"/>
        <v>50</v>
      </c>
      <c r="Y4025" s="13">
        <f t="shared" si="197"/>
        <v>5.6763034508045553</v>
      </c>
    </row>
    <row r="4026" spans="23:25" x14ac:dyDescent="0.2">
      <c r="W4026">
        <v>40.18</v>
      </c>
      <c r="X4026">
        <f t="shared" si="195"/>
        <v>50</v>
      </c>
      <c r="Y4026" s="13">
        <f t="shared" si="197"/>
        <v>5.6773001194497441</v>
      </c>
    </row>
    <row r="4027" spans="23:25" x14ac:dyDescent="0.2">
      <c r="W4027">
        <v>40.19</v>
      </c>
      <c r="X4027">
        <f t="shared" si="195"/>
        <v>50</v>
      </c>
      <c r="Y4027" s="13">
        <f t="shared" si="197"/>
        <v>5.6782966302000775</v>
      </c>
    </row>
    <row r="4028" spans="23:25" x14ac:dyDescent="0.2">
      <c r="W4028">
        <v>40.200000000000003</v>
      </c>
      <c r="X4028">
        <f t="shared" si="195"/>
        <v>50</v>
      </c>
      <c r="Y4028" s="13">
        <f t="shared" si="197"/>
        <v>5.6792929830842453</v>
      </c>
    </row>
    <row r="4029" spans="23:25" x14ac:dyDescent="0.2">
      <c r="W4029">
        <v>40.21</v>
      </c>
      <c r="X4029">
        <f t="shared" si="195"/>
        <v>50</v>
      </c>
      <c r="Y4029" s="13">
        <f t="shared" si="197"/>
        <v>5.6802891781309306</v>
      </c>
    </row>
    <row r="4030" spans="23:25" x14ac:dyDescent="0.2">
      <c r="W4030">
        <v>40.22</v>
      </c>
      <c r="X4030">
        <f t="shared" si="195"/>
        <v>50</v>
      </c>
      <c r="Y4030" s="13">
        <f t="shared" si="197"/>
        <v>5.6812852153688098</v>
      </c>
    </row>
    <row r="4031" spans="23:25" x14ac:dyDescent="0.2">
      <c r="W4031">
        <v>40.230000000000004</v>
      </c>
      <c r="X4031">
        <f t="shared" si="195"/>
        <v>50</v>
      </c>
      <c r="Y4031" s="13">
        <f t="shared" si="197"/>
        <v>5.6822810948265525</v>
      </c>
    </row>
    <row r="4032" spans="23:25" x14ac:dyDescent="0.2">
      <c r="W4032">
        <v>40.24</v>
      </c>
      <c r="X4032">
        <f t="shared" si="195"/>
        <v>50</v>
      </c>
      <c r="Y4032" s="13">
        <f t="shared" si="197"/>
        <v>5.6832768165328238</v>
      </c>
    </row>
    <row r="4033" spans="23:25" x14ac:dyDescent="0.2">
      <c r="W4033">
        <v>40.25</v>
      </c>
      <c r="X4033">
        <f t="shared" si="195"/>
        <v>50</v>
      </c>
      <c r="Y4033" s="13">
        <f t="shared" si="197"/>
        <v>5.6842723805162807</v>
      </c>
    </row>
    <row r="4034" spans="23:25" x14ac:dyDescent="0.2">
      <c r="W4034">
        <v>40.26</v>
      </c>
      <c r="X4034">
        <f t="shared" ref="X4034:X4097" si="198">X4033-(N$34-N$35)/1500</f>
        <v>50</v>
      </c>
      <c r="Y4034" s="13">
        <f t="shared" si="197"/>
        <v>5.685267786805575</v>
      </c>
    </row>
    <row r="4035" spans="23:25" x14ac:dyDescent="0.2">
      <c r="W4035">
        <v>40.270000000000003</v>
      </c>
      <c r="X4035">
        <f t="shared" si="198"/>
        <v>50</v>
      </c>
      <c r="Y4035" s="13">
        <f t="shared" si="197"/>
        <v>5.6862630354293513</v>
      </c>
    </row>
    <row r="4036" spans="23:25" x14ac:dyDescent="0.2">
      <c r="W4036">
        <v>40.28</v>
      </c>
      <c r="X4036">
        <f t="shared" si="198"/>
        <v>50</v>
      </c>
      <c r="Y4036" s="13">
        <f t="shared" si="197"/>
        <v>5.6872581264162489</v>
      </c>
    </row>
    <row r="4037" spans="23:25" x14ac:dyDescent="0.2">
      <c r="W4037">
        <v>40.29</v>
      </c>
      <c r="X4037">
        <f t="shared" si="198"/>
        <v>50</v>
      </c>
      <c r="Y4037" s="13">
        <f t="shared" si="197"/>
        <v>5.6882530597949001</v>
      </c>
    </row>
    <row r="4038" spans="23:25" x14ac:dyDescent="0.2">
      <c r="W4038">
        <v>40.300000000000004</v>
      </c>
      <c r="X4038">
        <f t="shared" si="198"/>
        <v>50</v>
      </c>
      <c r="Y4038" s="13">
        <f t="shared" si="197"/>
        <v>5.6892478355939309</v>
      </c>
    </row>
    <row r="4039" spans="23:25" x14ac:dyDescent="0.2">
      <c r="W4039">
        <v>40.31</v>
      </c>
      <c r="X4039">
        <f t="shared" si="198"/>
        <v>50</v>
      </c>
      <c r="Y4039" s="13">
        <f t="shared" si="197"/>
        <v>5.6902424538419609</v>
      </c>
    </row>
    <row r="4040" spans="23:25" x14ac:dyDescent="0.2">
      <c r="W4040">
        <v>40.32</v>
      </c>
      <c r="X4040">
        <f t="shared" si="198"/>
        <v>50</v>
      </c>
      <c r="Y4040" s="13">
        <f t="shared" si="197"/>
        <v>5.6912369145676038</v>
      </c>
    </row>
    <row r="4041" spans="23:25" x14ac:dyDescent="0.2">
      <c r="W4041">
        <v>40.33</v>
      </c>
      <c r="X4041">
        <f t="shared" si="198"/>
        <v>50</v>
      </c>
      <c r="Y4041" s="13">
        <f t="shared" si="197"/>
        <v>5.6922312177994661</v>
      </c>
    </row>
    <row r="4042" spans="23:25" x14ac:dyDescent="0.2">
      <c r="W4042">
        <v>40.340000000000003</v>
      </c>
      <c r="X4042">
        <f t="shared" si="198"/>
        <v>50</v>
      </c>
      <c r="Y4042" s="13">
        <f t="shared" si="197"/>
        <v>5.6932253635661496</v>
      </c>
    </row>
    <row r="4043" spans="23:25" x14ac:dyDescent="0.2">
      <c r="W4043">
        <v>40.35</v>
      </c>
      <c r="X4043">
        <f t="shared" si="198"/>
        <v>50</v>
      </c>
      <c r="Y4043" s="13">
        <f t="shared" si="197"/>
        <v>5.6942193518962485</v>
      </c>
    </row>
    <row r="4044" spans="23:25" x14ac:dyDescent="0.2">
      <c r="W4044">
        <v>40.36</v>
      </c>
      <c r="X4044">
        <f t="shared" si="198"/>
        <v>50</v>
      </c>
      <c r="Y4044" s="13">
        <f t="shared" si="197"/>
        <v>5.6952131828183514</v>
      </c>
    </row>
    <row r="4045" spans="23:25" x14ac:dyDescent="0.2">
      <c r="W4045">
        <v>40.369999999999997</v>
      </c>
      <c r="X4045">
        <f t="shared" si="198"/>
        <v>50</v>
      </c>
      <c r="Y4045" s="13">
        <f t="shared" si="197"/>
        <v>5.69620685636104</v>
      </c>
    </row>
    <row r="4046" spans="23:25" x14ac:dyDescent="0.2">
      <c r="W4046">
        <v>40.380000000000003</v>
      </c>
      <c r="X4046">
        <f t="shared" si="198"/>
        <v>50</v>
      </c>
      <c r="Y4046" s="13">
        <f t="shared" si="197"/>
        <v>5.6972003725528904</v>
      </c>
    </row>
    <row r="4047" spans="23:25" x14ac:dyDescent="0.2">
      <c r="W4047">
        <v>40.39</v>
      </c>
      <c r="X4047">
        <f t="shared" si="198"/>
        <v>50</v>
      </c>
      <c r="Y4047" s="13">
        <f t="shared" si="197"/>
        <v>5.6981937314224718</v>
      </c>
    </row>
    <row r="4048" spans="23:25" x14ac:dyDescent="0.2">
      <c r="W4048">
        <v>40.4</v>
      </c>
      <c r="X4048">
        <f t="shared" si="198"/>
        <v>50</v>
      </c>
      <c r="Y4048" s="13">
        <f t="shared" si="197"/>
        <v>5.6991869329983471</v>
      </c>
    </row>
    <row r="4049" spans="23:25" x14ac:dyDescent="0.2">
      <c r="W4049">
        <v>40.410000000000004</v>
      </c>
      <c r="X4049">
        <f t="shared" si="198"/>
        <v>50</v>
      </c>
      <c r="Y4049" s="13">
        <f t="shared" si="197"/>
        <v>5.7001799773090731</v>
      </c>
    </row>
    <row r="4050" spans="23:25" x14ac:dyDescent="0.2">
      <c r="W4050">
        <v>40.42</v>
      </c>
      <c r="X4050">
        <f t="shared" si="198"/>
        <v>50</v>
      </c>
      <c r="Y4050" s="13">
        <f t="shared" si="197"/>
        <v>5.7011728643832003</v>
      </c>
    </row>
    <row r="4051" spans="23:25" x14ac:dyDescent="0.2">
      <c r="W4051">
        <v>40.43</v>
      </c>
      <c r="X4051">
        <f t="shared" si="198"/>
        <v>50</v>
      </c>
      <c r="Y4051" s="13">
        <f t="shared" si="197"/>
        <v>5.7021655942492737</v>
      </c>
    </row>
    <row r="4052" spans="23:25" x14ac:dyDescent="0.2">
      <c r="W4052">
        <v>40.44</v>
      </c>
      <c r="X4052">
        <f t="shared" si="198"/>
        <v>50</v>
      </c>
      <c r="Y4052" s="13">
        <f t="shared" si="197"/>
        <v>5.7031581669358307</v>
      </c>
    </row>
    <row r="4053" spans="23:25" x14ac:dyDescent="0.2">
      <c r="W4053">
        <v>40.450000000000003</v>
      </c>
      <c r="X4053">
        <f t="shared" si="198"/>
        <v>50</v>
      </c>
      <c r="Y4053" s="13">
        <f t="shared" si="197"/>
        <v>5.7041505824714029</v>
      </c>
    </row>
    <row r="4054" spans="23:25" x14ac:dyDescent="0.2">
      <c r="W4054">
        <v>40.46</v>
      </c>
      <c r="X4054">
        <f t="shared" si="198"/>
        <v>50</v>
      </c>
      <c r="Y4054" s="13">
        <f t="shared" si="197"/>
        <v>5.7051428408845162</v>
      </c>
    </row>
    <row r="4055" spans="23:25" x14ac:dyDescent="0.2">
      <c r="W4055">
        <v>40.47</v>
      </c>
      <c r="X4055">
        <f t="shared" si="198"/>
        <v>50</v>
      </c>
      <c r="Y4055" s="13">
        <f t="shared" si="197"/>
        <v>5.7061349422036889</v>
      </c>
    </row>
    <row r="4056" spans="23:25" x14ac:dyDescent="0.2">
      <c r="W4056">
        <v>40.480000000000004</v>
      </c>
      <c r="X4056">
        <f t="shared" si="198"/>
        <v>50</v>
      </c>
      <c r="Y4056" s="13">
        <f t="shared" si="197"/>
        <v>5.7071268864574343</v>
      </c>
    </row>
    <row r="4057" spans="23:25" x14ac:dyDescent="0.2">
      <c r="W4057">
        <v>40.49</v>
      </c>
      <c r="X4057">
        <f t="shared" si="198"/>
        <v>50</v>
      </c>
      <c r="Y4057" s="13">
        <f t="shared" si="197"/>
        <v>5.7081186736742593</v>
      </c>
    </row>
    <row r="4058" spans="23:25" x14ac:dyDescent="0.2">
      <c r="W4058">
        <v>40.5</v>
      </c>
      <c r="X4058">
        <f t="shared" si="198"/>
        <v>50</v>
      </c>
      <c r="Y4058" s="13">
        <f t="shared" si="197"/>
        <v>5.7091103038826638</v>
      </c>
    </row>
    <row r="4059" spans="23:25" x14ac:dyDescent="0.2">
      <c r="W4059">
        <v>40.51</v>
      </c>
      <c r="X4059">
        <f t="shared" si="198"/>
        <v>50</v>
      </c>
      <c r="Y4059" s="13">
        <f t="shared" si="197"/>
        <v>5.7101017771111415</v>
      </c>
    </row>
    <row r="4060" spans="23:25" x14ac:dyDescent="0.2">
      <c r="W4060">
        <v>40.520000000000003</v>
      </c>
      <c r="X4060">
        <f t="shared" si="198"/>
        <v>50</v>
      </c>
      <c r="Y4060" s="13">
        <f t="shared" si="197"/>
        <v>5.7110930933881807</v>
      </c>
    </row>
    <row r="4061" spans="23:25" x14ac:dyDescent="0.2">
      <c r="W4061">
        <v>40.53</v>
      </c>
      <c r="X4061">
        <f t="shared" si="198"/>
        <v>50</v>
      </c>
      <c r="Y4061" s="13">
        <f t="shared" si="197"/>
        <v>5.7120842527422626</v>
      </c>
    </row>
    <row r="4062" spans="23:25" x14ac:dyDescent="0.2">
      <c r="W4062">
        <v>40.54</v>
      </c>
      <c r="X4062">
        <f t="shared" si="198"/>
        <v>50</v>
      </c>
      <c r="Y4062" s="13">
        <f t="shared" si="197"/>
        <v>5.7130752552018622</v>
      </c>
    </row>
    <row r="4063" spans="23:25" x14ac:dyDescent="0.2">
      <c r="W4063">
        <v>40.550000000000004</v>
      </c>
      <c r="X4063">
        <f t="shared" si="198"/>
        <v>50</v>
      </c>
      <c r="Y4063" s="13">
        <f t="shared" si="197"/>
        <v>5.7140661007954492</v>
      </c>
    </row>
    <row r="4064" spans="23:25" x14ac:dyDescent="0.2">
      <c r="W4064">
        <v>40.56</v>
      </c>
      <c r="X4064">
        <f t="shared" si="198"/>
        <v>50</v>
      </c>
      <c r="Y4064" s="13">
        <f t="shared" si="197"/>
        <v>5.7150567895514852</v>
      </c>
    </row>
    <row r="4065" spans="23:25" x14ac:dyDescent="0.2">
      <c r="W4065">
        <v>40.57</v>
      </c>
      <c r="X4065">
        <f t="shared" si="198"/>
        <v>50</v>
      </c>
      <c r="Y4065" s="13">
        <f t="shared" si="197"/>
        <v>5.7160473214984275</v>
      </c>
    </row>
    <row r="4066" spans="23:25" x14ac:dyDescent="0.2">
      <c r="W4066">
        <v>40.58</v>
      </c>
      <c r="X4066">
        <f t="shared" si="198"/>
        <v>50</v>
      </c>
      <c r="Y4066" s="13">
        <f t="shared" si="197"/>
        <v>5.7170376966647263</v>
      </c>
    </row>
    <row r="4067" spans="23:25" x14ac:dyDescent="0.2">
      <c r="W4067">
        <v>40.590000000000003</v>
      </c>
      <c r="X4067">
        <f t="shared" si="198"/>
        <v>50</v>
      </c>
      <c r="Y4067" s="13">
        <f t="shared" si="197"/>
        <v>5.7180279150788245</v>
      </c>
    </row>
    <row r="4068" spans="23:25" x14ac:dyDescent="0.2">
      <c r="W4068">
        <v>40.6</v>
      </c>
      <c r="X4068">
        <f t="shared" si="198"/>
        <v>50</v>
      </c>
      <c r="Y4068" s="13">
        <f t="shared" si="197"/>
        <v>5.7190179767691607</v>
      </c>
    </row>
    <row r="4069" spans="23:25" x14ac:dyDescent="0.2">
      <c r="W4069">
        <v>40.61</v>
      </c>
      <c r="X4069">
        <f t="shared" si="198"/>
        <v>50</v>
      </c>
      <c r="Y4069" s="13">
        <f t="shared" si="197"/>
        <v>5.7200078817641664</v>
      </c>
    </row>
    <row r="4070" spans="23:25" x14ac:dyDescent="0.2">
      <c r="W4070">
        <v>40.619999999999997</v>
      </c>
      <c r="X4070">
        <f t="shared" si="198"/>
        <v>50</v>
      </c>
      <c r="Y4070" s="13">
        <f t="shared" si="197"/>
        <v>5.720997630092266</v>
      </c>
    </row>
    <row r="4071" spans="23:25" x14ac:dyDescent="0.2">
      <c r="W4071">
        <v>40.630000000000003</v>
      </c>
      <c r="X4071">
        <f t="shared" si="198"/>
        <v>50</v>
      </c>
      <c r="Y4071" s="13">
        <f t="shared" si="197"/>
        <v>5.7219872217818786</v>
      </c>
    </row>
    <row r="4072" spans="23:25" x14ac:dyDescent="0.2">
      <c r="W4072">
        <v>40.64</v>
      </c>
      <c r="X4072">
        <f t="shared" si="198"/>
        <v>50</v>
      </c>
      <c r="Y4072" s="13">
        <f t="shared" si="197"/>
        <v>5.7229766568614169</v>
      </c>
    </row>
    <row r="4073" spans="23:25" x14ac:dyDescent="0.2">
      <c r="W4073">
        <v>40.65</v>
      </c>
      <c r="X4073">
        <f t="shared" si="198"/>
        <v>50</v>
      </c>
      <c r="Y4073" s="13">
        <f t="shared" si="197"/>
        <v>5.7239659353592875</v>
      </c>
    </row>
    <row r="4074" spans="23:25" x14ac:dyDescent="0.2">
      <c r="W4074">
        <v>40.660000000000004</v>
      </c>
      <c r="X4074">
        <f t="shared" si="198"/>
        <v>50</v>
      </c>
      <c r="Y4074" s="13">
        <f t="shared" si="197"/>
        <v>5.7249550573038901</v>
      </c>
    </row>
    <row r="4075" spans="23:25" x14ac:dyDescent="0.2">
      <c r="W4075">
        <v>40.67</v>
      </c>
      <c r="X4075">
        <f t="shared" si="198"/>
        <v>50</v>
      </c>
      <c r="Y4075" s="13">
        <f t="shared" si="197"/>
        <v>5.7259440227236187</v>
      </c>
    </row>
    <row r="4076" spans="23:25" x14ac:dyDescent="0.2">
      <c r="W4076">
        <v>40.68</v>
      </c>
      <c r="X4076">
        <f t="shared" si="198"/>
        <v>50</v>
      </c>
      <c r="Y4076" s="13">
        <f t="shared" si="197"/>
        <v>5.7269328316468613</v>
      </c>
    </row>
    <row r="4077" spans="23:25" x14ac:dyDescent="0.2">
      <c r="W4077">
        <v>40.69</v>
      </c>
      <c r="X4077">
        <f t="shared" si="198"/>
        <v>50</v>
      </c>
      <c r="Y4077" s="13">
        <f t="shared" si="197"/>
        <v>5.7279214841019988</v>
      </c>
    </row>
    <row r="4078" spans="23:25" x14ac:dyDescent="0.2">
      <c r="W4078">
        <v>40.700000000000003</v>
      </c>
      <c r="X4078">
        <f t="shared" si="198"/>
        <v>50</v>
      </c>
      <c r="Y4078" s="13">
        <f t="shared" si="197"/>
        <v>5.7289099801174066</v>
      </c>
    </row>
    <row r="4079" spans="23:25" x14ac:dyDescent="0.2">
      <c r="W4079">
        <v>40.71</v>
      </c>
      <c r="X4079">
        <f t="shared" si="198"/>
        <v>50</v>
      </c>
      <c r="Y4079" s="13">
        <f t="shared" si="197"/>
        <v>5.7298983197214532</v>
      </c>
    </row>
    <row r="4080" spans="23:25" x14ac:dyDescent="0.2">
      <c r="W4080">
        <v>40.72</v>
      </c>
      <c r="X4080">
        <f t="shared" si="198"/>
        <v>50</v>
      </c>
      <c r="Y4080" s="13">
        <f t="shared" si="197"/>
        <v>5.7308865029425018</v>
      </c>
    </row>
    <row r="4081" spans="23:25" x14ac:dyDescent="0.2">
      <c r="W4081">
        <v>40.730000000000004</v>
      </c>
      <c r="X4081">
        <f t="shared" si="198"/>
        <v>50</v>
      </c>
      <c r="Y4081" s="13">
        <f t="shared" si="197"/>
        <v>5.7318745298089091</v>
      </c>
    </row>
    <row r="4082" spans="23:25" x14ac:dyDescent="0.2">
      <c r="W4082">
        <v>40.74</v>
      </c>
      <c r="X4082">
        <f t="shared" si="198"/>
        <v>50</v>
      </c>
      <c r="Y4082" s="13">
        <f t="shared" si="197"/>
        <v>5.7328624003490249</v>
      </c>
    </row>
    <row r="4083" spans="23:25" x14ac:dyDescent="0.2">
      <c r="W4083">
        <v>40.75</v>
      </c>
      <c r="X4083">
        <f t="shared" si="198"/>
        <v>50</v>
      </c>
      <c r="Y4083" s="13">
        <f t="shared" ref="Y4083:Y4146" si="199">Y4082+0.01*R$5*(P$4-P$5*Y4082)*(1-Y4082/R$4)^2</f>
        <v>5.7338501145911929</v>
      </c>
    </row>
    <row r="4084" spans="23:25" x14ac:dyDescent="0.2">
      <c r="W4084">
        <v>40.76</v>
      </c>
      <c r="X4084">
        <f t="shared" si="198"/>
        <v>50</v>
      </c>
      <c r="Y4084" s="13">
        <f t="shared" si="199"/>
        <v>5.7348376725637511</v>
      </c>
    </row>
    <row r="4085" spans="23:25" x14ac:dyDescent="0.2">
      <c r="W4085">
        <v>40.770000000000003</v>
      </c>
      <c r="X4085">
        <f t="shared" si="198"/>
        <v>50</v>
      </c>
      <c r="Y4085" s="13">
        <f t="shared" si="199"/>
        <v>5.7358250742950307</v>
      </c>
    </row>
    <row r="4086" spans="23:25" x14ac:dyDescent="0.2">
      <c r="W4086">
        <v>40.78</v>
      </c>
      <c r="X4086">
        <f t="shared" si="198"/>
        <v>50</v>
      </c>
      <c r="Y4086" s="13">
        <f t="shared" si="199"/>
        <v>5.7368123198133576</v>
      </c>
    </row>
    <row r="4087" spans="23:25" x14ac:dyDescent="0.2">
      <c r="W4087">
        <v>40.79</v>
      </c>
      <c r="X4087">
        <f t="shared" si="198"/>
        <v>50</v>
      </c>
      <c r="Y4087" s="13">
        <f t="shared" si="199"/>
        <v>5.7377994091470503</v>
      </c>
    </row>
    <row r="4088" spans="23:25" x14ac:dyDescent="0.2">
      <c r="W4088">
        <v>40.800000000000004</v>
      </c>
      <c r="X4088">
        <f t="shared" si="198"/>
        <v>50</v>
      </c>
      <c r="Y4088" s="13">
        <f t="shared" si="199"/>
        <v>5.7387863423244223</v>
      </c>
    </row>
    <row r="4089" spans="23:25" x14ac:dyDescent="0.2">
      <c r="W4089">
        <v>40.81</v>
      </c>
      <c r="X4089">
        <f t="shared" si="198"/>
        <v>50</v>
      </c>
      <c r="Y4089" s="13">
        <f t="shared" si="199"/>
        <v>5.7397731193737798</v>
      </c>
    </row>
    <row r="4090" spans="23:25" x14ac:dyDescent="0.2">
      <c r="W4090">
        <v>40.82</v>
      </c>
      <c r="X4090">
        <f t="shared" si="198"/>
        <v>50</v>
      </c>
      <c r="Y4090" s="13">
        <f t="shared" si="199"/>
        <v>5.7407597403234236</v>
      </c>
    </row>
    <row r="4091" spans="23:25" x14ac:dyDescent="0.2">
      <c r="W4091">
        <v>40.83</v>
      </c>
      <c r="X4091">
        <f t="shared" si="198"/>
        <v>50</v>
      </c>
      <c r="Y4091" s="13">
        <f t="shared" si="199"/>
        <v>5.7417462052016468</v>
      </c>
    </row>
    <row r="4092" spans="23:25" x14ac:dyDescent="0.2">
      <c r="W4092">
        <v>40.840000000000003</v>
      </c>
      <c r="X4092">
        <f t="shared" si="198"/>
        <v>50</v>
      </c>
      <c r="Y4092" s="13">
        <f t="shared" si="199"/>
        <v>5.7427325140367387</v>
      </c>
    </row>
    <row r="4093" spans="23:25" x14ac:dyDescent="0.2">
      <c r="W4093">
        <v>40.85</v>
      </c>
      <c r="X4093">
        <f t="shared" si="198"/>
        <v>50</v>
      </c>
      <c r="Y4093" s="13">
        <f t="shared" si="199"/>
        <v>5.7437186668569797</v>
      </c>
    </row>
    <row r="4094" spans="23:25" x14ac:dyDescent="0.2">
      <c r="W4094">
        <v>40.86</v>
      </c>
      <c r="X4094">
        <f t="shared" si="198"/>
        <v>50</v>
      </c>
      <c r="Y4094" s="13">
        <f t="shared" si="199"/>
        <v>5.7447046636906469</v>
      </c>
    </row>
    <row r="4095" spans="23:25" x14ac:dyDescent="0.2">
      <c r="W4095">
        <v>40.869999999999997</v>
      </c>
      <c r="X4095">
        <f t="shared" si="198"/>
        <v>50</v>
      </c>
      <c r="Y4095" s="13">
        <f t="shared" si="199"/>
        <v>5.7456905045660083</v>
      </c>
    </row>
    <row r="4096" spans="23:25" x14ac:dyDescent="0.2">
      <c r="W4096">
        <v>40.880000000000003</v>
      </c>
      <c r="X4096">
        <f t="shared" si="198"/>
        <v>50</v>
      </c>
      <c r="Y4096" s="13">
        <f t="shared" si="199"/>
        <v>5.7466761895113274</v>
      </c>
    </row>
    <row r="4097" spans="23:25" x14ac:dyDescent="0.2">
      <c r="W4097">
        <v>40.89</v>
      </c>
      <c r="X4097">
        <f t="shared" si="198"/>
        <v>50</v>
      </c>
      <c r="Y4097" s="13">
        <f t="shared" si="199"/>
        <v>5.7476617185548609</v>
      </c>
    </row>
    <row r="4098" spans="23:25" x14ac:dyDescent="0.2">
      <c r="W4098">
        <v>40.9</v>
      </c>
      <c r="X4098">
        <f t="shared" ref="X4098:X4161" si="200">X4097-(N$34-N$35)/1500</f>
        <v>50</v>
      </c>
      <c r="Y4098" s="13">
        <f t="shared" si="199"/>
        <v>5.7486470917248598</v>
      </c>
    </row>
    <row r="4099" spans="23:25" x14ac:dyDescent="0.2">
      <c r="W4099">
        <v>40.910000000000004</v>
      </c>
      <c r="X4099">
        <f t="shared" si="200"/>
        <v>50</v>
      </c>
      <c r="Y4099" s="13">
        <f t="shared" si="199"/>
        <v>5.7496323090495691</v>
      </c>
    </row>
    <row r="4100" spans="23:25" x14ac:dyDescent="0.2">
      <c r="W4100">
        <v>40.92</v>
      </c>
      <c r="X4100">
        <f t="shared" si="200"/>
        <v>50</v>
      </c>
      <c r="Y4100" s="13">
        <f t="shared" si="199"/>
        <v>5.7506173705572268</v>
      </c>
    </row>
    <row r="4101" spans="23:25" x14ac:dyDescent="0.2">
      <c r="W4101">
        <v>40.93</v>
      </c>
      <c r="X4101">
        <f t="shared" si="200"/>
        <v>50</v>
      </c>
      <c r="Y4101" s="13">
        <f t="shared" si="199"/>
        <v>5.7516022762760644</v>
      </c>
    </row>
    <row r="4102" spans="23:25" x14ac:dyDescent="0.2">
      <c r="W4102">
        <v>40.94</v>
      </c>
      <c r="X4102">
        <f t="shared" si="200"/>
        <v>50</v>
      </c>
      <c r="Y4102" s="13">
        <f t="shared" si="199"/>
        <v>5.7525870262343082</v>
      </c>
    </row>
    <row r="4103" spans="23:25" x14ac:dyDescent="0.2">
      <c r="W4103">
        <v>40.950000000000003</v>
      </c>
      <c r="X4103">
        <f t="shared" si="200"/>
        <v>50</v>
      </c>
      <c r="Y4103" s="13">
        <f t="shared" si="199"/>
        <v>5.7535716204601774</v>
      </c>
    </row>
    <row r="4104" spans="23:25" x14ac:dyDescent="0.2">
      <c r="W4104">
        <v>40.96</v>
      </c>
      <c r="X4104">
        <f t="shared" si="200"/>
        <v>50</v>
      </c>
      <c r="Y4104" s="13">
        <f t="shared" si="199"/>
        <v>5.754556058981886</v>
      </c>
    </row>
    <row r="4105" spans="23:25" x14ac:dyDescent="0.2">
      <c r="W4105">
        <v>40.97</v>
      </c>
      <c r="X4105">
        <f t="shared" si="200"/>
        <v>50</v>
      </c>
      <c r="Y4105" s="13">
        <f t="shared" si="199"/>
        <v>5.7555403418276416</v>
      </c>
    </row>
    <row r="4106" spans="23:25" x14ac:dyDescent="0.2">
      <c r="W4106">
        <v>40.980000000000004</v>
      </c>
      <c r="X4106">
        <f t="shared" si="200"/>
        <v>50</v>
      </c>
      <c r="Y4106" s="13">
        <f t="shared" si="199"/>
        <v>5.7565244690256447</v>
      </c>
    </row>
    <row r="4107" spans="23:25" x14ac:dyDescent="0.2">
      <c r="W4107">
        <v>40.99</v>
      </c>
      <c r="X4107">
        <f t="shared" si="200"/>
        <v>50</v>
      </c>
      <c r="Y4107" s="13">
        <f t="shared" si="199"/>
        <v>5.7575084406040906</v>
      </c>
    </row>
    <row r="4108" spans="23:25" x14ac:dyDescent="0.2">
      <c r="W4108">
        <v>41</v>
      </c>
      <c r="X4108">
        <f t="shared" si="200"/>
        <v>50</v>
      </c>
      <c r="Y4108" s="13">
        <f t="shared" si="199"/>
        <v>5.7584922565911674</v>
      </c>
    </row>
    <row r="4109" spans="23:25" x14ac:dyDescent="0.2">
      <c r="W4109">
        <v>41.01</v>
      </c>
      <c r="X4109">
        <f t="shared" si="200"/>
        <v>50</v>
      </c>
      <c r="Y4109" s="13">
        <f t="shared" si="199"/>
        <v>5.7594759170150587</v>
      </c>
    </row>
    <row r="4110" spans="23:25" x14ac:dyDescent="0.2">
      <c r="W4110">
        <v>41.02</v>
      </c>
      <c r="X4110">
        <f t="shared" si="200"/>
        <v>50</v>
      </c>
      <c r="Y4110" s="13">
        <f t="shared" si="199"/>
        <v>5.7604594219039393</v>
      </c>
    </row>
    <row r="4111" spans="23:25" x14ac:dyDescent="0.2">
      <c r="W4111">
        <v>41.03</v>
      </c>
      <c r="X4111">
        <f t="shared" si="200"/>
        <v>50</v>
      </c>
      <c r="Y4111" s="13">
        <f t="shared" si="199"/>
        <v>5.7614427712859806</v>
      </c>
    </row>
    <row r="4112" spans="23:25" x14ac:dyDescent="0.2">
      <c r="W4112">
        <v>41.04</v>
      </c>
      <c r="X4112">
        <f t="shared" si="200"/>
        <v>50</v>
      </c>
      <c r="Y4112" s="13">
        <f t="shared" si="199"/>
        <v>5.7624259651893466</v>
      </c>
    </row>
    <row r="4113" spans="23:25" x14ac:dyDescent="0.2">
      <c r="W4113">
        <v>41.050000000000004</v>
      </c>
      <c r="X4113">
        <f t="shared" si="200"/>
        <v>50</v>
      </c>
      <c r="Y4113" s="13">
        <f t="shared" si="199"/>
        <v>5.7634090036421943</v>
      </c>
    </row>
    <row r="4114" spans="23:25" x14ac:dyDescent="0.2">
      <c r="W4114">
        <v>41.06</v>
      </c>
      <c r="X4114">
        <f t="shared" si="200"/>
        <v>50</v>
      </c>
      <c r="Y4114" s="13">
        <f t="shared" si="199"/>
        <v>5.7643918866726764</v>
      </c>
    </row>
    <row r="4115" spans="23:25" x14ac:dyDescent="0.2">
      <c r="W4115">
        <v>41.07</v>
      </c>
      <c r="X4115">
        <f t="shared" si="200"/>
        <v>50</v>
      </c>
      <c r="Y4115" s="13">
        <f t="shared" si="199"/>
        <v>5.7653746143089375</v>
      </c>
    </row>
    <row r="4116" spans="23:25" x14ac:dyDescent="0.2">
      <c r="W4116">
        <v>41.08</v>
      </c>
      <c r="X4116">
        <f t="shared" si="200"/>
        <v>50</v>
      </c>
      <c r="Y4116" s="13">
        <f t="shared" si="199"/>
        <v>5.7663571865791168</v>
      </c>
    </row>
    <row r="4117" spans="23:25" x14ac:dyDescent="0.2">
      <c r="W4117">
        <v>41.09</v>
      </c>
      <c r="X4117">
        <f t="shared" si="200"/>
        <v>50</v>
      </c>
      <c r="Y4117" s="13">
        <f t="shared" si="199"/>
        <v>5.7673396035113482</v>
      </c>
    </row>
    <row r="4118" spans="23:25" x14ac:dyDescent="0.2">
      <c r="W4118">
        <v>41.1</v>
      </c>
      <c r="X4118">
        <f t="shared" si="200"/>
        <v>50</v>
      </c>
      <c r="Y4118" s="13">
        <f t="shared" si="199"/>
        <v>5.7683218651337578</v>
      </c>
    </row>
    <row r="4119" spans="23:25" x14ac:dyDescent="0.2">
      <c r="W4119">
        <v>41.11</v>
      </c>
      <c r="X4119">
        <f t="shared" si="200"/>
        <v>50</v>
      </c>
      <c r="Y4119" s="13">
        <f t="shared" si="199"/>
        <v>5.7693039714744669</v>
      </c>
    </row>
    <row r="4120" spans="23:25" x14ac:dyDescent="0.2">
      <c r="W4120">
        <v>41.12</v>
      </c>
      <c r="X4120">
        <f t="shared" si="200"/>
        <v>50</v>
      </c>
      <c r="Y4120" s="13">
        <f t="shared" si="199"/>
        <v>5.7702859225615892</v>
      </c>
    </row>
    <row r="4121" spans="23:25" x14ac:dyDescent="0.2">
      <c r="W4121">
        <v>41.13</v>
      </c>
      <c r="X4121">
        <f t="shared" si="200"/>
        <v>50</v>
      </c>
      <c r="Y4121" s="13">
        <f t="shared" si="199"/>
        <v>5.7712677184232337</v>
      </c>
    </row>
    <row r="4122" spans="23:25" x14ac:dyDescent="0.2">
      <c r="W4122">
        <v>41.14</v>
      </c>
      <c r="X4122">
        <f t="shared" si="200"/>
        <v>50</v>
      </c>
      <c r="Y4122" s="13">
        <f t="shared" si="199"/>
        <v>5.7722493590875033</v>
      </c>
    </row>
    <row r="4123" spans="23:25" x14ac:dyDescent="0.2">
      <c r="W4123">
        <v>41.15</v>
      </c>
      <c r="X4123">
        <f t="shared" si="200"/>
        <v>50</v>
      </c>
      <c r="Y4123" s="13">
        <f t="shared" si="199"/>
        <v>5.7732308445824927</v>
      </c>
    </row>
    <row r="4124" spans="23:25" x14ac:dyDescent="0.2">
      <c r="W4124">
        <v>41.160000000000004</v>
      </c>
      <c r="X4124">
        <f t="shared" si="200"/>
        <v>50</v>
      </c>
      <c r="Y4124" s="13">
        <f t="shared" si="199"/>
        <v>5.7742121749362925</v>
      </c>
    </row>
    <row r="4125" spans="23:25" x14ac:dyDescent="0.2">
      <c r="W4125">
        <v>41.17</v>
      </c>
      <c r="X4125">
        <f t="shared" si="200"/>
        <v>50</v>
      </c>
      <c r="Y4125" s="13">
        <f t="shared" si="199"/>
        <v>5.7751933501769868</v>
      </c>
    </row>
    <row r="4126" spans="23:25" x14ac:dyDescent="0.2">
      <c r="W4126">
        <v>41.18</v>
      </c>
      <c r="X4126">
        <f t="shared" si="200"/>
        <v>50</v>
      </c>
      <c r="Y4126" s="13">
        <f t="shared" si="199"/>
        <v>5.7761743703326527</v>
      </c>
    </row>
    <row r="4127" spans="23:25" x14ac:dyDescent="0.2">
      <c r="W4127">
        <v>41.19</v>
      </c>
      <c r="X4127">
        <f t="shared" si="200"/>
        <v>50</v>
      </c>
      <c r="Y4127" s="13">
        <f t="shared" si="199"/>
        <v>5.777155235431362</v>
      </c>
    </row>
    <row r="4128" spans="23:25" x14ac:dyDescent="0.2">
      <c r="W4128">
        <v>41.2</v>
      </c>
      <c r="X4128">
        <f t="shared" si="200"/>
        <v>50</v>
      </c>
      <c r="Y4128" s="13">
        <f t="shared" si="199"/>
        <v>5.7781359455011803</v>
      </c>
    </row>
    <row r="4129" spans="23:25" x14ac:dyDescent="0.2">
      <c r="W4129">
        <v>41.21</v>
      </c>
      <c r="X4129">
        <f t="shared" si="200"/>
        <v>50</v>
      </c>
      <c r="Y4129" s="13">
        <f t="shared" si="199"/>
        <v>5.7791165005701659</v>
      </c>
    </row>
    <row r="4130" spans="23:25" x14ac:dyDescent="0.2">
      <c r="W4130">
        <v>41.22</v>
      </c>
      <c r="X4130">
        <f t="shared" si="200"/>
        <v>50</v>
      </c>
      <c r="Y4130" s="13">
        <f t="shared" si="199"/>
        <v>5.7800969006663721</v>
      </c>
    </row>
    <row r="4131" spans="23:25" x14ac:dyDescent="0.2">
      <c r="W4131">
        <v>41.230000000000004</v>
      </c>
      <c r="X4131">
        <f t="shared" si="200"/>
        <v>50</v>
      </c>
      <c r="Y4131" s="13">
        <f t="shared" si="199"/>
        <v>5.7810771458178456</v>
      </c>
    </row>
    <row r="4132" spans="23:25" x14ac:dyDescent="0.2">
      <c r="W4132">
        <v>41.24</v>
      </c>
      <c r="X4132">
        <f t="shared" si="200"/>
        <v>50</v>
      </c>
      <c r="Y4132" s="13">
        <f t="shared" si="199"/>
        <v>5.7820572360526272</v>
      </c>
    </row>
    <row r="4133" spans="23:25" x14ac:dyDescent="0.2">
      <c r="W4133">
        <v>41.25</v>
      </c>
      <c r="X4133">
        <f t="shared" si="200"/>
        <v>50</v>
      </c>
      <c r="Y4133" s="13">
        <f t="shared" si="199"/>
        <v>5.7830371713987514</v>
      </c>
    </row>
    <row r="4134" spans="23:25" x14ac:dyDescent="0.2">
      <c r="W4134">
        <v>41.26</v>
      </c>
      <c r="X4134">
        <f t="shared" si="200"/>
        <v>50</v>
      </c>
      <c r="Y4134" s="13">
        <f t="shared" si="199"/>
        <v>5.7840169518842464</v>
      </c>
    </row>
    <row r="4135" spans="23:25" x14ac:dyDescent="0.2">
      <c r="W4135">
        <v>41.27</v>
      </c>
      <c r="X4135">
        <f t="shared" si="200"/>
        <v>50</v>
      </c>
      <c r="Y4135" s="13">
        <f t="shared" si="199"/>
        <v>5.784996577537135</v>
      </c>
    </row>
    <row r="4136" spans="23:25" x14ac:dyDescent="0.2">
      <c r="W4136">
        <v>41.28</v>
      </c>
      <c r="X4136">
        <f t="shared" si="200"/>
        <v>50</v>
      </c>
      <c r="Y4136" s="13">
        <f t="shared" si="199"/>
        <v>5.7859760483854332</v>
      </c>
    </row>
    <row r="4137" spans="23:25" x14ac:dyDescent="0.2">
      <c r="W4137">
        <v>41.29</v>
      </c>
      <c r="X4137">
        <f t="shared" si="200"/>
        <v>50</v>
      </c>
      <c r="Y4137" s="13">
        <f t="shared" si="199"/>
        <v>5.7869553644571505</v>
      </c>
    </row>
    <row r="4138" spans="23:25" x14ac:dyDescent="0.2">
      <c r="W4138">
        <v>41.300000000000004</v>
      </c>
      <c r="X4138">
        <f t="shared" si="200"/>
        <v>50</v>
      </c>
      <c r="Y4138" s="13">
        <f t="shared" si="199"/>
        <v>5.7879345257802912</v>
      </c>
    </row>
    <row r="4139" spans="23:25" x14ac:dyDescent="0.2">
      <c r="W4139">
        <v>41.31</v>
      </c>
      <c r="X4139">
        <f t="shared" si="200"/>
        <v>50</v>
      </c>
      <c r="Y4139" s="13">
        <f t="shared" si="199"/>
        <v>5.7889135323828524</v>
      </c>
    </row>
    <row r="4140" spans="23:25" x14ac:dyDescent="0.2">
      <c r="W4140">
        <v>41.32</v>
      </c>
      <c r="X4140">
        <f t="shared" si="200"/>
        <v>50</v>
      </c>
      <c r="Y4140" s="13">
        <f t="shared" si="199"/>
        <v>5.789892384292826</v>
      </c>
    </row>
    <row r="4141" spans="23:25" x14ac:dyDescent="0.2">
      <c r="W4141">
        <v>41.33</v>
      </c>
      <c r="X4141">
        <f t="shared" si="200"/>
        <v>50</v>
      </c>
      <c r="Y4141" s="13">
        <f t="shared" si="199"/>
        <v>5.7908710815381967</v>
      </c>
    </row>
    <row r="4142" spans="23:25" x14ac:dyDescent="0.2">
      <c r="W4142">
        <v>41.34</v>
      </c>
      <c r="X4142">
        <f t="shared" si="200"/>
        <v>50</v>
      </c>
      <c r="Y4142" s="13">
        <f t="shared" si="199"/>
        <v>5.7918496241469448</v>
      </c>
    </row>
    <row r="4143" spans="23:25" x14ac:dyDescent="0.2">
      <c r="W4143">
        <v>41.35</v>
      </c>
      <c r="X4143">
        <f t="shared" si="200"/>
        <v>50</v>
      </c>
      <c r="Y4143" s="13">
        <f t="shared" si="199"/>
        <v>5.7928280121470426</v>
      </c>
    </row>
    <row r="4144" spans="23:25" x14ac:dyDescent="0.2">
      <c r="W4144">
        <v>41.36</v>
      </c>
      <c r="X4144">
        <f t="shared" si="200"/>
        <v>50</v>
      </c>
      <c r="Y4144" s="13">
        <f t="shared" si="199"/>
        <v>5.7938062455664578</v>
      </c>
    </row>
    <row r="4145" spans="23:25" x14ac:dyDescent="0.2">
      <c r="W4145">
        <v>41.37</v>
      </c>
      <c r="X4145">
        <f t="shared" si="200"/>
        <v>50</v>
      </c>
      <c r="Y4145" s="13">
        <f t="shared" si="199"/>
        <v>5.7947843244331514</v>
      </c>
    </row>
    <row r="4146" spans="23:25" x14ac:dyDescent="0.2">
      <c r="W4146">
        <v>41.38</v>
      </c>
      <c r="X4146">
        <f t="shared" si="200"/>
        <v>50</v>
      </c>
      <c r="Y4146" s="13">
        <f t="shared" si="199"/>
        <v>5.7957622487750777</v>
      </c>
    </row>
    <row r="4147" spans="23:25" x14ac:dyDescent="0.2">
      <c r="W4147">
        <v>41.39</v>
      </c>
      <c r="X4147">
        <f t="shared" si="200"/>
        <v>50</v>
      </c>
      <c r="Y4147" s="13">
        <f t="shared" ref="Y4147:Y4210" si="201">Y4146+0.01*R$5*(P$4-P$5*Y4146)*(1-Y4146/R$4)^2</f>
        <v>5.7967400186201852</v>
      </c>
    </row>
    <row r="4148" spans="23:25" x14ac:dyDescent="0.2">
      <c r="W4148">
        <v>41.4</v>
      </c>
      <c r="X4148">
        <f t="shared" si="200"/>
        <v>50</v>
      </c>
      <c r="Y4148" s="13">
        <f t="shared" si="201"/>
        <v>5.7977176339964167</v>
      </c>
    </row>
    <row r="4149" spans="23:25" x14ac:dyDescent="0.2">
      <c r="W4149">
        <v>41.410000000000004</v>
      </c>
      <c r="X4149">
        <f t="shared" si="200"/>
        <v>50</v>
      </c>
      <c r="Y4149" s="13">
        <f t="shared" si="201"/>
        <v>5.7986950949317082</v>
      </c>
    </row>
    <row r="4150" spans="23:25" x14ac:dyDescent="0.2">
      <c r="W4150">
        <v>41.42</v>
      </c>
      <c r="X4150">
        <f t="shared" si="200"/>
        <v>50</v>
      </c>
      <c r="Y4150" s="13">
        <f t="shared" si="201"/>
        <v>5.7996724014539902</v>
      </c>
    </row>
    <row r="4151" spans="23:25" x14ac:dyDescent="0.2">
      <c r="W4151">
        <v>41.43</v>
      </c>
      <c r="X4151">
        <f t="shared" si="200"/>
        <v>50</v>
      </c>
      <c r="Y4151" s="13">
        <f t="shared" si="201"/>
        <v>5.8006495535911871</v>
      </c>
    </row>
    <row r="4152" spans="23:25" x14ac:dyDescent="0.2">
      <c r="W4152">
        <v>41.44</v>
      </c>
      <c r="X4152">
        <f t="shared" si="200"/>
        <v>50</v>
      </c>
      <c r="Y4152" s="13">
        <f t="shared" si="201"/>
        <v>5.8016265513712169</v>
      </c>
    </row>
    <row r="4153" spans="23:25" x14ac:dyDescent="0.2">
      <c r="W4153">
        <v>41.45</v>
      </c>
      <c r="X4153">
        <f t="shared" si="200"/>
        <v>50</v>
      </c>
      <c r="Y4153" s="13">
        <f t="shared" si="201"/>
        <v>5.8026033948219915</v>
      </c>
    </row>
    <row r="4154" spans="23:25" x14ac:dyDescent="0.2">
      <c r="W4154">
        <v>41.46</v>
      </c>
      <c r="X4154">
        <f t="shared" si="200"/>
        <v>50</v>
      </c>
      <c r="Y4154" s="13">
        <f t="shared" si="201"/>
        <v>5.8035800839714158</v>
      </c>
    </row>
    <row r="4155" spans="23:25" x14ac:dyDescent="0.2">
      <c r="W4155">
        <v>41.47</v>
      </c>
      <c r="X4155">
        <f t="shared" si="200"/>
        <v>50</v>
      </c>
      <c r="Y4155" s="13">
        <f t="shared" si="201"/>
        <v>5.8045566188473909</v>
      </c>
    </row>
    <row r="4156" spans="23:25" x14ac:dyDescent="0.2">
      <c r="W4156">
        <v>41.480000000000004</v>
      </c>
      <c r="X4156">
        <f t="shared" si="200"/>
        <v>50</v>
      </c>
      <c r="Y4156" s="13">
        <f t="shared" si="201"/>
        <v>5.8055329994778093</v>
      </c>
    </row>
    <row r="4157" spans="23:25" x14ac:dyDescent="0.2">
      <c r="W4157">
        <v>41.49</v>
      </c>
      <c r="X4157">
        <f t="shared" si="200"/>
        <v>50</v>
      </c>
      <c r="Y4157" s="13">
        <f t="shared" si="201"/>
        <v>5.8065092258905588</v>
      </c>
    </row>
    <row r="4158" spans="23:25" x14ac:dyDescent="0.2">
      <c r="W4158">
        <v>41.5</v>
      </c>
      <c r="X4158">
        <f t="shared" si="200"/>
        <v>50</v>
      </c>
      <c r="Y4158" s="13">
        <f t="shared" si="201"/>
        <v>5.8074852981135212</v>
      </c>
    </row>
    <row r="4159" spans="23:25" x14ac:dyDescent="0.2">
      <c r="W4159">
        <v>41.51</v>
      </c>
      <c r="X4159">
        <f t="shared" si="200"/>
        <v>50</v>
      </c>
      <c r="Y4159" s="13">
        <f t="shared" si="201"/>
        <v>5.8084612161745719</v>
      </c>
    </row>
    <row r="4160" spans="23:25" x14ac:dyDescent="0.2">
      <c r="W4160">
        <v>41.52</v>
      </c>
      <c r="X4160">
        <f t="shared" si="200"/>
        <v>50</v>
      </c>
      <c r="Y4160" s="13">
        <f t="shared" si="201"/>
        <v>5.8094369801015793</v>
      </c>
    </row>
    <row r="4161" spans="23:25" x14ac:dyDescent="0.2">
      <c r="W4161">
        <v>41.53</v>
      </c>
      <c r="X4161">
        <f t="shared" si="200"/>
        <v>50</v>
      </c>
      <c r="Y4161" s="13">
        <f t="shared" si="201"/>
        <v>5.8104125899224064</v>
      </c>
    </row>
    <row r="4162" spans="23:25" x14ac:dyDescent="0.2">
      <c r="W4162">
        <v>41.54</v>
      </c>
      <c r="X4162">
        <f t="shared" ref="X4162:X4225" si="202">X4161-(N$34-N$35)/1500</f>
        <v>50</v>
      </c>
      <c r="Y4162" s="13">
        <f t="shared" si="201"/>
        <v>5.811388045664911</v>
      </c>
    </row>
    <row r="4163" spans="23:25" x14ac:dyDescent="0.2">
      <c r="W4163">
        <v>41.550000000000004</v>
      </c>
      <c r="X4163">
        <f t="shared" si="202"/>
        <v>50</v>
      </c>
      <c r="Y4163" s="13">
        <f t="shared" si="201"/>
        <v>5.8123633473569436</v>
      </c>
    </row>
    <row r="4164" spans="23:25" x14ac:dyDescent="0.2">
      <c r="W4164">
        <v>41.56</v>
      </c>
      <c r="X4164">
        <f t="shared" si="202"/>
        <v>50</v>
      </c>
      <c r="Y4164" s="13">
        <f t="shared" si="201"/>
        <v>5.8133384950263487</v>
      </c>
    </row>
    <row r="4165" spans="23:25" x14ac:dyDescent="0.2">
      <c r="W4165">
        <v>41.57</v>
      </c>
      <c r="X4165">
        <f t="shared" si="202"/>
        <v>50</v>
      </c>
      <c r="Y4165" s="13">
        <f t="shared" si="201"/>
        <v>5.8143134887009653</v>
      </c>
    </row>
    <row r="4166" spans="23:25" x14ac:dyDescent="0.2">
      <c r="W4166">
        <v>41.58</v>
      </c>
      <c r="X4166">
        <f t="shared" si="202"/>
        <v>50</v>
      </c>
      <c r="Y4166" s="13">
        <f t="shared" si="201"/>
        <v>5.8152883284086263</v>
      </c>
    </row>
    <row r="4167" spans="23:25" x14ac:dyDescent="0.2">
      <c r="W4167">
        <v>41.59</v>
      </c>
      <c r="X4167">
        <f t="shared" si="202"/>
        <v>50</v>
      </c>
      <c r="Y4167" s="13">
        <f t="shared" si="201"/>
        <v>5.8162630141771574</v>
      </c>
    </row>
    <row r="4168" spans="23:25" x14ac:dyDescent="0.2">
      <c r="W4168">
        <v>41.6</v>
      </c>
      <c r="X4168">
        <f t="shared" si="202"/>
        <v>50</v>
      </c>
      <c r="Y4168" s="13">
        <f t="shared" si="201"/>
        <v>5.817237546034379</v>
      </c>
    </row>
    <row r="4169" spans="23:25" x14ac:dyDescent="0.2">
      <c r="W4169">
        <v>41.61</v>
      </c>
      <c r="X4169">
        <f t="shared" si="202"/>
        <v>50</v>
      </c>
      <c r="Y4169" s="13">
        <f t="shared" si="201"/>
        <v>5.8182119240081063</v>
      </c>
    </row>
    <row r="4170" spans="23:25" x14ac:dyDescent="0.2">
      <c r="W4170">
        <v>41.62</v>
      </c>
      <c r="X4170">
        <f t="shared" si="202"/>
        <v>50</v>
      </c>
      <c r="Y4170" s="13">
        <f t="shared" si="201"/>
        <v>5.8191861481261471</v>
      </c>
    </row>
    <row r="4171" spans="23:25" x14ac:dyDescent="0.2">
      <c r="W4171">
        <v>41.63</v>
      </c>
      <c r="X4171">
        <f t="shared" si="202"/>
        <v>50</v>
      </c>
      <c r="Y4171" s="13">
        <f t="shared" si="201"/>
        <v>5.8201602184163033</v>
      </c>
    </row>
    <row r="4172" spans="23:25" x14ac:dyDescent="0.2">
      <c r="W4172">
        <v>41.64</v>
      </c>
      <c r="X4172">
        <f t="shared" si="202"/>
        <v>50</v>
      </c>
      <c r="Y4172" s="13">
        <f t="shared" si="201"/>
        <v>5.8211341349063712</v>
      </c>
    </row>
    <row r="4173" spans="23:25" x14ac:dyDescent="0.2">
      <c r="W4173">
        <v>41.65</v>
      </c>
      <c r="X4173">
        <f t="shared" si="202"/>
        <v>50</v>
      </c>
      <c r="Y4173" s="13">
        <f t="shared" si="201"/>
        <v>5.8221078976241403</v>
      </c>
    </row>
    <row r="4174" spans="23:25" x14ac:dyDescent="0.2">
      <c r="W4174">
        <v>41.660000000000004</v>
      </c>
      <c r="X4174">
        <f t="shared" si="202"/>
        <v>50</v>
      </c>
      <c r="Y4174" s="13">
        <f t="shared" si="201"/>
        <v>5.8230815065973953</v>
      </c>
    </row>
    <row r="4175" spans="23:25" x14ac:dyDescent="0.2">
      <c r="W4175">
        <v>41.67</v>
      </c>
      <c r="X4175">
        <f t="shared" si="202"/>
        <v>50</v>
      </c>
      <c r="Y4175" s="13">
        <f t="shared" si="201"/>
        <v>5.8240549618539132</v>
      </c>
    </row>
    <row r="4176" spans="23:25" x14ac:dyDescent="0.2">
      <c r="W4176">
        <v>41.68</v>
      </c>
      <c r="X4176">
        <f t="shared" si="202"/>
        <v>50</v>
      </c>
      <c r="Y4176" s="13">
        <f t="shared" si="201"/>
        <v>5.8250282634214665</v>
      </c>
    </row>
    <row r="4177" spans="23:25" x14ac:dyDescent="0.2">
      <c r="W4177">
        <v>41.69</v>
      </c>
      <c r="X4177">
        <f t="shared" si="202"/>
        <v>50</v>
      </c>
      <c r="Y4177" s="13">
        <f t="shared" si="201"/>
        <v>5.8260014113278205</v>
      </c>
    </row>
    <row r="4178" spans="23:25" x14ac:dyDescent="0.2">
      <c r="W4178">
        <v>41.7</v>
      </c>
      <c r="X4178">
        <f t="shared" si="202"/>
        <v>50</v>
      </c>
      <c r="Y4178" s="13">
        <f t="shared" si="201"/>
        <v>5.8269744056007351</v>
      </c>
    </row>
    <row r="4179" spans="23:25" x14ac:dyDescent="0.2">
      <c r="W4179">
        <v>41.71</v>
      </c>
      <c r="X4179">
        <f t="shared" si="202"/>
        <v>50</v>
      </c>
      <c r="Y4179" s="13">
        <f t="shared" si="201"/>
        <v>5.8279472462679633</v>
      </c>
    </row>
    <row r="4180" spans="23:25" x14ac:dyDescent="0.2">
      <c r="W4180">
        <v>41.72</v>
      </c>
      <c r="X4180">
        <f t="shared" si="202"/>
        <v>50</v>
      </c>
      <c r="Y4180" s="13">
        <f t="shared" si="201"/>
        <v>5.8289199333572528</v>
      </c>
    </row>
    <row r="4181" spans="23:25" x14ac:dyDescent="0.2">
      <c r="W4181">
        <v>41.730000000000004</v>
      </c>
      <c r="X4181">
        <f t="shared" si="202"/>
        <v>50</v>
      </c>
      <c r="Y4181" s="13">
        <f t="shared" si="201"/>
        <v>5.8298924668963448</v>
      </c>
    </row>
    <row r="4182" spans="23:25" x14ac:dyDescent="0.2">
      <c r="W4182">
        <v>41.74</v>
      </c>
      <c r="X4182">
        <f t="shared" si="202"/>
        <v>50</v>
      </c>
      <c r="Y4182" s="13">
        <f t="shared" si="201"/>
        <v>5.8308648469129754</v>
      </c>
    </row>
    <row r="4183" spans="23:25" x14ac:dyDescent="0.2">
      <c r="W4183">
        <v>41.75</v>
      </c>
      <c r="X4183">
        <f t="shared" si="202"/>
        <v>50</v>
      </c>
      <c r="Y4183" s="13">
        <f t="shared" si="201"/>
        <v>5.8318370734348735</v>
      </c>
    </row>
    <row r="4184" spans="23:25" x14ac:dyDescent="0.2">
      <c r="W4184">
        <v>41.76</v>
      </c>
      <c r="X4184">
        <f t="shared" si="202"/>
        <v>50</v>
      </c>
      <c r="Y4184" s="13">
        <f t="shared" si="201"/>
        <v>5.8328091464897618</v>
      </c>
    </row>
    <row r="4185" spans="23:25" x14ac:dyDescent="0.2">
      <c r="W4185">
        <v>41.77</v>
      </c>
      <c r="X4185">
        <f t="shared" si="202"/>
        <v>50</v>
      </c>
      <c r="Y4185" s="13">
        <f t="shared" si="201"/>
        <v>5.8337810661053577</v>
      </c>
    </row>
    <row r="4186" spans="23:25" x14ac:dyDescent="0.2">
      <c r="W4186">
        <v>41.78</v>
      </c>
      <c r="X4186">
        <f t="shared" si="202"/>
        <v>50</v>
      </c>
      <c r="Y4186" s="13">
        <f t="shared" si="201"/>
        <v>5.8347528323093725</v>
      </c>
    </row>
    <row r="4187" spans="23:25" x14ac:dyDescent="0.2">
      <c r="W4187">
        <v>41.79</v>
      </c>
      <c r="X4187">
        <f t="shared" si="202"/>
        <v>50</v>
      </c>
      <c r="Y4187" s="13">
        <f t="shared" si="201"/>
        <v>5.8357244451295109</v>
      </c>
    </row>
    <row r="4188" spans="23:25" x14ac:dyDescent="0.2">
      <c r="W4188">
        <v>41.800000000000004</v>
      </c>
      <c r="X4188">
        <f t="shared" si="202"/>
        <v>50</v>
      </c>
      <c r="Y4188" s="13">
        <f t="shared" si="201"/>
        <v>5.8366959045934719</v>
      </c>
    </row>
    <row r="4189" spans="23:25" x14ac:dyDescent="0.2">
      <c r="W4189">
        <v>41.81</v>
      </c>
      <c r="X4189">
        <f t="shared" si="202"/>
        <v>50</v>
      </c>
      <c r="Y4189" s="13">
        <f t="shared" si="201"/>
        <v>5.8376672107289487</v>
      </c>
    </row>
    <row r="4190" spans="23:25" x14ac:dyDescent="0.2">
      <c r="W4190">
        <v>41.82</v>
      </c>
      <c r="X4190">
        <f t="shared" si="202"/>
        <v>50</v>
      </c>
      <c r="Y4190" s="13">
        <f t="shared" si="201"/>
        <v>5.8386383635636276</v>
      </c>
    </row>
    <row r="4191" spans="23:25" x14ac:dyDescent="0.2">
      <c r="W4191">
        <v>41.83</v>
      </c>
      <c r="X4191">
        <f t="shared" si="202"/>
        <v>50</v>
      </c>
      <c r="Y4191" s="13">
        <f t="shared" si="201"/>
        <v>5.8396093631251897</v>
      </c>
    </row>
    <row r="4192" spans="23:25" x14ac:dyDescent="0.2">
      <c r="W4192">
        <v>41.84</v>
      </c>
      <c r="X4192">
        <f t="shared" si="202"/>
        <v>50</v>
      </c>
      <c r="Y4192" s="13">
        <f t="shared" si="201"/>
        <v>5.8405802094413106</v>
      </c>
    </row>
    <row r="4193" spans="23:25" x14ac:dyDescent="0.2">
      <c r="W4193">
        <v>41.85</v>
      </c>
      <c r="X4193">
        <f t="shared" si="202"/>
        <v>50</v>
      </c>
      <c r="Y4193" s="13">
        <f t="shared" si="201"/>
        <v>5.8415509025396579</v>
      </c>
    </row>
    <row r="4194" spans="23:25" x14ac:dyDescent="0.2">
      <c r="W4194">
        <v>41.86</v>
      </c>
      <c r="X4194">
        <f t="shared" si="202"/>
        <v>50</v>
      </c>
      <c r="Y4194" s="13">
        <f t="shared" si="201"/>
        <v>5.8425214424478948</v>
      </c>
    </row>
    <row r="4195" spans="23:25" x14ac:dyDescent="0.2">
      <c r="W4195">
        <v>41.87</v>
      </c>
      <c r="X4195">
        <f t="shared" si="202"/>
        <v>50</v>
      </c>
      <c r="Y4195" s="13">
        <f t="shared" si="201"/>
        <v>5.8434918291936775</v>
      </c>
    </row>
    <row r="4196" spans="23:25" x14ac:dyDescent="0.2">
      <c r="W4196">
        <v>41.88</v>
      </c>
      <c r="X4196">
        <f t="shared" si="202"/>
        <v>50</v>
      </c>
      <c r="Y4196" s="13">
        <f t="shared" si="201"/>
        <v>5.8444620628046566</v>
      </c>
    </row>
    <row r="4197" spans="23:25" x14ac:dyDescent="0.2">
      <c r="W4197">
        <v>41.89</v>
      </c>
      <c r="X4197">
        <f t="shared" si="202"/>
        <v>50</v>
      </c>
      <c r="Y4197" s="13">
        <f t="shared" si="201"/>
        <v>5.8454321433084768</v>
      </c>
    </row>
    <row r="4198" spans="23:25" x14ac:dyDescent="0.2">
      <c r="W4198">
        <v>41.9</v>
      </c>
      <c r="X4198">
        <f t="shared" si="202"/>
        <v>50</v>
      </c>
      <c r="Y4198" s="13">
        <f t="shared" si="201"/>
        <v>5.8464020707327764</v>
      </c>
    </row>
    <row r="4199" spans="23:25" x14ac:dyDescent="0.2">
      <c r="W4199">
        <v>41.910000000000004</v>
      </c>
      <c r="X4199">
        <f t="shared" si="202"/>
        <v>50</v>
      </c>
      <c r="Y4199" s="13">
        <f t="shared" si="201"/>
        <v>5.8473718451051884</v>
      </c>
    </row>
    <row r="4200" spans="23:25" x14ac:dyDescent="0.2">
      <c r="W4200">
        <v>41.92</v>
      </c>
      <c r="X4200">
        <f t="shared" si="202"/>
        <v>50</v>
      </c>
      <c r="Y4200" s="13">
        <f t="shared" si="201"/>
        <v>5.8483414664533386</v>
      </c>
    </row>
    <row r="4201" spans="23:25" x14ac:dyDescent="0.2">
      <c r="W4201">
        <v>41.93</v>
      </c>
      <c r="X4201">
        <f t="shared" si="202"/>
        <v>50</v>
      </c>
      <c r="Y4201" s="13">
        <f t="shared" si="201"/>
        <v>5.8493109348048478</v>
      </c>
    </row>
    <row r="4202" spans="23:25" x14ac:dyDescent="0.2">
      <c r="W4202">
        <v>41.94</v>
      </c>
      <c r="X4202">
        <f t="shared" si="202"/>
        <v>50</v>
      </c>
      <c r="Y4202" s="13">
        <f t="shared" si="201"/>
        <v>5.8502802501873301</v>
      </c>
    </row>
    <row r="4203" spans="23:25" x14ac:dyDescent="0.2">
      <c r="W4203">
        <v>41.95</v>
      </c>
      <c r="X4203">
        <f t="shared" si="202"/>
        <v>50</v>
      </c>
      <c r="Y4203" s="13">
        <f t="shared" si="201"/>
        <v>5.8512494126283938</v>
      </c>
    </row>
    <row r="4204" spans="23:25" x14ac:dyDescent="0.2">
      <c r="W4204">
        <v>41.96</v>
      </c>
      <c r="X4204">
        <f t="shared" si="202"/>
        <v>50</v>
      </c>
      <c r="Y4204" s="13">
        <f t="shared" si="201"/>
        <v>5.8522184221556417</v>
      </c>
    </row>
    <row r="4205" spans="23:25" x14ac:dyDescent="0.2">
      <c r="W4205">
        <v>41.97</v>
      </c>
      <c r="X4205">
        <f t="shared" si="202"/>
        <v>50</v>
      </c>
      <c r="Y4205" s="13">
        <f t="shared" si="201"/>
        <v>5.8531872787966694</v>
      </c>
    </row>
    <row r="4206" spans="23:25" x14ac:dyDescent="0.2">
      <c r="W4206">
        <v>41.980000000000004</v>
      </c>
      <c r="X4206">
        <f t="shared" si="202"/>
        <v>50</v>
      </c>
      <c r="Y4206" s="13">
        <f t="shared" si="201"/>
        <v>5.8541559825790674</v>
      </c>
    </row>
    <row r="4207" spans="23:25" x14ac:dyDescent="0.2">
      <c r="W4207">
        <v>41.99</v>
      </c>
      <c r="X4207">
        <f t="shared" si="202"/>
        <v>50</v>
      </c>
      <c r="Y4207" s="13">
        <f t="shared" si="201"/>
        <v>5.8551245335304198</v>
      </c>
    </row>
    <row r="4208" spans="23:25" x14ac:dyDescent="0.2">
      <c r="W4208">
        <v>42</v>
      </c>
      <c r="X4208">
        <f t="shared" si="202"/>
        <v>50</v>
      </c>
      <c r="Y4208" s="13">
        <f t="shared" si="201"/>
        <v>5.8560929316783046</v>
      </c>
    </row>
    <row r="4209" spans="23:25" x14ac:dyDescent="0.2">
      <c r="W4209">
        <v>42.01</v>
      </c>
      <c r="X4209">
        <f t="shared" si="202"/>
        <v>50</v>
      </c>
      <c r="Y4209" s="13">
        <f t="shared" si="201"/>
        <v>5.8570611770502943</v>
      </c>
    </row>
    <row r="4210" spans="23:25" x14ac:dyDescent="0.2">
      <c r="W4210">
        <v>42.02</v>
      </c>
      <c r="X4210">
        <f t="shared" si="202"/>
        <v>50</v>
      </c>
      <c r="Y4210" s="13">
        <f t="shared" si="201"/>
        <v>5.8580292696739544</v>
      </c>
    </row>
    <row r="4211" spans="23:25" x14ac:dyDescent="0.2">
      <c r="W4211">
        <v>42.03</v>
      </c>
      <c r="X4211">
        <f t="shared" si="202"/>
        <v>50</v>
      </c>
      <c r="Y4211" s="13">
        <f t="shared" ref="Y4211:Y4274" si="203">Y4210+0.01*R$5*(P$4-P$5*Y4210)*(1-Y4210/R$4)^2</f>
        <v>5.8589972095768461</v>
      </c>
    </row>
    <row r="4212" spans="23:25" x14ac:dyDescent="0.2">
      <c r="W4212">
        <v>42.04</v>
      </c>
      <c r="X4212">
        <f t="shared" si="202"/>
        <v>50</v>
      </c>
      <c r="Y4212" s="13">
        <f t="shared" si="203"/>
        <v>5.8599649967865224</v>
      </c>
    </row>
    <row r="4213" spans="23:25" x14ac:dyDescent="0.2">
      <c r="W4213">
        <v>42.050000000000004</v>
      </c>
      <c r="X4213">
        <f t="shared" si="202"/>
        <v>50</v>
      </c>
      <c r="Y4213" s="13">
        <f t="shared" si="203"/>
        <v>5.8609326313305319</v>
      </c>
    </row>
    <row r="4214" spans="23:25" x14ac:dyDescent="0.2">
      <c r="W4214">
        <v>42.06</v>
      </c>
      <c r="X4214">
        <f t="shared" si="202"/>
        <v>50</v>
      </c>
      <c r="Y4214" s="13">
        <f t="shared" si="203"/>
        <v>5.861900113236417</v>
      </c>
    </row>
    <row r="4215" spans="23:25" x14ac:dyDescent="0.2">
      <c r="W4215">
        <v>42.07</v>
      </c>
      <c r="X4215">
        <f t="shared" si="202"/>
        <v>50</v>
      </c>
      <c r="Y4215" s="13">
        <f t="shared" si="203"/>
        <v>5.8628674425317131</v>
      </c>
    </row>
    <row r="4216" spans="23:25" x14ac:dyDescent="0.2">
      <c r="W4216">
        <v>42.08</v>
      </c>
      <c r="X4216">
        <f t="shared" si="202"/>
        <v>50</v>
      </c>
      <c r="Y4216" s="13">
        <f t="shared" si="203"/>
        <v>5.863834619243951</v>
      </c>
    </row>
    <row r="4217" spans="23:25" x14ac:dyDescent="0.2">
      <c r="W4217">
        <v>42.09</v>
      </c>
      <c r="X4217">
        <f t="shared" si="202"/>
        <v>50</v>
      </c>
      <c r="Y4217" s="13">
        <f t="shared" si="203"/>
        <v>5.8648016434006536</v>
      </c>
    </row>
    <row r="4218" spans="23:25" x14ac:dyDescent="0.2">
      <c r="W4218">
        <v>42.1</v>
      </c>
      <c r="X4218">
        <f t="shared" si="202"/>
        <v>50</v>
      </c>
      <c r="Y4218" s="13">
        <f t="shared" si="203"/>
        <v>5.8657685150293402</v>
      </c>
    </row>
    <row r="4219" spans="23:25" x14ac:dyDescent="0.2">
      <c r="W4219">
        <v>42.11</v>
      </c>
      <c r="X4219">
        <f t="shared" si="202"/>
        <v>50</v>
      </c>
      <c r="Y4219" s="13">
        <f t="shared" si="203"/>
        <v>5.8667352341575221</v>
      </c>
    </row>
    <row r="4220" spans="23:25" x14ac:dyDescent="0.2">
      <c r="W4220">
        <v>42.12</v>
      </c>
      <c r="X4220">
        <f t="shared" si="202"/>
        <v>50</v>
      </c>
      <c r="Y4220" s="13">
        <f t="shared" si="203"/>
        <v>5.8677018008127053</v>
      </c>
    </row>
    <row r="4221" spans="23:25" x14ac:dyDescent="0.2">
      <c r="W4221">
        <v>42.13</v>
      </c>
      <c r="X4221">
        <f t="shared" si="202"/>
        <v>50</v>
      </c>
      <c r="Y4221" s="13">
        <f t="shared" si="203"/>
        <v>5.8686682150223897</v>
      </c>
    </row>
    <row r="4222" spans="23:25" x14ac:dyDescent="0.2">
      <c r="W4222">
        <v>42.14</v>
      </c>
      <c r="X4222">
        <f t="shared" si="202"/>
        <v>50</v>
      </c>
      <c r="Y4222" s="13">
        <f t="shared" si="203"/>
        <v>5.8696344768140696</v>
      </c>
    </row>
    <row r="4223" spans="23:25" x14ac:dyDescent="0.2">
      <c r="W4223">
        <v>42.15</v>
      </c>
      <c r="X4223">
        <f t="shared" si="202"/>
        <v>50</v>
      </c>
      <c r="Y4223" s="13">
        <f t="shared" si="203"/>
        <v>5.8706005862152333</v>
      </c>
    </row>
    <row r="4224" spans="23:25" x14ac:dyDescent="0.2">
      <c r="W4224">
        <v>42.160000000000004</v>
      </c>
      <c r="X4224">
        <f t="shared" si="202"/>
        <v>50</v>
      </c>
      <c r="Y4224" s="13">
        <f t="shared" si="203"/>
        <v>5.8715665432533628</v>
      </c>
    </row>
    <row r="4225" spans="23:25" x14ac:dyDescent="0.2">
      <c r="W4225">
        <v>42.17</v>
      </c>
      <c r="X4225">
        <f t="shared" si="202"/>
        <v>50</v>
      </c>
      <c r="Y4225" s="13">
        <f t="shared" si="203"/>
        <v>5.8725323479559339</v>
      </c>
    </row>
    <row r="4226" spans="23:25" x14ac:dyDescent="0.2">
      <c r="W4226">
        <v>42.18</v>
      </c>
      <c r="X4226">
        <f t="shared" ref="X4226:X4289" si="204">X4225-(N$34-N$35)/1500</f>
        <v>50</v>
      </c>
      <c r="Y4226" s="13">
        <f t="shared" si="203"/>
        <v>5.8734980003504162</v>
      </c>
    </row>
    <row r="4227" spans="23:25" x14ac:dyDescent="0.2">
      <c r="W4227">
        <v>42.19</v>
      </c>
      <c r="X4227">
        <f t="shared" si="204"/>
        <v>50</v>
      </c>
      <c r="Y4227" s="13">
        <f t="shared" si="203"/>
        <v>5.874463500464274</v>
      </c>
    </row>
    <row r="4228" spans="23:25" x14ac:dyDescent="0.2">
      <c r="W4228">
        <v>42.2</v>
      </c>
      <c r="X4228">
        <f t="shared" si="204"/>
        <v>50</v>
      </c>
      <c r="Y4228" s="13">
        <f t="shared" si="203"/>
        <v>5.8754288483249661</v>
      </c>
    </row>
    <row r="4229" spans="23:25" x14ac:dyDescent="0.2">
      <c r="W4229">
        <v>42.21</v>
      </c>
      <c r="X4229">
        <f t="shared" si="204"/>
        <v>50</v>
      </c>
      <c r="Y4229" s="13">
        <f t="shared" si="203"/>
        <v>5.8763940439599436</v>
      </c>
    </row>
    <row r="4230" spans="23:25" x14ac:dyDescent="0.2">
      <c r="W4230">
        <v>42.22</v>
      </c>
      <c r="X4230">
        <f t="shared" si="204"/>
        <v>50</v>
      </c>
      <c r="Y4230" s="13">
        <f t="shared" si="203"/>
        <v>5.8773590873966528</v>
      </c>
    </row>
    <row r="4231" spans="23:25" x14ac:dyDescent="0.2">
      <c r="W4231">
        <v>42.230000000000004</v>
      </c>
      <c r="X4231">
        <f t="shared" si="204"/>
        <v>50</v>
      </c>
      <c r="Y4231" s="13">
        <f t="shared" si="203"/>
        <v>5.8783239786625341</v>
      </c>
    </row>
    <row r="4232" spans="23:25" x14ac:dyDescent="0.2">
      <c r="W4232">
        <v>42.24</v>
      </c>
      <c r="X4232">
        <f t="shared" si="204"/>
        <v>50</v>
      </c>
      <c r="Y4232" s="13">
        <f t="shared" si="203"/>
        <v>5.8792887177850215</v>
      </c>
    </row>
    <row r="4233" spans="23:25" x14ac:dyDescent="0.2">
      <c r="W4233">
        <v>42.25</v>
      </c>
      <c r="X4233">
        <f t="shared" si="204"/>
        <v>50</v>
      </c>
      <c r="Y4233" s="13">
        <f t="shared" si="203"/>
        <v>5.8802533047915428</v>
      </c>
    </row>
    <row r="4234" spans="23:25" x14ac:dyDescent="0.2">
      <c r="W4234">
        <v>42.26</v>
      </c>
      <c r="X4234">
        <f t="shared" si="204"/>
        <v>50</v>
      </c>
      <c r="Y4234" s="13">
        <f t="shared" si="203"/>
        <v>5.8812177397095207</v>
      </c>
    </row>
    <row r="4235" spans="23:25" x14ac:dyDescent="0.2">
      <c r="W4235">
        <v>42.27</v>
      </c>
      <c r="X4235">
        <f t="shared" si="204"/>
        <v>50</v>
      </c>
      <c r="Y4235" s="13">
        <f t="shared" si="203"/>
        <v>5.8821820225663703</v>
      </c>
    </row>
    <row r="4236" spans="23:25" x14ac:dyDescent="0.2">
      <c r="W4236">
        <v>42.28</v>
      </c>
      <c r="X4236">
        <f t="shared" si="204"/>
        <v>50</v>
      </c>
      <c r="Y4236" s="13">
        <f t="shared" si="203"/>
        <v>5.8831461533895029</v>
      </c>
    </row>
    <row r="4237" spans="23:25" x14ac:dyDescent="0.2">
      <c r="W4237">
        <v>42.29</v>
      </c>
      <c r="X4237">
        <f t="shared" si="204"/>
        <v>50</v>
      </c>
      <c r="Y4237" s="13">
        <f t="shared" si="203"/>
        <v>5.8841101322063221</v>
      </c>
    </row>
    <row r="4238" spans="23:25" x14ac:dyDescent="0.2">
      <c r="W4238">
        <v>42.300000000000004</v>
      </c>
      <c r="X4238">
        <f t="shared" si="204"/>
        <v>50</v>
      </c>
      <c r="Y4238" s="13">
        <f t="shared" si="203"/>
        <v>5.8850739590442256</v>
      </c>
    </row>
    <row r="4239" spans="23:25" x14ac:dyDescent="0.2">
      <c r="W4239">
        <v>42.31</v>
      </c>
      <c r="X4239">
        <f t="shared" si="204"/>
        <v>50</v>
      </c>
      <c r="Y4239" s="13">
        <f t="shared" si="203"/>
        <v>5.8860376339306066</v>
      </c>
    </row>
    <row r="4240" spans="23:25" x14ac:dyDescent="0.2">
      <c r="W4240">
        <v>42.32</v>
      </c>
      <c r="X4240">
        <f t="shared" si="204"/>
        <v>50</v>
      </c>
      <c r="Y4240" s="13">
        <f t="shared" si="203"/>
        <v>5.8870011568928513</v>
      </c>
    </row>
    <row r="4241" spans="23:25" x14ac:dyDescent="0.2">
      <c r="W4241">
        <v>42.33</v>
      </c>
      <c r="X4241">
        <f t="shared" si="204"/>
        <v>50</v>
      </c>
      <c r="Y4241" s="13">
        <f t="shared" si="203"/>
        <v>5.8879645279583395</v>
      </c>
    </row>
    <row r="4242" spans="23:25" x14ac:dyDescent="0.2">
      <c r="W4242">
        <v>42.34</v>
      </c>
      <c r="X4242">
        <f t="shared" si="204"/>
        <v>50</v>
      </c>
      <c r="Y4242" s="13">
        <f t="shared" si="203"/>
        <v>5.8889277471544457</v>
      </c>
    </row>
    <row r="4243" spans="23:25" x14ac:dyDescent="0.2">
      <c r="W4243">
        <v>42.35</v>
      </c>
      <c r="X4243">
        <f t="shared" si="204"/>
        <v>50</v>
      </c>
      <c r="Y4243" s="13">
        <f t="shared" si="203"/>
        <v>5.8898908145085391</v>
      </c>
    </row>
    <row r="4244" spans="23:25" x14ac:dyDescent="0.2">
      <c r="W4244">
        <v>42.36</v>
      </c>
      <c r="X4244">
        <f t="shared" si="204"/>
        <v>50</v>
      </c>
      <c r="Y4244" s="13">
        <f t="shared" si="203"/>
        <v>5.8908537300479811</v>
      </c>
    </row>
    <row r="4245" spans="23:25" x14ac:dyDescent="0.2">
      <c r="W4245">
        <v>42.37</v>
      </c>
      <c r="X4245">
        <f t="shared" si="204"/>
        <v>50</v>
      </c>
      <c r="Y4245" s="13">
        <f t="shared" si="203"/>
        <v>5.8918164938001283</v>
      </c>
    </row>
    <row r="4246" spans="23:25" x14ac:dyDescent="0.2">
      <c r="W4246">
        <v>42.38</v>
      </c>
      <c r="X4246">
        <f t="shared" si="204"/>
        <v>50</v>
      </c>
      <c r="Y4246" s="13">
        <f t="shared" si="203"/>
        <v>5.8927791057923313</v>
      </c>
    </row>
    <row r="4247" spans="23:25" x14ac:dyDescent="0.2">
      <c r="W4247">
        <v>42.39</v>
      </c>
      <c r="X4247">
        <f t="shared" si="204"/>
        <v>50</v>
      </c>
      <c r="Y4247" s="13">
        <f t="shared" si="203"/>
        <v>5.8937415660519346</v>
      </c>
    </row>
    <row r="4248" spans="23:25" x14ac:dyDescent="0.2">
      <c r="W4248">
        <v>42.4</v>
      </c>
      <c r="X4248">
        <f t="shared" si="204"/>
        <v>50</v>
      </c>
      <c r="Y4248" s="13">
        <f t="shared" si="203"/>
        <v>5.894703874606277</v>
      </c>
    </row>
    <row r="4249" spans="23:25" x14ac:dyDescent="0.2">
      <c r="W4249">
        <v>42.410000000000004</v>
      </c>
      <c r="X4249">
        <f t="shared" si="204"/>
        <v>50</v>
      </c>
      <c r="Y4249" s="13">
        <f t="shared" si="203"/>
        <v>5.8956660314826905</v>
      </c>
    </row>
    <row r="4250" spans="23:25" x14ac:dyDescent="0.2">
      <c r="W4250">
        <v>42.42</v>
      </c>
      <c r="X4250">
        <f t="shared" si="204"/>
        <v>50</v>
      </c>
      <c r="Y4250" s="13">
        <f t="shared" si="203"/>
        <v>5.8966280367085027</v>
      </c>
    </row>
    <row r="4251" spans="23:25" x14ac:dyDescent="0.2">
      <c r="W4251">
        <v>42.43</v>
      </c>
      <c r="X4251">
        <f t="shared" si="204"/>
        <v>50</v>
      </c>
      <c r="Y4251" s="13">
        <f t="shared" si="203"/>
        <v>5.8975898903110338</v>
      </c>
    </row>
    <row r="4252" spans="23:25" x14ac:dyDescent="0.2">
      <c r="W4252">
        <v>42.44</v>
      </c>
      <c r="X4252">
        <f t="shared" si="204"/>
        <v>50</v>
      </c>
      <c r="Y4252" s="13">
        <f t="shared" si="203"/>
        <v>5.898551592317598</v>
      </c>
    </row>
    <row r="4253" spans="23:25" x14ac:dyDescent="0.2">
      <c r="W4253">
        <v>42.45</v>
      </c>
      <c r="X4253">
        <f t="shared" si="204"/>
        <v>50</v>
      </c>
      <c r="Y4253" s="13">
        <f t="shared" si="203"/>
        <v>5.899513142755505</v>
      </c>
    </row>
    <row r="4254" spans="23:25" x14ac:dyDescent="0.2">
      <c r="W4254">
        <v>42.46</v>
      </c>
      <c r="X4254">
        <f t="shared" si="204"/>
        <v>50</v>
      </c>
      <c r="Y4254" s="13">
        <f t="shared" si="203"/>
        <v>5.9004745416520574</v>
      </c>
    </row>
    <row r="4255" spans="23:25" x14ac:dyDescent="0.2">
      <c r="W4255">
        <v>42.47</v>
      </c>
      <c r="X4255">
        <f t="shared" si="204"/>
        <v>50</v>
      </c>
      <c r="Y4255" s="13">
        <f t="shared" si="203"/>
        <v>5.9014357890345517</v>
      </c>
    </row>
    <row r="4256" spans="23:25" x14ac:dyDescent="0.2">
      <c r="W4256">
        <v>42.480000000000004</v>
      </c>
      <c r="X4256">
        <f t="shared" si="204"/>
        <v>50</v>
      </c>
      <c r="Y4256" s="13">
        <f t="shared" si="203"/>
        <v>5.9023968849302788</v>
      </c>
    </row>
    <row r="4257" spans="23:25" x14ac:dyDescent="0.2">
      <c r="W4257">
        <v>42.49</v>
      </c>
      <c r="X4257">
        <f t="shared" si="204"/>
        <v>50</v>
      </c>
      <c r="Y4257" s="13">
        <f t="shared" si="203"/>
        <v>5.9033578293665245</v>
      </c>
    </row>
    <row r="4258" spans="23:25" x14ac:dyDescent="0.2">
      <c r="W4258">
        <v>42.5</v>
      </c>
      <c r="X4258">
        <f t="shared" si="204"/>
        <v>50</v>
      </c>
      <c r="Y4258" s="13">
        <f t="shared" si="203"/>
        <v>5.9043186223705675</v>
      </c>
    </row>
    <row r="4259" spans="23:25" x14ac:dyDescent="0.2">
      <c r="W4259">
        <v>42.51</v>
      </c>
      <c r="X4259">
        <f t="shared" si="204"/>
        <v>50</v>
      </c>
      <c r="Y4259" s="13">
        <f t="shared" si="203"/>
        <v>5.9052792639696801</v>
      </c>
    </row>
    <row r="4260" spans="23:25" x14ac:dyDescent="0.2">
      <c r="W4260">
        <v>42.52</v>
      </c>
      <c r="X4260">
        <f t="shared" si="204"/>
        <v>50</v>
      </c>
      <c r="Y4260" s="13">
        <f t="shared" si="203"/>
        <v>5.9062397541911302</v>
      </c>
    </row>
    <row r="4261" spans="23:25" x14ac:dyDescent="0.2">
      <c r="W4261">
        <v>42.53</v>
      </c>
      <c r="X4261">
        <f t="shared" si="204"/>
        <v>50</v>
      </c>
      <c r="Y4261" s="13">
        <f t="shared" si="203"/>
        <v>5.9072000930621789</v>
      </c>
    </row>
    <row r="4262" spans="23:25" x14ac:dyDescent="0.2">
      <c r="W4262">
        <v>42.54</v>
      </c>
      <c r="X4262">
        <f t="shared" si="204"/>
        <v>50</v>
      </c>
      <c r="Y4262" s="13">
        <f t="shared" si="203"/>
        <v>5.9081602806100815</v>
      </c>
    </row>
    <row r="4263" spans="23:25" x14ac:dyDescent="0.2">
      <c r="W4263">
        <v>42.550000000000004</v>
      </c>
      <c r="X4263">
        <f t="shared" si="204"/>
        <v>50</v>
      </c>
      <c r="Y4263" s="13">
        <f t="shared" si="203"/>
        <v>5.9091203168620874</v>
      </c>
    </row>
    <row r="4264" spans="23:25" x14ac:dyDescent="0.2">
      <c r="W4264">
        <v>42.56</v>
      </c>
      <c r="X4264">
        <f t="shared" si="204"/>
        <v>50</v>
      </c>
      <c r="Y4264" s="13">
        <f t="shared" si="203"/>
        <v>5.9100802018454406</v>
      </c>
    </row>
    <row r="4265" spans="23:25" x14ac:dyDescent="0.2">
      <c r="W4265">
        <v>42.57</v>
      </c>
      <c r="X4265">
        <f t="shared" si="204"/>
        <v>50</v>
      </c>
      <c r="Y4265" s="13">
        <f t="shared" si="203"/>
        <v>5.9110399355873779</v>
      </c>
    </row>
    <row r="4266" spans="23:25" x14ac:dyDescent="0.2">
      <c r="W4266">
        <v>42.58</v>
      </c>
      <c r="X4266">
        <f t="shared" si="204"/>
        <v>50</v>
      </c>
      <c r="Y4266" s="13">
        <f t="shared" si="203"/>
        <v>5.911999518115131</v>
      </c>
    </row>
    <row r="4267" spans="23:25" x14ac:dyDescent="0.2">
      <c r="W4267">
        <v>42.59</v>
      </c>
      <c r="X4267">
        <f t="shared" si="204"/>
        <v>50</v>
      </c>
      <c r="Y4267" s="13">
        <f t="shared" si="203"/>
        <v>5.912958949455926</v>
      </c>
    </row>
    <row r="4268" spans="23:25" x14ac:dyDescent="0.2">
      <c r="W4268">
        <v>42.6</v>
      </c>
      <c r="X4268">
        <f t="shared" si="204"/>
        <v>50</v>
      </c>
      <c r="Y4268" s="13">
        <f t="shared" si="203"/>
        <v>5.9139182296369821</v>
      </c>
    </row>
    <row r="4269" spans="23:25" x14ac:dyDescent="0.2">
      <c r="W4269">
        <v>42.61</v>
      </c>
      <c r="X4269">
        <f t="shared" si="204"/>
        <v>50</v>
      </c>
      <c r="Y4269" s="13">
        <f t="shared" si="203"/>
        <v>5.914877358685513</v>
      </c>
    </row>
    <row r="4270" spans="23:25" x14ac:dyDescent="0.2">
      <c r="W4270">
        <v>42.62</v>
      </c>
      <c r="X4270">
        <f t="shared" si="204"/>
        <v>50</v>
      </c>
      <c r="Y4270" s="13">
        <f t="shared" si="203"/>
        <v>5.9158363366287272</v>
      </c>
    </row>
    <row r="4271" spans="23:25" x14ac:dyDescent="0.2">
      <c r="W4271">
        <v>42.63</v>
      </c>
      <c r="X4271">
        <f t="shared" si="204"/>
        <v>50</v>
      </c>
      <c r="Y4271" s="13">
        <f t="shared" si="203"/>
        <v>5.9167951634938261</v>
      </c>
    </row>
    <row r="4272" spans="23:25" x14ac:dyDescent="0.2">
      <c r="W4272">
        <v>42.64</v>
      </c>
      <c r="X4272">
        <f t="shared" si="204"/>
        <v>50</v>
      </c>
      <c r="Y4272" s="13">
        <f t="shared" si="203"/>
        <v>5.9177538393080056</v>
      </c>
    </row>
    <row r="4273" spans="23:25" x14ac:dyDescent="0.2">
      <c r="W4273">
        <v>42.65</v>
      </c>
      <c r="X4273">
        <f t="shared" si="204"/>
        <v>50</v>
      </c>
      <c r="Y4273" s="13">
        <f t="shared" si="203"/>
        <v>5.9187123640984565</v>
      </c>
    </row>
    <row r="4274" spans="23:25" x14ac:dyDescent="0.2">
      <c r="W4274">
        <v>42.660000000000004</v>
      </c>
      <c r="X4274">
        <f t="shared" si="204"/>
        <v>50</v>
      </c>
      <c r="Y4274" s="13">
        <f t="shared" si="203"/>
        <v>5.9196707378923623</v>
      </c>
    </row>
    <row r="4275" spans="23:25" x14ac:dyDescent="0.2">
      <c r="W4275">
        <v>42.67</v>
      </c>
      <c r="X4275">
        <f t="shared" si="204"/>
        <v>50</v>
      </c>
      <c r="Y4275" s="13">
        <f t="shared" ref="Y4275:Y4338" si="205">Y4274+0.01*R$5*(P$4-P$5*Y4274)*(1-Y4274/R$4)^2</f>
        <v>5.9206289607169023</v>
      </c>
    </row>
    <row r="4276" spans="23:25" x14ac:dyDescent="0.2">
      <c r="W4276">
        <v>42.68</v>
      </c>
      <c r="X4276">
        <f t="shared" si="204"/>
        <v>50</v>
      </c>
      <c r="Y4276" s="13">
        <f t="shared" si="205"/>
        <v>5.9215870325992475</v>
      </c>
    </row>
    <row r="4277" spans="23:25" x14ac:dyDescent="0.2">
      <c r="W4277">
        <v>42.69</v>
      </c>
      <c r="X4277">
        <f t="shared" si="204"/>
        <v>50</v>
      </c>
      <c r="Y4277" s="13">
        <f t="shared" si="205"/>
        <v>5.9225449535665655</v>
      </c>
    </row>
    <row r="4278" spans="23:25" x14ac:dyDescent="0.2">
      <c r="W4278">
        <v>42.7</v>
      </c>
      <c r="X4278">
        <f t="shared" si="204"/>
        <v>50</v>
      </c>
      <c r="Y4278" s="13">
        <f t="shared" si="205"/>
        <v>5.923502723646016</v>
      </c>
    </row>
    <row r="4279" spans="23:25" x14ac:dyDescent="0.2">
      <c r="W4279">
        <v>42.71</v>
      </c>
      <c r="X4279">
        <f t="shared" si="204"/>
        <v>50</v>
      </c>
      <c r="Y4279" s="13">
        <f t="shared" si="205"/>
        <v>5.9244603428647542</v>
      </c>
    </row>
    <row r="4280" spans="23:25" x14ac:dyDescent="0.2">
      <c r="W4280">
        <v>42.72</v>
      </c>
      <c r="X4280">
        <f t="shared" si="204"/>
        <v>50</v>
      </c>
      <c r="Y4280" s="13">
        <f t="shared" si="205"/>
        <v>5.9254178112499289</v>
      </c>
    </row>
    <row r="4281" spans="23:25" x14ac:dyDescent="0.2">
      <c r="W4281">
        <v>42.730000000000004</v>
      </c>
      <c r="X4281">
        <f t="shared" si="204"/>
        <v>50</v>
      </c>
      <c r="Y4281" s="13">
        <f t="shared" si="205"/>
        <v>5.926375128828683</v>
      </c>
    </row>
    <row r="4282" spans="23:25" x14ac:dyDescent="0.2">
      <c r="W4282">
        <v>42.74</v>
      </c>
      <c r="X4282">
        <f t="shared" si="204"/>
        <v>50</v>
      </c>
      <c r="Y4282" s="13">
        <f t="shared" si="205"/>
        <v>5.9273322956281529</v>
      </c>
    </row>
    <row r="4283" spans="23:25" x14ac:dyDescent="0.2">
      <c r="W4283">
        <v>42.75</v>
      </c>
      <c r="X4283">
        <f t="shared" si="204"/>
        <v>50</v>
      </c>
      <c r="Y4283" s="13">
        <f t="shared" si="205"/>
        <v>5.9282893116754698</v>
      </c>
    </row>
    <row r="4284" spans="23:25" x14ac:dyDescent="0.2">
      <c r="W4284">
        <v>42.76</v>
      </c>
      <c r="X4284">
        <f t="shared" si="204"/>
        <v>50</v>
      </c>
      <c r="Y4284" s="13">
        <f t="shared" si="205"/>
        <v>5.9292461769977587</v>
      </c>
    </row>
    <row r="4285" spans="23:25" x14ac:dyDescent="0.2">
      <c r="W4285">
        <v>42.77</v>
      </c>
      <c r="X4285">
        <f t="shared" si="204"/>
        <v>50</v>
      </c>
      <c r="Y4285" s="13">
        <f t="shared" si="205"/>
        <v>5.9302028916221392</v>
      </c>
    </row>
    <row r="4286" spans="23:25" x14ac:dyDescent="0.2">
      <c r="W4286">
        <v>42.78</v>
      </c>
      <c r="X4286">
        <f t="shared" si="204"/>
        <v>50</v>
      </c>
      <c r="Y4286" s="13">
        <f t="shared" si="205"/>
        <v>5.9311594555757239</v>
      </c>
    </row>
    <row r="4287" spans="23:25" x14ac:dyDescent="0.2">
      <c r="W4287">
        <v>42.79</v>
      </c>
      <c r="X4287">
        <f t="shared" si="204"/>
        <v>50</v>
      </c>
      <c r="Y4287" s="13">
        <f t="shared" si="205"/>
        <v>5.9321158688856208</v>
      </c>
    </row>
    <row r="4288" spans="23:25" x14ac:dyDescent="0.2">
      <c r="W4288">
        <v>42.800000000000004</v>
      </c>
      <c r="X4288">
        <f t="shared" si="204"/>
        <v>50</v>
      </c>
      <c r="Y4288" s="13">
        <f t="shared" si="205"/>
        <v>5.933072131578931</v>
      </c>
    </row>
    <row r="4289" spans="23:25" x14ac:dyDescent="0.2">
      <c r="W4289">
        <v>42.81</v>
      </c>
      <c r="X4289">
        <f t="shared" si="204"/>
        <v>50</v>
      </c>
      <c r="Y4289" s="13">
        <f t="shared" si="205"/>
        <v>5.9340282436827509</v>
      </c>
    </row>
    <row r="4290" spans="23:25" x14ac:dyDescent="0.2">
      <c r="W4290">
        <v>42.82</v>
      </c>
      <c r="X4290">
        <f t="shared" ref="X4290:X4353" si="206">X4289-(N$34-N$35)/1500</f>
        <v>50</v>
      </c>
      <c r="Y4290" s="13">
        <f t="shared" si="205"/>
        <v>5.9349842052241693</v>
      </c>
    </row>
    <row r="4291" spans="23:25" x14ac:dyDescent="0.2">
      <c r="W4291">
        <v>42.83</v>
      </c>
      <c r="X4291">
        <f t="shared" si="206"/>
        <v>50</v>
      </c>
      <c r="Y4291" s="13">
        <f t="shared" si="205"/>
        <v>5.9359400162302709</v>
      </c>
    </row>
    <row r="4292" spans="23:25" x14ac:dyDescent="0.2">
      <c r="W4292">
        <v>42.84</v>
      </c>
      <c r="X4292">
        <f t="shared" si="206"/>
        <v>50</v>
      </c>
      <c r="Y4292" s="13">
        <f t="shared" si="205"/>
        <v>5.9368956767281329</v>
      </c>
    </row>
    <row r="4293" spans="23:25" x14ac:dyDescent="0.2">
      <c r="W4293">
        <v>42.85</v>
      </c>
      <c r="X4293">
        <f t="shared" si="206"/>
        <v>50</v>
      </c>
      <c r="Y4293" s="13">
        <f t="shared" si="205"/>
        <v>5.9378511867448278</v>
      </c>
    </row>
    <row r="4294" spans="23:25" x14ac:dyDescent="0.2">
      <c r="W4294">
        <v>42.86</v>
      </c>
      <c r="X4294">
        <f t="shared" si="206"/>
        <v>50</v>
      </c>
      <c r="Y4294" s="13">
        <f t="shared" si="205"/>
        <v>5.938806546307422</v>
      </c>
    </row>
    <row r="4295" spans="23:25" x14ac:dyDescent="0.2">
      <c r="W4295">
        <v>42.87</v>
      </c>
      <c r="X4295">
        <f t="shared" si="206"/>
        <v>50</v>
      </c>
      <c r="Y4295" s="13">
        <f t="shared" si="205"/>
        <v>5.9397617554429756</v>
      </c>
    </row>
    <row r="4296" spans="23:25" x14ac:dyDescent="0.2">
      <c r="W4296">
        <v>42.88</v>
      </c>
      <c r="X4296">
        <f t="shared" si="206"/>
        <v>50</v>
      </c>
      <c r="Y4296" s="13">
        <f t="shared" si="205"/>
        <v>5.9407168141785425</v>
      </c>
    </row>
    <row r="4297" spans="23:25" x14ac:dyDescent="0.2">
      <c r="W4297">
        <v>42.89</v>
      </c>
      <c r="X4297">
        <f t="shared" si="206"/>
        <v>50</v>
      </c>
      <c r="Y4297" s="13">
        <f t="shared" si="205"/>
        <v>5.9416717225411722</v>
      </c>
    </row>
    <row r="4298" spans="23:25" x14ac:dyDescent="0.2">
      <c r="W4298">
        <v>42.9</v>
      </c>
      <c r="X4298">
        <f t="shared" si="206"/>
        <v>50</v>
      </c>
      <c r="Y4298" s="13">
        <f t="shared" si="205"/>
        <v>5.942626480557907</v>
      </c>
    </row>
    <row r="4299" spans="23:25" x14ac:dyDescent="0.2">
      <c r="W4299">
        <v>42.910000000000004</v>
      </c>
      <c r="X4299">
        <f t="shared" si="206"/>
        <v>50</v>
      </c>
      <c r="Y4299" s="13">
        <f t="shared" si="205"/>
        <v>5.9435810882557831</v>
      </c>
    </row>
    <row r="4300" spans="23:25" x14ac:dyDescent="0.2">
      <c r="W4300">
        <v>42.92</v>
      </c>
      <c r="X4300">
        <f t="shared" si="206"/>
        <v>50</v>
      </c>
      <c r="Y4300" s="13">
        <f t="shared" si="205"/>
        <v>5.9445355456618323</v>
      </c>
    </row>
    <row r="4301" spans="23:25" x14ac:dyDescent="0.2">
      <c r="W4301">
        <v>42.93</v>
      </c>
      <c r="X4301">
        <f t="shared" si="206"/>
        <v>50</v>
      </c>
      <c r="Y4301" s="13">
        <f t="shared" si="205"/>
        <v>5.9454898528030791</v>
      </c>
    </row>
    <row r="4302" spans="23:25" x14ac:dyDescent="0.2">
      <c r="W4302">
        <v>42.94</v>
      </c>
      <c r="X4302">
        <f t="shared" si="206"/>
        <v>50</v>
      </c>
      <c r="Y4302" s="13">
        <f t="shared" si="205"/>
        <v>5.9464440097065427</v>
      </c>
    </row>
    <row r="4303" spans="23:25" x14ac:dyDescent="0.2">
      <c r="W4303">
        <v>42.95</v>
      </c>
      <c r="X4303">
        <f t="shared" si="206"/>
        <v>50</v>
      </c>
      <c r="Y4303" s="13">
        <f t="shared" si="205"/>
        <v>5.9473980163992364</v>
      </c>
    </row>
    <row r="4304" spans="23:25" x14ac:dyDescent="0.2">
      <c r="W4304">
        <v>42.96</v>
      </c>
      <c r="X4304">
        <f t="shared" si="206"/>
        <v>50</v>
      </c>
      <c r="Y4304" s="13">
        <f t="shared" si="205"/>
        <v>5.9483518729081677</v>
      </c>
    </row>
    <row r="4305" spans="23:25" x14ac:dyDescent="0.2">
      <c r="W4305">
        <v>42.97</v>
      </c>
      <c r="X4305">
        <f t="shared" si="206"/>
        <v>50</v>
      </c>
      <c r="Y4305" s="13">
        <f t="shared" si="205"/>
        <v>5.9493055792603382</v>
      </c>
    </row>
    <row r="4306" spans="23:25" x14ac:dyDescent="0.2">
      <c r="W4306">
        <v>42.980000000000004</v>
      </c>
      <c r="X4306">
        <f t="shared" si="206"/>
        <v>50</v>
      </c>
      <c r="Y4306" s="13">
        <f t="shared" si="205"/>
        <v>5.9502591354827432</v>
      </c>
    </row>
    <row r="4307" spans="23:25" x14ac:dyDescent="0.2">
      <c r="W4307">
        <v>42.99</v>
      </c>
      <c r="X4307">
        <f t="shared" si="206"/>
        <v>50</v>
      </c>
      <c r="Y4307" s="13">
        <f t="shared" si="205"/>
        <v>5.9512125416023736</v>
      </c>
    </row>
    <row r="4308" spans="23:25" x14ac:dyDescent="0.2">
      <c r="W4308">
        <v>43</v>
      </c>
      <c r="X4308">
        <f t="shared" si="206"/>
        <v>50</v>
      </c>
      <c r="Y4308" s="13">
        <f t="shared" si="205"/>
        <v>5.9521657976462121</v>
      </c>
    </row>
    <row r="4309" spans="23:25" x14ac:dyDescent="0.2">
      <c r="W4309">
        <v>43.01</v>
      </c>
      <c r="X4309">
        <f t="shared" si="206"/>
        <v>50</v>
      </c>
      <c r="Y4309" s="13">
        <f t="shared" si="205"/>
        <v>5.9531189036412373</v>
      </c>
    </row>
    <row r="4310" spans="23:25" x14ac:dyDescent="0.2">
      <c r="W4310">
        <v>43.02</v>
      </c>
      <c r="X4310">
        <f t="shared" si="206"/>
        <v>50</v>
      </c>
      <c r="Y4310" s="13">
        <f t="shared" si="205"/>
        <v>5.9540718596144213</v>
      </c>
    </row>
    <row r="4311" spans="23:25" x14ac:dyDescent="0.2">
      <c r="W4311">
        <v>43.03</v>
      </c>
      <c r="X4311">
        <f t="shared" si="206"/>
        <v>50</v>
      </c>
      <c r="Y4311" s="13">
        <f t="shared" si="205"/>
        <v>5.955024665592731</v>
      </c>
    </row>
    <row r="4312" spans="23:25" x14ac:dyDescent="0.2">
      <c r="W4312">
        <v>43.04</v>
      </c>
      <c r="X4312">
        <f t="shared" si="206"/>
        <v>50</v>
      </c>
      <c r="Y4312" s="13">
        <f t="shared" si="205"/>
        <v>5.9559773216031271</v>
      </c>
    </row>
    <row r="4313" spans="23:25" x14ac:dyDescent="0.2">
      <c r="W4313">
        <v>43.050000000000004</v>
      </c>
      <c r="X4313">
        <f t="shared" si="206"/>
        <v>50</v>
      </c>
      <c r="Y4313" s="13">
        <f t="shared" si="205"/>
        <v>5.9569298276725631</v>
      </c>
    </row>
    <row r="4314" spans="23:25" x14ac:dyDescent="0.2">
      <c r="W4314">
        <v>43.06</v>
      </c>
      <c r="X4314">
        <f t="shared" si="206"/>
        <v>50</v>
      </c>
      <c r="Y4314" s="13">
        <f t="shared" si="205"/>
        <v>5.957882183827989</v>
      </c>
    </row>
    <row r="4315" spans="23:25" x14ac:dyDescent="0.2">
      <c r="W4315">
        <v>43.07</v>
      </c>
      <c r="X4315">
        <f t="shared" si="206"/>
        <v>50</v>
      </c>
      <c r="Y4315" s="13">
        <f t="shared" si="205"/>
        <v>5.9588343900963467</v>
      </c>
    </row>
    <row r="4316" spans="23:25" x14ac:dyDescent="0.2">
      <c r="W4316">
        <v>43.08</v>
      </c>
      <c r="X4316">
        <f t="shared" si="206"/>
        <v>50</v>
      </c>
      <c r="Y4316" s="13">
        <f t="shared" si="205"/>
        <v>5.959786446504574</v>
      </c>
    </row>
    <row r="4317" spans="23:25" x14ac:dyDescent="0.2">
      <c r="W4317">
        <v>43.09</v>
      </c>
      <c r="X4317">
        <f t="shared" si="206"/>
        <v>50</v>
      </c>
      <c r="Y4317" s="13">
        <f t="shared" si="205"/>
        <v>5.9607383530796021</v>
      </c>
    </row>
    <row r="4318" spans="23:25" x14ac:dyDescent="0.2">
      <c r="W4318">
        <v>43.1</v>
      </c>
      <c r="X4318">
        <f t="shared" si="206"/>
        <v>50</v>
      </c>
      <c r="Y4318" s="13">
        <f t="shared" si="205"/>
        <v>5.9616901098483561</v>
      </c>
    </row>
    <row r="4319" spans="23:25" x14ac:dyDescent="0.2">
      <c r="W4319">
        <v>43.11</v>
      </c>
      <c r="X4319">
        <f t="shared" si="206"/>
        <v>50</v>
      </c>
      <c r="Y4319" s="13">
        <f t="shared" si="205"/>
        <v>5.9626417168377559</v>
      </c>
    </row>
    <row r="4320" spans="23:25" x14ac:dyDescent="0.2">
      <c r="W4320">
        <v>43.12</v>
      </c>
      <c r="X4320">
        <f t="shared" si="206"/>
        <v>50</v>
      </c>
      <c r="Y4320" s="13">
        <f t="shared" si="205"/>
        <v>5.963593174074715</v>
      </c>
    </row>
    <row r="4321" spans="23:25" x14ac:dyDescent="0.2">
      <c r="W4321">
        <v>43.13</v>
      </c>
      <c r="X4321">
        <f t="shared" si="206"/>
        <v>50</v>
      </c>
      <c r="Y4321" s="13">
        <f t="shared" si="205"/>
        <v>5.9645444815861417</v>
      </c>
    </row>
    <row r="4322" spans="23:25" x14ac:dyDescent="0.2">
      <c r="W4322">
        <v>43.14</v>
      </c>
      <c r="X4322">
        <f t="shared" si="206"/>
        <v>50</v>
      </c>
      <c r="Y4322" s="13">
        <f t="shared" si="205"/>
        <v>5.965495639398938</v>
      </c>
    </row>
    <row r="4323" spans="23:25" x14ac:dyDescent="0.2">
      <c r="W4323">
        <v>43.15</v>
      </c>
      <c r="X4323">
        <f t="shared" si="206"/>
        <v>50</v>
      </c>
      <c r="Y4323" s="13">
        <f t="shared" si="205"/>
        <v>5.9664466475399998</v>
      </c>
    </row>
    <row r="4324" spans="23:25" x14ac:dyDescent="0.2">
      <c r="W4324">
        <v>43.160000000000004</v>
      </c>
      <c r="X4324">
        <f t="shared" si="206"/>
        <v>50</v>
      </c>
      <c r="Y4324" s="13">
        <f t="shared" si="205"/>
        <v>5.9673975060362174</v>
      </c>
    </row>
    <row r="4325" spans="23:25" x14ac:dyDescent="0.2">
      <c r="W4325">
        <v>43.17</v>
      </c>
      <c r="X4325">
        <f t="shared" si="206"/>
        <v>50</v>
      </c>
      <c r="Y4325" s="13">
        <f t="shared" si="205"/>
        <v>5.9683482149144762</v>
      </c>
    </row>
    <row r="4326" spans="23:25" x14ac:dyDescent="0.2">
      <c r="W4326">
        <v>43.18</v>
      </c>
      <c r="X4326">
        <f t="shared" si="206"/>
        <v>50</v>
      </c>
      <c r="Y4326" s="13">
        <f t="shared" si="205"/>
        <v>5.9692987742016541</v>
      </c>
    </row>
    <row r="4327" spans="23:25" x14ac:dyDescent="0.2">
      <c r="W4327">
        <v>43.19</v>
      </c>
      <c r="X4327">
        <f t="shared" si="206"/>
        <v>50</v>
      </c>
      <c r="Y4327" s="13">
        <f t="shared" si="205"/>
        <v>5.9702491839246239</v>
      </c>
    </row>
    <row r="4328" spans="23:25" x14ac:dyDescent="0.2">
      <c r="W4328">
        <v>43.2</v>
      </c>
      <c r="X4328">
        <f t="shared" si="206"/>
        <v>50</v>
      </c>
      <c r="Y4328" s="13">
        <f t="shared" si="205"/>
        <v>5.9711994441102529</v>
      </c>
    </row>
    <row r="4329" spans="23:25" x14ac:dyDescent="0.2">
      <c r="W4329">
        <v>43.21</v>
      </c>
      <c r="X4329">
        <f t="shared" si="206"/>
        <v>50</v>
      </c>
      <c r="Y4329" s="13">
        <f t="shared" si="205"/>
        <v>5.9721495547854015</v>
      </c>
    </row>
    <row r="4330" spans="23:25" x14ac:dyDescent="0.2">
      <c r="W4330">
        <v>43.22</v>
      </c>
      <c r="X4330">
        <f t="shared" si="206"/>
        <v>50</v>
      </c>
      <c r="Y4330" s="13">
        <f t="shared" si="205"/>
        <v>5.9730995159769265</v>
      </c>
    </row>
    <row r="4331" spans="23:25" x14ac:dyDescent="0.2">
      <c r="W4331">
        <v>43.230000000000004</v>
      </c>
      <c r="X4331">
        <f t="shared" si="206"/>
        <v>50</v>
      </c>
      <c r="Y4331" s="13">
        <f t="shared" si="205"/>
        <v>5.9740493277116764</v>
      </c>
    </row>
    <row r="4332" spans="23:25" x14ac:dyDescent="0.2">
      <c r="W4332">
        <v>43.24</v>
      </c>
      <c r="X4332">
        <f t="shared" si="206"/>
        <v>50</v>
      </c>
      <c r="Y4332" s="13">
        <f t="shared" si="205"/>
        <v>5.9749989900164957</v>
      </c>
    </row>
    <row r="4333" spans="23:25" x14ac:dyDescent="0.2">
      <c r="W4333">
        <v>43.25</v>
      </c>
      <c r="X4333">
        <f t="shared" si="206"/>
        <v>50</v>
      </c>
      <c r="Y4333" s="13">
        <f t="shared" si="205"/>
        <v>5.9759485029182215</v>
      </c>
    </row>
    <row r="4334" spans="23:25" x14ac:dyDescent="0.2">
      <c r="W4334">
        <v>43.26</v>
      </c>
      <c r="X4334">
        <f t="shared" si="206"/>
        <v>50</v>
      </c>
      <c r="Y4334" s="13">
        <f t="shared" si="205"/>
        <v>5.9768978664436858</v>
      </c>
    </row>
    <row r="4335" spans="23:25" x14ac:dyDescent="0.2">
      <c r="W4335">
        <v>43.27</v>
      </c>
      <c r="X4335">
        <f t="shared" si="206"/>
        <v>50</v>
      </c>
      <c r="Y4335" s="13">
        <f t="shared" si="205"/>
        <v>5.9778470806197159</v>
      </c>
    </row>
    <row r="4336" spans="23:25" x14ac:dyDescent="0.2">
      <c r="W4336">
        <v>43.28</v>
      </c>
      <c r="X4336">
        <f t="shared" si="206"/>
        <v>50</v>
      </c>
      <c r="Y4336" s="13">
        <f t="shared" si="205"/>
        <v>5.9787961454731313</v>
      </c>
    </row>
    <row r="4337" spans="23:25" x14ac:dyDescent="0.2">
      <c r="W4337">
        <v>43.29</v>
      </c>
      <c r="X4337">
        <f t="shared" si="206"/>
        <v>50</v>
      </c>
      <c r="Y4337" s="13">
        <f t="shared" si="205"/>
        <v>5.979745061030747</v>
      </c>
    </row>
    <row r="4338" spans="23:25" x14ac:dyDescent="0.2">
      <c r="W4338">
        <v>43.300000000000004</v>
      </c>
      <c r="X4338">
        <f t="shared" si="206"/>
        <v>50</v>
      </c>
      <c r="Y4338" s="13">
        <f t="shared" si="205"/>
        <v>5.9806938273193717</v>
      </c>
    </row>
    <row r="4339" spans="23:25" x14ac:dyDescent="0.2">
      <c r="W4339">
        <v>43.31</v>
      </c>
      <c r="X4339">
        <f t="shared" si="206"/>
        <v>50</v>
      </c>
      <c r="Y4339" s="13">
        <f t="shared" ref="Y4339:Y4402" si="207">Y4338+0.01*R$5*(P$4-P$5*Y4338)*(1-Y4338/R$4)^2</f>
        <v>5.9816424443658089</v>
      </c>
    </row>
    <row r="4340" spans="23:25" x14ac:dyDescent="0.2">
      <c r="W4340">
        <v>43.32</v>
      </c>
      <c r="X4340">
        <f t="shared" si="206"/>
        <v>50</v>
      </c>
      <c r="Y4340" s="13">
        <f t="shared" si="207"/>
        <v>5.982590912196855</v>
      </c>
    </row>
    <row r="4341" spans="23:25" x14ac:dyDescent="0.2">
      <c r="W4341">
        <v>43.33</v>
      </c>
      <c r="X4341">
        <f t="shared" si="206"/>
        <v>50</v>
      </c>
      <c r="Y4341" s="13">
        <f t="shared" si="207"/>
        <v>5.9835392308393018</v>
      </c>
    </row>
    <row r="4342" spans="23:25" x14ac:dyDescent="0.2">
      <c r="W4342">
        <v>43.34</v>
      </c>
      <c r="X4342">
        <f t="shared" si="206"/>
        <v>50</v>
      </c>
      <c r="Y4342" s="13">
        <f t="shared" si="207"/>
        <v>5.9844874003199342</v>
      </c>
    </row>
    <row r="4343" spans="23:25" x14ac:dyDescent="0.2">
      <c r="W4343">
        <v>43.35</v>
      </c>
      <c r="X4343">
        <f t="shared" si="206"/>
        <v>50</v>
      </c>
      <c r="Y4343" s="13">
        <f t="shared" si="207"/>
        <v>5.9854354206655325</v>
      </c>
    </row>
    <row r="4344" spans="23:25" x14ac:dyDescent="0.2">
      <c r="W4344">
        <v>43.36</v>
      </c>
      <c r="X4344">
        <f t="shared" si="206"/>
        <v>50</v>
      </c>
      <c r="Y4344" s="13">
        <f t="shared" si="207"/>
        <v>5.9863832919028708</v>
      </c>
    </row>
    <row r="4345" spans="23:25" x14ac:dyDescent="0.2">
      <c r="W4345">
        <v>43.37</v>
      </c>
      <c r="X4345">
        <f t="shared" si="206"/>
        <v>50</v>
      </c>
      <c r="Y4345" s="13">
        <f t="shared" si="207"/>
        <v>5.987331014058717</v>
      </c>
    </row>
    <row r="4346" spans="23:25" x14ac:dyDescent="0.2">
      <c r="W4346">
        <v>43.38</v>
      </c>
      <c r="X4346">
        <f t="shared" si="206"/>
        <v>50</v>
      </c>
      <c r="Y4346" s="13">
        <f t="shared" si="207"/>
        <v>5.9882785871598339</v>
      </c>
    </row>
    <row r="4347" spans="23:25" x14ac:dyDescent="0.2">
      <c r="W4347">
        <v>43.39</v>
      </c>
      <c r="X4347">
        <f t="shared" si="206"/>
        <v>50</v>
      </c>
      <c r="Y4347" s="13">
        <f t="shared" si="207"/>
        <v>5.9892260112329776</v>
      </c>
    </row>
    <row r="4348" spans="23:25" x14ac:dyDescent="0.2">
      <c r="W4348">
        <v>43.4</v>
      </c>
      <c r="X4348">
        <f t="shared" si="206"/>
        <v>50</v>
      </c>
      <c r="Y4348" s="13">
        <f t="shared" si="207"/>
        <v>5.9901732863048984</v>
      </c>
    </row>
    <row r="4349" spans="23:25" x14ac:dyDescent="0.2">
      <c r="W4349">
        <v>43.410000000000004</v>
      </c>
      <c r="X4349">
        <f t="shared" si="206"/>
        <v>50</v>
      </c>
      <c r="Y4349" s="13">
        <f t="shared" si="207"/>
        <v>5.9911204124023421</v>
      </c>
    </row>
    <row r="4350" spans="23:25" x14ac:dyDescent="0.2">
      <c r="W4350">
        <v>43.42</v>
      </c>
      <c r="X4350">
        <f t="shared" si="206"/>
        <v>50</v>
      </c>
      <c r="Y4350" s="13">
        <f t="shared" si="207"/>
        <v>5.9920673895520471</v>
      </c>
    </row>
    <row r="4351" spans="23:25" x14ac:dyDescent="0.2">
      <c r="W4351">
        <v>43.43</v>
      </c>
      <c r="X4351">
        <f t="shared" si="206"/>
        <v>50</v>
      </c>
      <c r="Y4351" s="13">
        <f t="shared" si="207"/>
        <v>5.9930142177807477</v>
      </c>
    </row>
    <row r="4352" spans="23:25" x14ac:dyDescent="0.2">
      <c r="W4352">
        <v>43.44</v>
      </c>
      <c r="X4352">
        <f t="shared" si="206"/>
        <v>50</v>
      </c>
      <c r="Y4352" s="13">
        <f t="shared" si="207"/>
        <v>5.9939608971151701</v>
      </c>
    </row>
    <row r="4353" spans="23:25" x14ac:dyDescent="0.2">
      <c r="W4353">
        <v>43.45</v>
      </c>
      <c r="X4353">
        <f t="shared" si="206"/>
        <v>50</v>
      </c>
      <c r="Y4353" s="13">
        <f t="shared" si="207"/>
        <v>5.9949074275820369</v>
      </c>
    </row>
    <row r="4354" spans="23:25" x14ac:dyDescent="0.2">
      <c r="W4354">
        <v>43.46</v>
      </c>
      <c r="X4354">
        <f t="shared" ref="X4354:X4417" si="208">X4353-(N$34-N$35)/1500</f>
        <v>50</v>
      </c>
      <c r="Y4354" s="13">
        <f t="shared" si="207"/>
        <v>5.9958538092080644</v>
      </c>
    </row>
    <row r="4355" spans="23:25" x14ac:dyDescent="0.2">
      <c r="W4355">
        <v>43.47</v>
      </c>
      <c r="X4355">
        <f t="shared" si="208"/>
        <v>50</v>
      </c>
      <c r="Y4355" s="13">
        <f t="shared" si="207"/>
        <v>5.9968000420199621</v>
      </c>
    </row>
    <row r="4356" spans="23:25" x14ac:dyDescent="0.2">
      <c r="W4356">
        <v>43.480000000000004</v>
      </c>
      <c r="X4356">
        <f t="shared" si="208"/>
        <v>50</v>
      </c>
      <c r="Y4356" s="13">
        <f t="shared" si="207"/>
        <v>5.9977461260444347</v>
      </c>
    </row>
    <row r="4357" spans="23:25" x14ac:dyDescent="0.2">
      <c r="W4357">
        <v>43.49</v>
      </c>
      <c r="X4357">
        <f t="shared" si="208"/>
        <v>50</v>
      </c>
      <c r="Y4357" s="13">
        <f t="shared" si="207"/>
        <v>5.9986920613081809</v>
      </c>
    </row>
    <row r="4358" spans="23:25" x14ac:dyDescent="0.2">
      <c r="W4358">
        <v>43.5</v>
      </c>
      <c r="X4358">
        <f t="shared" si="208"/>
        <v>50</v>
      </c>
      <c r="Y4358" s="13">
        <f t="shared" si="207"/>
        <v>5.9996378478378931</v>
      </c>
    </row>
    <row r="4359" spans="23:25" x14ac:dyDescent="0.2">
      <c r="W4359">
        <v>43.51</v>
      </c>
      <c r="X4359">
        <f t="shared" si="208"/>
        <v>50</v>
      </c>
      <c r="Y4359" s="13">
        <f t="shared" si="207"/>
        <v>6.0005834856602585</v>
      </c>
    </row>
    <row r="4360" spans="23:25" x14ac:dyDescent="0.2">
      <c r="W4360">
        <v>43.52</v>
      </c>
      <c r="X4360">
        <f t="shared" si="208"/>
        <v>50</v>
      </c>
      <c r="Y4360" s="13">
        <f t="shared" si="207"/>
        <v>6.0015289748019587</v>
      </c>
    </row>
    <row r="4361" spans="23:25" x14ac:dyDescent="0.2">
      <c r="W4361">
        <v>43.53</v>
      </c>
      <c r="X4361">
        <f t="shared" si="208"/>
        <v>50</v>
      </c>
      <c r="Y4361" s="13">
        <f t="shared" si="207"/>
        <v>6.0024743152896685</v>
      </c>
    </row>
    <row r="4362" spans="23:25" x14ac:dyDescent="0.2">
      <c r="W4362">
        <v>43.54</v>
      </c>
      <c r="X4362">
        <f t="shared" si="208"/>
        <v>50</v>
      </c>
      <c r="Y4362" s="13">
        <f t="shared" si="207"/>
        <v>6.003419507150058</v>
      </c>
    </row>
    <row r="4363" spans="23:25" x14ac:dyDescent="0.2">
      <c r="W4363">
        <v>43.550000000000004</v>
      </c>
      <c r="X4363">
        <f t="shared" si="208"/>
        <v>50</v>
      </c>
      <c r="Y4363" s="13">
        <f t="shared" si="207"/>
        <v>6.0043645504097913</v>
      </c>
    </row>
    <row r="4364" spans="23:25" x14ac:dyDescent="0.2">
      <c r="W4364">
        <v>43.56</v>
      </c>
      <c r="X4364">
        <f t="shared" si="208"/>
        <v>50</v>
      </c>
      <c r="Y4364" s="13">
        <f t="shared" si="207"/>
        <v>6.0053094450955262</v>
      </c>
    </row>
    <row r="4365" spans="23:25" x14ac:dyDescent="0.2">
      <c r="W4365">
        <v>43.57</v>
      </c>
      <c r="X4365">
        <f t="shared" si="208"/>
        <v>50</v>
      </c>
      <c r="Y4365" s="13">
        <f t="shared" si="207"/>
        <v>6.0062541912339151</v>
      </c>
    </row>
    <row r="4366" spans="23:25" x14ac:dyDescent="0.2">
      <c r="W4366">
        <v>43.58</v>
      </c>
      <c r="X4366">
        <f t="shared" si="208"/>
        <v>50</v>
      </c>
      <c r="Y4366" s="13">
        <f t="shared" si="207"/>
        <v>6.0071987888516043</v>
      </c>
    </row>
    <row r="4367" spans="23:25" x14ac:dyDescent="0.2">
      <c r="W4367">
        <v>43.59</v>
      </c>
      <c r="X4367">
        <f t="shared" si="208"/>
        <v>50</v>
      </c>
      <c r="Y4367" s="13">
        <f t="shared" si="207"/>
        <v>6.0081432379752355</v>
      </c>
    </row>
    <row r="4368" spans="23:25" x14ac:dyDescent="0.2">
      <c r="W4368">
        <v>43.6</v>
      </c>
      <c r="X4368">
        <f t="shared" si="208"/>
        <v>50</v>
      </c>
      <c r="Y4368" s="13">
        <f t="shared" si="207"/>
        <v>6.0090875386314435</v>
      </c>
    </row>
    <row r="4369" spans="23:25" x14ac:dyDescent="0.2">
      <c r="W4369">
        <v>43.61</v>
      </c>
      <c r="X4369">
        <f t="shared" si="208"/>
        <v>50</v>
      </c>
      <c r="Y4369" s="13">
        <f t="shared" si="207"/>
        <v>6.0100316908468567</v>
      </c>
    </row>
    <row r="4370" spans="23:25" x14ac:dyDescent="0.2">
      <c r="W4370">
        <v>43.62</v>
      </c>
      <c r="X4370">
        <f t="shared" si="208"/>
        <v>50</v>
      </c>
      <c r="Y4370" s="13">
        <f t="shared" si="207"/>
        <v>6.0109756946480992</v>
      </c>
    </row>
    <row r="4371" spans="23:25" x14ac:dyDescent="0.2">
      <c r="W4371">
        <v>43.63</v>
      </c>
      <c r="X4371">
        <f t="shared" si="208"/>
        <v>50</v>
      </c>
      <c r="Y4371" s="13">
        <f t="shared" si="207"/>
        <v>6.0119195500617888</v>
      </c>
    </row>
    <row r="4372" spans="23:25" x14ac:dyDescent="0.2">
      <c r="W4372">
        <v>43.64</v>
      </c>
      <c r="X4372">
        <f t="shared" si="208"/>
        <v>50</v>
      </c>
      <c r="Y4372" s="13">
        <f t="shared" si="207"/>
        <v>6.012863257114538</v>
      </c>
    </row>
    <row r="4373" spans="23:25" x14ac:dyDescent="0.2">
      <c r="W4373">
        <v>43.65</v>
      </c>
      <c r="X4373">
        <f t="shared" si="208"/>
        <v>50</v>
      </c>
      <c r="Y4373" s="13">
        <f t="shared" si="207"/>
        <v>6.0138068158329521</v>
      </c>
    </row>
    <row r="4374" spans="23:25" x14ac:dyDescent="0.2">
      <c r="W4374">
        <v>43.660000000000004</v>
      </c>
      <c r="X4374">
        <f t="shared" si="208"/>
        <v>50</v>
      </c>
      <c r="Y4374" s="13">
        <f t="shared" si="207"/>
        <v>6.0147502262436321</v>
      </c>
    </row>
    <row r="4375" spans="23:25" x14ac:dyDescent="0.2">
      <c r="W4375">
        <v>43.67</v>
      </c>
      <c r="X4375">
        <f t="shared" si="208"/>
        <v>50</v>
      </c>
      <c r="Y4375" s="13">
        <f t="shared" si="207"/>
        <v>6.0156934883731727</v>
      </c>
    </row>
    <row r="4376" spans="23:25" x14ac:dyDescent="0.2">
      <c r="W4376">
        <v>43.68</v>
      </c>
      <c r="X4376">
        <f t="shared" si="208"/>
        <v>50</v>
      </c>
      <c r="Y4376" s="13">
        <f t="shared" si="207"/>
        <v>6.0166366022481625</v>
      </c>
    </row>
    <row r="4377" spans="23:25" x14ac:dyDescent="0.2">
      <c r="W4377">
        <v>43.69</v>
      </c>
      <c r="X4377">
        <f t="shared" si="208"/>
        <v>50</v>
      </c>
      <c r="Y4377" s="13">
        <f t="shared" si="207"/>
        <v>6.0175795678951856</v>
      </c>
    </row>
    <row r="4378" spans="23:25" x14ac:dyDescent="0.2">
      <c r="W4378">
        <v>43.7</v>
      </c>
      <c r="X4378">
        <f t="shared" si="208"/>
        <v>50</v>
      </c>
      <c r="Y4378" s="13">
        <f t="shared" si="207"/>
        <v>6.0185223853408187</v>
      </c>
    </row>
    <row r="4379" spans="23:25" x14ac:dyDescent="0.2">
      <c r="W4379">
        <v>43.71</v>
      </c>
      <c r="X4379">
        <f t="shared" si="208"/>
        <v>50</v>
      </c>
      <c r="Y4379" s="13">
        <f t="shared" si="207"/>
        <v>6.0194650546116337</v>
      </c>
    </row>
    <row r="4380" spans="23:25" x14ac:dyDescent="0.2">
      <c r="W4380">
        <v>43.72</v>
      </c>
      <c r="X4380">
        <f t="shared" si="208"/>
        <v>50</v>
      </c>
      <c r="Y4380" s="13">
        <f t="shared" si="207"/>
        <v>6.0204075757341959</v>
      </c>
    </row>
    <row r="4381" spans="23:25" x14ac:dyDescent="0.2">
      <c r="W4381">
        <v>43.730000000000004</v>
      </c>
      <c r="X4381">
        <f t="shared" si="208"/>
        <v>50</v>
      </c>
      <c r="Y4381" s="13">
        <f t="shared" si="207"/>
        <v>6.0213499487350663</v>
      </c>
    </row>
    <row r="4382" spans="23:25" x14ac:dyDescent="0.2">
      <c r="W4382">
        <v>43.74</v>
      </c>
      <c r="X4382">
        <f t="shared" si="208"/>
        <v>50</v>
      </c>
      <c r="Y4382" s="13">
        <f t="shared" si="207"/>
        <v>6.0222921736407988</v>
      </c>
    </row>
    <row r="4383" spans="23:25" x14ac:dyDescent="0.2">
      <c r="W4383">
        <v>43.75</v>
      </c>
      <c r="X4383">
        <f t="shared" si="208"/>
        <v>50</v>
      </c>
      <c r="Y4383" s="13">
        <f t="shared" si="207"/>
        <v>6.0232342504779428</v>
      </c>
    </row>
    <row r="4384" spans="23:25" x14ac:dyDescent="0.2">
      <c r="W4384">
        <v>43.76</v>
      </c>
      <c r="X4384">
        <f t="shared" si="208"/>
        <v>50</v>
      </c>
      <c r="Y4384" s="13">
        <f t="shared" si="207"/>
        <v>6.0241761792730406</v>
      </c>
    </row>
    <row r="4385" spans="23:25" x14ac:dyDescent="0.2">
      <c r="W4385">
        <v>43.77</v>
      </c>
      <c r="X4385">
        <f t="shared" si="208"/>
        <v>50</v>
      </c>
      <c r="Y4385" s="13">
        <f t="shared" si="207"/>
        <v>6.0251179600526301</v>
      </c>
    </row>
    <row r="4386" spans="23:25" x14ac:dyDescent="0.2">
      <c r="W4386">
        <v>43.78</v>
      </c>
      <c r="X4386">
        <f t="shared" si="208"/>
        <v>50</v>
      </c>
      <c r="Y4386" s="13">
        <f t="shared" si="207"/>
        <v>6.0260595928432421</v>
      </c>
    </row>
    <row r="4387" spans="23:25" x14ac:dyDescent="0.2">
      <c r="W4387">
        <v>43.79</v>
      </c>
      <c r="X4387">
        <f t="shared" si="208"/>
        <v>50</v>
      </c>
      <c r="Y4387" s="13">
        <f t="shared" si="207"/>
        <v>6.0270010776714029</v>
      </c>
    </row>
    <row r="4388" spans="23:25" x14ac:dyDescent="0.2">
      <c r="W4388">
        <v>43.800000000000004</v>
      </c>
      <c r="X4388">
        <f t="shared" si="208"/>
        <v>50</v>
      </c>
      <c r="Y4388" s="13">
        <f t="shared" si="207"/>
        <v>6.0279424145636318</v>
      </c>
    </row>
    <row r="4389" spans="23:25" x14ac:dyDescent="0.2">
      <c r="W4389">
        <v>43.81</v>
      </c>
      <c r="X4389">
        <f t="shared" si="208"/>
        <v>50</v>
      </c>
      <c r="Y4389" s="13">
        <f t="shared" si="207"/>
        <v>6.0288836035464435</v>
      </c>
    </row>
    <row r="4390" spans="23:25" x14ac:dyDescent="0.2">
      <c r="W4390">
        <v>43.82</v>
      </c>
      <c r="X4390">
        <f t="shared" si="208"/>
        <v>50</v>
      </c>
      <c r="Y4390" s="13">
        <f t="shared" si="207"/>
        <v>6.0298246446463466</v>
      </c>
    </row>
    <row r="4391" spans="23:25" x14ac:dyDescent="0.2">
      <c r="W4391">
        <v>43.83</v>
      </c>
      <c r="X4391">
        <f t="shared" si="208"/>
        <v>50</v>
      </c>
      <c r="Y4391" s="13">
        <f t="shared" si="207"/>
        <v>6.0307655378898435</v>
      </c>
    </row>
    <row r="4392" spans="23:25" x14ac:dyDescent="0.2">
      <c r="W4392">
        <v>43.84</v>
      </c>
      <c r="X4392">
        <f t="shared" si="208"/>
        <v>50</v>
      </c>
      <c r="Y4392" s="13">
        <f t="shared" si="207"/>
        <v>6.0317062833034321</v>
      </c>
    </row>
    <row r="4393" spans="23:25" x14ac:dyDescent="0.2">
      <c r="W4393">
        <v>43.85</v>
      </c>
      <c r="X4393">
        <f t="shared" si="208"/>
        <v>50</v>
      </c>
      <c r="Y4393" s="13">
        <f t="shared" si="207"/>
        <v>6.0326468809136031</v>
      </c>
    </row>
    <row r="4394" spans="23:25" x14ac:dyDescent="0.2">
      <c r="W4394">
        <v>43.86</v>
      </c>
      <c r="X4394">
        <f t="shared" si="208"/>
        <v>50</v>
      </c>
      <c r="Y4394" s="13">
        <f t="shared" si="207"/>
        <v>6.0335873307468422</v>
      </c>
    </row>
    <row r="4395" spans="23:25" x14ac:dyDescent="0.2">
      <c r="W4395">
        <v>43.87</v>
      </c>
      <c r="X4395">
        <f t="shared" si="208"/>
        <v>50</v>
      </c>
      <c r="Y4395" s="13">
        <f t="shared" si="207"/>
        <v>6.0345276328296285</v>
      </c>
    </row>
    <row r="4396" spans="23:25" x14ac:dyDescent="0.2">
      <c r="W4396">
        <v>43.88</v>
      </c>
      <c r="X4396">
        <f t="shared" si="208"/>
        <v>50</v>
      </c>
      <c r="Y4396" s="13">
        <f t="shared" si="207"/>
        <v>6.0354677871884368</v>
      </c>
    </row>
    <row r="4397" spans="23:25" x14ac:dyDescent="0.2">
      <c r="W4397">
        <v>43.89</v>
      </c>
      <c r="X4397">
        <f t="shared" si="208"/>
        <v>50</v>
      </c>
      <c r="Y4397" s="13">
        <f t="shared" si="207"/>
        <v>6.0364077938497358</v>
      </c>
    </row>
    <row r="4398" spans="23:25" x14ac:dyDescent="0.2">
      <c r="W4398">
        <v>43.9</v>
      </c>
      <c r="X4398">
        <f t="shared" si="208"/>
        <v>50</v>
      </c>
      <c r="Y4398" s="13">
        <f t="shared" si="207"/>
        <v>6.0373476528399879</v>
      </c>
    </row>
    <row r="4399" spans="23:25" x14ac:dyDescent="0.2">
      <c r="W4399">
        <v>43.910000000000004</v>
      </c>
      <c r="X4399">
        <f t="shared" si="208"/>
        <v>50</v>
      </c>
      <c r="Y4399" s="13">
        <f t="shared" si="207"/>
        <v>6.03828736418565</v>
      </c>
    </row>
    <row r="4400" spans="23:25" x14ac:dyDescent="0.2">
      <c r="W4400">
        <v>43.92</v>
      </c>
      <c r="X4400">
        <f t="shared" si="208"/>
        <v>50</v>
      </c>
      <c r="Y4400" s="13">
        <f t="shared" si="207"/>
        <v>6.0392269279131741</v>
      </c>
    </row>
    <row r="4401" spans="23:25" x14ac:dyDescent="0.2">
      <c r="W4401">
        <v>43.93</v>
      </c>
      <c r="X4401">
        <f t="shared" si="208"/>
        <v>50</v>
      </c>
      <c r="Y4401" s="13">
        <f t="shared" si="207"/>
        <v>6.0401663440490045</v>
      </c>
    </row>
    <row r="4402" spans="23:25" x14ac:dyDescent="0.2">
      <c r="W4402">
        <v>43.94</v>
      </c>
      <c r="X4402">
        <f t="shared" si="208"/>
        <v>50</v>
      </c>
      <c r="Y4402" s="13">
        <f t="shared" si="207"/>
        <v>6.0411056126195817</v>
      </c>
    </row>
    <row r="4403" spans="23:25" x14ac:dyDescent="0.2">
      <c r="W4403">
        <v>43.95</v>
      </c>
      <c r="X4403">
        <f t="shared" si="208"/>
        <v>50</v>
      </c>
      <c r="Y4403" s="13">
        <f t="shared" ref="Y4403:Y4466" si="209">Y4402+0.01*R$5*(P$4-P$5*Y4402)*(1-Y4402/R$4)^2</f>
        <v>6.0420447336513403</v>
      </c>
    </row>
    <row r="4404" spans="23:25" x14ac:dyDescent="0.2">
      <c r="W4404">
        <v>43.96</v>
      </c>
      <c r="X4404">
        <f t="shared" si="208"/>
        <v>50</v>
      </c>
      <c r="Y4404" s="13">
        <f t="shared" si="209"/>
        <v>6.0429837071707082</v>
      </c>
    </row>
    <row r="4405" spans="23:25" x14ac:dyDescent="0.2">
      <c r="W4405">
        <v>43.97</v>
      </c>
      <c r="X4405">
        <f t="shared" si="208"/>
        <v>50</v>
      </c>
      <c r="Y4405" s="13">
        <f t="shared" si="209"/>
        <v>6.0439225332041078</v>
      </c>
    </row>
    <row r="4406" spans="23:25" x14ac:dyDescent="0.2">
      <c r="W4406">
        <v>43.980000000000004</v>
      </c>
      <c r="X4406">
        <f t="shared" si="208"/>
        <v>50</v>
      </c>
      <c r="Y4406" s="13">
        <f t="shared" si="209"/>
        <v>6.0448612117779561</v>
      </c>
    </row>
    <row r="4407" spans="23:25" x14ac:dyDescent="0.2">
      <c r="W4407">
        <v>43.99</v>
      </c>
      <c r="X4407">
        <f t="shared" si="208"/>
        <v>50</v>
      </c>
      <c r="Y4407" s="13">
        <f t="shared" si="209"/>
        <v>6.045799742918665</v>
      </c>
    </row>
    <row r="4408" spans="23:25" x14ac:dyDescent="0.2">
      <c r="W4408">
        <v>44</v>
      </c>
      <c r="X4408">
        <f t="shared" si="208"/>
        <v>50</v>
      </c>
      <c r="Y4408" s="13">
        <f t="shared" si="209"/>
        <v>6.046738126652639</v>
      </c>
    </row>
    <row r="4409" spans="23:25" x14ac:dyDescent="0.2">
      <c r="W4409">
        <v>44.01</v>
      </c>
      <c r="X4409">
        <f t="shared" si="208"/>
        <v>50</v>
      </c>
      <c r="Y4409" s="13">
        <f t="shared" si="209"/>
        <v>6.0476763630062793</v>
      </c>
    </row>
    <row r="4410" spans="23:25" x14ac:dyDescent="0.2">
      <c r="W4410">
        <v>44.02</v>
      </c>
      <c r="X4410">
        <f t="shared" si="208"/>
        <v>50</v>
      </c>
      <c r="Y4410" s="13">
        <f t="shared" si="209"/>
        <v>6.048614452005979</v>
      </c>
    </row>
    <row r="4411" spans="23:25" x14ac:dyDescent="0.2">
      <c r="W4411">
        <v>44.03</v>
      </c>
      <c r="X4411">
        <f t="shared" si="208"/>
        <v>50</v>
      </c>
      <c r="Y4411" s="13">
        <f t="shared" si="209"/>
        <v>6.0495523936781268</v>
      </c>
    </row>
    <row r="4412" spans="23:25" x14ac:dyDescent="0.2">
      <c r="W4412">
        <v>44.04</v>
      </c>
      <c r="X4412">
        <f t="shared" si="208"/>
        <v>50</v>
      </c>
      <c r="Y4412" s="13">
        <f t="shared" si="209"/>
        <v>6.0504901880491051</v>
      </c>
    </row>
    <row r="4413" spans="23:25" x14ac:dyDescent="0.2">
      <c r="W4413">
        <v>44.050000000000004</v>
      </c>
      <c r="X4413">
        <f t="shared" si="208"/>
        <v>50</v>
      </c>
      <c r="Y4413" s="13">
        <f t="shared" si="209"/>
        <v>6.0514278351452919</v>
      </c>
    </row>
    <row r="4414" spans="23:25" x14ac:dyDescent="0.2">
      <c r="W4414">
        <v>44.06</v>
      </c>
      <c r="X4414">
        <f t="shared" si="208"/>
        <v>50</v>
      </c>
      <c r="Y4414" s="13">
        <f t="shared" si="209"/>
        <v>6.0523653349930582</v>
      </c>
    </row>
    <row r="4415" spans="23:25" x14ac:dyDescent="0.2">
      <c r="W4415">
        <v>44.07</v>
      </c>
      <c r="X4415">
        <f t="shared" si="208"/>
        <v>50</v>
      </c>
      <c r="Y4415" s="13">
        <f t="shared" si="209"/>
        <v>6.0533026876187686</v>
      </c>
    </row>
    <row r="4416" spans="23:25" x14ac:dyDescent="0.2">
      <c r="W4416">
        <v>44.08</v>
      </c>
      <c r="X4416">
        <f t="shared" si="208"/>
        <v>50</v>
      </c>
      <c r="Y4416" s="13">
        <f t="shared" si="209"/>
        <v>6.0542398930487842</v>
      </c>
    </row>
    <row r="4417" spans="23:25" x14ac:dyDescent="0.2">
      <c r="W4417">
        <v>44.09</v>
      </c>
      <c r="X4417">
        <f t="shared" si="208"/>
        <v>50</v>
      </c>
      <c r="Y4417" s="13">
        <f t="shared" si="209"/>
        <v>6.0551769513094591</v>
      </c>
    </row>
    <row r="4418" spans="23:25" x14ac:dyDescent="0.2">
      <c r="W4418">
        <v>44.1</v>
      </c>
      <c r="X4418">
        <f t="shared" ref="X4418:X4481" si="210">X4417-(N$34-N$35)/1500</f>
        <v>50</v>
      </c>
      <c r="Y4418" s="13">
        <f t="shared" si="209"/>
        <v>6.0561138624271411</v>
      </c>
    </row>
    <row r="4419" spans="23:25" x14ac:dyDescent="0.2">
      <c r="W4419">
        <v>44.11</v>
      </c>
      <c r="X4419">
        <f t="shared" si="210"/>
        <v>50</v>
      </c>
      <c r="Y4419" s="13">
        <f t="shared" si="209"/>
        <v>6.0570506264281736</v>
      </c>
    </row>
    <row r="4420" spans="23:25" x14ac:dyDescent="0.2">
      <c r="W4420">
        <v>44.12</v>
      </c>
      <c r="X4420">
        <f t="shared" si="210"/>
        <v>50</v>
      </c>
      <c r="Y4420" s="13">
        <f t="shared" si="209"/>
        <v>6.0579872433388937</v>
      </c>
    </row>
    <row r="4421" spans="23:25" x14ac:dyDescent="0.2">
      <c r="W4421">
        <v>44.13</v>
      </c>
      <c r="X4421">
        <f t="shared" si="210"/>
        <v>50</v>
      </c>
      <c r="Y4421" s="13">
        <f t="shared" si="209"/>
        <v>6.0589237131856333</v>
      </c>
    </row>
    <row r="4422" spans="23:25" x14ac:dyDescent="0.2">
      <c r="W4422">
        <v>44.14</v>
      </c>
      <c r="X4422">
        <f t="shared" si="210"/>
        <v>50</v>
      </c>
      <c r="Y4422" s="13">
        <f t="shared" si="209"/>
        <v>6.0598600359947179</v>
      </c>
    </row>
    <row r="4423" spans="23:25" x14ac:dyDescent="0.2">
      <c r="W4423">
        <v>44.15</v>
      </c>
      <c r="X4423">
        <f t="shared" si="210"/>
        <v>50</v>
      </c>
      <c r="Y4423" s="13">
        <f t="shared" si="209"/>
        <v>6.0607962117924679</v>
      </c>
    </row>
    <row r="4424" spans="23:25" x14ac:dyDescent="0.2">
      <c r="W4424">
        <v>44.160000000000004</v>
      </c>
      <c r="X4424">
        <f t="shared" si="210"/>
        <v>50</v>
      </c>
      <c r="Y4424" s="13">
        <f t="shared" si="209"/>
        <v>6.0617322406051972</v>
      </c>
    </row>
    <row r="4425" spans="23:25" x14ac:dyDescent="0.2">
      <c r="W4425">
        <v>44.17</v>
      </c>
      <c r="X4425">
        <f t="shared" si="210"/>
        <v>50</v>
      </c>
      <c r="Y4425" s="13">
        <f t="shared" si="209"/>
        <v>6.0626681224592147</v>
      </c>
    </row>
    <row r="4426" spans="23:25" x14ac:dyDescent="0.2">
      <c r="W4426">
        <v>44.18</v>
      </c>
      <c r="X4426">
        <f t="shared" si="210"/>
        <v>50</v>
      </c>
      <c r="Y4426" s="13">
        <f t="shared" si="209"/>
        <v>6.0636038573808237</v>
      </c>
    </row>
    <row r="4427" spans="23:25" x14ac:dyDescent="0.2">
      <c r="W4427">
        <v>44.19</v>
      </c>
      <c r="X4427">
        <f t="shared" si="210"/>
        <v>50</v>
      </c>
      <c r="Y4427" s="13">
        <f t="shared" si="209"/>
        <v>6.0645394453963215</v>
      </c>
    </row>
    <row r="4428" spans="23:25" x14ac:dyDescent="0.2">
      <c r="W4428">
        <v>44.2</v>
      </c>
      <c r="X4428">
        <f t="shared" si="210"/>
        <v>50</v>
      </c>
      <c r="Y4428" s="13">
        <f t="shared" si="209"/>
        <v>6.0654748865319998</v>
      </c>
    </row>
    <row r="4429" spans="23:25" x14ac:dyDescent="0.2">
      <c r="W4429">
        <v>44.21</v>
      </c>
      <c r="X4429">
        <f t="shared" si="210"/>
        <v>50</v>
      </c>
      <c r="Y4429" s="13">
        <f t="shared" si="209"/>
        <v>6.0664101808141444</v>
      </c>
    </row>
    <row r="4430" spans="23:25" x14ac:dyDescent="0.2">
      <c r="W4430">
        <v>44.22</v>
      </c>
      <c r="X4430">
        <f t="shared" si="210"/>
        <v>50</v>
      </c>
      <c r="Y4430" s="13">
        <f t="shared" si="209"/>
        <v>6.0673453282690364</v>
      </c>
    </row>
    <row r="4431" spans="23:25" x14ac:dyDescent="0.2">
      <c r="W4431">
        <v>44.230000000000004</v>
      </c>
      <c r="X4431">
        <f t="shared" si="210"/>
        <v>50</v>
      </c>
      <c r="Y4431" s="13">
        <f t="shared" si="209"/>
        <v>6.0682803289229499</v>
      </c>
    </row>
    <row r="4432" spans="23:25" x14ac:dyDescent="0.2">
      <c r="W4432">
        <v>44.24</v>
      </c>
      <c r="X4432">
        <f t="shared" si="210"/>
        <v>50</v>
      </c>
      <c r="Y4432" s="13">
        <f t="shared" si="209"/>
        <v>6.0692151828021537</v>
      </c>
    </row>
    <row r="4433" spans="23:25" x14ac:dyDescent="0.2">
      <c r="W4433">
        <v>44.25</v>
      </c>
      <c r="X4433">
        <f t="shared" si="210"/>
        <v>50</v>
      </c>
      <c r="Y4433" s="13">
        <f t="shared" si="209"/>
        <v>6.070149889932912</v>
      </c>
    </row>
    <row r="4434" spans="23:25" x14ac:dyDescent="0.2">
      <c r="W4434">
        <v>44.26</v>
      </c>
      <c r="X4434">
        <f t="shared" si="210"/>
        <v>50</v>
      </c>
      <c r="Y4434" s="13">
        <f t="shared" si="209"/>
        <v>6.0710844503414823</v>
      </c>
    </row>
    <row r="4435" spans="23:25" x14ac:dyDescent="0.2">
      <c r="W4435">
        <v>44.27</v>
      </c>
      <c r="X4435">
        <f t="shared" si="210"/>
        <v>50</v>
      </c>
      <c r="Y4435" s="13">
        <f t="shared" si="209"/>
        <v>6.0720188640541162</v>
      </c>
    </row>
    <row r="4436" spans="23:25" x14ac:dyDescent="0.2">
      <c r="W4436">
        <v>44.28</v>
      </c>
      <c r="X4436">
        <f t="shared" si="210"/>
        <v>50</v>
      </c>
      <c r="Y4436" s="13">
        <f t="shared" si="209"/>
        <v>6.0729531310970595</v>
      </c>
    </row>
    <row r="4437" spans="23:25" x14ac:dyDescent="0.2">
      <c r="W4437">
        <v>44.29</v>
      </c>
      <c r="X4437">
        <f t="shared" si="210"/>
        <v>50</v>
      </c>
      <c r="Y4437" s="13">
        <f t="shared" si="209"/>
        <v>6.0738872514965543</v>
      </c>
    </row>
    <row r="4438" spans="23:25" x14ac:dyDescent="0.2">
      <c r="W4438">
        <v>44.300000000000004</v>
      </c>
      <c r="X4438">
        <f t="shared" si="210"/>
        <v>50</v>
      </c>
      <c r="Y4438" s="13">
        <f t="shared" si="209"/>
        <v>6.0748212252788347</v>
      </c>
    </row>
    <row r="4439" spans="23:25" x14ac:dyDescent="0.2">
      <c r="W4439">
        <v>44.31</v>
      </c>
      <c r="X4439">
        <f t="shared" si="210"/>
        <v>50</v>
      </c>
      <c r="Y4439" s="13">
        <f t="shared" si="209"/>
        <v>6.0757550524701305</v>
      </c>
    </row>
    <row r="4440" spans="23:25" x14ac:dyDescent="0.2">
      <c r="W4440">
        <v>44.32</v>
      </c>
      <c r="X4440">
        <f t="shared" si="210"/>
        <v>50</v>
      </c>
      <c r="Y4440" s="13">
        <f t="shared" si="209"/>
        <v>6.076688733096665</v>
      </c>
    </row>
    <row r="4441" spans="23:25" x14ac:dyDescent="0.2">
      <c r="W4441">
        <v>44.33</v>
      </c>
      <c r="X4441">
        <f t="shared" si="210"/>
        <v>50</v>
      </c>
      <c r="Y4441" s="13">
        <f t="shared" si="209"/>
        <v>6.0776222671846565</v>
      </c>
    </row>
    <row r="4442" spans="23:25" x14ac:dyDescent="0.2">
      <c r="W4442">
        <v>44.34</v>
      </c>
      <c r="X4442">
        <f t="shared" si="210"/>
        <v>50</v>
      </c>
      <c r="Y4442" s="13">
        <f t="shared" si="209"/>
        <v>6.0785556547603177</v>
      </c>
    </row>
    <row r="4443" spans="23:25" x14ac:dyDescent="0.2">
      <c r="W4443">
        <v>44.35</v>
      </c>
      <c r="X4443">
        <f t="shared" si="210"/>
        <v>50</v>
      </c>
      <c r="Y4443" s="13">
        <f t="shared" si="209"/>
        <v>6.0794888958498543</v>
      </c>
    </row>
    <row r="4444" spans="23:25" x14ac:dyDescent="0.2">
      <c r="W4444">
        <v>44.36</v>
      </c>
      <c r="X4444">
        <f t="shared" si="210"/>
        <v>50</v>
      </c>
      <c r="Y4444" s="13">
        <f t="shared" si="209"/>
        <v>6.0804219904794685</v>
      </c>
    </row>
    <row r="4445" spans="23:25" x14ac:dyDescent="0.2">
      <c r="W4445">
        <v>44.37</v>
      </c>
      <c r="X4445">
        <f t="shared" si="210"/>
        <v>50</v>
      </c>
      <c r="Y4445" s="13">
        <f t="shared" si="209"/>
        <v>6.0813549386753554</v>
      </c>
    </row>
    <row r="4446" spans="23:25" x14ac:dyDescent="0.2">
      <c r="W4446">
        <v>44.38</v>
      </c>
      <c r="X4446">
        <f t="shared" si="210"/>
        <v>50</v>
      </c>
      <c r="Y4446" s="13">
        <f t="shared" si="209"/>
        <v>6.0822877404637046</v>
      </c>
    </row>
    <row r="4447" spans="23:25" x14ac:dyDescent="0.2">
      <c r="W4447">
        <v>44.39</v>
      </c>
      <c r="X4447">
        <f t="shared" si="210"/>
        <v>50</v>
      </c>
      <c r="Y4447" s="13">
        <f t="shared" si="209"/>
        <v>6.0832203958707005</v>
      </c>
    </row>
    <row r="4448" spans="23:25" x14ac:dyDescent="0.2">
      <c r="W4448">
        <v>44.4</v>
      </c>
      <c r="X4448">
        <f t="shared" si="210"/>
        <v>50</v>
      </c>
      <c r="Y4448" s="13">
        <f t="shared" si="209"/>
        <v>6.0841529049225214</v>
      </c>
    </row>
    <row r="4449" spans="23:25" x14ac:dyDescent="0.2">
      <c r="W4449">
        <v>44.410000000000004</v>
      </c>
      <c r="X4449">
        <f t="shared" si="210"/>
        <v>50</v>
      </c>
      <c r="Y4449" s="13">
        <f t="shared" si="209"/>
        <v>6.08508526764534</v>
      </c>
    </row>
    <row r="4450" spans="23:25" x14ac:dyDescent="0.2">
      <c r="W4450">
        <v>44.42</v>
      </c>
      <c r="X4450">
        <f t="shared" si="210"/>
        <v>50</v>
      </c>
      <c r="Y4450" s="13">
        <f t="shared" si="209"/>
        <v>6.0860174840653238</v>
      </c>
    </row>
    <row r="4451" spans="23:25" x14ac:dyDescent="0.2">
      <c r="W4451">
        <v>44.43</v>
      </c>
      <c r="X4451">
        <f t="shared" si="210"/>
        <v>50</v>
      </c>
      <c r="Y4451" s="13">
        <f t="shared" si="209"/>
        <v>6.0869495542086343</v>
      </c>
    </row>
    <row r="4452" spans="23:25" x14ac:dyDescent="0.2">
      <c r="W4452">
        <v>44.44</v>
      </c>
      <c r="X4452">
        <f t="shared" si="210"/>
        <v>50</v>
      </c>
      <c r="Y4452" s="13">
        <f t="shared" si="209"/>
        <v>6.0878814781014272</v>
      </c>
    </row>
    <row r="4453" spans="23:25" x14ac:dyDescent="0.2">
      <c r="W4453">
        <v>44.45</v>
      </c>
      <c r="X4453">
        <f t="shared" si="210"/>
        <v>50</v>
      </c>
      <c r="Y4453" s="13">
        <f t="shared" si="209"/>
        <v>6.0888132557698533</v>
      </c>
    </row>
    <row r="4454" spans="23:25" x14ac:dyDescent="0.2">
      <c r="W4454">
        <v>44.46</v>
      </c>
      <c r="X4454">
        <f t="shared" si="210"/>
        <v>50</v>
      </c>
      <c r="Y4454" s="13">
        <f t="shared" si="209"/>
        <v>6.089744887240057</v>
      </c>
    </row>
    <row r="4455" spans="23:25" x14ac:dyDescent="0.2">
      <c r="W4455">
        <v>44.47</v>
      </c>
      <c r="X4455">
        <f t="shared" si="210"/>
        <v>50</v>
      </c>
      <c r="Y4455" s="13">
        <f t="shared" si="209"/>
        <v>6.0906763725381774</v>
      </c>
    </row>
    <row r="4456" spans="23:25" x14ac:dyDescent="0.2">
      <c r="W4456">
        <v>44.480000000000004</v>
      </c>
      <c r="X4456">
        <f t="shared" si="210"/>
        <v>50</v>
      </c>
      <c r="Y4456" s="13">
        <f t="shared" si="209"/>
        <v>6.0916077116903473</v>
      </c>
    </row>
    <row r="4457" spans="23:25" x14ac:dyDescent="0.2">
      <c r="W4457">
        <v>44.49</v>
      </c>
      <c r="X4457">
        <f t="shared" si="210"/>
        <v>50</v>
      </c>
      <c r="Y4457" s="13">
        <f t="shared" si="209"/>
        <v>6.0925389047226952</v>
      </c>
    </row>
    <row r="4458" spans="23:25" x14ac:dyDescent="0.2">
      <c r="W4458">
        <v>44.5</v>
      </c>
      <c r="X4458">
        <f t="shared" si="210"/>
        <v>50</v>
      </c>
      <c r="Y4458" s="13">
        <f t="shared" si="209"/>
        <v>6.0934699516613424</v>
      </c>
    </row>
    <row r="4459" spans="23:25" x14ac:dyDescent="0.2">
      <c r="W4459">
        <v>44.51</v>
      </c>
      <c r="X4459">
        <f t="shared" si="210"/>
        <v>50</v>
      </c>
      <c r="Y4459" s="13">
        <f t="shared" si="209"/>
        <v>6.0944008525324067</v>
      </c>
    </row>
    <row r="4460" spans="23:25" x14ac:dyDescent="0.2">
      <c r="W4460">
        <v>44.52</v>
      </c>
      <c r="X4460">
        <f t="shared" si="210"/>
        <v>50</v>
      </c>
      <c r="Y4460" s="13">
        <f t="shared" si="209"/>
        <v>6.0953316073619979</v>
      </c>
    </row>
    <row r="4461" spans="23:25" x14ac:dyDescent="0.2">
      <c r="W4461">
        <v>44.53</v>
      </c>
      <c r="X4461">
        <f t="shared" si="210"/>
        <v>50</v>
      </c>
      <c r="Y4461" s="13">
        <f t="shared" si="209"/>
        <v>6.0962622161762212</v>
      </c>
    </row>
    <row r="4462" spans="23:25" x14ac:dyDescent="0.2">
      <c r="W4462">
        <v>44.54</v>
      </c>
      <c r="X4462">
        <f t="shared" si="210"/>
        <v>50</v>
      </c>
      <c r="Y4462" s="13">
        <f t="shared" si="209"/>
        <v>6.0971926790011768</v>
      </c>
    </row>
    <row r="4463" spans="23:25" x14ac:dyDescent="0.2">
      <c r="W4463">
        <v>44.550000000000004</v>
      </c>
      <c r="X4463">
        <f t="shared" si="210"/>
        <v>50</v>
      </c>
      <c r="Y4463" s="13">
        <f t="shared" si="209"/>
        <v>6.0981229958629584</v>
      </c>
    </row>
    <row r="4464" spans="23:25" x14ac:dyDescent="0.2">
      <c r="W4464">
        <v>44.56</v>
      </c>
      <c r="X4464">
        <f t="shared" si="210"/>
        <v>50</v>
      </c>
      <c r="Y4464" s="13">
        <f t="shared" si="209"/>
        <v>6.0990531667876544</v>
      </c>
    </row>
    <row r="4465" spans="23:25" x14ac:dyDescent="0.2">
      <c r="W4465">
        <v>44.57</v>
      </c>
      <c r="X4465">
        <f t="shared" si="210"/>
        <v>50</v>
      </c>
      <c r="Y4465" s="13">
        <f t="shared" si="209"/>
        <v>6.0999831918013472</v>
      </c>
    </row>
    <row r="4466" spans="23:25" x14ac:dyDescent="0.2">
      <c r="W4466">
        <v>44.58</v>
      </c>
      <c r="X4466">
        <f t="shared" si="210"/>
        <v>50</v>
      </c>
      <c r="Y4466" s="13">
        <f t="shared" si="209"/>
        <v>6.1009130709301136</v>
      </c>
    </row>
    <row r="4467" spans="23:25" x14ac:dyDescent="0.2">
      <c r="W4467">
        <v>44.59</v>
      </c>
      <c r="X4467">
        <f t="shared" si="210"/>
        <v>50</v>
      </c>
      <c r="Y4467" s="13">
        <f t="shared" ref="Y4467:Y4530" si="211">Y4466+0.01*R$5*(P$4-P$5*Y4466)*(1-Y4466/R$4)^2</f>
        <v>6.1018428042000261</v>
      </c>
    </row>
    <row r="4468" spans="23:25" x14ac:dyDescent="0.2">
      <c r="W4468">
        <v>44.6</v>
      </c>
      <c r="X4468">
        <f t="shared" si="210"/>
        <v>50</v>
      </c>
      <c r="Y4468" s="13">
        <f t="shared" si="211"/>
        <v>6.1027723916371501</v>
      </c>
    </row>
    <row r="4469" spans="23:25" x14ac:dyDescent="0.2">
      <c r="W4469">
        <v>44.61</v>
      </c>
      <c r="X4469">
        <f t="shared" si="210"/>
        <v>50</v>
      </c>
      <c r="Y4469" s="13">
        <f t="shared" si="211"/>
        <v>6.1037018332675457</v>
      </c>
    </row>
    <row r="4470" spans="23:25" x14ac:dyDescent="0.2">
      <c r="W4470">
        <v>44.62</v>
      </c>
      <c r="X4470">
        <f t="shared" si="210"/>
        <v>50</v>
      </c>
      <c r="Y4470" s="13">
        <f t="shared" si="211"/>
        <v>6.1046311291172675</v>
      </c>
    </row>
    <row r="4471" spans="23:25" x14ac:dyDescent="0.2">
      <c r="W4471">
        <v>44.63</v>
      </c>
      <c r="X4471">
        <f t="shared" si="210"/>
        <v>50</v>
      </c>
      <c r="Y4471" s="13">
        <f t="shared" si="211"/>
        <v>6.1055602792123649</v>
      </c>
    </row>
    <row r="4472" spans="23:25" x14ac:dyDescent="0.2">
      <c r="W4472">
        <v>44.64</v>
      </c>
      <c r="X4472">
        <f t="shared" si="210"/>
        <v>50</v>
      </c>
      <c r="Y4472" s="13">
        <f t="shared" si="211"/>
        <v>6.1064892835788811</v>
      </c>
    </row>
    <row r="4473" spans="23:25" x14ac:dyDescent="0.2">
      <c r="W4473">
        <v>44.65</v>
      </c>
      <c r="X4473">
        <f t="shared" si="210"/>
        <v>50</v>
      </c>
      <c r="Y4473" s="13">
        <f t="shared" si="211"/>
        <v>6.107418142242854</v>
      </c>
    </row>
    <row r="4474" spans="23:25" x14ac:dyDescent="0.2">
      <c r="W4474">
        <v>44.660000000000004</v>
      </c>
      <c r="X4474">
        <f t="shared" si="210"/>
        <v>50</v>
      </c>
      <c r="Y4474" s="13">
        <f t="shared" si="211"/>
        <v>6.108346855230316</v>
      </c>
    </row>
    <row r="4475" spans="23:25" x14ac:dyDescent="0.2">
      <c r="W4475">
        <v>44.67</v>
      </c>
      <c r="X4475">
        <f t="shared" si="210"/>
        <v>50</v>
      </c>
      <c r="Y4475" s="13">
        <f t="shared" si="211"/>
        <v>6.1092754225672934</v>
      </c>
    </row>
    <row r="4476" spans="23:25" x14ac:dyDescent="0.2">
      <c r="W4476">
        <v>44.68</v>
      </c>
      <c r="X4476">
        <f t="shared" si="210"/>
        <v>50</v>
      </c>
      <c r="Y4476" s="13">
        <f t="shared" si="211"/>
        <v>6.1102038442798072</v>
      </c>
    </row>
    <row r="4477" spans="23:25" x14ac:dyDescent="0.2">
      <c r="W4477">
        <v>44.69</v>
      </c>
      <c r="X4477">
        <f t="shared" si="210"/>
        <v>50</v>
      </c>
      <c r="Y4477" s="13">
        <f t="shared" si="211"/>
        <v>6.1111321203938731</v>
      </c>
    </row>
    <row r="4478" spans="23:25" x14ac:dyDescent="0.2">
      <c r="W4478">
        <v>44.7</v>
      </c>
      <c r="X4478">
        <f t="shared" si="210"/>
        <v>50</v>
      </c>
      <c r="Y4478" s="13">
        <f t="shared" si="211"/>
        <v>6.1120602509355004</v>
      </c>
    </row>
    <row r="4479" spans="23:25" x14ac:dyDescent="0.2">
      <c r="W4479">
        <v>44.71</v>
      </c>
      <c r="X4479">
        <f t="shared" si="210"/>
        <v>50</v>
      </c>
      <c r="Y4479" s="13">
        <f t="shared" si="211"/>
        <v>6.1129882359306942</v>
      </c>
    </row>
    <row r="4480" spans="23:25" x14ac:dyDescent="0.2">
      <c r="W4480">
        <v>44.72</v>
      </c>
      <c r="X4480">
        <f t="shared" si="210"/>
        <v>50</v>
      </c>
      <c r="Y4480" s="13">
        <f t="shared" si="211"/>
        <v>6.1139160754054522</v>
      </c>
    </row>
    <row r="4481" spans="23:25" x14ac:dyDescent="0.2">
      <c r="W4481">
        <v>44.730000000000004</v>
      </c>
      <c r="X4481">
        <f t="shared" si="210"/>
        <v>50</v>
      </c>
      <c r="Y4481" s="13">
        <f t="shared" si="211"/>
        <v>6.114843769385768</v>
      </c>
    </row>
    <row r="4482" spans="23:25" x14ac:dyDescent="0.2">
      <c r="W4482">
        <v>44.74</v>
      </c>
      <c r="X4482">
        <f t="shared" ref="X4482:X4507" si="212">X4481-(N$34-N$35)/1500</f>
        <v>50</v>
      </c>
      <c r="Y4482" s="13">
        <f t="shared" si="211"/>
        <v>6.1157713178976278</v>
      </c>
    </row>
    <row r="4483" spans="23:25" x14ac:dyDescent="0.2">
      <c r="W4483">
        <v>44.75</v>
      </c>
      <c r="X4483">
        <f t="shared" si="212"/>
        <v>50</v>
      </c>
      <c r="Y4483" s="13">
        <f t="shared" si="211"/>
        <v>6.1166987209670145</v>
      </c>
    </row>
    <row r="4484" spans="23:25" x14ac:dyDescent="0.2">
      <c r="W4484">
        <v>44.76</v>
      </c>
      <c r="X4484">
        <f t="shared" si="212"/>
        <v>50</v>
      </c>
      <c r="Y4484" s="13">
        <f t="shared" si="211"/>
        <v>6.1176259786199045</v>
      </c>
    </row>
    <row r="4485" spans="23:25" x14ac:dyDescent="0.2">
      <c r="W4485">
        <v>44.77</v>
      </c>
      <c r="X4485">
        <f t="shared" si="212"/>
        <v>50</v>
      </c>
      <c r="Y4485" s="13">
        <f t="shared" si="211"/>
        <v>6.1185530908822674</v>
      </c>
    </row>
    <row r="4486" spans="23:25" x14ac:dyDescent="0.2">
      <c r="W4486">
        <v>44.78</v>
      </c>
      <c r="X4486">
        <f t="shared" si="212"/>
        <v>50</v>
      </c>
      <c r="Y4486" s="13">
        <f t="shared" si="211"/>
        <v>6.119480057780069</v>
      </c>
    </row>
    <row r="4487" spans="23:25" x14ac:dyDescent="0.2">
      <c r="W4487">
        <v>44.79</v>
      </c>
      <c r="X4487">
        <f t="shared" si="212"/>
        <v>50</v>
      </c>
      <c r="Y4487" s="13">
        <f t="shared" si="211"/>
        <v>6.120406879339269</v>
      </c>
    </row>
    <row r="4488" spans="23:25" x14ac:dyDescent="0.2">
      <c r="W4488">
        <v>44.800000000000004</v>
      </c>
      <c r="X4488">
        <f t="shared" si="212"/>
        <v>50</v>
      </c>
      <c r="Y4488" s="13">
        <f t="shared" si="211"/>
        <v>6.1213335555858208</v>
      </c>
    </row>
    <row r="4489" spans="23:25" x14ac:dyDescent="0.2">
      <c r="W4489">
        <v>44.81</v>
      </c>
      <c r="X4489">
        <f t="shared" si="212"/>
        <v>50</v>
      </c>
      <c r="Y4489" s="13">
        <f t="shared" si="211"/>
        <v>6.1222600865456727</v>
      </c>
    </row>
    <row r="4490" spans="23:25" x14ac:dyDescent="0.2">
      <c r="W4490">
        <v>44.82</v>
      </c>
      <c r="X4490">
        <f t="shared" si="212"/>
        <v>50</v>
      </c>
      <c r="Y4490" s="13">
        <f t="shared" si="211"/>
        <v>6.1231864722447673</v>
      </c>
    </row>
    <row r="4491" spans="23:25" x14ac:dyDescent="0.2">
      <c r="W4491">
        <v>44.83</v>
      </c>
      <c r="X4491">
        <f t="shared" si="212"/>
        <v>50</v>
      </c>
      <c r="Y4491" s="13">
        <f t="shared" si="211"/>
        <v>6.1241127127090413</v>
      </c>
    </row>
    <row r="4492" spans="23:25" x14ac:dyDescent="0.2">
      <c r="W4492">
        <v>44.84</v>
      </c>
      <c r="X4492">
        <f t="shared" si="212"/>
        <v>50</v>
      </c>
      <c r="Y4492" s="13">
        <f t="shared" si="211"/>
        <v>6.1250388079644269</v>
      </c>
    </row>
    <row r="4493" spans="23:25" x14ac:dyDescent="0.2">
      <c r="W4493">
        <v>44.85</v>
      </c>
      <c r="X4493">
        <f t="shared" si="212"/>
        <v>50</v>
      </c>
      <c r="Y4493" s="13">
        <f t="shared" si="211"/>
        <v>6.1259647580368499</v>
      </c>
    </row>
    <row r="4494" spans="23:25" x14ac:dyDescent="0.2">
      <c r="W4494">
        <v>44.86</v>
      </c>
      <c r="X4494">
        <f t="shared" si="212"/>
        <v>50</v>
      </c>
      <c r="Y4494" s="13">
        <f t="shared" si="211"/>
        <v>6.126890562952231</v>
      </c>
    </row>
    <row r="4495" spans="23:25" x14ac:dyDescent="0.2">
      <c r="W4495">
        <v>44.87</v>
      </c>
      <c r="X4495">
        <f t="shared" si="212"/>
        <v>50</v>
      </c>
      <c r="Y4495" s="13">
        <f t="shared" si="211"/>
        <v>6.1278162227364845</v>
      </c>
    </row>
    <row r="4496" spans="23:25" x14ac:dyDescent="0.2">
      <c r="W4496">
        <v>44.88</v>
      </c>
      <c r="X4496">
        <f t="shared" si="212"/>
        <v>50</v>
      </c>
      <c r="Y4496" s="13">
        <f t="shared" si="211"/>
        <v>6.1287417374155195</v>
      </c>
    </row>
    <row r="4497" spans="23:25" x14ac:dyDescent="0.2">
      <c r="W4497">
        <v>44.89</v>
      </c>
      <c r="X4497">
        <f t="shared" si="212"/>
        <v>50</v>
      </c>
      <c r="Y4497" s="13">
        <f t="shared" si="211"/>
        <v>6.1296671070152398</v>
      </c>
    </row>
    <row r="4498" spans="23:25" x14ac:dyDescent="0.2">
      <c r="W4498">
        <v>44.9</v>
      </c>
      <c r="X4498">
        <f t="shared" si="212"/>
        <v>50</v>
      </c>
      <c r="Y4498" s="13">
        <f t="shared" si="211"/>
        <v>6.1305923315615436</v>
      </c>
    </row>
    <row r="4499" spans="23:25" x14ac:dyDescent="0.2">
      <c r="W4499">
        <v>44.910000000000004</v>
      </c>
      <c r="X4499">
        <f t="shared" si="212"/>
        <v>50</v>
      </c>
      <c r="Y4499" s="13">
        <f t="shared" si="211"/>
        <v>6.1315174110803232</v>
      </c>
    </row>
    <row r="4500" spans="23:25" x14ac:dyDescent="0.2">
      <c r="W4500">
        <v>44.92</v>
      </c>
      <c r="X4500">
        <f t="shared" si="212"/>
        <v>50</v>
      </c>
      <c r="Y4500" s="13">
        <f t="shared" si="211"/>
        <v>6.1324423455974664</v>
      </c>
    </row>
    <row r="4501" spans="23:25" x14ac:dyDescent="0.2">
      <c r="W4501">
        <v>44.93</v>
      </c>
      <c r="X4501">
        <f t="shared" si="212"/>
        <v>50</v>
      </c>
      <c r="Y4501" s="13">
        <f t="shared" si="211"/>
        <v>6.1333671351388537</v>
      </c>
    </row>
    <row r="4502" spans="23:25" x14ac:dyDescent="0.2">
      <c r="W4502">
        <v>44.94</v>
      </c>
      <c r="X4502">
        <f t="shared" si="212"/>
        <v>50</v>
      </c>
      <c r="Y4502" s="13">
        <f t="shared" si="211"/>
        <v>6.1342917797303604</v>
      </c>
    </row>
    <row r="4503" spans="23:25" x14ac:dyDescent="0.2">
      <c r="W4503">
        <v>44.95</v>
      </c>
      <c r="X4503">
        <f t="shared" si="212"/>
        <v>50</v>
      </c>
      <c r="Y4503" s="13">
        <f t="shared" si="211"/>
        <v>6.1352162793978575</v>
      </c>
    </row>
    <row r="4504" spans="23:25" x14ac:dyDescent="0.2">
      <c r="W4504">
        <v>44.96</v>
      </c>
      <c r="X4504">
        <f t="shared" si="212"/>
        <v>50</v>
      </c>
      <c r="Y4504" s="13">
        <f t="shared" si="211"/>
        <v>6.1361406341672096</v>
      </c>
    </row>
    <row r="4505" spans="23:25" x14ac:dyDescent="0.2">
      <c r="W4505">
        <v>44.97</v>
      </c>
      <c r="X4505">
        <f t="shared" si="212"/>
        <v>50</v>
      </c>
      <c r="Y4505" s="13">
        <f t="shared" si="211"/>
        <v>6.1370648440642759</v>
      </c>
    </row>
    <row r="4506" spans="23:25" x14ac:dyDescent="0.2">
      <c r="W4506">
        <v>44.980000000000004</v>
      </c>
      <c r="X4506">
        <f t="shared" si="212"/>
        <v>50</v>
      </c>
      <c r="Y4506" s="13">
        <f t="shared" si="211"/>
        <v>6.1379889091149096</v>
      </c>
    </row>
    <row r="4507" spans="23:25" x14ac:dyDescent="0.2">
      <c r="W4507">
        <v>44.99</v>
      </c>
      <c r="X4507">
        <f t="shared" si="212"/>
        <v>50</v>
      </c>
      <c r="Y4507" s="13">
        <f t="shared" si="211"/>
        <v>6.1389128293449593</v>
      </c>
    </row>
    <row r="4508" spans="23:25" x14ac:dyDescent="0.2">
      <c r="W4508">
        <v>45</v>
      </c>
      <c r="X4508">
        <f>X4507-(N$34-N$35)/1500</f>
        <v>50</v>
      </c>
      <c r="Y4508" s="13">
        <f t="shared" si="211"/>
        <v>6.1398366047802666</v>
      </c>
    </row>
    <row r="4509" spans="23:25" x14ac:dyDescent="0.2">
      <c r="W4509">
        <v>45.01</v>
      </c>
      <c r="X4509">
        <f>X4508-(N$35-N$36)/1500</f>
        <v>50</v>
      </c>
      <c r="Y4509" s="13">
        <f t="shared" si="211"/>
        <v>6.1407602354466686</v>
      </c>
    </row>
    <row r="4510" spans="23:25" x14ac:dyDescent="0.2">
      <c r="W4510">
        <v>45.02</v>
      </c>
      <c r="X4510">
        <f t="shared" ref="X4510:X4573" si="213">X4509-(N$35-N$36)/1500</f>
        <v>50</v>
      </c>
      <c r="Y4510" s="13">
        <f t="shared" si="211"/>
        <v>6.1416837213699971</v>
      </c>
    </row>
    <row r="4511" spans="23:25" x14ac:dyDescent="0.2">
      <c r="W4511">
        <v>45.03</v>
      </c>
      <c r="X4511">
        <f t="shared" si="213"/>
        <v>50</v>
      </c>
      <c r="Y4511" s="13">
        <f t="shared" si="211"/>
        <v>6.1426070625760776</v>
      </c>
    </row>
    <row r="4512" spans="23:25" x14ac:dyDescent="0.2">
      <c r="W4512">
        <v>45.04</v>
      </c>
      <c r="X4512">
        <f t="shared" si="213"/>
        <v>50</v>
      </c>
      <c r="Y4512" s="13">
        <f t="shared" si="211"/>
        <v>6.1435302590907304</v>
      </c>
    </row>
    <row r="4513" spans="23:25" x14ac:dyDescent="0.2">
      <c r="W4513">
        <v>45.050000000000004</v>
      </c>
      <c r="X4513">
        <f t="shared" si="213"/>
        <v>50</v>
      </c>
      <c r="Y4513" s="13">
        <f t="shared" si="211"/>
        <v>6.1444533109397703</v>
      </c>
    </row>
    <row r="4514" spans="23:25" x14ac:dyDescent="0.2">
      <c r="W4514">
        <v>45.06</v>
      </c>
      <c r="X4514">
        <f t="shared" si="213"/>
        <v>50</v>
      </c>
      <c r="Y4514" s="13">
        <f t="shared" si="211"/>
        <v>6.1453762181490061</v>
      </c>
    </row>
    <row r="4515" spans="23:25" x14ac:dyDescent="0.2">
      <c r="W4515">
        <v>45.07</v>
      </c>
      <c r="X4515">
        <f t="shared" si="213"/>
        <v>50</v>
      </c>
      <c r="Y4515" s="13">
        <f t="shared" si="211"/>
        <v>6.1462989807442412</v>
      </c>
    </row>
    <row r="4516" spans="23:25" x14ac:dyDescent="0.2">
      <c r="W4516">
        <v>45.08</v>
      </c>
      <c r="X4516">
        <f t="shared" si="213"/>
        <v>50</v>
      </c>
      <c r="Y4516" s="13">
        <f t="shared" si="211"/>
        <v>6.1472215987512744</v>
      </c>
    </row>
    <row r="4517" spans="23:25" x14ac:dyDescent="0.2">
      <c r="W4517">
        <v>45.09</v>
      </c>
      <c r="X4517">
        <f t="shared" si="213"/>
        <v>50</v>
      </c>
      <c r="Y4517" s="13">
        <f t="shared" si="211"/>
        <v>6.1481440721958975</v>
      </c>
    </row>
    <row r="4518" spans="23:25" x14ac:dyDescent="0.2">
      <c r="W4518">
        <v>45.1</v>
      </c>
      <c r="X4518">
        <f t="shared" si="213"/>
        <v>50</v>
      </c>
      <c r="Y4518" s="13">
        <f t="shared" si="211"/>
        <v>6.1490664011038971</v>
      </c>
    </row>
    <row r="4519" spans="23:25" x14ac:dyDescent="0.2">
      <c r="W4519">
        <v>45.11</v>
      </c>
      <c r="X4519">
        <f t="shared" si="213"/>
        <v>50</v>
      </c>
      <c r="Y4519" s="13">
        <f t="shared" si="211"/>
        <v>6.1499885855010552</v>
      </c>
    </row>
    <row r="4520" spans="23:25" x14ac:dyDescent="0.2">
      <c r="W4520">
        <v>45.12</v>
      </c>
      <c r="X4520">
        <f t="shared" si="213"/>
        <v>50</v>
      </c>
      <c r="Y4520" s="13">
        <f t="shared" si="211"/>
        <v>6.1509106254131476</v>
      </c>
    </row>
    <row r="4521" spans="23:25" x14ac:dyDescent="0.2">
      <c r="W4521">
        <v>45.13</v>
      </c>
      <c r="X4521">
        <f t="shared" si="213"/>
        <v>50</v>
      </c>
      <c r="Y4521" s="13">
        <f t="shared" si="211"/>
        <v>6.1518325208659448</v>
      </c>
    </row>
    <row r="4522" spans="23:25" x14ac:dyDescent="0.2">
      <c r="W4522">
        <v>45.14</v>
      </c>
      <c r="X4522">
        <f t="shared" si="213"/>
        <v>50</v>
      </c>
      <c r="Y4522" s="13">
        <f t="shared" si="211"/>
        <v>6.1527542718852111</v>
      </c>
    </row>
    <row r="4523" spans="23:25" x14ac:dyDescent="0.2">
      <c r="W4523">
        <v>45.15</v>
      </c>
      <c r="X4523">
        <f t="shared" si="213"/>
        <v>50</v>
      </c>
      <c r="Y4523" s="13">
        <f t="shared" si="211"/>
        <v>6.1536758784967063</v>
      </c>
    </row>
    <row r="4524" spans="23:25" x14ac:dyDescent="0.2">
      <c r="W4524">
        <v>45.160000000000004</v>
      </c>
      <c r="X4524">
        <f t="shared" si="213"/>
        <v>50</v>
      </c>
      <c r="Y4524" s="13">
        <f t="shared" si="211"/>
        <v>6.154597340726184</v>
      </c>
    </row>
    <row r="4525" spans="23:25" x14ac:dyDescent="0.2">
      <c r="W4525">
        <v>45.17</v>
      </c>
      <c r="X4525">
        <f t="shared" si="213"/>
        <v>50</v>
      </c>
      <c r="Y4525" s="13">
        <f t="shared" si="211"/>
        <v>6.1555186585993917</v>
      </c>
    </row>
    <row r="4526" spans="23:25" x14ac:dyDescent="0.2">
      <c r="W4526">
        <v>45.18</v>
      </c>
      <c r="X4526">
        <f t="shared" si="213"/>
        <v>50</v>
      </c>
      <c r="Y4526" s="13">
        <f t="shared" si="211"/>
        <v>6.1564398321420732</v>
      </c>
    </row>
    <row r="4527" spans="23:25" x14ac:dyDescent="0.2">
      <c r="W4527">
        <v>45.19</v>
      </c>
      <c r="X4527">
        <f t="shared" si="213"/>
        <v>50</v>
      </c>
      <c r="Y4527" s="13">
        <f t="shared" si="211"/>
        <v>6.1573608613799653</v>
      </c>
    </row>
    <row r="4528" spans="23:25" x14ac:dyDescent="0.2">
      <c r="W4528">
        <v>45.2</v>
      </c>
      <c r="X4528">
        <f t="shared" si="213"/>
        <v>50</v>
      </c>
      <c r="Y4528" s="13">
        <f t="shared" si="211"/>
        <v>6.1582817463387984</v>
      </c>
    </row>
    <row r="4529" spans="23:25" x14ac:dyDescent="0.2">
      <c r="W4529">
        <v>45.21</v>
      </c>
      <c r="X4529">
        <f t="shared" si="213"/>
        <v>50</v>
      </c>
      <c r="Y4529" s="13">
        <f t="shared" si="211"/>
        <v>6.1592024870442996</v>
      </c>
    </row>
    <row r="4530" spans="23:25" x14ac:dyDescent="0.2">
      <c r="W4530">
        <v>45.22</v>
      </c>
      <c r="X4530">
        <f t="shared" si="213"/>
        <v>50</v>
      </c>
      <c r="Y4530" s="13">
        <f t="shared" si="211"/>
        <v>6.1601230835221896</v>
      </c>
    </row>
    <row r="4531" spans="23:25" x14ac:dyDescent="0.2">
      <c r="W4531">
        <v>45.230000000000004</v>
      </c>
      <c r="X4531">
        <f t="shared" si="213"/>
        <v>50</v>
      </c>
      <c r="Y4531" s="13">
        <f t="shared" ref="Y4531:Y4594" si="214">Y4530+0.01*R$5*(P$4-P$5*Y4530)*(1-Y4530/R$4)^2</f>
        <v>6.161043535798183</v>
      </c>
    </row>
    <row r="4532" spans="23:25" x14ac:dyDescent="0.2">
      <c r="W4532">
        <v>45.24</v>
      </c>
      <c r="X4532">
        <f t="shared" si="213"/>
        <v>50</v>
      </c>
      <c r="Y4532" s="13">
        <f t="shared" si="214"/>
        <v>6.1619638438979898</v>
      </c>
    </row>
    <row r="4533" spans="23:25" x14ac:dyDescent="0.2">
      <c r="W4533">
        <v>45.25</v>
      </c>
      <c r="X4533">
        <f t="shared" si="213"/>
        <v>50</v>
      </c>
      <c r="Y4533" s="13">
        <f t="shared" si="214"/>
        <v>6.1628840078473139</v>
      </c>
    </row>
    <row r="4534" spans="23:25" x14ac:dyDescent="0.2">
      <c r="W4534">
        <v>45.26</v>
      </c>
      <c r="X4534">
        <f t="shared" si="213"/>
        <v>50</v>
      </c>
      <c r="Y4534" s="13">
        <f t="shared" si="214"/>
        <v>6.1638040276718531</v>
      </c>
    </row>
    <row r="4535" spans="23:25" x14ac:dyDescent="0.2">
      <c r="W4535">
        <v>45.27</v>
      </c>
      <c r="X4535">
        <f t="shared" si="213"/>
        <v>50</v>
      </c>
      <c r="Y4535" s="13">
        <f t="shared" si="214"/>
        <v>6.1647239033973005</v>
      </c>
    </row>
    <row r="4536" spans="23:25" x14ac:dyDescent="0.2">
      <c r="W4536">
        <v>45.28</v>
      </c>
      <c r="X4536">
        <f t="shared" si="213"/>
        <v>50</v>
      </c>
      <c r="Y4536" s="13">
        <f t="shared" si="214"/>
        <v>6.165643635049344</v>
      </c>
    </row>
    <row r="4537" spans="23:25" x14ac:dyDescent="0.2">
      <c r="W4537">
        <v>45.29</v>
      </c>
      <c r="X4537">
        <f t="shared" si="213"/>
        <v>50</v>
      </c>
      <c r="Y4537" s="13">
        <f t="shared" si="214"/>
        <v>6.1665632226536653</v>
      </c>
    </row>
    <row r="4538" spans="23:25" x14ac:dyDescent="0.2">
      <c r="W4538">
        <v>45.300000000000004</v>
      </c>
      <c r="X4538">
        <f t="shared" si="213"/>
        <v>50</v>
      </c>
      <c r="Y4538" s="13">
        <f t="shared" si="214"/>
        <v>6.1674826662359408</v>
      </c>
    </row>
    <row r="4539" spans="23:25" x14ac:dyDescent="0.2">
      <c r="W4539">
        <v>45.31</v>
      </c>
      <c r="X4539">
        <f t="shared" si="213"/>
        <v>50</v>
      </c>
      <c r="Y4539" s="13">
        <f t="shared" si="214"/>
        <v>6.1684019658218414</v>
      </c>
    </row>
    <row r="4540" spans="23:25" x14ac:dyDescent="0.2">
      <c r="W4540">
        <v>45.32</v>
      </c>
      <c r="X4540">
        <f t="shared" si="213"/>
        <v>50</v>
      </c>
      <c r="Y4540" s="13">
        <f t="shared" si="214"/>
        <v>6.1693211214370329</v>
      </c>
    </row>
    <row r="4541" spans="23:25" x14ac:dyDescent="0.2">
      <c r="W4541">
        <v>45.33</v>
      </c>
      <c r="X4541">
        <f t="shared" si="213"/>
        <v>50</v>
      </c>
      <c r="Y4541" s="13">
        <f t="shared" si="214"/>
        <v>6.1702401331071748</v>
      </c>
    </row>
    <row r="4542" spans="23:25" x14ac:dyDescent="0.2">
      <c r="W4542">
        <v>45.34</v>
      </c>
      <c r="X4542">
        <f t="shared" si="213"/>
        <v>50</v>
      </c>
      <c r="Y4542" s="13">
        <f t="shared" si="214"/>
        <v>6.1711590008579211</v>
      </c>
    </row>
    <row r="4543" spans="23:25" x14ac:dyDescent="0.2">
      <c r="W4543">
        <v>45.35</v>
      </c>
      <c r="X4543">
        <f t="shared" si="213"/>
        <v>50</v>
      </c>
      <c r="Y4543" s="13">
        <f t="shared" si="214"/>
        <v>6.1720777247149208</v>
      </c>
    </row>
    <row r="4544" spans="23:25" x14ac:dyDescent="0.2">
      <c r="W4544">
        <v>45.36</v>
      </c>
      <c r="X4544">
        <f t="shared" si="213"/>
        <v>50</v>
      </c>
      <c r="Y4544" s="13">
        <f t="shared" si="214"/>
        <v>6.1729963047038181</v>
      </c>
    </row>
    <row r="4545" spans="23:25" x14ac:dyDescent="0.2">
      <c r="W4545">
        <v>45.37</v>
      </c>
      <c r="X4545">
        <f t="shared" si="213"/>
        <v>50</v>
      </c>
      <c r="Y4545" s="13">
        <f t="shared" si="214"/>
        <v>6.1739147408502495</v>
      </c>
    </row>
    <row r="4546" spans="23:25" x14ac:dyDescent="0.2">
      <c r="W4546">
        <v>45.38</v>
      </c>
      <c r="X4546">
        <f t="shared" si="213"/>
        <v>50</v>
      </c>
      <c r="Y4546" s="13">
        <f t="shared" si="214"/>
        <v>6.1748330331798487</v>
      </c>
    </row>
    <row r="4547" spans="23:25" x14ac:dyDescent="0.2">
      <c r="W4547">
        <v>45.39</v>
      </c>
      <c r="X4547">
        <f t="shared" si="213"/>
        <v>50</v>
      </c>
      <c r="Y4547" s="13">
        <f t="shared" si="214"/>
        <v>6.1757511817182413</v>
      </c>
    </row>
    <row r="4548" spans="23:25" x14ac:dyDescent="0.2">
      <c r="W4548">
        <v>45.4</v>
      </c>
      <c r="X4548">
        <f t="shared" si="213"/>
        <v>50</v>
      </c>
      <c r="Y4548" s="13">
        <f t="shared" si="214"/>
        <v>6.1766691864910497</v>
      </c>
    </row>
    <row r="4549" spans="23:25" x14ac:dyDescent="0.2">
      <c r="W4549">
        <v>45.410000000000004</v>
      </c>
      <c r="X4549">
        <f t="shared" si="213"/>
        <v>50</v>
      </c>
      <c r="Y4549" s="13">
        <f t="shared" si="214"/>
        <v>6.1775870475238888</v>
      </c>
    </row>
    <row r="4550" spans="23:25" x14ac:dyDescent="0.2">
      <c r="W4550">
        <v>45.42</v>
      </c>
      <c r="X4550">
        <f t="shared" si="213"/>
        <v>50</v>
      </c>
      <c r="Y4550" s="13">
        <f t="shared" si="214"/>
        <v>6.1785047648423701</v>
      </c>
    </row>
    <row r="4551" spans="23:25" x14ac:dyDescent="0.2">
      <c r="W4551">
        <v>45.43</v>
      </c>
      <c r="X4551">
        <f t="shared" si="213"/>
        <v>50</v>
      </c>
      <c r="Y4551" s="13">
        <f t="shared" si="214"/>
        <v>6.1794223384720972</v>
      </c>
    </row>
    <row r="4552" spans="23:25" x14ac:dyDescent="0.2">
      <c r="W4552">
        <v>45.44</v>
      </c>
      <c r="X4552">
        <f t="shared" si="213"/>
        <v>50</v>
      </c>
      <c r="Y4552" s="13">
        <f t="shared" si="214"/>
        <v>6.1803397684386709</v>
      </c>
    </row>
    <row r="4553" spans="23:25" x14ac:dyDescent="0.2">
      <c r="W4553">
        <v>45.45</v>
      </c>
      <c r="X4553">
        <f t="shared" si="213"/>
        <v>50</v>
      </c>
      <c r="Y4553" s="13">
        <f t="shared" si="214"/>
        <v>6.1812570547676842</v>
      </c>
    </row>
    <row r="4554" spans="23:25" x14ac:dyDescent="0.2">
      <c r="W4554">
        <v>45.46</v>
      </c>
      <c r="X4554">
        <f t="shared" si="213"/>
        <v>50</v>
      </c>
      <c r="Y4554" s="13">
        <f t="shared" si="214"/>
        <v>6.1821741974847253</v>
      </c>
    </row>
    <row r="4555" spans="23:25" x14ac:dyDescent="0.2">
      <c r="W4555">
        <v>45.47</v>
      </c>
      <c r="X4555">
        <f t="shared" si="213"/>
        <v>50</v>
      </c>
      <c r="Y4555" s="13">
        <f t="shared" si="214"/>
        <v>6.1830911966153774</v>
      </c>
    </row>
    <row r="4556" spans="23:25" x14ac:dyDescent="0.2">
      <c r="W4556">
        <v>45.480000000000004</v>
      </c>
      <c r="X4556">
        <f t="shared" si="213"/>
        <v>50</v>
      </c>
      <c r="Y4556" s="13">
        <f t="shared" si="214"/>
        <v>6.1840080521852183</v>
      </c>
    </row>
    <row r="4557" spans="23:25" x14ac:dyDescent="0.2">
      <c r="W4557">
        <v>45.49</v>
      </c>
      <c r="X4557">
        <f t="shared" si="213"/>
        <v>50</v>
      </c>
      <c r="Y4557" s="13">
        <f t="shared" si="214"/>
        <v>6.1849247642198195</v>
      </c>
    </row>
    <row r="4558" spans="23:25" x14ac:dyDescent="0.2">
      <c r="W4558">
        <v>45.5</v>
      </c>
      <c r="X4558">
        <f t="shared" si="213"/>
        <v>50</v>
      </c>
      <c r="Y4558" s="13">
        <f t="shared" si="214"/>
        <v>6.1858413327447472</v>
      </c>
    </row>
    <row r="4559" spans="23:25" x14ac:dyDescent="0.2">
      <c r="W4559">
        <v>45.51</v>
      </c>
      <c r="X4559">
        <f t="shared" si="213"/>
        <v>50</v>
      </c>
      <c r="Y4559" s="13">
        <f t="shared" si="214"/>
        <v>6.1867577577855624</v>
      </c>
    </row>
    <row r="4560" spans="23:25" x14ac:dyDescent="0.2">
      <c r="W4560">
        <v>45.52</v>
      </c>
      <c r="X4560">
        <f t="shared" si="213"/>
        <v>50</v>
      </c>
      <c r="Y4560" s="13">
        <f t="shared" si="214"/>
        <v>6.1876740393678213</v>
      </c>
    </row>
    <row r="4561" spans="23:25" x14ac:dyDescent="0.2">
      <c r="W4561">
        <v>45.53</v>
      </c>
      <c r="X4561">
        <f t="shared" si="213"/>
        <v>50</v>
      </c>
      <c r="Y4561" s="13">
        <f t="shared" si="214"/>
        <v>6.1885901775170735</v>
      </c>
    </row>
    <row r="4562" spans="23:25" x14ac:dyDescent="0.2">
      <c r="W4562">
        <v>45.54</v>
      </c>
      <c r="X4562">
        <f t="shared" si="213"/>
        <v>50</v>
      </c>
      <c r="Y4562" s="13">
        <f t="shared" si="214"/>
        <v>6.1895061722588638</v>
      </c>
    </row>
    <row r="4563" spans="23:25" x14ac:dyDescent="0.2">
      <c r="W4563">
        <v>45.550000000000004</v>
      </c>
      <c r="X4563">
        <f t="shared" si="213"/>
        <v>50</v>
      </c>
      <c r="Y4563" s="13">
        <f t="shared" si="214"/>
        <v>6.1904220236187308</v>
      </c>
    </row>
    <row r="4564" spans="23:25" x14ac:dyDescent="0.2">
      <c r="W4564">
        <v>45.56</v>
      </c>
      <c r="X4564">
        <f t="shared" si="213"/>
        <v>50</v>
      </c>
      <c r="Y4564" s="13">
        <f t="shared" si="214"/>
        <v>6.191337731622208</v>
      </c>
    </row>
    <row r="4565" spans="23:25" x14ac:dyDescent="0.2">
      <c r="W4565">
        <v>45.57</v>
      </c>
      <c r="X4565">
        <f t="shared" si="213"/>
        <v>50</v>
      </c>
      <c r="Y4565" s="13">
        <f t="shared" si="214"/>
        <v>6.1922532962948234</v>
      </c>
    </row>
    <row r="4566" spans="23:25" x14ac:dyDescent="0.2">
      <c r="W4566">
        <v>45.58</v>
      </c>
      <c r="X4566">
        <f t="shared" si="213"/>
        <v>50</v>
      </c>
      <c r="Y4566" s="13">
        <f t="shared" si="214"/>
        <v>6.1931687176621004</v>
      </c>
    </row>
    <row r="4567" spans="23:25" x14ac:dyDescent="0.2">
      <c r="W4567">
        <v>45.59</v>
      </c>
      <c r="X4567">
        <f t="shared" si="213"/>
        <v>50</v>
      </c>
      <c r="Y4567" s="13">
        <f t="shared" si="214"/>
        <v>6.1940839957495557</v>
      </c>
    </row>
    <row r="4568" spans="23:25" x14ac:dyDescent="0.2">
      <c r="W4568">
        <v>45.6</v>
      </c>
      <c r="X4568">
        <f t="shared" si="213"/>
        <v>50</v>
      </c>
      <c r="Y4568" s="13">
        <f t="shared" si="214"/>
        <v>6.1949991305827012</v>
      </c>
    </row>
    <row r="4569" spans="23:25" x14ac:dyDescent="0.2">
      <c r="W4569">
        <v>45.61</v>
      </c>
      <c r="X4569">
        <f t="shared" si="213"/>
        <v>50</v>
      </c>
      <c r="Y4569" s="13">
        <f t="shared" si="214"/>
        <v>6.1959141221870428</v>
      </c>
    </row>
    <row r="4570" spans="23:25" x14ac:dyDescent="0.2">
      <c r="W4570">
        <v>45.62</v>
      </c>
      <c r="X4570">
        <f t="shared" si="213"/>
        <v>50</v>
      </c>
      <c r="Y4570" s="13">
        <f t="shared" si="214"/>
        <v>6.1968289705880819</v>
      </c>
    </row>
    <row r="4571" spans="23:25" x14ac:dyDescent="0.2">
      <c r="W4571">
        <v>45.63</v>
      </c>
      <c r="X4571">
        <f t="shared" si="213"/>
        <v>50</v>
      </c>
      <c r="Y4571" s="13">
        <f t="shared" si="214"/>
        <v>6.1977436758113127</v>
      </c>
    </row>
    <row r="4572" spans="23:25" x14ac:dyDescent="0.2">
      <c r="W4572">
        <v>45.64</v>
      </c>
      <c r="X4572">
        <f t="shared" si="213"/>
        <v>50</v>
      </c>
      <c r="Y4572" s="13">
        <f t="shared" si="214"/>
        <v>6.1986582378822259</v>
      </c>
    </row>
    <row r="4573" spans="23:25" x14ac:dyDescent="0.2">
      <c r="W4573">
        <v>45.65</v>
      </c>
      <c r="X4573">
        <f t="shared" si="213"/>
        <v>50</v>
      </c>
      <c r="Y4573" s="13">
        <f t="shared" si="214"/>
        <v>6.1995726568263052</v>
      </c>
    </row>
    <row r="4574" spans="23:25" x14ac:dyDescent="0.2">
      <c r="W4574">
        <v>45.660000000000004</v>
      </c>
      <c r="X4574">
        <f t="shared" ref="X4574:X4637" si="215">X4573-(N$35-N$36)/1500</f>
        <v>50</v>
      </c>
      <c r="Y4574" s="13">
        <f t="shared" si="214"/>
        <v>6.2004869326690306</v>
      </c>
    </row>
    <row r="4575" spans="23:25" x14ac:dyDescent="0.2">
      <c r="W4575">
        <v>45.67</v>
      </c>
      <c r="X4575">
        <f t="shared" si="215"/>
        <v>50</v>
      </c>
      <c r="Y4575" s="13">
        <f t="shared" si="214"/>
        <v>6.2014010654358742</v>
      </c>
    </row>
    <row r="4576" spans="23:25" x14ac:dyDescent="0.2">
      <c r="W4576">
        <v>45.68</v>
      </c>
      <c r="X4576">
        <f t="shared" si="215"/>
        <v>50</v>
      </c>
      <c r="Y4576" s="13">
        <f t="shared" si="214"/>
        <v>6.2023150551523054</v>
      </c>
    </row>
    <row r="4577" spans="23:25" x14ac:dyDescent="0.2">
      <c r="W4577">
        <v>45.69</v>
      </c>
      <c r="X4577">
        <f t="shared" si="215"/>
        <v>50</v>
      </c>
      <c r="Y4577" s="13">
        <f t="shared" si="214"/>
        <v>6.2032289018437856</v>
      </c>
    </row>
    <row r="4578" spans="23:25" x14ac:dyDescent="0.2">
      <c r="W4578">
        <v>45.7</v>
      </c>
      <c r="X4578">
        <f t="shared" si="215"/>
        <v>50</v>
      </c>
      <c r="Y4578" s="13">
        <f t="shared" si="214"/>
        <v>6.2041426055357727</v>
      </c>
    </row>
    <row r="4579" spans="23:25" x14ac:dyDescent="0.2">
      <c r="W4579">
        <v>45.71</v>
      </c>
      <c r="X4579">
        <f t="shared" si="215"/>
        <v>50</v>
      </c>
      <c r="Y4579" s="13">
        <f t="shared" si="214"/>
        <v>6.2050561662537174</v>
      </c>
    </row>
    <row r="4580" spans="23:25" x14ac:dyDescent="0.2">
      <c r="W4580">
        <v>45.72</v>
      </c>
      <c r="X4580">
        <f t="shared" si="215"/>
        <v>50</v>
      </c>
      <c r="Y4580" s="13">
        <f t="shared" si="214"/>
        <v>6.2059695840230669</v>
      </c>
    </row>
    <row r="4581" spans="23:25" x14ac:dyDescent="0.2">
      <c r="W4581">
        <v>45.730000000000004</v>
      </c>
      <c r="X4581">
        <f t="shared" si="215"/>
        <v>50</v>
      </c>
      <c r="Y4581" s="13">
        <f t="shared" si="214"/>
        <v>6.2068828588692613</v>
      </c>
    </row>
    <row r="4582" spans="23:25" x14ac:dyDescent="0.2">
      <c r="W4582">
        <v>45.74</v>
      </c>
      <c r="X4582">
        <f t="shared" si="215"/>
        <v>50</v>
      </c>
      <c r="Y4582" s="13">
        <f t="shared" si="214"/>
        <v>6.2077959908177354</v>
      </c>
    </row>
    <row r="4583" spans="23:25" x14ac:dyDescent="0.2">
      <c r="W4583">
        <v>45.75</v>
      </c>
      <c r="X4583">
        <f t="shared" si="215"/>
        <v>50</v>
      </c>
      <c r="Y4583" s="13">
        <f t="shared" si="214"/>
        <v>6.2087089798939203</v>
      </c>
    </row>
    <row r="4584" spans="23:25" x14ac:dyDescent="0.2">
      <c r="W4584">
        <v>45.76</v>
      </c>
      <c r="X4584">
        <f t="shared" si="215"/>
        <v>50</v>
      </c>
      <c r="Y4584" s="13">
        <f t="shared" si="214"/>
        <v>6.2096218261232394</v>
      </c>
    </row>
    <row r="4585" spans="23:25" x14ac:dyDescent="0.2">
      <c r="W4585">
        <v>45.77</v>
      </c>
      <c r="X4585">
        <f t="shared" si="215"/>
        <v>50</v>
      </c>
      <c r="Y4585" s="13">
        <f t="shared" si="214"/>
        <v>6.2105345295311123</v>
      </c>
    </row>
    <row r="4586" spans="23:25" x14ac:dyDescent="0.2">
      <c r="W4586">
        <v>45.78</v>
      </c>
      <c r="X4586">
        <f t="shared" si="215"/>
        <v>50</v>
      </c>
      <c r="Y4586" s="13">
        <f t="shared" si="214"/>
        <v>6.2114470901429515</v>
      </c>
    </row>
    <row r="4587" spans="23:25" x14ac:dyDescent="0.2">
      <c r="W4587">
        <v>45.79</v>
      </c>
      <c r="X4587">
        <f t="shared" si="215"/>
        <v>50</v>
      </c>
      <c r="Y4587" s="13">
        <f t="shared" si="214"/>
        <v>6.212359507984166</v>
      </c>
    </row>
    <row r="4588" spans="23:25" x14ac:dyDescent="0.2">
      <c r="W4588">
        <v>45.800000000000004</v>
      </c>
      <c r="X4588">
        <f t="shared" si="215"/>
        <v>50</v>
      </c>
      <c r="Y4588" s="13">
        <f t="shared" si="214"/>
        <v>6.2132717830801578</v>
      </c>
    </row>
    <row r="4589" spans="23:25" x14ac:dyDescent="0.2">
      <c r="W4589">
        <v>45.81</v>
      </c>
      <c r="X4589">
        <f t="shared" si="215"/>
        <v>50</v>
      </c>
      <c r="Y4589" s="13">
        <f t="shared" si="214"/>
        <v>6.2141839154563252</v>
      </c>
    </row>
    <row r="4590" spans="23:25" x14ac:dyDescent="0.2">
      <c r="W4590">
        <v>45.82</v>
      </c>
      <c r="X4590">
        <f t="shared" si="215"/>
        <v>50</v>
      </c>
      <c r="Y4590" s="13">
        <f t="shared" si="214"/>
        <v>6.2150959051380585</v>
      </c>
    </row>
    <row r="4591" spans="23:25" x14ac:dyDescent="0.2">
      <c r="W4591">
        <v>45.83</v>
      </c>
      <c r="X4591">
        <f t="shared" si="215"/>
        <v>50</v>
      </c>
      <c r="Y4591" s="13">
        <f t="shared" si="214"/>
        <v>6.2160077521507446</v>
      </c>
    </row>
    <row r="4592" spans="23:25" x14ac:dyDescent="0.2">
      <c r="W4592">
        <v>45.84</v>
      </c>
      <c r="X4592">
        <f t="shared" si="215"/>
        <v>50</v>
      </c>
      <c r="Y4592" s="13">
        <f t="shared" si="214"/>
        <v>6.216919456519765</v>
      </c>
    </row>
    <row r="4593" spans="23:25" x14ac:dyDescent="0.2">
      <c r="W4593">
        <v>45.85</v>
      </c>
      <c r="X4593">
        <f t="shared" si="215"/>
        <v>50</v>
      </c>
      <c r="Y4593" s="13">
        <f t="shared" si="214"/>
        <v>6.2178310182704939</v>
      </c>
    </row>
    <row r="4594" spans="23:25" x14ac:dyDescent="0.2">
      <c r="W4594">
        <v>45.86</v>
      </c>
      <c r="X4594">
        <f t="shared" si="215"/>
        <v>50</v>
      </c>
      <c r="Y4594" s="13">
        <f t="shared" si="214"/>
        <v>6.2187424374283022</v>
      </c>
    </row>
    <row r="4595" spans="23:25" x14ac:dyDescent="0.2">
      <c r="W4595">
        <v>45.87</v>
      </c>
      <c r="X4595">
        <f t="shared" si="215"/>
        <v>50</v>
      </c>
      <c r="Y4595" s="13">
        <f t="shared" ref="Y4595:Y4658" si="216">Y4594+0.01*R$5*(P$4-P$5*Y4594)*(1-Y4594/R$4)^2</f>
        <v>6.2196537140185546</v>
      </c>
    </row>
    <row r="4596" spans="23:25" x14ac:dyDescent="0.2">
      <c r="W4596">
        <v>45.88</v>
      </c>
      <c r="X4596">
        <f t="shared" si="215"/>
        <v>50</v>
      </c>
      <c r="Y4596" s="13">
        <f t="shared" si="216"/>
        <v>6.2205648480666094</v>
      </c>
    </row>
    <row r="4597" spans="23:25" x14ac:dyDescent="0.2">
      <c r="W4597">
        <v>45.89</v>
      </c>
      <c r="X4597">
        <f t="shared" si="215"/>
        <v>50</v>
      </c>
      <c r="Y4597" s="13">
        <f t="shared" si="216"/>
        <v>6.2214758395978205</v>
      </c>
    </row>
    <row r="4598" spans="23:25" x14ac:dyDescent="0.2">
      <c r="W4598">
        <v>45.9</v>
      </c>
      <c r="X4598">
        <f t="shared" si="215"/>
        <v>50</v>
      </c>
      <c r="Y4598" s="13">
        <f t="shared" si="216"/>
        <v>6.2223866886375365</v>
      </c>
    </row>
    <row r="4599" spans="23:25" x14ac:dyDescent="0.2">
      <c r="W4599">
        <v>45.910000000000004</v>
      </c>
      <c r="X4599">
        <f t="shared" si="215"/>
        <v>50</v>
      </c>
      <c r="Y4599" s="13">
        <f t="shared" si="216"/>
        <v>6.2232973952111008</v>
      </c>
    </row>
    <row r="4600" spans="23:25" x14ac:dyDescent="0.2">
      <c r="W4600">
        <v>45.92</v>
      </c>
      <c r="X4600">
        <f t="shared" si="215"/>
        <v>50</v>
      </c>
      <c r="Y4600" s="13">
        <f t="shared" si="216"/>
        <v>6.2242079593438504</v>
      </c>
    </row>
    <row r="4601" spans="23:25" x14ac:dyDescent="0.2">
      <c r="W4601">
        <v>45.93</v>
      </c>
      <c r="X4601">
        <f t="shared" si="215"/>
        <v>50</v>
      </c>
      <c r="Y4601" s="13">
        <f t="shared" si="216"/>
        <v>6.225118381061117</v>
      </c>
    </row>
    <row r="4602" spans="23:25" x14ac:dyDescent="0.2">
      <c r="W4602">
        <v>45.94</v>
      </c>
      <c r="X4602">
        <f t="shared" si="215"/>
        <v>50</v>
      </c>
      <c r="Y4602" s="13">
        <f t="shared" si="216"/>
        <v>6.2260286603882271</v>
      </c>
    </row>
    <row r="4603" spans="23:25" x14ac:dyDescent="0.2">
      <c r="W4603">
        <v>45.95</v>
      </c>
      <c r="X4603">
        <f t="shared" si="215"/>
        <v>50</v>
      </c>
      <c r="Y4603" s="13">
        <f t="shared" si="216"/>
        <v>6.2269387973505026</v>
      </c>
    </row>
    <row r="4604" spans="23:25" x14ac:dyDescent="0.2">
      <c r="W4604">
        <v>45.96</v>
      </c>
      <c r="X4604">
        <f t="shared" si="215"/>
        <v>50</v>
      </c>
      <c r="Y4604" s="13">
        <f t="shared" si="216"/>
        <v>6.2278487919732584</v>
      </c>
    </row>
    <row r="4605" spans="23:25" x14ac:dyDescent="0.2">
      <c r="W4605">
        <v>45.97</v>
      </c>
      <c r="X4605">
        <f t="shared" si="215"/>
        <v>50</v>
      </c>
      <c r="Y4605" s="13">
        <f t="shared" si="216"/>
        <v>6.2287586442818057</v>
      </c>
    </row>
    <row r="4606" spans="23:25" x14ac:dyDescent="0.2">
      <c r="W4606">
        <v>45.980000000000004</v>
      </c>
      <c r="X4606">
        <f t="shared" si="215"/>
        <v>50</v>
      </c>
      <c r="Y4606" s="13">
        <f t="shared" si="216"/>
        <v>6.2296683543014488</v>
      </c>
    </row>
    <row r="4607" spans="23:25" x14ac:dyDescent="0.2">
      <c r="W4607">
        <v>45.99</v>
      </c>
      <c r="X4607">
        <f t="shared" si="215"/>
        <v>50</v>
      </c>
      <c r="Y4607" s="13">
        <f t="shared" si="216"/>
        <v>6.2305779220574875</v>
      </c>
    </row>
    <row r="4608" spans="23:25" x14ac:dyDescent="0.2">
      <c r="W4608">
        <v>46</v>
      </c>
      <c r="X4608">
        <f t="shared" si="215"/>
        <v>50</v>
      </c>
      <c r="Y4608" s="13">
        <f t="shared" si="216"/>
        <v>6.2314873475752162</v>
      </c>
    </row>
    <row r="4609" spans="23:25" x14ac:dyDescent="0.2">
      <c r="W4609">
        <v>46.01</v>
      </c>
      <c r="X4609">
        <f t="shared" si="215"/>
        <v>50</v>
      </c>
      <c r="Y4609" s="13">
        <f t="shared" si="216"/>
        <v>6.232396630879923</v>
      </c>
    </row>
    <row r="4610" spans="23:25" x14ac:dyDescent="0.2">
      <c r="W4610">
        <v>46.02</v>
      </c>
      <c r="X4610">
        <f t="shared" si="215"/>
        <v>50</v>
      </c>
      <c r="Y4610" s="13">
        <f t="shared" si="216"/>
        <v>6.233305771996891</v>
      </c>
    </row>
    <row r="4611" spans="23:25" x14ac:dyDescent="0.2">
      <c r="W4611">
        <v>46.03</v>
      </c>
      <c r="X4611">
        <f t="shared" si="215"/>
        <v>50</v>
      </c>
      <c r="Y4611" s="13">
        <f t="shared" si="216"/>
        <v>6.2342147709513984</v>
      </c>
    </row>
    <row r="4612" spans="23:25" x14ac:dyDescent="0.2">
      <c r="W4612">
        <v>46.04</v>
      </c>
      <c r="X4612">
        <f t="shared" si="215"/>
        <v>50</v>
      </c>
      <c r="Y4612" s="13">
        <f t="shared" si="216"/>
        <v>6.2351236277687185</v>
      </c>
    </row>
    <row r="4613" spans="23:25" x14ac:dyDescent="0.2">
      <c r="W4613">
        <v>46.050000000000004</v>
      </c>
      <c r="X4613">
        <f t="shared" si="215"/>
        <v>50</v>
      </c>
      <c r="Y4613" s="13">
        <f t="shared" si="216"/>
        <v>6.2360323424741173</v>
      </c>
    </row>
    <row r="4614" spans="23:25" x14ac:dyDescent="0.2">
      <c r="W4614">
        <v>46.06</v>
      </c>
      <c r="X4614">
        <f t="shared" si="215"/>
        <v>50</v>
      </c>
      <c r="Y4614" s="13">
        <f t="shared" si="216"/>
        <v>6.2369409150928572</v>
      </c>
    </row>
    <row r="4615" spans="23:25" x14ac:dyDescent="0.2">
      <c r="W4615">
        <v>46.07</v>
      </c>
      <c r="X4615">
        <f t="shared" si="215"/>
        <v>50</v>
      </c>
      <c r="Y4615" s="13">
        <f t="shared" si="216"/>
        <v>6.2378493456501944</v>
      </c>
    </row>
    <row r="4616" spans="23:25" x14ac:dyDescent="0.2">
      <c r="W4616">
        <v>46.08</v>
      </c>
      <c r="X4616">
        <f t="shared" si="215"/>
        <v>50</v>
      </c>
      <c r="Y4616" s="13">
        <f t="shared" si="216"/>
        <v>6.2387576341713791</v>
      </c>
    </row>
    <row r="4617" spans="23:25" x14ac:dyDescent="0.2">
      <c r="W4617">
        <v>46.09</v>
      </c>
      <c r="X4617">
        <f t="shared" si="215"/>
        <v>50</v>
      </c>
      <c r="Y4617" s="13">
        <f t="shared" si="216"/>
        <v>6.2396657806816576</v>
      </c>
    </row>
    <row r="4618" spans="23:25" x14ac:dyDescent="0.2">
      <c r="W4618">
        <v>46.1</v>
      </c>
      <c r="X4618">
        <f t="shared" si="215"/>
        <v>50</v>
      </c>
      <c r="Y4618" s="13">
        <f t="shared" si="216"/>
        <v>6.2405737852062693</v>
      </c>
    </row>
    <row r="4619" spans="23:25" x14ac:dyDescent="0.2">
      <c r="W4619">
        <v>46.11</v>
      </c>
      <c r="X4619">
        <f t="shared" si="215"/>
        <v>50</v>
      </c>
      <c r="Y4619" s="13">
        <f t="shared" si="216"/>
        <v>6.2414816477704491</v>
      </c>
    </row>
    <row r="4620" spans="23:25" x14ac:dyDescent="0.2">
      <c r="W4620">
        <v>46.12</v>
      </c>
      <c r="X4620">
        <f t="shared" si="215"/>
        <v>50</v>
      </c>
      <c r="Y4620" s="13">
        <f t="shared" si="216"/>
        <v>6.2423893683994258</v>
      </c>
    </row>
    <row r="4621" spans="23:25" x14ac:dyDescent="0.2">
      <c r="W4621">
        <v>46.13</v>
      </c>
      <c r="X4621">
        <f t="shared" si="215"/>
        <v>50</v>
      </c>
      <c r="Y4621" s="13">
        <f t="shared" si="216"/>
        <v>6.2432969471184245</v>
      </c>
    </row>
    <row r="4622" spans="23:25" x14ac:dyDescent="0.2">
      <c r="W4622">
        <v>46.14</v>
      </c>
      <c r="X4622">
        <f t="shared" si="215"/>
        <v>50</v>
      </c>
      <c r="Y4622" s="13">
        <f t="shared" si="216"/>
        <v>6.2442043839526624</v>
      </c>
    </row>
    <row r="4623" spans="23:25" x14ac:dyDescent="0.2">
      <c r="W4623">
        <v>46.15</v>
      </c>
      <c r="X4623">
        <f t="shared" si="215"/>
        <v>50</v>
      </c>
      <c r="Y4623" s="13">
        <f t="shared" si="216"/>
        <v>6.245111678927354</v>
      </c>
    </row>
    <row r="4624" spans="23:25" x14ac:dyDescent="0.2">
      <c r="W4624">
        <v>46.160000000000004</v>
      </c>
      <c r="X4624">
        <f t="shared" si="215"/>
        <v>50</v>
      </c>
      <c r="Y4624" s="13">
        <f t="shared" si="216"/>
        <v>6.2460188320677057</v>
      </c>
    </row>
    <row r="4625" spans="23:25" x14ac:dyDescent="0.2">
      <c r="W4625">
        <v>46.17</v>
      </c>
      <c r="X4625">
        <f t="shared" si="215"/>
        <v>50</v>
      </c>
      <c r="Y4625" s="13">
        <f t="shared" si="216"/>
        <v>6.2469258433989205</v>
      </c>
    </row>
    <row r="4626" spans="23:25" x14ac:dyDescent="0.2">
      <c r="W4626">
        <v>46.18</v>
      </c>
      <c r="X4626">
        <f t="shared" si="215"/>
        <v>50</v>
      </c>
      <c r="Y4626" s="13">
        <f t="shared" si="216"/>
        <v>6.2478327129461952</v>
      </c>
    </row>
    <row r="4627" spans="23:25" x14ac:dyDescent="0.2">
      <c r="W4627">
        <v>46.19</v>
      </c>
      <c r="X4627">
        <f t="shared" si="215"/>
        <v>50</v>
      </c>
      <c r="Y4627" s="13">
        <f t="shared" si="216"/>
        <v>6.2487394407347212</v>
      </c>
    </row>
    <row r="4628" spans="23:25" x14ac:dyDescent="0.2">
      <c r="W4628">
        <v>46.2</v>
      </c>
      <c r="X4628">
        <f t="shared" si="215"/>
        <v>50</v>
      </c>
      <c r="Y4628" s="13">
        <f t="shared" si="216"/>
        <v>6.2496460267896854</v>
      </c>
    </row>
    <row r="4629" spans="23:25" x14ac:dyDescent="0.2">
      <c r="W4629">
        <v>46.21</v>
      </c>
      <c r="X4629">
        <f t="shared" si="215"/>
        <v>50</v>
      </c>
      <c r="Y4629" s="13">
        <f t="shared" si="216"/>
        <v>6.2505524711362677</v>
      </c>
    </row>
    <row r="4630" spans="23:25" x14ac:dyDescent="0.2">
      <c r="W4630">
        <v>46.22</v>
      </c>
      <c r="X4630">
        <f t="shared" si="215"/>
        <v>50</v>
      </c>
      <c r="Y4630" s="13">
        <f t="shared" si="216"/>
        <v>6.2514587737996434</v>
      </c>
    </row>
    <row r="4631" spans="23:25" x14ac:dyDescent="0.2">
      <c r="W4631">
        <v>46.230000000000004</v>
      </c>
      <c r="X4631">
        <f t="shared" si="215"/>
        <v>50</v>
      </c>
      <c r="Y4631" s="13">
        <f t="shared" si="216"/>
        <v>6.2523649348049837</v>
      </c>
    </row>
    <row r="4632" spans="23:25" x14ac:dyDescent="0.2">
      <c r="W4632">
        <v>46.24</v>
      </c>
      <c r="X4632">
        <f t="shared" si="215"/>
        <v>50</v>
      </c>
      <c r="Y4632" s="13">
        <f t="shared" si="216"/>
        <v>6.2532709541774523</v>
      </c>
    </row>
    <row r="4633" spans="23:25" x14ac:dyDescent="0.2">
      <c r="W4633">
        <v>46.25</v>
      </c>
      <c r="X4633">
        <f t="shared" si="215"/>
        <v>50</v>
      </c>
      <c r="Y4633" s="13">
        <f t="shared" si="216"/>
        <v>6.2541768319422086</v>
      </c>
    </row>
    <row r="4634" spans="23:25" x14ac:dyDescent="0.2">
      <c r="W4634">
        <v>46.26</v>
      </c>
      <c r="X4634">
        <f t="shared" si="215"/>
        <v>50</v>
      </c>
      <c r="Y4634" s="13">
        <f t="shared" si="216"/>
        <v>6.2550825681244069</v>
      </c>
    </row>
    <row r="4635" spans="23:25" x14ac:dyDescent="0.2">
      <c r="W4635">
        <v>46.27</v>
      </c>
      <c r="X4635">
        <f t="shared" si="215"/>
        <v>50</v>
      </c>
      <c r="Y4635" s="13">
        <f t="shared" si="216"/>
        <v>6.2559881627491958</v>
      </c>
    </row>
    <row r="4636" spans="23:25" x14ac:dyDescent="0.2">
      <c r="W4636">
        <v>46.28</v>
      </c>
      <c r="X4636">
        <f t="shared" si="215"/>
        <v>50</v>
      </c>
      <c r="Y4636" s="13">
        <f t="shared" si="216"/>
        <v>6.2568936158417179</v>
      </c>
    </row>
    <row r="4637" spans="23:25" x14ac:dyDescent="0.2">
      <c r="W4637">
        <v>46.29</v>
      </c>
      <c r="X4637">
        <f t="shared" si="215"/>
        <v>50</v>
      </c>
      <c r="Y4637" s="13">
        <f t="shared" si="216"/>
        <v>6.2577989274271113</v>
      </c>
    </row>
    <row r="4638" spans="23:25" x14ac:dyDescent="0.2">
      <c r="W4638">
        <v>46.300000000000004</v>
      </c>
      <c r="X4638">
        <f t="shared" ref="X4638:X4701" si="217">X4637-(N$35-N$36)/1500</f>
        <v>50</v>
      </c>
      <c r="Y4638" s="13">
        <f t="shared" si="216"/>
        <v>6.2587040975305088</v>
      </c>
    </row>
    <row r="4639" spans="23:25" x14ac:dyDescent="0.2">
      <c r="W4639">
        <v>46.31</v>
      </c>
      <c r="X4639">
        <f t="shared" si="217"/>
        <v>50</v>
      </c>
      <c r="Y4639" s="13">
        <f t="shared" si="216"/>
        <v>6.259609126177037</v>
      </c>
    </row>
    <row r="4640" spans="23:25" x14ac:dyDescent="0.2">
      <c r="W4640">
        <v>46.32</v>
      </c>
      <c r="X4640">
        <f t="shared" si="217"/>
        <v>50</v>
      </c>
      <c r="Y4640" s="13">
        <f t="shared" si="216"/>
        <v>6.2605140133918171</v>
      </c>
    </row>
    <row r="4641" spans="23:25" x14ac:dyDescent="0.2">
      <c r="W4641">
        <v>46.33</v>
      </c>
      <c r="X4641">
        <f t="shared" si="217"/>
        <v>50</v>
      </c>
      <c r="Y4641" s="13">
        <f t="shared" si="216"/>
        <v>6.2614187591999668</v>
      </c>
    </row>
    <row r="4642" spans="23:25" x14ac:dyDescent="0.2">
      <c r="W4642">
        <v>46.34</v>
      </c>
      <c r="X4642">
        <f t="shared" si="217"/>
        <v>50</v>
      </c>
      <c r="Y4642" s="13">
        <f t="shared" si="216"/>
        <v>6.2623233636265958</v>
      </c>
    </row>
    <row r="4643" spans="23:25" x14ac:dyDescent="0.2">
      <c r="W4643">
        <v>46.35</v>
      </c>
      <c r="X4643">
        <f t="shared" si="217"/>
        <v>50</v>
      </c>
      <c r="Y4643" s="13">
        <f t="shared" si="216"/>
        <v>6.2632278266968102</v>
      </c>
    </row>
    <row r="4644" spans="23:25" x14ac:dyDescent="0.2">
      <c r="W4644">
        <v>46.36</v>
      </c>
      <c r="X4644">
        <f t="shared" si="217"/>
        <v>50</v>
      </c>
      <c r="Y4644" s="13">
        <f t="shared" si="216"/>
        <v>6.26413214843571</v>
      </c>
    </row>
    <row r="4645" spans="23:25" x14ac:dyDescent="0.2">
      <c r="W4645">
        <v>46.37</v>
      </c>
      <c r="X4645">
        <f t="shared" si="217"/>
        <v>50</v>
      </c>
      <c r="Y4645" s="13">
        <f t="shared" si="216"/>
        <v>6.2650363288683906</v>
      </c>
    </row>
    <row r="4646" spans="23:25" x14ac:dyDescent="0.2">
      <c r="W4646">
        <v>46.38</v>
      </c>
      <c r="X4646">
        <f t="shared" si="217"/>
        <v>50</v>
      </c>
      <c r="Y4646" s="13">
        <f t="shared" si="216"/>
        <v>6.2659403680199413</v>
      </c>
    </row>
    <row r="4647" spans="23:25" x14ac:dyDescent="0.2">
      <c r="W4647">
        <v>46.39</v>
      </c>
      <c r="X4647">
        <f t="shared" si="217"/>
        <v>50</v>
      </c>
      <c r="Y4647" s="13">
        <f t="shared" si="216"/>
        <v>6.266844265915446</v>
      </c>
    </row>
    <row r="4648" spans="23:25" x14ac:dyDescent="0.2">
      <c r="W4648">
        <v>46.4</v>
      </c>
      <c r="X4648">
        <f t="shared" si="217"/>
        <v>50</v>
      </c>
      <c r="Y4648" s="13">
        <f t="shared" si="216"/>
        <v>6.2677480225799842</v>
      </c>
    </row>
    <row r="4649" spans="23:25" x14ac:dyDescent="0.2">
      <c r="W4649">
        <v>46.410000000000004</v>
      </c>
      <c r="X4649">
        <f t="shared" si="217"/>
        <v>50</v>
      </c>
      <c r="Y4649" s="13">
        <f t="shared" si="216"/>
        <v>6.2686516380386283</v>
      </c>
    </row>
    <row r="4650" spans="23:25" x14ac:dyDescent="0.2">
      <c r="W4650">
        <v>46.42</v>
      </c>
      <c r="X4650">
        <f t="shared" si="217"/>
        <v>50</v>
      </c>
      <c r="Y4650" s="13">
        <f t="shared" si="216"/>
        <v>6.2695551123164472</v>
      </c>
    </row>
    <row r="4651" spans="23:25" x14ac:dyDescent="0.2">
      <c r="W4651">
        <v>46.43</v>
      </c>
      <c r="X4651">
        <f t="shared" si="217"/>
        <v>50</v>
      </c>
      <c r="Y4651" s="13">
        <f t="shared" si="216"/>
        <v>6.2704584454385035</v>
      </c>
    </row>
    <row r="4652" spans="23:25" x14ac:dyDescent="0.2">
      <c r="W4652">
        <v>46.44</v>
      </c>
      <c r="X4652">
        <f t="shared" si="217"/>
        <v>50</v>
      </c>
      <c r="Y4652" s="13">
        <f t="shared" si="216"/>
        <v>6.2713616374298544</v>
      </c>
    </row>
    <row r="4653" spans="23:25" x14ac:dyDescent="0.2">
      <c r="W4653">
        <v>46.45</v>
      </c>
      <c r="X4653">
        <f t="shared" si="217"/>
        <v>50</v>
      </c>
      <c r="Y4653" s="13">
        <f t="shared" si="216"/>
        <v>6.2722646883155528</v>
      </c>
    </row>
    <row r="4654" spans="23:25" x14ac:dyDescent="0.2">
      <c r="W4654">
        <v>46.46</v>
      </c>
      <c r="X4654">
        <f t="shared" si="217"/>
        <v>50</v>
      </c>
      <c r="Y4654" s="13">
        <f t="shared" si="216"/>
        <v>6.2731675981206445</v>
      </c>
    </row>
    <row r="4655" spans="23:25" x14ac:dyDescent="0.2">
      <c r="W4655">
        <v>46.47</v>
      </c>
      <c r="X4655">
        <f t="shared" si="217"/>
        <v>50</v>
      </c>
      <c r="Y4655" s="13">
        <f t="shared" si="216"/>
        <v>6.2740703668701716</v>
      </c>
    </row>
    <row r="4656" spans="23:25" x14ac:dyDescent="0.2">
      <c r="W4656">
        <v>46.480000000000004</v>
      </c>
      <c r="X4656">
        <f t="shared" si="217"/>
        <v>50</v>
      </c>
      <c r="Y4656" s="13">
        <f t="shared" si="216"/>
        <v>6.2749729945891692</v>
      </c>
    </row>
    <row r="4657" spans="23:25" x14ac:dyDescent="0.2">
      <c r="W4657">
        <v>46.49</v>
      </c>
      <c r="X4657">
        <f t="shared" si="217"/>
        <v>50</v>
      </c>
      <c r="Y4657" s="13">
        <f t="shared" si="216"/>
        <v>6.2758754813026689</v>
      </c>
    </row>
    <row r="4658" spans="23:25" x14ac:dyDescent="0.2">
      <c r="W4658">
        <v>46.5</v>
      </c>
      <c r="X4658">
        <f t="shared" si="217"/>
        <v>50</v>
      </c>
      <c r="Y4658" s="13">
        <f t="shared" si="216"/>
        <v>6.2767778270356951</v>
      </c>
    </row>
    <row r="4659" spans="23:25" x14ac:dyDescent="0.2">
      <c r="W4659">
        <v>46.51</v>
      </c>
      <c r="X4659">
        <f t="shared" si="217"/>
        <v>50</v>
      </c>
      <c r="Y4659" s="13">
        <f t="shared" ref="Y4659:Y4722" si="218">Y4658+0.01*R$5*(P$4-P$5*Y4658)*(1-Y4658/R$4)^2</f>
        <v>6.2776800318132686</v>
      </c>
    </row>
    <row r="4660" spans="23:25" x14ac:dyDescent="0.2">
      <c r="W4660">
        <v>46.52</v>
      </c>
      <c r="X4660">
        <f t="shared" si="217"/>
        <v>50</v>
      </c>
      <c r="Y4660" s="13">
        <f t="shared" si="218"/>
        <v>6.2785820956604041</v>
      </c>
    </row>
    <row r="4661" spans="23:25" x14ac:dyDescent="0.2">
      <c r="W4661">
        <v>46.53</v>
      </c>
      <c r="X4661">
        <f t="shared" si="217"/>
        <v>50</v>
      </c>
      <c r="Y4661" s="13">
        <f t="shared" si="218"/>
        <v>6.279484018602111</v>
      </c>
    </row>
    <row r="4662" spans="23:25" x14ac:dyDescent="0.2">
      <c r="W4662">
        <v>46.54</v>
      </c>
      <c r="X4662">
        <f t="shared" si="217"/>
        <v>50</v>
      </c>
      <c r="Y4662" s="13">
        <f t="shared" si="218"/>
        <v>6.2803858006633924</v>
      </c>
    </row>
    <row r="4663" spans="23:25" x14ac:dyDescent="0.2">
      <c r="W4663">
        <v>46.550000000000004</v>
      </c>
      <c r="X4663">
        <f t="shared" si="217"/>
        <v>50</v>
      </c>
      <c r="Y4663" s="13">
        <f t="shared" si="218"/>
        <v>6.2812874418692477</v>
      </c>
    </row>
    <row r="4664" spans="23:25" x14ac:dyDescent="0.2">
      <c r="W4664">
        <v>46.56</v>
      </c>
      <c r="X4664">
        <f t="shared" si="217"/>
        <v>50</v>
      </c>
      <c r="Y4664" s="13">
        <f t="shared" si="218"/>
        <v>6.2821889422446704</v>
      </c>
    </row>
    <row r="4665" spans="23:25" x14ac:dyDescent="0.2">
      <c r="W4665">
        <v>46.57</v>
      </c>
      <c r="X4665">
        <f t="shared" si="217"/>
        <v>50</v>
      </c>
      <c r="Y4665" s="13">
        <f t="shared" si="218"/>
        <v>6.2830903018146476</v>
      </c>
    </row>
    <row r="4666" spans="23:25" x14ac:dyDescent="0.2">
      <c r="W4666">
        <v>46.58</v>
      </c>
      <c r="X4666">
        <f t="shared" si="217"/>
        <v>50</v>
      </c>
      <c r="Y4666" s="13">
        <f t="shared" si="218"/>
        <v>6.2839915206041628</v>
      </c>
    </row>
    <row r="4667" spans="23:25" x14ac:dyDescent="0.2">
      <c r="W4667">
        <v>46.59</v>
      </c>
      <c r="X4667">
        <f t="shared" si="217"/>
        <v>50</v>
      </c>
      <c r="Y4667" s="13">
        <f t="shared" si="218"/>
        <v>6.2848925986381934</v>
      </c>
    </row>
    <row r="4668" spans="23:25" x14ac:dyDescent="0.2">
      <c r="W4668">
        <v>46.6</v>
      </c>
      <c r="X4668">
        <f t="shared" si="217"/>
        <v>50</v>
      </c>
      <c r="Y4668" s="13">
        <f t="shared" si="218"/>
        <v>6.2857935359417105</v>
      </c>
    </row>
    <row r="4669" spans="23:25" x14ac:dyDescent="0.2">
      <c r="W4669">
        <v>46.61</v>
      </c>
      <c r="X4669">
        <f t="shared" si="217"/>
        <v>50</v>
      </c>
      <c r="Y4669" s="13">
        <f t="shared" si="218"/>
        <v>6.2866943325396818</v>
      </c>
    </row>
    <row r="4670" spans="23:25" x14ac:dyDescent="0.2">
      <c r="W4670">
        <v>46.62</v>
      </c>
      <c r="X4670">
        <f t="shared" si="217"/>
        <v>50</v>
      </c>
      <c r="Y4670" s="13">
        <f t="shared" si="218"/>
        <v>6.2875949884570685</v>
      </c>
    </row>
    <row r="4671" spans="23:25" x14ac:dyDescent="0.2">
      <c r="W4671">
        <v>46.63</v>
      </c>
      <c r="X4671">
        <f t="shared" si="217"/>
        <v>50</v>
      </c>
      <c r="Y4671" s="13">
        <f t="shared" si="218"/>
        <v>6.2884955037188268</v>
      </c>
    </row>
    <row r="4672" spans="23:25" x14ac:dyDescent="0.2">
      <c r="W4672">
        <v>46.64</v>
      </c>
      <c r="X4672">
        <f t="shared" si="217"/>
        <v>50</v>
      </c>
      <c r="Y4672" s="13">
        <f t="shared" si="218"/>
        <v>6.2893958783499064</v>
      </c>
    </row>
    <row r="4673" spans="23:25" x14ac:dyDescent="0.2">
      <c r="W4673">
        <v>46.65</v>
      </c>
      <c r="X4673">
        <f t="shared" si="217"/>
        <v>50</v>
      </c>
      <c r="Y4673" s="13">
        <f t="shared" si="218"/>
        <v>6.2902961123752537</v>
      </c>
    </row>
    <row r="4674" spans="23:25" x14ac:dyDescent="0.2">
      <c r="W4674">
        <v>46.660000000000004</v>
      </c>
      <c r="X4674">
        <f t="shared" si="217"/>
        <v>50</v>
      </c>
      <c r="Y4674" s="13">
        <f t="shared" si="218"/>
        <v>6.2911962058198085</v>
      </c>
    </row>
    <row r="4675" spans="23:25" x14ac:dyDescent="0.2">
      <c r="W4675">
        <v>46.67</v>
      </c>
      <c r="X4675">
        <f t="shared" si="217"/>
        <v>50</v>
      </c>
      <c r="Y4675" s="13">
        <f t="shared" si="218"/>
        <v>6.2920961587085058</v>
      </c>
    </row>
    <row r="4676" spans="23:25" x14ac:dyDescent="0.2">
      <c r="W4676">
        <v>46.68</v>
      </c>
      <c r="X4676">
        <f t="shared" si="217"/>
        <v>50</v>
      </c>
      <c r="Y4676" s="13">
        <f t="shared" si="218"/>
        <v>6.2929959710662748</v>
      </c>
    </row>
    <row r="4677" spans="23:25" x14ac:dyDescent="0.2">
      <c r="W4677">
        <v>46.69</v>
      </c>
      <c r="X4677">
        <f t="shared" si="217"/>
        <v>50</v>
      </c>
      <c r="Y4677" s="13">
        <f t="shared" si="218"/>
        <v>6.2938956429180397</v>
      </c>
    </row>
    <row r="4678" spans="23:25" x14ac:dyDescent="0.2">
      <c r="W4678">
        <v>46.7</v>
      </c>
      <c r="X4678">
        <f t="shared" si="217"/>
        <v>50</v>
      </c>
      <c r="Y4678" s="13">
        <f t="shared" si="218"/>
        <v>6.2947951742887192</v>
      </c>
    </row>
    <row r="4679" spans="23:25" x14ac:dyDescent="0.2">
      <c r="W4679">
        <v>46.71</v>
      </c>
      <c r="X4679">
        <f t="shared" si="217"/>
        <v>50</v>
      </c>
      <c r="Y4679" s="13">
        <f t="shared" si="218"/>
        <v>6.2956945652032275</v>
      </c>
    </row>
    <row r="4680" spans="23:25" x14ac:dyDescent="0.2">
      <c r="W4680">
        <v>46.72</v>
      </c>
      <c r="X4680">
        <f t="shared" si="217"/>
        <v>50</v>
      </c>
      <c r="Y4680" s="13">
        <f t="shared" si="218"/>
        <v>6.2965938156864718</v>
      </c>
    </row>
    <row r="4681" spans="23:25" x14ac:dyDescent="0.2">
      <c r="W4681">
        <v>46.730000000000004</v>
      </c>
      <c r="X4681">
        <f t="shared" si="217"/>
        <v>50</v>
      </c>
      <c r="Y4681" s="13">
        <f t="shared" si="218"/>
        <v>6.2974929257633558</v>
      </c>
    </row>
    <row r="4682" spans="23:25" x14ac:dyDescent="0.2">
      <c r="W4682">
        <v>46.74</v>
      </c>
      <c r="X4682">
        <f t="shared" si="217"/>
        <v>50</v>
      </c>
      <c r="Y4682" s="13">
        <f t="shared" si="218"/>
        <v>6.298391895458777</v>
      </c>
    </row>
    <row r="4683" spans="23:25" x14ac:dyDescent="0.2">
      <c r="W4683">
        <v>46.75</v>
      </c>
      <c r="X4683">
        <f t="shared" si="217"/>
        <v>50</v>
      </c>
      <c r="Y4683" s="13">
        <f t="shared" si="218"/>
        <v>6.2992907247976273</v>
      </c>
    </row>
    <row r="4684" spans="23:25" x14ac:dyDescent="0.2">
      <c r="W4684">
        <v>46.76</v>
      </c>
      <c r="X4684">
        <f t="shared" si="217"/>
        <v>50</v>
      </c>
      <c r="Y4684" s="13">
        <f t="shared" si="218"/>
        <v>6.3001894138047936</v>
      </c>
    </row>
    <row r="4685" spans="23:25" x14ac:dyDescent="0.2">
      <c r="W4685">
        <v>46.77</v>
      </c>
      <c r="X4685">
        <f t="shared" si="217"/>
        <v>50</v>
      </c>
      <c r="Y4685" s="13">
        <f t="shared" si="218"/>
        <v>6.3010879625051581</v>
      </c>
    </row>
    <row r="4686" spans="23:25" x14ac:dyDescent="0.2">
      <c r="W4686">
        <v>46.78</v>
      </c>
      <c r="X4686">
        <f t="shared" si="217"/>
        <v>50</v>
      </c>
      <c r="Y4686" s="13">
        <f t="shared" si="218"/>
        <v>6.301986370923597</v>
      </c>
    </row>
    <row r="4687" spans="23:25" x14ac:dyDescent="0.2">
      <c r="W4687">
        <v>46.79</v>
      </c>
      <c r="X4687">
        <f t="shared" si="217"/>
        <v>50</v>
      </c>
      <c r="Y4687" s="13">
        <f t="shared" si="218"/>
        <v>6.302884639084982</v>
      </c>
    </row>
    <row r="4688" spans="23:25" x14ac:dyDescent="0.2">
      <c r="W4688">
        <v>46.800000000000004</v>
      </c>
      <c r="X4688">
        <f t="shared" si="217"/>
        <v>50</v>
      </c>
      <c r="Y4688" s="13">
        <f t="shared" si="218"/>
        <v>6.3037827670141775</v>
      </c>
    </row>
    <row r="4689" spans="23:25" x14ac:dyDescent="0.2">
      <c r="W4689">
        <v>46.81</v>
      </c>
      <c r="X4689">
        <f t="shared" si="217"/>
        <v>50</v>
      </c>
      <c r="Y4689" s="13">
        <f t="shared" si="218"/>
        <v>6.3046807547360455</v>
      </c>
    </row>
    <row r="4690" spans="23:25" x14ac:dyDescent="0.2">
      <c r="W4690">
        <v>46.82</v>
      </c>
      <c r="X4690">
        <f t="shared" si="217"/>
        <v>50</v>
      </c>
      <c r="Y4690" s="13">
        <f t="shared" si="218"/>
        <v>6.3055786022754399</v>
      </c>
    </row>
    <row r="4691" spans="23:25" x14ac:dyDescent="0.2">
      <c r="W4691">
        <v>46.83</v>
      </c>
      <c r="X4691">
        <f t="shared" si="217"/>
        <v>50</v>
      </c>
      <c r="Y4691" s="13">
        <f t="shared" si="218"/>
        <v>6.306476309657211</v>
      </c>
    </row>
    <row r="4692" spans="23:25" x14ac:dyDescent="0.2">
      <c r="W4692">
        <v>46.84</v>
      </c>
      <c r="X4692">
        <f t="shared" si="217"/>
        <v>50</v>
      </c>
      <c r="Y4692" s="13">
        <f t="shared" si="218"/>
        <v>6.3073738769062038</v>
      </c>
    </row>
    <row r="4693" spans="23:25" x14ac:dyDescent="0.2">
      <c r="W4693">
        <v>46.85</v>
      </c>
      <c r="X4693">
        <f t="shared" si="217"/>
        <v>50</v>
      </c>
      <c r="Y4693" s="13">
        <f t="shared" si="218"/>
        <v>6.3082713040472571</v>
      </c>
    </row>
    <row r="4694" spans="23:25" x14ac:dyDescent="0.2">
      <c r="W4694">
        <v>46.86</v>
      </c>
      <c r="X4694">
        <f t="shared" si="217"/>
        <v>50</v>
      </c>
      <c r="Y4694" s="13">
        <f t="shared" si="218"/>
        <v>6.3091685911052053</v>
      </c>
    </row>
    <row r="4695" spans="23:25" x14ac:dyDescent="0.2">
      <c r="W4695">
        <v>46.87</v>
      </c>
      <c r="X4695">
        <f t="shared" si="217"/>
        <v>50</v>
      </c>
      <c r="Y4695" s="13">
        <f t="shared" si="218"/>
        <v>6.3100657381048775</v>
      </c>
    </row>
    <row r="4696" spans="23:25" x14ac:dyDescent="0.2">
      <c r="W4696">
        <v>46.88</v>
      </c>
      <c r="X4696">
        <f t="shared" si="217"/>
        <v>50</v>
      </c>
      <c r="Y4696" s="13">
        <f t="shared" si="218"/>
        <v>6.3109627450710963</v>
      </c>
    </row>
    <row r="4697" spans="23:25" x14ac:dyDescent="0.2">
      <c r="W4697">
        <v>46.89</v>
      </c>
      <c r="X4697">
        <f t="shared" si="217"/>
        <v>50</v>
      </c>
      <c r="Y4697" s="13">
        <f t="shared" si="218"/>
        <v>6.3118596120286812</v>
      </c>
    </row>
    <row r="4698" spans="23:25" x14ac:dyDescent="0.2">
      <c r="W4698">
        <v>46.9</v>
      </c>
      <c r="X4698">
        <f t="shared" si="217"/>
        <v>50</v>
      </c>
      <c r="Y4698" s="13">
        <f t="shared" si="218"/>
        <v>6.3127563390024442</v>
      </c>
    </row>
    <row r="4699" spans="23:25" x14ac:dyDescent="0.2">
      <c r="W4699">
        <v>46.910000000000004</v>
      </c>
      <c r="X4699">
        <f t="shared" si="217"/>
        <v>50</v>
      </c>
      <c r="Y4699" s="13">
        <f t="shared" si="218"/>
        <v>6.3136529260171921</v>
      </c>
    </row>
    <row r="4700" spans="23:25" x14ac:dyDescent="0.2">
      <c r="W4700">
        <v>46.92</v>
      </c>
      <c r="X4700">
        <f t="shared" si="217"/>
        <v>50</v>
      </c>
      <c r="Y4700" s="13">
        <f t="shared" si="218"/>
        <v>6.3145493730977282</v>
      </c>
    </row>
    <row r="4701" spans="23:25" x14ac:dyDescent="0.2">
      <c r="W4701">
        <v>46.93</v>
      </c>
      <c r="X4701">
        <f t="shared" si="217"/>
        <v>50</v>
      </c>
      <c r="Y4701" s="13">
        <f t="shared" si="218"/>
        <v>6.3154456802688497</v>
      </c>
    </row>
    <row r="4702" spans="23:25" x14ac:dyDescent="0.2">
      <c r="W4702">
        <v>46.94</v>
      </c>
      <c r="X4702">
        <f t="shared" ref="X4702:X4765" si="219">X4701-(N$35-N$36)/1500</f>
        <v>50</v>
      </c>
      <c r="Y4702" s="13">
        <f t="shared" si="218"/>
        <v>6.3163418475553481</v>
      </c>
    </row>
    <row r="4703" spans="23:25" x14ac:dyDescent="0.2">
      <c r="W4703">
        <v>46.95</v>
      </c>
      <c r="X4703">
        <f t="shared" si="219"/>
        <v>50</v>
      </c>
      <c r="Y4703" s="13">
        <f t="shared" si="218"/>
        <v>6.3172378749820099</v>
      </c>
    </row>
    <row r="4704" spans="23:25" x14ac:dyDescent="0.2">
      <c r="W4704">
        <v>46.96</v>
      </c>
      <c r="X4704">
        <f t="shared" si="219"/>
        <v>50</v>
      </c>
      <c r="Y4704" s="13">
        <f t="shared" si="218"/>
        <v>6.3181337625736163</v>
      </c>
    </row>
    <row r="4705" spans="23:25" x14ac:dyDescent="0.2">
      <c r="W4705">
        <v>46.97</v>
      </c>
      <c r="X4705">
        <f t="shared" si="219"/>
        <v>50</v>
      </c>
      <c r="Y4705" s="13">
        <f t="shared" si="218"/>
        <v>6.3190295103549428</v>
      </c>
    </row>
    <row r="4706" spans="23:25" x14ac:dyDescent="0.2">
      <c r="W4706">
        <v>46.980000000000004</v>
      </c>
      <c r="X4706">
        <f t="shared" si="219"/>
        <v>50</v>
      </c>
      <c r="Y4706" s="13">
        <f t="shared" si="218"/>
        <v>6.3199251183507599</v>
      </c>
    </row>
    <row r="4707" spans="23:25" x14ac:dyDescent="0.2">
      <c r="W4707">
        <v>46.99</v>
      </c>
      <c r="X4707">
        <f t="shared" si="219"/>
        <v>50</v>
      </c>
      <c r="Y4707" s="13">
        <f t="shared" si="218"/>
        <v>6.3208205865858336</v>
      </c>
    </row>
    <row r="4708" spans="23:25" x14ac:dyDescent="0.2">
      <c r="W4708">
        <v>47</v>
      </c>
      <c r="X4708">
        <f t="shared" si="219"/>
        <v>50</v>
      </c>
      <c r="Y4708" s="13">
        <f t="shared" si="218"/>
        <v>6.3217159150849245</v>
      </c>
    </row>
    <row r="4709" spans="23:25" x14ac:dyDescent="0.2">
      <c r="W4709">
        <v>47.01</v>
      </c>
      <c r="X4709">
        <f t="shared" si="219"/>
        <v>50</v>
      </c>
      <c r="Y4709" s="13">
        <f t="shared" si="218"/>
        <v>6.3226111038727861</v>
      </c>
    </row>
    <row r="4710" spans="23:25" x14ac:dyDescent="0.2">
      <c r="W4710">
        <v>47.02</v>
      </c>
      <c r="X4710">
        <f t="shared" si="219"/>
        <v>50</v>
      </c>
      <c r="Y4710" s="13">
        <f t="shared" si="218"/>
        <v>6.3235061529741694</v>
      </c>
    </row>
    <row r="4711" spans="23:25" x14ac:dyDescent="0.2">
      <c r="W4711">
        <v>47.03</v>
      </c>
      <c r="X4711">
        <f t="shared" si="219"/>
        <v>50</v>
      </c>
      <c r="Y4711" s="13">
        <f t="shared" si="218"/>
        <v>6.3244010624138181</v>
      </c>
    </row>
    <row r="4712" spans="23:25" x14ac:dyDescent="0.2">
      <c r="W4712">
        <v>47.04</v>
      </c>
      <c r="X4712">
        <f t="shared" si="219"/>
        <v>50</v>
      </c>
      <c r="Y4712" s="13">
        <f t="shared" si="218"/>
        <v>6.3252958322164705</v>
      </c>
    </row>
    <row r="4713" spans="23:25" x14ac:dyDescent="0.2">
      <c r="W4713">
        <v>47.050000000000004</v>
      </c>
      <c r="X4713">
        <f t="shared" si="219"/>
        <v>50</v>
      </c>
      <c r="Y4713" s="13">
        <f t="shared" si="218"/>
        <v>6.3261904624068617</v>
      </c>
    </row>
    <row r="4714" spans="23:25" x14ac:dyDescent="0.2">
      <c r="W4714">
        <v>47.06</v>
      </c>
      <c r="X4714">
        <f t="shared" si="219"/>
        <v>50</v>
      </c>
      <c r="Y4714" s="13">
        <f t="shared" si="218"/>
        <v>6.3270849530097193</v>
      </c>
    </row>
    <row r="4715" spans="23:25" x14ac:dyDescent="0.2">
      <c r="W4715">
        <v>47.07</v>
      </c>
      <c r="X4715">
        <f t="shared" si="219"/>
        <v>50</v>
      </c>
      <c r="Y4715" s="13">
        <f t="shared" si="218"/>
        <v>6.3279793040497667</v>
      </c>
    </row>
    <row r="4716" spans="23:25" x14ac:dyDescent="0.2">
      <c r="W4716">
        <v>47.08</v>
      </c>
      <c r="X4716">
        <f t="shared" si="219"/>
        <v>50</v>
      </c>
      <c r="Y4716" s="13">
        <f t="shared" si="218"/>
        <v>6.328873515551722</v>
      </c>
    </row>
    <row r="4717" spans="23:25" x14ac:dyDescent="0.2">
      <c r="W4717">
        <v>47.09</v>
      </c>
      <c r="X4717">
        <f t="shared" si="219"/>
        <v>50</v>
      </c>
      <c r="Y4717" s="13">
        <f t="shared" si="218"/>
        <v>6.3297675875402986</v>
      </c>
    </row>
    <row r="4718" spans="23:25" x14ac:dyDescent="0.2">
      <c r="W4718">
        <v>47.1</v>
      </c>
      <c r="X4718">
        <f t="shared" si="219"/>
        <v>50</v>
      </c>
      <c r="Y4718" s="13">
        <f t="shared" si="218"/>
        <v>6.330661520040203</v>
      </c>
    </row>
    <row r="4719" spans="23:25" x14ac:dyDescent="0.2">
      <c r="W4719">
        <v>47.11</v>
      </c>
      <c r="X4719">
        <f t="shared" si="219"/>
        <v>50</v>
      </c>
      <c r="Y4719" s="13">
        <f t="shared" si="218"/>
        <v>6.3315553130761382</v>
      </c>
    </row>
    <row r="4720" spans="23:25" x14ac:dyDescent="0.2">
      <c r="W4720">
        <v>47.12</v>
      </c>
      <c r="X4720">
        <f t="shared" si="219"/>
        <v>50</v>
      </c>
      <c r="Y4720" s="13">
        <f t="shared" si="218"/>
        <v>6.3324489666728008</v>
      </c>
    </row>
    <row r="4721" spans="23:25" x14ac:dyDescent="0.2">
      <c r="W4721">
        <v>47.13</v>
      </c>
      <c r="X4721">
        <f t="shared" si="219"/>
        <v>50</v>
      </c>
      <c r="Y4721" s="13">
        <f t="shared" si="218"/>
        <v>6.3333424808548822</v>
      </c>
    </row>
    <row r="4722" spans="23:25" x14ac:dyDescent="0.2">
      <c r="W4722">
        <v>47.14</v>
      </c>
      <c r="X4722">
        <f t="shared" si="219"/>
        <v>50</v>
      </c>
      <c r="Y4722" s="13">
        <f t="shared" si="218"/>
        <v>6.3342358556470693</v>
      </c>
    </row>
    <row r="4723" spans="23:25" x14ac:dyDescent="0.2">
      <c r="W4723">
        <v>47.15</v>
      </c>
      <c r="X4723">
        <f t="shared" si="219"/>
        <v>50</v>
      </c>
      <c r="Y4723" s="13">
        <f t="shared" ref="Y4723:Y4786" si="220">Y4722+0.01*R$5*(P$4-P$5*Y4722)*(1-Y4722/R$4)^2</f>
        <v>6.3351290910740437</v>
      </c>
    </row>
    <row r="4724" spans="23:25" x14ac:dyDescent="0.2">
      <c r="W4724">
        <v>47.160000000000004</v>
      </c>
      <c r="X4724">
        <f t="shared" si="219"/>
        <v>50</v>
      </c>
      <c r="Y4724" s="13">
        <f t="shared" si="220"/>
        <v>6.3360221871604807</v>
      </c>
    </row>
    <row r="4725" spans="23:25" x14ac:dyDescent="0.2">
      <c r="W4725">
        <v>47.17</v>
      </c>
      <c r="X4725">
        <f t="shared" si="219"/>
        <v>50</v>
      </c>
      <c r="Y4725" s="13">
        <f t="shared" si="220"/>
        <v>6.3369151439310514</v>
      </c>
    </row>
    <row r="4726" spans="23:25" x14ac:dyDescent="0.2">
      <c r="W4726">
        <v>47.18</v>
      </c>
      <c r="X4726">
        <f t="shared" si="219"/>
        <v>50</v>
      </c>
      <c r="Y4726" s="13">
        <f t="shared" si="220"/>
        <v>6.3378079614104204</v>
      </c>
    </row>
    <row r="4727" spans="23:25" x14ac:dyDescent="0.2">
      <c r="W4727">
        <v>47.19</v>
      </c>
      <c r="X4727">
        <f t="shared" si="219"/>
        <v>50</v>
      </c>
      <c r="Y4727" s="13">
        <f t="shared" si="220"/>
        <v>6.3387006396232488</v>
      </c>
    </row>
    <row r="4728" spans="23:25" x14ac:dyDescent="0.2">
      <c r="W4728">
        <v>47.2</v>
      </c>
      <c r="X4728">
        <f t="shared" si="219"/>
        <v>50</v>
      </c>
      <c r="Y4728" s="13">
        <f t="shared" si="220"/>
        <v>6.3395931785941917</v>
      </c>
    </row>
    <row r="4729" spans="23:25" x14ac:dyDescent="0.2">
      <c r="W4729">
        <v>47.21</v>
      </c>
      <c r="X4729">
        <f t="shared" si="219"/>
        <v>50</v>
      </c>
      <c r="Y4729" s="13">
        <f t="shared" si="220"/>
        <v>6.3404855783478986</v>
      </c>
    </row>
    <row r="4730" spans="23:25" x14ac:dyDescent="0.2">
      <c r="W4730">
        <v>47.22</v>
      </c>
      <c r="X4730">
        <f t="shared" si="219"/>
        <v>50</v>
      </c>
      <c r="Y4730" s="13">
        <f t="shared" si="220"/>
        <v>6.3413778389090139</v>
      </c>
    </row>
    <row r="4731" spans="23:25" x14ac:dyDescent="0.2">
      <c r="W4731">
        <v>47.230000000000004</v>
      </c>
      <c r="X4731">
        <f t="shared" si="219"/>
        <v>50</v>
      </c>
      <c r="Y4731" s="13">
        <f t="shared" si="220"/>
        <v>6.3422699603021773</v>
      </c>
    </row>
    <row r="4732" spans="23:25" x14ac:dyDescent="0.2">
      <c r="W4732">
        <v>47.24</v>
      </c>
      <c r="X4732">
        <f t="shared" si="219"/>
        <v>50</v>
      </c>
      <c r="Y4732" s="13">
        <f t="shared" si="220"/>
        <v>6.3431619425520225</v>
      </c>
    </row>
    <row r="4733" spans="23:25" x14ac:dyDescent="0.2">
      <c r="W4733">
        <v>47.25</v>
      </c>
      <c r="X4733">
        <f t="shared" si="219"/>
        <v>50</v>
      </c>
      <c r="Y4733" s="13">
        <f t="shared" si="220"/>
        <v>6.3440537856831787</v>
      </c>
    </row>
    <row r="4734" spans="23:25" x14ac:dyDescent="0.2">
      <c r="W4734">
        <v>47.26</v>
      </c>
      <c r="X4734">
        <f t="shared" si="219"/>
        <v>50</v>
      </c>
      <c r="Y4734" s="13">
        <f t="shared" si="220"/>
        <v>6.3449454897202688</v>
      </c>
    </row>
    <row r="4735" spans="23:25" x14ac:dyDescent="0.2">
      <c r="W4735">
        <v>47.27</v>
      </c>
      <c r="X4735">
        <f t="shared" si="219"/>
        <v>50</v>
      </c>
      <c r="Y4735" s="13">
        <f t="shared" si="220"/>
        <v>6.3458370546879115</v>
      </c>
    </row>
    <row r="4736" spans="23:25" x14ac:dyDescent="0.2">
      <c r="W4736">
        <v>47.28</v>
      </c>
      <c r="X4736">
        <f t="shared" si="219"/>
        <v>50</v>
      </c>
      <c r="Y4736" s="13">
        <f t="shared" si="220"/>
        <v>6.3467284806107198</v>
      </c>
    </row>
    <row r="4737" spans="23:25" x14ac:dyDescent="0.2">
      <c r="W4737">
        <v>47.29</v>
      </c>
      <c r="X4737">
        <f t="shared" si="219"/>
        <v>50</v>
      </c>
      <c r="Y4737" s="13">
        <f t="shared" si="220"/>
        <v>6.3476197675133017</v>
      </c>
    </row>
    <row r="4738" spans="23:25" x14ac:dyDescent="0.2">
      <c r="W4738">
        <v>47.300000000000004</v>
      </c>
      <c r="X4738">
        <f t="shared" si="219"/>
        <v>50</v>
      </c>
      <c r="Y4738" s="13">
        <f t="shared" si="220"/>
        <v>6.3485109154202597</v>
      </c>
    </row>
    <row r="4739" spans="23:25" x14ac:dyDescent="0.2">
      <c r="W4739">
        <v>47.31</v>
      </c>
      <c r="X4739">
        <f t="shared" si="219"/>
        <v>50</v>
      </c>
      <c r="Y4739" s="13">
        <f t="shared" si="220"/>
        <v>6.349401924356191</v>
      </c>
    </row>
    <row r="4740" spans="23:25" x14ac:dyDescent="0.2">
      <c r="W4740">
        <v>47.32</v>
      </c>
      <c r="X4740">
        <f t="shared" si="219"/>
        <v>50</v>
      </c>
      <c r="Y4740" s="13">
        <f t="shared" si="220"/>
        <v>6.3502927943456884</v>
      </c>
    </row>
    <row r="4741" spans="23:25" x14ac:dyDescent="0.2">
      <c r="W4741">
        <v>47.33</v>
      </c>
      <c r="X4741">
        <f t="shared" si="219"/>
        <v>50</v>
      </c>
      <c r="Y4741" s="13">
        <f t="shared" si="220"/>
        <v>6.3511835254133384</v>
      </c>
    </row>
    <row r="4742" spans="23:25" x14ac:dyDescent="0.2">
      <c r="W4742">
        <v>47.34</v>
      </c>
      <c r="X4742">
        <f t="shared" si="219"/>
        <v>50</v>
      </c>
      <c r="Y4742" s="13">
        <f t="shared" si="220"/>
        <v>6.3520741175837232</v>
      </c>
    </row>
    <row r="4743" spans="23:25" x14ac:dyDescent="0.2">
      <c r="W4743">
        <v>47.35</v>
      </c>
      <c r="X4743">
        <f t="shared" si="219"/>
        <v>50</v>
      </c>
      <c r="Y4743" s="13">
        <f t="shared" si="220"/>
        <v>6.3529645708814186</v>
      </c>
    </row>
    <row r="4744" spans="23:25" x14ac:dyDescent="0.2">
      <c r="W4744">
        <v>47.36</v>
      </c>
      <c r="X4744">
        <f t="shared" si="219"/>
        <v>50</v>
      </c>
      <c r="Y4744" s="13">
        <f t="shared" si="220"/>
        <v>6.3538548853309962</v>
      </c>
    </row>
    <row r="4745" spans="23:25" x14ac:dyDescent="0.2">
      <c r="W4745">
        <v>47.37</v>
      </c>
      <c r="X4745">
        <f t="shared" si="219"/>
        <v>50</v>
      </c>
      <c r="Y4745" s="13">
        <f t="shared" si="220"/>
        <v>6.3547450609570229</v>
      </c>
    </row>
    <row r="4746" spans="23:25" x14ac:dyDescent="0.2">
      <c r="W4746">
        <v>47.38</v>
      </c>
      <c r="X4746">
        <f t="shared" si="219"/>
        <v>50</v>
      </c>
      <c r="Y4746" s="13">
        <f t="shared" si="220"/>
        <v>6.3556350977840586</v>
      </c>
    </row>
    <row r="4747" spans="23:25" x14ac:dyDescent="0.2">
      <c r="W4747">
        <v>47.39</v>
      </c>
      <c r="X4747">
        <f t="shared" si="219"/>
        <v>50</v>
      </c>
      <c r="Y4747" s="13">
        <f t="shared" si="220"/>
        <v>6.3565249958366588</v>
      </c>
    </row>
    <row r="4748" spans="23:25" x14ac:dyDescent="0.2">
      <c r="W4748">
        <v>47.4</v>
      </c>
      <c r="X4748">
        <f t="shared" si="219"/>
        <v>50</v>
      </c>
      <c r="Y4748" s="13">
        <f t="shared" si="220"/>
        <v>6.3574147551393745</v>
      </c>
    </row>
    <row r="4749" spans="23:25" x14ac:dyDescent="0.2">
      <c r="W4749">
        <v>47.410000000000004</v>
      </c>
      <c r="X4749">
        <f t="shared" si="219"/>
        <v>50</v>
      </c>
      <c r="Y4749" s="13">
        <f t="shared" si="220"/>
        <v>6.3583043757167506</v>
      </c>
    </row>
    <row r="4750" spans="23:25" x14ac:dyDescent="0.2">
      <c r="W4750">
        <v>47.42</v>
      </c>
      <c r="X4750">
        <f t="shared" si="219"/>
        <v>50</v>
      </c>
      <c r="Y4750" s="13">
        <f t="shared" si="220"/>
        <v>6.3591938575933273</v>
      </c>
    </row>
    <row r="4751" spans="23:25" x14ac:dyDescent="0.2">
      <c r="W4751">
        <v>47.43</v>
      </c>
      <c r="X4751">
        <f t="shared" si="219"/>
        <v>50</v>
      </c>
      <c r="Y4751" s="13">
        <f t="shared" si="220"/>
        <v>6.3600832007936399</v>
      </c>
    </row>
    <row r="4752" spans="23:25" x14ac:dyDescent="0.2">
      <c r="W4752">
        <v>47.44</v>
      </c>
      <c r="X4752">
        <f t="shared" si="219"/>
        <v>50</v>
      </c>
      <c r="Y4752" s="13">
        <f t="shared" si="220"/>
        <v>6.360972405342217</v>
      </c>
    </row>
    <row r="4753" spans="23:25" x14ac:dyDescent="0.2">
      <c r="W4753">
        <v>47.45</v>
      </c>
      <c r="X4753">
        <f t="shared" si="219"/>
        <v>50</v>
      </c>
      <c r="Y4753" s="13">
        <f t="shared" si="220"/>
        <v>6.361861471263583</v>
      </c>
    </row>
    <row r="4754" spans="23:25" x14ac:dyDescent="0.2">
      <c r="W4754">
        <v>47.46</v>
      </c>
      <c r="X4754">
        <f t="shared" si="219"/>
        <v>50</v>
      </c>
      <c r="Y4754" s="13">
        <f t="shared" si="220"/>
        <v>6.362750398582258</v>
      </c>
    </row>
    <row r="4755" spans="23:25" x14ac:dyDescent="0.2">
      <c r="W4755">
        <v>47.47</v>
      </c>
      <c r="X4755">
        <f t="shared" si="219"/>
        <v>50</v>
      </c>
      <c r="Y4755" s="13">
        <f t="shared" si="220"/>
        <v>6.3636391873227556</v>
      </c>
    </row>
    <row r="4756" spans="23:25" x14ac:dyDescent="0.2">
      <c r="W4756">
        <v>47.480000000000004</v>
      </c>
      <c r="X4756">
        <f t="shared" si="219"/>
        <v>50</v>
      </c>
      <c r="Y4756" s="13">
        <f t="shared" si="220"/>
        <v>6.3645278375095842</v>
      </c>
    </row>
    <row r="4757" spans="23:25" x14ac:dyDescent="0.2">
      <c r="W4757">
        <v>47.49</v>
      </c>
      <c r="X4757">
        <f t="shared" si="219"/>
        <v>50</v>
      </c>
      <c r="Y4757" s="13">
        <f t="shared" si="220"/>
        <v>6.3654163491672477</v>
      </c>
    </row>
    <row r="4758" spans="23:25" x14ac:dyDescent="0.2">
      <c r="W4758">
        <v>47.5</v>
      </c>
      <c r="X4758">
        <f t="shared" si="219"/>
        <v>50</v>
      </c>
      <c r="Y4758" s="13">
        <f t="shared" si="220"/>
        <v>6.366304722320244</v>
      </c>
    </row>
    <row r="4759" spans="23:25" x14ac:dyDescent="0.2">
      <c r="W4759">
        <v>47.51</v>
      </c>
      <c r="X4759">
        <f t="shared" si="219"/>
        <v>50</v>
      </c>
      <c r="Y4759" s="13">
        <f t="shared" si="220"/>
        <v>6.3671929569930663</v>
      </c>
    </row>
    <row r="4760" spans="23:25" x14ac:dyDescent="0.2">
      <c r="W4760">
        <v>47.52</v>
      </c>
      <c r="X4760">
        <f t="shared" si="219"/>
        <v>50</v>
      </c>
      <c r="Y4760" s="13">
        <f t="shared" si="220"/>
        <v>6.3680810532102026</v>
      </c>
    </row>
    <row r="4761" spans="23:25" x14ac:dyDescent="0.2">
      <c r="W4761">
        <v>47.53</v>
      </c>
      <c r="X4761">
        <f t="shared" si="219"/>
        <v>50</v>
      </c>
      <c r="Y4761" s="13">
        <f t="shared" si="220"/>
        <v>6.3689690109961363</v>
      </c>
    </row>
    <row r="4762" spans="23:25" x14ac:dyDescent="0.2">
      <c r="W4762">
        <v>47.54</v>
      </c>
      <c r="X4762">
        <f t="shared" si="219"/>
        <v>50</v>
      </c>
      <c r="Y4762" s="13">
        <f t="shared" si="220"/>
        <v>6.369856830375344</v>
      </c>
    </row>
    <row r="4763" spans="23:25" x14ac:dyDescent="0.2">
      <c r="W4763">
        <v>47.550000000000004</v>
      </c>
      <c r="X4763">
        <f t="shared" si="219"/>
        <v>50</v>
      </c>
      <c r="Y4763" s="13">
        <f t="shared" si="220"/>
        <v>6.3707445113722985</v>
      </c>
    </row>
    <row r="4764" spans="23:25" x14ac:dyDescent="0.2">
      <c r="W4764">
        <v>47.56</v>
      </c>
      <c r="X4764">
        <f t="shared" si="219"/>
        <v>50</v>
      </c>
      <c r="Y4764" s="13">
        <f t="shared" si="220"/>
        <v>6.3716320540114673</v>
      </c>
    </row>
    <row r="4765" spans="23:25" x14ac:dyDescent="0.2">
      <c r="W4765">
        <v>47.57</v>
      </c>
      <c r="X4765">
        <f t="shared" si="219"/>
        <v>50</v>
      </c>
      <c r="Y4765" s="13">
        <f t="shared" si="220"/>
        <v>6.3725194583173117</v>
      </c>
    </row>
    <row r="4766" spans="23:25" x14ac:dyDescent="0.2">
      <c r="W4766">
        <v>47.58</v>
      </c>
      <c r="X4766">
        <f t="shared" ref="X4766:X4829" si="221">X4765-(N$35-N$36)/1500</f>
        <v>50</v>
      </c>
      <c r="Y4766" s="13">
        <f t="shared" si="220"/>
        <v>6.3734067243142896</v>
      </c>
    </row>
    <row r="4767" spans="23:25" x14ac:dyDescent="0.2">
      <c r="W4767">
        <v>47.59</v>
      </c>
      <c r="X4767">
        <f t="shared" si="221"/>
        <v>50</v>
      </c>
      <c r="Y4767" s="13">
        <f t="shared" si="220"/>
        <v>6.3742938520268515</v>
      </c>
    </row>
    <row r="4768" spans="23:25" x14ac:dyDescent="0.2">
      <c r="W4768">
        <v>47.6</v>
      </c>
      <c r="X4768">
        <f t="shared" si="221"/>
        <v>50</v>
      </c>
      <c r="Y4768" s="13">
        <f t="shared" si="220"/>
        <v>6.3751808414794446</v>
      </c>
    </row>
    <row r="4769" spans="23:25" x14ac:dyDescent="0.2">
      <c r="W4769">
        <v>47.61</v>
      </c>
      <c r="X4769">
        <f t="shared" si="221"/>
        <v>50</v>
      </c>
      <c r="Y4769" s="13">
        <f t="shared" si="220"/>
        <v>6.376067692696509</v>
      </c>
    </row>
    <row r="4770" spans="23:25" x14ac:dyDescent="0.2">
      <c r="W4770">
        <v>47.62</v>
      </c>
      <c r="X4770">
        <f t="shared" si="221"/>
        <v>50</v>
      </c>
      <c r="Y4770" s="13">
        <f t="shared" si="220"/>
        <v>6.3769544057024818</v>
      </c>
    </row>
    <row r="4771" spans="23:25" x14ac:dyDescent="0.2">
      <c r="W4771">
        <v>47.63</v>
      </c>
      <c r="X4771">
        <f t="shared" si="221"/>
        <v>50</v>
      </c>
      <c r="Y4771" s="13">
        <f t="shared" si="220"/>
        <v>6.3778409805217935</v>
      </c>
    </row>
    <row r="4772" spans="23:25" x14ac:dyDescent="0.2">
      <c r="W4772">
        <v>47.64</v>
      </c>
      <c r="X4772">
        <f t="shared" si="221"/>
        <v>50</v>
      </c>
      <c r="Y4772" s="13">
        <f t="shared" si="220"/>
        <v>6.3787274171788697</v>
      </c>
    </row>
    <row r="4773" spans="23:25" x14ac:dyDescent="0.2">
      <c r="W4773">
        <v>47.65</v>
      </c>
      <c r="X4773">
        <f t="shared" si="221"/>
        <v>50</v>
      </c>
      <c r="Y4773" s="13">
        <f t="shared" si="220"/>
        <v>6.379613715698131</v>
      </c>
    </row>
    <row r="4774" spans="23:25" x14ac:dyDescent="0.2">
      <c r="W4774">
        <v>47.660000000000004</v>
      </c>
      <c r="X4774">
        <f t="shared" si="221"/>
        <v>50</v>
      </c>
      <c r="Y4774" s="13">
        <f t="shared" si="220"/>
        <v>6.3804998761039924</v>
      </c>
    </row>
    <row r="4775" spans="23:25" x14ac:dyDescent="0.2">
      <c r="W4775">
        <v>47.67</v>
      </c>
      <c r="X4775">
        <f t="shared" si="221"/>
        <v>50</v>
      </c>
      <c r="Y4775" s="13">
        <f t="shared" si="220"/>
        <v>6.3813858984208647</v>
      </c>
    </row>
    <row r="4776" spans="23:25" x14ac:dyDescent="0.2">
      <c r="W4776">
        <v>47.68</v>
      </c>
      <c r="X4776">
        <f t="shared" si="221"/>
        <v>50</v>
      </c>
      <c r="Y4776" s="13">
        <f t="shared" si="220"/>
        <v>6.3822717826731523</v>
      </c>
    </row>
    <row r="4777" spans="23:25" x14ac:dyDescent="0.2">
      <c r="W4777">
        <v>47.69</v>
      </c>
      <c r="X4777">
        <f t="shared" si="221"/>
        <v>50</v>
      </c>
      <c r="Y4777" s="13">
        <f t="shared" si="220"/>
        <v>6.3831575288852553</v>
      </c>
    </row>
    <row r="4778" spans="23:25" x14ac:dyDescent="0.2">
      <c r="W4778">
        <v>47.7</v>
      </c>
      <c r="X4778">
        <f t="shared" si="221"/>
        <v>50</v>
      </c>
      <c r="Y4778" s="13">
        <f t="shared" si="220"/>
        <v>6.3840431370815676</v>
      </c>
    </row>
    <row r="4779" spans="23:25" x14ac:dyDescent="0.2">
      <c r="W4779">
        <v>47.71</v>
      </c>
      <c r="X4779">
        <f t="shared" si="221"/>
        <v>50</v>
      </c>
      <c r="Y4779" s="13">
        <f t="shared" si="220"/>
        <v>6.3849286072864793</v>
      </c>
    </row>
    <row r="4780" spans="23:25" x14ac:dyDescent="0.2">
      <c r="W4780">
        <v>47.72</v>
      </c>
      <c r="X4780">
        <f t="shared" si="221"/>
        <v>50</v>
      </c>
      <c r="Y4780" s="13">
        <f t="shared" si="220"/>
        <v>6.3858139395243745</v>
      </c>
    </row>
    <row r="4781" spans="23:25" x14ac:dyDescent="0.2">
      <c r="W4781">
        <v>47.730000000000004</v>
      </c>
      <c r="X4781">
        <f t="shared" si="221"/>
        <v>50</v>
      </c>
      <c r="Y4781" s="13">
        <f t="shared" si="220"/>
        <v>6.3866991338196319</v>
      </c>
    </row>
    <row r="4782" spans="23:25" x14ac:dyDescent="0.2">
      <c r="W4782">
        <v>47.74</v>
      </c>
      <c r="X4782">
        <f t="shared" si="221"/>
        <v>50</v>
      </c>
      <c r="Y4782" s="13">
        <f t="shared" si="220"/>
        <v>6.3875841901966259</v>
      </c>
    </row>
    <row r="4783" spans="23:25" x14ac:dyDescent="0.2">
      <c r="W4783">
        <v>47.75</v>
      </c>
      <c r="X4783">
        <f t="shared" si="221"/>
        <v>50</v>
      </c>
      <c r="Y4783" s="13">
        <f t="shared" si="220"/>
        <v>6.3884691086797254</v>
      </c>
    </row>
    <row r="4784" spans="23:25" x14ac:dyDescent="0.2">
      <c r="W4784">
        <v>47.76</v>
      </c>
      <c r="X4784">
        <f t="shared" si="221"/>
        <v>50</v>
      </c>
      <c r="Y4784" s="13">
        <f t="shared" si="220"/>
        <v>6.389353889293294</v>
      </c>
    </row>
    <row r="4785" spans="23:25" x14ac:dyDescent="0.2">
      <c r="W4785">
        <v>47.77</v>
      </c>
      <c r="X4785">
        <f t="shared" si="221"/>
        <v>50</v>
      </c>
      <c r="Y4785" s="13">
        <f t="shared" si="220"/>
        <v>6.390238532061689</v>
      </c>
    </row>
    <row r="4786" spans="23:25" x14ac:dyDescent="0.2">
      <c r="W4786">
        <v>47.78</v>
      </c>
      <c r="X4786">
        <f t="shared" si="221"/>
        <v>50</v>
      </c>
      <c r="Y4786" s="13">
        <f t="shared" si="220"/>
        <v>6.3911230370092653</v>
      </c>
    </row>
    <row r="4787" spans="23:25" x14ac:dyDescent="0.2">
      <c r="W4787">
        <v>47.79</v>
      </c>
      <c r="X4787">
        <f t="shared" si="221"/>
        <v>50</v>
      </c>
      <c r="Y4787" s="13">
        <f t="shared" ref="Y4787:Y4850" si="222">Y4786+0.01*R$5*(P$4-P$5*Y4786)*(1-Y4786/R$4)^2</f>
        <v>6.3920074041603696</v>
      </c>
    </row>
    <row r="4788" spans="23:25" x14ac:dyDescent="0.2">
      <c r="W4788">
        <v>47.800000000000004</v>
      </c>
      <c r="X4788">
        <f t="shared" si="221"/>
        <v>50</v>
      </c>
      <c r="Y4788" s="13">
        <f t="shared" si="222"/>
        <v>6.392891633539346</v>
      </c>
    </row>
    <row r="4789" spans="23:25" x14ac:dyDescent="0.2">
      <c r="W4789">
        <v>47.81</v>
      </c>
      <c r="X4789">
        <f t="shared" si="221"/>
        <v>50</v>
      </c>
      <c r="Y4789" s="13">
        <f t="shared" si="222"/>
        <v>6.3937757251705314</v>
      </c>
    </row>
    <row r="4790" spans="23:25" x14ac:dyDescent="0.2">
      <c r="W4790">
        <v>47.82</v>
      </c>
      <c r="X4790">
        <f t="shared" si="221"/>
        <v>50</v>
      </c>
      <c r="Y4790" s="13">
        <f t="shared" si="222"/>
        <v>6.3946596790782584</v>
      </c>
    </row>
    <row r="4791" spans="23:25" x14ac:dyDescent="0.2">
      <c r="W4791">
        <v>47.83</v>
      </c>
      <c r="X4791">
        <f t="shared" si="221"/>
        <v>50</v>
      </c>
      <c r="Y4791" s="13">
        <f t="shared" si="222"/>
        <v>6.3955434952868551</v>
      </c>
    </row>
    <row r="4792" spans="23:25" x14ac:dyDescent="0.2">
      <c r="W4792">
        <v>47.84</v>
      </c>
      <c r="X4792">
        <f t="shared" si="221"/>
        <v>50</v>
      </c>
      <c r="Y4792" s="13">
        <f t="shared" si="222"/>
        <v>6.3964271738206433</v>
      </c>
    </row>
    <row r="4793" spans="23:25" x14ac:dyDescent="0.2">
      <c r="W4793">
        <v>47.85</v>
      </c>
      <c r="X4793">
        <f t="shared" si="221"/>
        <v>50</v>
      </c>
      <c r="Y4793" s="13">
        <f t="shared" si="222"/>
        <v>6.3973107147039405</v>
      </c>
    </row>
    <row r="4794" spans="23:25" x14ac:dyDescent="0.2">
      <c r="W4794">
        <v>47.86</v>
      </c>
      <c r="X4794">
        <f t="shared" si="221"/>
        <v>50</v>
      </c>
      <c r="Y4794" s="13">
        <f t="shared" si="222"/>
        <v>6.398194117961058</v>
      </c>
    </row>
    <row r="4795" spans="23:25" x14ac:dyDescent="0.2">
      <c r="W4795">
        <v>47.870000000000005</v>
      </c>
      <c r="X4795">
        <f t="shared" si="221"/>
        <v>50</v>
      </c>
      <c r="Y4795" s="13">
        <f t="shared" si="222"/>
        <v>6.3990773836163033</v>
      </c>
    </row>
    <row r="4796" spans="23:25" x14ac:dyDescent="0.2">
      <c r="W4796">
        <v>47.88</v>
      </c>
      <c r="X4796">
        <f t="shared" si="221"/>
        <v>50</v>
      </c>
      <c r="Y4796" s="13">
        <f t="shared" si="222"/>
        <v>6.3999605116939779</v>
      </c>
    </row>
    <row r="4797" spans="23:25" x14ac:dyDescent="0.2">
      <c r="W4797">
        <v>47.89</v>
      </c>
      <c r="X4797">
        <f t="shared" si="221"/>
        <v>50</v>
      </c>
      <c r="Y4797" s="13">
        <f t="shared" si="222"/>
        <v>6.4008435022183789</v>
      </c>
    </row>
    <row r="4798" spans="23:25" x14ac:dyDescent="0.2">
      <c r="W4798">
        <v>47.9</v>
      </c>
      <c r="X4798">
        <f t="shared" si="221"/>
        <v>50</v>
      </c>
      <c r="Y4798" s="13">
        <f t="shared" si="222"/>
        <v>6.4017263552137971</v>
      </c>
    </row>
    <row r="4799" spans="23:25" x14ac:dyDescent="0.2">
      <c r="W4799">
        <v>47.910000000000004</v>
      </c>
      <c r="X4799">
        <f t="shared" si="221"/>
        <v>50</v>
      </c>
      <c r="Y4799" s="13">
        <f t="shared" si="222"/>
        <v>6.4026090707045187</v>
      </c>
    </row>
    <row r="4800" spans="23:25" x14ac:dyDescent="0.2">
      <c r="W4800">
        <v>47.92</v>
      </c>
      <c r="X4800">
        <f t="shared" si="221"/>
        <v>50</v>
      </c>
      <c r="Y4800" s="13">
        <f t="shared" si="222"/>
        <v>6.4034916487148248</v>
      </c>
    </row>
    <row r="4801" spans="23:25" x14ac:dyDescent="0.2">
      <c r="W4801">
        <v>47.93</v>
      </c>
      <c r="X4801">
        <f t="shared" si="221"/>
        <v>50</v>
      </c>
      <c r="Y4801" s="13">
        <f t="shared" si="222"/>
        <v>6.4043740892689911</v>
      </c>
    </row>
    <row r="4802" spans="23:25" x14ac:dyDescent="0.2">
      <c r="W4802">
        <v>47.94</v>
      </c>
      <c r="X4802">
        <f t="shared" si="221"/>
        <v>50</v>
      </c>
      <c r="Y4802" s="13">
        <f t="shared" si="222"/>
        <v>6.4052563923912889</v>
      </c>
    </row>
    <row r="4803" spans="23:25" x14ac:dyDescent="0.2">
      <c r="W4803">
        <v>47.95</v>
      </c>
      <c r="X4803">
        <f t="shared" si="221"/>
        <v>50</v>
      </c>
      <c r="Y4803" s="13">
        <f t="shared" si="222"/>
        <v>6.406138558105984</v>
      </c>
    </row>
    <row r="4804" spans="23:25" x14ac:dyDescent="0.2">
      <c r="W4804">
        <v>47.96</v>
      </c>
      <c r="X4804">
        <f t="shared" si="221"/>
        <v>50</v>
      </c>
      <c r="Y4804" s="13">
        <f t="shared" si="222"/>
        <v>6.4070205864373371</v>
      </c>
    </row>
    <row r="4805" spans="23:25" x14ac:dyDescent="0.2">
      <c r="W4805">
        <v>47.97</v>
      </c>
      <c r="X4805">
        <f t="shared" si="221"/>
        <v>50</v>
      </c>
      <c r="Y4805" s="13">
        <f t="shared" si="222"/>
        <v>6.4079024774096034</v>
      </c>
    </row>
    <row r="4806" spans="23:25" x14ac:dyDescent="0.2">
      <c r="W4806">
        <v>47.980000000000004</v>
      </c>
      <c r="X4806">
        <f t="shared" si="221"/>
        <v>50</v>
      </c>
      <c r="Y4806" s="13">
        <f t="shared" si="222"/>
        <v>6.4087842310470329</v>
      </c>
    </row>
    <row r="4807" spans="23:25" x14ac:dyDescent="0.2">
      <c r="W4807">
        <v>47.99</v>
      </c>
      <c r="X4807">
        <f t="shared" si="221"/>
        <v>50</v>
      </c>
      <c r="Y4807" s="13">
        <f t="shared" si="222"/>
        <v>6.4096658473738701</v>
      </c>
    </row>
    <row r="4808" spans="23:25" x14ac:dyDescent="0.2">
      <c r="W4808">
        <v>48</v>
      </c>
      <c r="X4808">
        <f t="shared" si="221"/>
        <v>50</v>
      </c>
      <c r="Y4808" s="13">
        <f t="shared" si="222"/>
        <v>6.4105473264143562</v>
      </c>
    </row>
    <row r="4809" spans="23:25" x14ac:dyDescent="0.2">
      <c r="W4809">
        <v>48.01</v>
      </c>
      <c r="X4809">
        <f t="shared" si="221"/>
        <v>50</v>
      </c>
      <c r="Y4809" s="13">
        <f t="shared" si="222"/>
        <v>6.4114286681927259</v>
      </c>
    </row>
    <row r="4810" spans="23:25" x14ac:dyDescent="0.2">
      <c r="W4810">
        <v>48.02</v>
      </c>
      <c r="X4810">
        <f t="shared" si="221"/>
        <v>50</v>
      </c>
      <c r="Y4810" s="13">
        <f t="shared" si="222"/>
        <v>6.412309872733208</v>
      </c>
    </row>
    <row r="4811" spans="23:25" x14ac:dyDescent="0.2">
      <c r="W4811">
        <v>48.03</v>
      </c>
      <c r="X4811">
        <f t="shared" si="221"/>
        <v>50</v>
      </c>
      <c r="Y4811" s="13">
        <f t="shared" si="222"/>
        <v>6.4131909400600282</v>
      </c>
    </row>
    <row r="4812" spans="23:25" x14ac:dyDescent="0.2">
      <c r="W4812">
        <v>48.04</v>
      </c>
      <c r="X4812">
        <f t="shared" si="221"/>
        <v>50</v>
      </c>
      <c r="Y4812" s="13">
        <f t="shared" si="222"/>
        <v>6.4140718701974055</v>
      </c>
    </row>
    <row r="4813" spans="23:25" x14ac:dyDescent="0.2">
      <c r="W4813">
        <v>48.050000000000004</v>
      </c>
      <c r="X4813">
        <f t="shared" si="221"/>
        <v>50</v>
      </c>
      <c r="Y4813" s="13">
        <f t="shared" si="222"/>
        <v>6.4149526631695544</v>
      </c>
    </row>
    <row r="4814" spans="23:25" x14ac:dyDescent="0.2">
      <c r="W4814">
        <v>48.06</v>
      </c>
      <c r="X4814">
        <f t="shared" si="221"/>
        <v>50</v>
      </c>
      <c r="Y4814" s="13">
        <f t="shared" si="222"/>
        <v>6.4158333190006838</v>
      </c>
    </row>
    <row r="4815" spans="23:25" x14ac:dyDescent="0.2">
      <c r="W4815">
        <v>48.07</v>
      </c>
      <c r="X4815">
        <f t="shared" si="221"/>
        <v>50</v>
      </c>
      <c r="Y4815" s="13">
        <f t="shared" si="222"/>
        <v>6.4167138377149975</v>
      </c>
    </row>
    <row r="4816" spans="23:25" x14ac:dyDescent="0.2">
      <c r="W4816">
        <v>48.08</v>
      </c>
      <c r="X4816">
        <f t="shared" si="221"/>
        <v>50</v>
      </c>
      <c r="Y4816" s="13">
        <f t="shared" si="222"/>
        <v>6.4175942193366948</v>
      </c>
    </row>
    <row r="4817" spans="23:25" x14ac:dyDescent="0.2">
      <c r="W4817">
        <v>48.09</v>
      </c>
      <c r="X4817">
        <f t="shared" si="221"/>
        <v>50</v>
      </c>
      <c r="Y4817" s="13">
        <f t="shared" si="222"/>
        <v>6.4184744638899698</v>
      </c>
    </row>
    <row r="4818" spans="23:25" x14ac:dyDescent="0.2">
      <c r="W4818">
        <v>48.1</v>
      </c>
      <c r="X4818">
        <f t="shared" si="221"/>
        <v>50</v>
      </c>
      <c r="Y4818" s="13">
        <f t="shared" si="222"/>
        <v>6.419354571399011</v>
      </c>
    </row>
    <row r="4819" spans="23:25" x14ac:dyDescent="0.2">
      <c r="W4819">
        <v>48.11</v>
      </c>
      <c r="X4819">
        <f t="shared" si="221"/>
        <v>50</v>
      </c>
      <c r="Y4819" s="13">
        <f t="shared" si="222"/>
        <v>6.4202345418880027</v>
      </c>
    </row>
    <row r="4820" spans="23:25" x14ac:dyDescent="0.2">
      <c r="W4820">
        <v>48.120000000000005</v>
      </c>
      <c r="X4820">
        <f t="shared" si="221"/>
        <v>50</v>
      </c>
      <c r="Y4820" s="13">
        <f t="shared" si="222"/>
        <v>6.421114375381122</v>
      </c>
    </row>
    <row r="4821" spans="23:25" x14ac:dyDescent="0.2">
      <c r="W4821">
        <v>48.13</v>
      </c>
      <c r="X4821">
        <f t="shared" si="221"/>
        <v>50</v>
      </c>
      <c r="Y4821" s="13">
        <f t="shared" si="222"/>
        <v>6.4219940719025432</v>
      </c>
    </row>
    <row r="4822" spans="23:25" x14ac:dyDescent="0.2">
      <c r="W4822">
        <v>48.14</v>
      </c>
      <c r="X4822">
        <f t="shared" si="221"/>
        <v>50</v>
      </c>
      <c r="Y4822" s="13">
        <f t="shared" si="222"/>
        <v>6.4228736314764348</v>
      </c>
    </row>
    <row r="4823" spans="23:25" x14ac:dyDescent="0.2">
      <c r="W4823">
        <v>48.15</v>
      </c>
      <c r="X4823">
        <f t="shared" si="221"/>
        <v>50</v>
      </c>
      <c r="Y4823" s="13">
        <f t="shared" si="222"/>
        <v>6.4237530541269594</v>
      </c>
    </row>
    <row r="4824" spans="23:25" x14ac:dyDescent="0.2">
      <c r="W4824">
        <v>48.160000000000004</v>
      </c>
      <c r="X4824">
        <f t="shared" si="221"/>
        <v>50</v>
      </c>
      <c r="Y4824" s="13">
        <f t="shared" si="222"/>
        <v>6.4246323398782756</v>
      </c>
    </row>
    <row r="4825" spans="23:25" x14ac:dyDescent="0.2">
      <c r="W4825">
        <v>48.17</v>
      </c>
      <c r="X4825">
        <f t="shared" si="221"/>
        <v>50</v>
      </c>
      <c r="Y4825" s="13">
        <f t="shared" si="222"/>
        <v>6.4255114887545357</v>
      </c>
    </row>
    <row r="4826" spans="23:25" x14ac:dyDescent="0.2">
      <c r="W4826">
        <v>48.18</v>
      </c>
      <c r="X4826">
        <f t="shared" si="221"/>
        <v>50</v>
      </c>
      <c r="Y4826" s="13">
        <f t="shared" si="222"/>
        <v>6.4263905007798874</v>
      </c>
    </row>
    <row r="4827" spans="23:25" x14ac:dyDescent="0.2">
      <c r="W4827">
        <v>48.19</v>
      </c>
      <c r="X4827">
        <f t="shared" si="221"/>
        <v>50</v>
      </c>
      <c r="Y4827" s="13">
        <f t="shared" si="222"/>
        <v>6.427269375978474</v>
      </c>
    </row>
    <row r="4828" spans="23:25" x14ac:dyDescent="0.2">
      <c r="W4828">
        <v>48.2</v>
      </c>
      <c r="X4828">
        <f t="shared" si="221"/>
        <v>50</v>
      </c>
      <c r="Y4828" s="13">
        <f t="shared" si="222"/>
        <v>6.4281481143744328</v>
      </c>
    </row>
    <row r="4829" spans="23:25" x14ac:dyDescent="0.2">
      <c r="W4829">
        <v>48.21</v>
      </c>
      <c r="X4829">
        <f t="shared" si="221"/>
        <v>50</v>
      </c>
      <c r="Y4829" s="13">
        <f t="shared" si="222"/>
        <v>6.4290267159918963</v>
      </c>
    </row>
    <row r="4830" spans="23:25" x14ac:dyDescent="0.2">
      <c r="W4830">
        <v>48.22</v>
      </c>
      <c r="X4830">
        <f t="shared" ref="X4830:X4893" si="223">X4829-(N$35-N$36)/1500</f>
        <v>50</v>
      </c>
      <c r="Y4830" s="13">
        <f t="shared" si="222"/>
        <v>6.4299051808549921</v>
      </c>
    </row>
    <row r="4831" spans="23:25" x14ac:dyDescent="0.2">
      <c r="W4831">
        <v>48.230000000000004</v>
      </c>
      <c r="X4831">
        <f t="shared" si="223"/>
        <v>50</v>
      </c>
      <c r="Y4831" s="13">
        <f t="shared" si="222"/>
        <v>6.430783508987842</v>
      </c>
    </row>
    <row r="4832" spans="23:25" x14ac:dyDescent="0.2">
      <c r="W4832">
        <v>48.24</v>
      </c>
      <c r="X4832">
        <f t="shared" si="223"/>
        <v>50</v>
      </c>
      <c r="Y4832" s="13">
        <f t="shared" si="222"/>
        <v>6.4316617004145638</v>
      </c>
    </row>
    <row r="4833" spans="23:25" x14ac:dyDescent="0.2">
      <c r="W4833">
        <v>48.25</v>
      </c>
      <c r="X4833">
        <f t="shared" si="223"/>
        <v>50</v>
      </c>
      <c r="Y4833" s="13">
        <f t="shared" si="222"/>
        <v>6.4325397551592696</v>
      </c>
    </row>
    <row r="4834" spans="23:25" x14ac:dyDescent="0.2">
      <c r="W4834">
        <v>48.26</v>
      </c>
      <c r="X4834">
        <f t="shared" si="223"/>
        <v>50</v>
      </c>
      <c r="Y4834" s="13">
        <f t="shared" si="222"/>
        <v>6.4334176732460655</v>
      </c>
    </row>
    <row r="4835" spans="23:25" x14ac:dyDescent="0.2">
      <c r="W4835">
        <v>48.27</v>
      </c>
      <c r="X4835">
        <f t="shared" si="223"/>
        <v>50</v>
      </c>
      <c r="Y4835" s="13">
        <f t="shared" si="222"/>
        <v>6.4342954546990541</v>
      </c>
    </row>
    <row r="4836" spans="23:25" x14ac:dyDescent="0.2">
      <c r="W4836">
        <v>48.28</v>
      </c>
      <c r="X4836">
        <f t="shared" si="223"/>
        <v>50</v>
      </c>
      <c r="Y4836" s="13">
        <f t="shared" si="222"/>
        <v>6.4351730995423315</v>
      </c>
    </row>
    <row r="4837" spans="23:25" x14ac:dyDescent="0.2">
      <c r="W4837">
        <v>48.29</v>
      </c>
      <c r="X4837">
        <f t="shared" si="223"/>
        <v>50</v>
      </c>
      <c r="Y4837" s="13">
        <f t="shared" si="222"/>
        <v>6.4360506077999906</v>
      </c>
    </row>
    <row r="4838" spans="23:25" x14ac:dyDescent="0.2">
      <c r="W4838">
        <v>48.300000000000004</v>
      </c>
      <c r="X4838">
        <f t="shared" si="223"/>
        <v>50</v>
      </c>
      <c r="Y4838" s="13">
        <f t="shared" si="222"/>
        <v>6.4369279794961169</v>
      </c>
    </row>
    <row r="4839" spans="23:25" x14ac:dyDescent="0.2">
      <c r="W4839">
        <v>48.31</v>
      </c>
      <c r="X4839">
        <f t="shared" si="223"/>
        <v>50</v>
      </c>
      <c r="Y4839" s="13">
        <f t="shared" si="222"/>
        <v>6.4378052146547926</v>
      </c>
    </row>
    <row r="4840" spans="23:25" x14ac:dyDescent="0.2">
      <c r="W4840">
        <v>48.32</v>
      </c>
      <c r="X4840">
        <f t="shared" si="223"/>
        <v>50</v>
      </c>
      <c r="Y4840" s="13">
        <f t="shared" si="222"/>
        <v>6.4386823133000934</v>
      </c>
    </row>
    <row r="4841" spans="23:25" x14ac:dyDescent="0.2">
      <c r="W4841">
        <v>48.33</v>
      </c>
      <c r="X4841">
        <f t="shared" si="223"/>
        <v>50</v>
      </c>
      <c r="Y4841" s="13">
        <f t="shared" si="222"/>
        <v>6.4395592754560917</v>
      </c>
    </row>
    <row r="4842" spans="23:25" x14ac:dyDescent="0.2">
      <c r="W4842">
        <v>48.34</v>
      </c>
      <c r="X4842">
        <f t="shared" si="223"/>
        <v>50</v>
      </c>
      <c r="Y4842" s="13">
        <f t="shared" si="222"/>
        <v>6.4404361011468527</v>
      </c>
    </row>
    <row r="4843" spans="23:25" x14ac:dyDescent="0.2">
      <c r="W4843">
        <v>48.35</v>
      </c>
      <c r="X4843">
        <f t="shared" si="223"/>
        <v>50</v>
      </c>
      <c r="Y4843" s="13">
        <f t="shared" si="222"/>
        <v>6.441312790396438</v>
      </c>
    </row>
    <row r="4844" spans="23:25" x14ac:dyDescent="0.2">
      <c r="W4844">
        <v>48.36</v>
      </c>
      <c r="X4844">
        <f t="shared" si="223"/>
        <v>50</v>
      </c>
      <c r="Y4844" s="13">
        <f t="shared" si="222"/>
        <v>6.4421893432289039</v>
      </c>
    </row>
    <row r="4845" spans="23:25" x14ac:dyDescent="0.2">
      <c r="W4845">
        <v>48.370000000000005</v>
      </c>
      <c r="X4845">
        <f t="shared" si="223"/>
        <v>50</v>
      </c>
      <c r="Y4845" s="13">
        <f t="shared" si="222"/>
        <v>6.4430657596683005</v>
      </c>
    </row>
    <row r="4846" spans="23:25" x14ac:dyDescent="0.2">
      <c r="W4846">
        <v>48.38</v>
      </c>
      <c r="X4846">
        <f t="shared" si="223"/>
        <v>50</v>
      </c>
      <c r="Y4846" s="13">
        <f t="shared" si="222"/>
        <v>6.4439420397386744</v>
      </c>
    </row>
    <row r="4847" spans="23:25" x14ac:dyDescent="0.2">
      <c r="W4847">
        <v>48.39</v>
      </c>
      <c r="X4847">
        <f t="shared" si="223"/>
        <v>50</v>
      </c>
      <c r="Y4847" s="13">
        <f t="shared" si="222"/>
        <v>6.4448181834640668</v>
      </c>
    </row>
    <row r="4848" spans="23:25" x14ac:dyDescent="0.2">
      <c r="W4848">
        <v>48.4</v>
      </c>
      <c r="X4848">
        <f t="shared" si="223"/>
        <v>50</v>
      </c>
      <c r="Y4848" s="13">
        <f t="shared" si="222"/>
        <v>6.4456941908685126</v>
      </c>
    </row>
    <row r="4849" spans="23:25" x14ac:dyDescent="0.2">
      <c r="W4849">
        <v>48.410000000000004</v>
      </c>
      <c r="X4849">
        <f t="shared" si="223"/>
        <v>50</v>
      </c>
      <c r="Y4849" s="13">
        <f t="shared" si="222"/>
        <v>6.4465700619760424</v>
      </c>
    </row>
    <row r="4850" spans="23:25" x14ac:dyDescent="0.2">
      <c r="W4850">
        <v>48.42</v>
      </c>
      <c r="X4850">
        <f t="shared" si="223"/>
        <v>50</v>
      </c>
      <c r="Y4850" s="13">
        <f t="shared" si="222"/>
        <v>6.4474457968106824</v>
      </c>
    </row>
    <row r="4851" spans="23:25" x14ac:dyDescent="0.2">
      <c r="W4851">
        <v>48.43</v>
      </c>
      <c r="X4851">
        <f t="shared" si="223"/>
        <v>50</v>
      </c>
      <c r="Y4851" s="13">
        <f t="shared" ref="Y4851:Y4914" si="224">Y4850+0.01*R$5*(P$4-P$5*Y4850)*(1-Y4850/R$4)^2</f>
        <v>6.4483213953964533</v>
      </c>
    </row>
    <row r="4852" spans="23:25" x14ac:dyDescent="0.2">
      <c r="W4852">
        <v>48.44</v>
      </c>
      <c r="X4852">
        <f t="shared" si="223"/>
        <v>50</v>
      </c>
      <c r="Y4852" s="13">
        <f t="shared" si="224"/>
        <v>6.4491968577573697</v>
      </c>
    </row>
    <row r="4853" spans="23:25" x14ac:dyDescent="0.2">
      <c r="W4853">
        <v>48.45</v>
      </c>
      <c r="X4853">
        <f t="shared" si="223"/>
        <v>50</v>
      </c>
      <c r="Y4853" s="13">
        <f t="shared" si="224"/>
        <v>6.4500721839174426</v>
      </c>
    </row>
    <row r="4854" spans="23:25" x14ac:dyDescent="0.2">
      <c r="W4854">
        <v>48.46</v>
      </c>
      <c r="X4854">
        <f t="shared" si="223"/>
        <v>50</v>
      </c>
      <c r="Y4854" s="13">
        <f t="shared" si="224"/>
        <v>6.4509473739006769</v>
      </c>
    </row>
    <row r="4855" spans="23:25" x14ac:dyDescent="0.2">
      <c r="W4855">
        <v>48.47</v>
      </c>
      <c r="X4855">
        <f t="shared" si="223"/>
        <v>50</v>
      </c>
      <c r="Y4855" s="13">
        <f t="shared" si="224"/>
        <v>6.4518224277310727</v>
      </c>
    </row>
    <row r="4856" spans="23:25" x14ac:dyDescent="0.2">
      <c r="W4856">
        <v>48.480000000000004</v>
      </c>
      <c r="X4856">
        <f t="shared" si="223"/>
        <v>50</v>
      </c>
      <c r="Y4856" s="13">
        <f t="shared" si="224"/>
        <v>6.4526973454326253</v>
      </c>
    </row>
    <row r="4857" spans="23:25" x14ac:dyDescent="0.2">
      <c r="W4857">
        <v>48.49</v>
      </c>
      <c r="X4857">
        <f t="shared" si="223"/>
        <v>50</v>
      </c>
      <c r="Y4857" s="13">
        <f t="shared" si="224"/>
        <v>6.4535721270293251</v>
      </c>
    </row>
    <row r="4858" spans="23:25" x14ac:dyDescent="0.2">
      <c r="W4858">
        <v>48.5</v>
      </c>
      <c r="X4858">
        <f t="shared" si="223"/>
        <v>50</v>
      </c>
      <c r="Y4858" s="13">
        <f t="shared" si="224"/>
        <v>6.4544467725451566</v>
      </c>
    </row>
    <row r="4859" spans="23:25" x14ac:dyDescent="0.2">
      <c r="W4859">
        <v>48.51</v>
      </c>
      <c r="X4859">
        <f t="shared" si="223"/>
        <v>50</v>
      </c>
      <c r="Y4859" s="13">
        <f t="shared" si="224"/>
        <v>6.4553212820040997</v>
      </c>
    </row>
    <row r="4860" spans="23:25" x14ac:dyDescent="0.2">
      <c r="W4860">
        <v>48.52</v>
      </c>
      <c r="X4860">
        <f t="shared" si="223"/>
        <v>50</v>
      </c>
      <c r="Y4860" s="13">
        <f t="shared" si="224"/>
        <v>6.4561956554301299</v>
      </c>
    </row>
    <row r="4861" spans="23:25" x14ac:dyDescent="0.2">
      <c r="W4861">
        <v>48.53</v>
      </c>
      <c r="X4861">
        <f t="shared" si="223"/>
        <v>50</v>
      </c>
      <c r="Y4861" s="13">
        <f t="shared" si="224"/>
        <v>6.4570698928472163</v>
      </c>
    </row>
    <row r="4862" spans="23:25" x14ac:dyDescent="0.2">
      <c r="W4862">
        <v>48.54</v>
      </c>
      <c r="X4862">
        <f t="shared" si="223"/>
        <v>50</v>
      </c>
      <c r="Y4862" s="13">
        <f t="shared" si="224"/>
        <v>6.457943994279324</v>
      </c>
    </row>
    <row r="4863" spans="23:25" x14ac:dyDescent="0.2">
      <c r="W4863">
        <v>48.550000000000004</v>
      </c>
      <c r="X4863">
        <f t="shared" si="223"/>
        <v>50</v>
      </c>
      <c r="Y4863" s="13">
        <f t="shared" si="224"/>
        <v>6.4588179597504123</v>
      </c>
    </row>
    <row r="4864" spans="23:25" x14ac:dyDescent="0.2">
      <c r="W4864">
        <v>48.56</v>
      </c>
      <c r="X4864">
        <f t="shared" si="223"/>
        <v>50</v>
      </c>
      <c r="Y4864" s="13">
        <f t="shared" si="224"/>
        <v>6.4596917892844363</v>
      </c>
    </row>
    <row r="4865" spans="23:25" x14ac:dyDescent="0.2">
      <c r="W4865">
        <v>48.57</v>
      </c>
      <c r="X4865">
        <f t="shared" si="223"/>
        <v>50</v>
      </c>
      <c r="Y4865" s="13">
        <f t="shared" si="224"/>
        <v>6.4605654829053458</v>
      </c>
    </row>
    <row r="4866" spans="23:25" x14ac:dyDescent="0.2">
      <c r="W4866">
        <v>48.58</v>
      </c>
      <c r="X4866">
        <f t="shared" si="223"/>
        <v>50</v>
      </c>
      <c r="Y4866" s="13">
        <f t="shared" si="224"/>
        <v>6.4614390406370843</v>
      </c>
    </row>
    <row r="4867" spans="23:25" x14ac:dyDescent="0.2">
      <c r="W4867">
        <v>48.59</v>
      </c>
      <c r="X4867">
        <f t="shared" si="223"/>
        <v>50</v>
      </c>
      <c r="Y4867" s="13">
        <f t="shared" si="224"/>
        <v>6.4623124625035926</v>
      </c>
    </row>
    <row r="4868" spans="23:25" x14ac:dyDescent="0.2">
      <c r="W4868">
        <v>48.6</v>
      </c>
      <c r="X4868">
        <f t="shared" si="223"/>
        <v>50</v>
      </c>
      <c r="Y4868" s="13">
        <f t="shared" si="224"/>
        <v>6.4631857485288045</v>
      </c>
    </row>
    <row r="4869" spans="23:25" x14ac:dyDescent="0.2">
      <c r="W4869">
        <v>48.61</v>
      </c>
      <c r="X4869">
        <f t="shared" si="223"/>
        <v>50</v>
      </c>
      <c r="Y4869" s="13">
        <f t="shared" si="224"/>
        <v>6.4640588987366483</v>
      </c>
    </row>
    <row r="4870" spans="23:25" x14ac:dyDescent="0.2">
      <c r="W4870">
        <v>48.620000000000005</v>
      </c>
      <c r="X4870">
        <f t="shared" si="223"/>
        <v>50</v>
      </c>
      <c r="Y4870" s="13">
        <f t="shared" si="224"/>
        <v>6.4649319131510499</v>
      </c>
    </row>
    <row r="4871" spans="23:25" x14ac:dyDescent="0.2">
      <c r="W4871">
        <v>48.63</v>
      </c>
      <c r="X4871">
        <f t="shared" si="223"/>
        <v>50</v>
      </c>
      <c r="Y4871" s="13">
        <f t="shared" si="224"/>
        <v>6.4658047917959278</v>
      </c>
    </row>
    <row r="4872" spans="23:25" x14ac:dyDescent="0.2">
      <c r="W4872">
        <v>48.64</v>
      </c>
      <c r="X4872">
        <f t="shared" si="223"/>
        <v>50</v>
      </c>
      <c r="Y4872" s="13">
        <f t="shared" si="224"/>
        <v>6.4666775346951963</v>
      </c>
    </row>
    <row r="4873" spans="23:25" x14ac:dyDescent="0.2">
      <c r="W4873">
        <v>48.65</v>
      </c>
      <c r="X4873">
        <f t="shared" si="223"/>
        <v>50</v>
      </c>
      <c r="Y4873" s="13">
        <f t="shared" si="224"/>
        <v>6.4675501418727643</v>
      </c>
    </row>
    <row r="4874" spans="23:25" x14ac:dyDescent="0.2">
      <c r="W4874">
        <v>48.660000000000004</v>
      </c>
      <c r="X4874">
        <f t="shared" si="223"/>
        <v>50</v>
      </c>
      <c r="Y4874" s="13">
        <f t="shared" si="224"/>
        <v>6.4684226133525362</v>
      </c>
    </row>
    <row r="4875" spans="23:25" x14ac:dyDescent="0.2">
      <c r="W4875">
        <v>48.67</v>
      </c>
      <c r="X4875">
        <f t="shared" si="223"/>
        <v>50</v>
      </c>
      <c r="Y4875" s="13">
        <f t="shared" si="224"/>
        <v>6.4692949491584111</v>
      </c>
    </row>
    <row r="4876" spans="23:25" x14ac:dyDescent="0.2">
      <c r="W4876">
        <v>48.68</v>
      </c>
      <c r="X4876">
        <f t="shared" si="223"/>
        <v>50</v>
      </c>
      <c r="Y4876" s="13">
        <f t="shared" si="224"/>
        <v>6.4701671493142827</v>
      </c>
    </row>
    <row r="4877" spans="23:25" x14ac:dyDescent="0.2">
      <c r="W4877">
        <v>48.69</v>
      </c>
      <c r="X4877">
        <f t="shared" si="223"/>
        <v>50</v>
      </c>
      <c r="Y4877" s="13">
        <f t="shared" si="224"/>
        <v>6.4710392138440396</v>
      </c>
    </row>
    <row r="4878" spans="23:25" x14ac:dyDescent="0.2">
      <c r="W4878">
        <v>48.7</v>
      </c>
      <c r="X4878">
        <f t="shared" si="223"/>
        <v>50</v>
      </c>
      <c r="Y4878" s="13">
        <f t="shared" si="224"/>
        <v>6.4719111427715665</v>
      </c>
    </row>
    <row r="4879" spans="23:25" x14ac:dyDescent="0.2">
      <c r="W4879">
        <v>48.71</v>
      </c>
      <c r="X4879">
        <f t="shared" si="223"/>
        <v>50</v>
      </c>
      <c r="Y4879" s="13">
        <f t="shared" si="224"/>
        <v>6.4727829361207423</v>
      </c>
    </row>
    <row r="4880" spans="23:25" x14ac:dyDescent="0.2">
      <c r="W4880">
        <v>48.72</v>
      </c>
      <c r="X4880">
        <f t="shared" si="223"/>
        <v>50</v>
      </c>
      <c r="Y4880" s="13">
        <f t="shared" si="224"/>
        <v>6.4736545939154402</v>
      </c>
    </row>
    <row r="4881" spans="23:25" x14ac:dyDescent="0.2">
      <c r="W4881">
        <v>48.730000000000004</v>
      </c>
      <c r="X4881">
        <f t="shared" si="223"/>
        <v>50</v>
      </c>
      <c r="Y4881" s="13">
        <f t="shared" si="224"/>
        <v>6.47452611617953</v>
      </c>
    </row>
    <row r="4882" spans="23:25" x14ac:dyDescent="0.2">
      <c r="W4882">
        <v>48.74</v>
      </c>
      <c r="X4882">
        <f t="shared" si="223"/>
        <v>50</v>
      </c>
      <c r="Y4882" s="13">
        <f t="shared" si="224"/>
        <v>6.4753975029368744</v>
      </c>
    </row>
    <row r="4883" spans="23:25" x14ac:dyDescent="0.2">
      <c r="W4883">
        <v>48.75</v>
      </c>
      <c r="X4883">
        <f t="shared" si="223"/>
        <v>50</v>
      </c>
      <c r="Y4883" s="13">
        <f t="shared" si="224"/>
        <v>6.4762687542113326</v>
      </c>
    </row>
    <row r="4884" spans="23:25" x14ac:dyDescent="0.2">
      <c r="W4884">
        <v>48.76</v>
      </c>
      <c r="X4884">
        <f t="shared" si="223"/>
        <v>50</v>
      </c>
      <c r="Y4884" s="13">
        <f t="shared" si="224"/>
        <v>6.4771398700267584</v>
      </c>
    </row>
    <row r="4885" spans="23:25" x14ac:dyDescent="0.2">
      <c r="W4885">
        <v>48.77</v>
      </c>
      <c r="X4885">
        <f t="shared" si="223"/>
        <v>50</v>
      </c>
      <c r="Y4885" s="13">
        <f t="shared" si="224"/>
        <v>6.4780108504070002</v>
      </c>
    </row>
    <row r="4886" spans="23:25" x14ac:dyDescent="0.2">
      <c r="W4886">
        <v>48.78</v>
      </c>
      <c r="X4886">
        <f t="shared" si="223"/>
        <v>50</v>
      </c>
      <c r="Y4886" s="13">
        <f t="shared" si="224"/>
        <v>6.4788816953759021</v>
      </c>
    </row>
    <row r="4887" spans="23:25" x14ac:dyDescent="0.2">
      <c r="W4887">
        <v>48.79</v>
      </c>
      <c r="X4887">
        <f t="shared" si="223"/>
        <v>50</v>
      </c>
      <c r="Y4887" s="13">
        <f t="shared" si="224"/>
        <v>6.4797524049573028</v>
      </c>
    </row>
    <row r="4888" spans="23:25" x14ac:dyDescent="0.2">
      <c r="W4888">
        <v>48.800000000000004</v>
      </c>
      <c r="X4888">
        <f t="shared" si="223"/>
        <v>50</v>
      </c>
      <c r="Y4888" s="13">
        <f t="shared" si="224"/>
        <v>6.4806229791750356</v>
      </c>
    </row>
    <row r="4889" spans="23:25" x14ac:dyDescent="0.2">
      <c r="W4889">
        <v>48.81</v>
      </c>
      <c r="X4889">
        <f t="shared" si="223"/>
        <v>50</v>
      </c>
      <c r="Y4889" s="13">
        <f t="shared" si="224"/>
        <v>6.4814934180529287</v>
      </c>
    </row>
    <row r="4890" spans="23:25" x14ac:dyDescent="0.2">
      <c r="W4890">
        <v>48.82</v>
      </c>
      <c r="X4890">
        <f t="shared" si="223"/>
        <v>50</v>
      </c>
      <c r="Y4890" s="13">
        <f t="shared" si="224"/>
        <v>6.4823637216148065</v>
      </c>
    </row>
    <row r="4891" spans="23:25" x14ac:dyDescent="0.2">
      <c r="W4891">
        <v>48.83</v>
      </c>
      <c r="X4891">
        <f t="shared" si="223"/>
        <v>50</v>
      </c>
      <c r="Y4891" s="13">
        <f t="shared" si="224"/>
        <v>6.4832338898844863</v>
      </c>
    </row>
    <row r="4892" spans="23:25" x14ac:dyDescent="0.2">
      <c r="W4892">
        <v>48.84</v>
      </c>
      <c r="X4892">
        <f t="shared" si="223"/>
        <v>50</v>
      </c>
      <c r="Y4892" s="13">
        <f t="shared" si="224"/>
        <v>6.4841039228857831</v>
      </c>
    </row>
    <row r="4893" spans="23:25" x14ac:dyDescent="0.2">
      <c r="W4893">
        <v>48.85</v>
      </c>
      <c r="X4893">
        <f t="shared" si="223"/>
        <v>50</v>
      </c>
      <c r="Y4893" s="13">
        <f t="shared" si="224"/>
        <v>6.4849738206425043</v>
      </c>
    </row>
    <row r="4894" spans="23:25" x14ac:dyDescent="0.2">
      <c r="W4894">
        <v>48.86</v>
      </c>
      <c r="X4894">
        <f t="shared" ref="X4894:X4957" si="225">X4893-(N$35-N$36)/1500</f>
        <v>50</v>
      </c>
      <c r="Y4894" s="13">
        <f t="shared" si="224"/>
        <v>6.4858435831784531</v>
      </c>
    </row>
    <row r="4895" spans="23:25" x14ac:dyDescent="0.2">
      <c r="W4895">
        <v>48.870000000000005</v>
      </c>
      <c r="X4895">
        <f t="shared" si="225"/>
        <v>50</v>
      </c>
      <c r="Y4895" s="13">
        <f t="shared" si="224"/>
        <v>6.4867132105174292</v>
      </c>
    </row>
    <row r="4896" spans="23:25" x14ac:dyDescent="0.2">
      <c r="W4896">
        <v>48.88</v>
      </c>
      <c r="X4896">
        <f t="shared" si="225"/>
        <v>50</v>
      </c>
      <c r="Y4896" s="13">
        <f t="shared" si="224"/>
        <v>6.4875827026832251</v>
      </c>
    </row>
    <row r="4897" spans="23:25" x14ac:dyDescent="0.2">
      <c r="W4897">
        <v>48.89</v>
      </c>
      <c r="X4897">
        <f t="shared" si="225"/>
        <v>50</v>
      </c>
      <c r="Y4897" s="13">
        <f t="shared" si="224"/>
        <v>6.4884520596996289</v>
      </c>
    </row>
    <row r="4898" spans="23:25" x14ac:dyDescent="0.2">
      <c r="W4898">
        <v>48.9</v>
      </c>
      <c r="X4898">
        <f t="shared" si="225"/>
        <v>50</v>
      </c>
      <c r="Y4898" s="13">
        <f t="shared" si="224"/>
        <v>6.4893212815904251</v>
      </c>
    </row>
    <row r="4899" spans="23:25" x14ac:dyDescent="0.2">
      <c r="W4899">
        <v>48.910000000000004</v>
      </c>
      <c r="X4899">
        <f t="shared" si="225"/>
        <v>50</v>
      </c>
      <c r="Y4899" s="13">
        <f t="shared" si="224"/>
        <v>6.4901903683793911</v>
      </c>
    </row>
    <row r="4900" spans="23:25" x14ac:dyDescent="0.2">
      <c r="W4900">
        <v>48.92</v>
      </c>
      <c r="X4900">
        <f t="shared" si="225"/>
        <v>50</v>
      </c>
      <c r="Y4900" s="13">
        <f t="shared" si="224"/>
        <v>6.4910593200903008</v>
      </c>
    </row>
    <row r="4901" spans="23:25" x14ac:dyDescent="0.2">
      <c r="W4901">
        <v>48.93</v>
      </c>
      <c r="X4901">
        <f t="shared" si="225"/>
        <v>50</v>
      </c>
      <c r="Y4901" s="13">
        <f t="shared" si="224"/>
        <v>6.4919281367469219</v>
      </c>
    </row>
    <row r="4902" spans="23:25" x14ac:dyDescent="0.2">
      <c r="W4902">
        <v>48.94</v>
      </c>
      <c r="X4902">
        <f t="shared" si="225"/>
        <v>50</v>
      </c>
      <c r="Y4902" s="13">
        <f t="shared" si="224"/>
        <v>6.4927968183730185</v>
      </c>
    </row>
    <row r="4903" spans="23:25" x14ac:dyDescent="0.2">
      <c r="W4903">
        <v>48.95</v>
      </c>
      <c r="X4903">
        <f t="shared" si="225"/>
        <v>50</v>
      </c>
      <c r="Y4903" s="13">
        <f t="shared" si="224"/>
        <v>6.4936653649923484</v>
      </c>
    </row>
    <row r="4904" spans="23:25" x14ac:dyDescent="0.2">
      <c r="W4904">
        <v>48.96</v>
      </c>
      <c r="X4904">
        <f t="shared" si="225"/>
        <v>50</v>
      </c>
      <c r="Y4904" s="13">
        <f t="shared" si="224"/>
        <v>6.494533776628665</v>
      </c>
    </row>
    <row r="4905" spans="23:25" x14ac:dyDescent="0.2">
      <c r="W4905">
        <v>48.97</v>
      </c>
      <c r="X4905">
        <f t="shared" si="225"/>
        <v>50</v>
      </c>
      <c r="Y4905" s="13">
        <f t="shared" si="224"/>
        <v>6.4954020533057166</v>
      </c>
    </row>
    <row r="4906" spans="23:25" x14ac:dyDescent="0.2">
      <c r="W4906">
        <v>48.980000000000004</v>
      </c>
      <c r="X4906">
        <f t="shared" si="225"/>
        <v>50</v>
      </c>
      <c r="Y4906" s="13">
        <f t="shared" si="224"/>
        <v>6.4962701950472468</v>
      </c>
    </row>
    <row r="4907" spans="23:25" x14ac:dyDescent="0.2">
      <c r="W4907">
        <v>48.99</v>
      </c>
      <c r="X4907">
        <f t="shared" si="225"/>
        <v>50</v>
      </c>
      <c r="Y4907" s="13">
        <f t="shared" si="224"/>
        <v>6.4971382018769939</v>
      </c>
    </row>
    <row r="4908" spans="23:25" x14ac:dyDescent="0.2">
      <c r="W4908">
        <v>49</v>
      </c>
      <c r="X4908">
        <f t="shared" si="225"/>
        <v>50</v>
      </c>
      <c r="Y4908" s="13">
        <f t="shared" si="224"/>
        <v>6.4980060738186909</v>
      </c>
    </row>
    <row r="4909" spans="23:25" x14ac:dyDescent="0.2">
      <c r="W4909">
        <v>49.01</v>
      </c>
      <c r="X4909">
        <f t="shared" si="225"/>
        <v>50</v>
      </c>
      <c r="Y4909" s="13">
        <f t="shared" si="224"/>
        <v>6.4988738108960664</v>
      </c>
    </row>
    <row r="4910" spans="23:25" x14ac:dyDescent="0.2">
      <c r="W4910">
        <v>49.02</v>
      </c>
      <c r="X4910">
        <f t="shared" si="225"/>
        <v>50</v>
      </c>
      <c r="Y4910" s="13">
        <f t="shared" si="224"/>
        <v>6.4997414131328437</v>
      </c>
    </row>
    <row r="4911" spans="23:25" x14ac:dyDescent="0.2">
      <c r="W4911">
        <v>49.03</v>
      </c>
      <c r="X4911">
        <f t="shared" si="225"/>
        <v>50</v>
      </c>
      <c r="Y4911" s="13">
        <f t="shared" si="224"/>
        <v>6.5006088805527407</v>
      </c>
    </row>
    <row r="4912" spans="23:25" x14ac:dyDescent="0.2">
      <c r="W4912">
        <v>49.04</v>
      </c>
      <c r="X4912">
        <f t="shared" si="225"/>
        <v>50</v>
      </c>
      <c r="Y4912" s="13">
        <f t="shared" si="224"/>
        <v>6.5014762131794708</v>
      </c>
    </row>
    <row r="4913" spans="23:25" x14ac:dyDescent="0.2">
      <c r="W4913">
        <v>49.050000000000004</v>
      </c>
      <c r="X4913">
        <f t="shared" si="225"/>
        <v>50</v>
      </c>
      <c r="Y4913" s="13">
        <f t="shared" si="224"/>
        <v>6.5023434110367431</v>
      </c>
    </row>
    <row r="4914" spans="23:25" x14ac:dyDescent="0.2">
      <c r="W4914">
        <v>49.06</v>
      </c>
      <c r="X4914">
        <f t="shared" si="225"/>
        <v>50</v>
      </c>
      <c r="Y4914" s="13">
        <f t="shared" si="224"/>
        <v>6.5032104741482604</v>
      </c>
    </row>
    <row r="4915" spans="23:25" x14ac:dyDescent="0.2">
      <c r="W4915">
        <v>49.07</v>
      </c>
      <c r="X4915">
        <f t="shared" si="225"/>
        <v>50</v>
      </c>
      <c r="Y4915" s="13">
        <f t="shared" ref="Y4915:Y4978" si="226">Y4914+0.01*R$5*(P$4-P$5*Y4914)*(1-Y4914/R$4)^2</f>
        <v>6.5040774025377202</v>
      </c>
    </row>
    <row r="4916" spans="23:25" x14ac:dyDescent="0.2">
      <c r="W4916">
        <v>49.08</v>
      </c>
      <c r="X4916">
        <f t="shared" si="225"/>
        <v>50</v>
      </c>
      <c r="Y4916" s="13">
        <f t="shared" si="226"/>
        <v>6.5049441962288173</v>
      </c>
    </row>
    <row r="4917" spans="23:25" x14ac:dyDescent="0.2">
      <c r="W4917">
        <v>49.09</v>
      </c>
      <c r="X4917">
        <f t="shared" si="225"/>
        <v>50</v>
      </c>
      <c r="Y4917" s="13">
        <f t="shared" si="226"/>
        <v>6.5058108552452394</v>
      </c>
    </row>
    <row r="4918" spans="23:25" x14ac:dyDescent="0.2">
      <c r="W4918">
        <v>49.1</v>
      </c>
      <c r="X4918">
        <f t="shared" si="225"/>
        <v>50</v>
      </c>
      <c r="Y4918" s="13">
        <f t="shared" si="226"/>
        <v>6.5066773796106698</v>
      </c>
    </row>
    <row r="4919" spans="23:25" x14ac:dyDescent="0.2">
      <c r="W4919">
        <v>49.11</v>
      </c>
      <c r="X4919">
        <f t="shared" si="225"/>
        <v>50</v>
      </c>
      <c r="Y4919" s="13">
        <f t="shared" si="226"/>
        <v>6.5075437693487865</v>
      </c>
    </row>
    <row r="4920" spans="23:25" x14ac:dyDescent="0.2">
      <c r="W4920">
        <v>49.120000000000005</v>
      </c>
      <c r="X4920">
        <f t="shared" si="225"/>
        <v>50</v>
      </c>
      <c r="Y4920" s="13">
        <f t="shared" si="226"/>
        <v>6.508410024483263</v>
      </c>
    </row>
    <row r="4921" spans="23:25" x14ac:dyDescent="0.2">
      <c r="W4921">
        <v>49.13</v>
      </c>
      <c r="X4921">
        <f t="shared" si="225"/>
        <v>50</v>
      </c>
      <c r="Y4921" s="13">
        <f t="shared" si="226"/>
        <v>6.5092761450377683</v>
      </c>
    </row>
    <row r="4922" spans="23:25" x14ac:dyDescent="0.2">
      <c r="W4922">
        <v>49.14</v>
      </c>
      <c r="X4922">
        <f t="shared" si="225"/>
        <v>50</v>
      </c>
      <c r="Y4922" s="13">
        <f t="shared" si="226"/>
        <v>6.5101421310359653</v>
      </c>
    </row>
    <row r="4923" spans="23:25" x14ac:dyDescent="0.2">
      <c r="W4923">
        <v>49.15</v>
      </c>
      <c r="X4923">
        <f t="shared" si="225"/>
        <v>50</v>
      </c>
      <c r="Y4923" s="13">
        <f t="shared" si="226"/>
        <v>6.5110079825015132</v>
      </c>
    </row>
    <row r="4924" spans="23:25" x14ac:dyDescent="0.2">
      <c r="W4924">
        <v>49.160000000000004</v>
      </c>
      <c r="X4924">
        <f t="shared" si="225"/>
        <v>50</v>
      </c>
      <c r="Y4924" s="13">
        <f t="shared" si="226"/>
        <v>6.5118736994580644</v>
      </c>
    </row>
    <row r="4925" spans="23:25" x14ac:dyDescent="0.2">
      <c r="W4925">
        <v>49.17</v>
      </c>
      <c r="X4925">
        <f t="shared" si="225"/>
        <v>50</v>
      </c>
      <c r="Y4925" s="13">
        <f t="shared" si="226"/>
        <v>6.5127392819292682</v>
      </c>
    </row>
    <row r="4926" spans="23:25" x14ac:dyDescent="0.2">
      <c r="W4926">
        <v>49.18</v>
      </c>
      <c r="X4926">
        <f t="shared" si="225"/>
        <v>50</v>
      </c>
      <c r="Y4926" s="13">
        <f t="shared" si="226"/>
        <v>6.513604729938768</v>
      </c>
    </row>
    <row r="4927" spans="23:25" x14ac:dyDescent="0.2">
      <c r="W4927">
        <v>49.19</v>
      </c>
      <c r="X4927">
        <f t="shared" si="225"/>
        <v>50</v>
      </c>
      <c r="Y4927" s="13">
        <f t="shared" si="226"/>
        <v>6.5144700435102019</v>
      </c>
    </row>
    <row r="4928" spans="23:25" x14ac:dyDescent="0.2">
      <c r="W4928">
        <v>49.2</v>
      </c>
      <c r="X4928">
        <f t="shared" si="225"/>
        <v>50</v>
      </c>
      <c r="Y4928" s="13">
        <f t="shared" si="226"/>
        <v>6.5153352226672032</v>
      </c>
    </row>
    <row r="4929" spans="23:25" x14ac:dyDescent="0.2">
      <c r="W4929">
        <v>49.21</v>
      </c>
      <c r="X4929">
        <f t="shared" si="225"/>
        <v>50</v>
      </c>
      <c r="Y4929" s="13">
        <f t="shared" si="226"/>
        <v>6.5162002674334012</v>
      </c>
    </row>
    <row r="4930" spans="23:25" x14ac:dyDescent="0.2">
      <c r="W4930">
        <v>49.22</v>
      </c>
      <c r="X4930">
        <f t="shared" si="225"/>
        <v>50</v>
      </c>
      <c r="Y4930" s="13">
        <f t="shared" si="226"/>
        <v>6.5170651778324196</v>
      </c>
    </row>
    <row r="4931" spans="23:25" x14ac:dyDescent="0.2">
      <c r="W4931">
        <v>49.230000000000004</v>
      </c>
      <c r="X4931">
        <f t="shared" si="225"/>
        <v>50</v>
      </c>
      <c r="Y4931" s="13">
        <f t="shared" si="226"/>
        <v>6.5179299538878759</v>
      </c>
    </row>
    <row r="4932" spans="23:25" x14ac:dyDescent="0.2">
      <c r="W4932">
        <v>49.24</v>
      </c>
      <c r="X4932">
        <f t="shared" si="225"/>
        <v>50</v>
      </c>
      <c r="Y4932" s="13">
        <f t="shared" si="226"/>
        <v>6.518794595623385</v>
      </c>
    </row>
    <row r="4933" spans="23:25" x14ac:dyDescent="0.2">
      <c r="W4933">
        <v>49.25</v>
      </c>
      <c r="X4933">
        <f t="shared" si="225"/>
        <v>50</v>
      </c>
      <c r="Y4933" s="13">
        <f t="shared" si="226"/>
        <v>6.5196591030625548</v>
      </c>
    </row>
    <row r="4934" spans="23:25" x14ac:dyDescent="0.2">
      <c r="W4934">
        <v>49.26</v>
      </c>
      <c r="X4934">
        <f t="shared" si="225"/>
        <v>50</v>
      </c>
      <c r="Y4934" s="13">
        <f t="shared" si="226"/>
        <v>6.5205234762289894</v>
      </c>
    </row>
    <row r="4935" spans="23:25" x14ac:dyDescent="0.2">
      <c r="W4935">
        <v>49.27</v>
      </c>
      <c r="X4935">
        <f t="shared" si="225"/>
        <v>50</v>
      </c>
      <c r="Y4935" s="13">
        <f t="shared" si="226"/>
        <v>6.5213877151462878</v>
      </c>
    </row>
    <row r="4936" spans="23:25" x14ac:dyDescent="0.2">
      <c r="W4936">
        <v>49.28</v>
      </c>
      <c r="X4936">
        <f t="shared" si="225"/>
        <v>50</v>
      </c>
      <c r="Y4936" s="13">
        <f t="shared" si="226"/>
        <v>6.5222518198380426</v>
      </c>
    </row>
    <row r="4937" spans="23:25" x14ac:dyDescent="0.2">
      <c r="W4937">
        <v>49.29</v>
      </c>
      <c r="X4937">
        <f t="shared" si="225"/>
        <v>50</v>
      </c>
      <c r="Y4937" s="13">
        <f t="shared" si="226"/>
        <v>6.5231157903278438</v>
      </c>
    </row>
    <row r="4938" spans="23:25" x14ac:dyDescent="0.2">
      <c r="W4938">
        <v>49.300000000000004</v>
      </c>
      <c r="X4938">
        <f t="shared" si="225"/>
        <v>50</v>
      </c>
      <c r="Y4938" s="13">
        <f t="shared" si="226"/>
        <v>6.5239796266392753</v>
      </c>
    </row>
    <row r="4939" spans="23:25" x14ac:dyDescent="0.2">
      <c r="W4939">
        <v>49.31</v>
      </c>
      <c r="X4939">
        <f t="shared" si="225"/>
        <v>50</v>
      </c>
      <c r="Y4939" s="13">
        <f t="shared" si="226"/>
        <v>6.5248433287959156</v>
      </c>
    </row>
    <row r="4940" spans="23:25" x14ac:dyDescent="0.2">
      <c r="W4940">
        <v>49.32</v>
      </c>
      <c r="X4940">
        <f t="shared" si="225"/>
        <v>50</v>
      </c>
      <c r="Y4940" s="13">
        <f t="shared" si="226"/>
        <v>6.5257068968213385</v>
      </c>
    </row>
    <row r="4941" spans="23:25" x14ac:dyDescent="0.2">
      <c r="W4941">
        <v>49.33</v>
      </c>
      <c r="X4941">
        <f t="shared" si="225"/>
        <v>50</v>
      </c>
      <c r="Y4941" s="13">
        <f t="shared" si="226"/>
        <v>6.526570330739113</v>
      </c>
    </row>
    <row r="4942" spans="23:25" x14ac:dyDescent="0.2">
      <c r="W4942">
        <v>49.34</v>
      </c>
      <c r="X4942">
        <f t="shared" si="225"/>
        <v>50</v>
      </c>
      <c r="Y4942" s="13">
        <f t="shared" si="226"/>
        <v>6.5274336305728031</v>
      </c>
    </row>
    <row r="4943" spans="23:25" x14ac:dyDescent="0.2">
      <c r="W4943">
        <v>49.35</v>
      </c>
      <c r="X4943">
        <f t="shared" si="225"/>
        <v>50</v>
      </c>
      <c r="Y4943" s="13">
        <f t="shared" si="226"/>
        <v>6.5282967963459679</v>
      </c>
    </row>
    <row r="4944" spans="23:25" x14ac:dyDescent="0.2">
      <c r="W4944">
        <v>49.36</v>
      </c>
      <c r="X4944">
        <f t="shared" si="225"/>
        <v>50</v>
      </c>
      <c r="Y4944" s="13">
        <f t="shared" si="226"/>
        <v>6.5291598280821619</v>
      </c>
    </row>
    <row r="4945" spans="23:25" x14ac:dyDescent="0.2">
      <c r="W4945">
        <v>49.370000000000005</v>
      </c>
      <c r="X4945">
        <f t="shared" si="225"/>
        <v>50</v>
      </c>
      <c r="Y4945" s="13">
        <f t="shared" si="226"/>
        <v>6.5300227258049341</v>
      </c>
    </row>
    <row r="4946" spans="23:25" x14ac:dyDescent="0.2">
      <c r="W4946">
        <v>49.38</v>
      </c>
      <c r="X4946">
        <f t="shared" si="225"/>
        <v>50</v>
      </c>
      <c r="Y4946" s="13">
        <f t="shared" si="226"/>
        <v>6.5308854895378285</v>
      </c>
    </row>
    <row r="4947" spans="23:25" x14ac:dyDescent="0.2">
      <c r="W4947">
        <v>49.39</v>
      </c>
      <c r="X4947">
        <f t="shared" si="225"/>
        <v>50</v>
      </c>
      <c r="Y4947" s="13">
        <f t="shared" si="226"/>
        <v>6.5317481193043845</v>
      </c>
    </row>
    <row r="4948" spans="23:25" x14ac:dyDescent="0.2">
      <c r="W4948">
        <v>49.4</v>
      </c>
      <c r="X4948">
        <f t="shared" si="225"/>
        <v>50</v>
      </c>
      <c r="Y4948" s="13">
        <f t="shared" si="226"/>
        <v>6.532610615128136</v>
      </c>
    </row>
    <row r="4949" spans="23:25" x14ac:dyDescent="0.2">
      <c r="W4949">
        <v>49.410000000000004</v>
      </c>
      <c r="X4949">
        <f t="shared" si="225"/>
        <v>50</v>
      </c>
      <c r="Y4949" s="13">
        <f t="shared" si="226"/>
        <v>6.5334729770326128</v>
      </c>
    </row>
    <row r="4950" spans="23:25" x14ac:dyDescent="0.2">
      <c r="W4950">
        <v>49.42</v>
      </c>
      <c r="X4950">
        <f t="shared" si="225"/>
        <v>50</v>
      </c>
      <c r="Y4950" s="13">
        <f t="shared" si="226"/>
        <v>6.534335205041339</v>
      </c>
    </row>
    <row r="4951" spans="23:25" x14ac:dyDescent="0.2">
      <c r="W4951">
        <v>49.43</v>
      </c>
      <c r="X4951">
        <f t="shared" si="225"/>
        <v>50</v>
      </c>
      <c r="Y4951" s="13">
        <f t="shared" si="226"/>
        <v>6.5351972991778338</v>
      </c>
    </row>
    <row r="4952" spans="23:25" x14ac:dyDescent="0.2">
      <c r="W4952">
        <v>49.44</v>
      </c>
      <c r="X4952">
        <f t="shared" si="225"/>
        <v>50</v>
      </c>
      <c r="Y4952" s="13">
        <f t="shared" si="226"/>
        <v>6.5360592594656124</v>
      </c>
    </row>
    <row r="4953" spans="23:25" x14ac:dyDescent="0.2">
      <c r="W4953">
        <v>49.45</v>
      </c>
      <c r="X4953">
        <f t="shared" si="225"/>
        <v>50</v>
      </c>
      <c r="Y4953" s="13">
        <f t="shared" si="226"/>
        <v>6.5369210859281841</v>
      </c>
    </row>
    <row r="4954" spans="23:25" x14ac:dyDescent="0.2">
      <c r="W4954">
        <v>49.46</v>
      </c>
      <c r="X4954">
        <f t="shared" si="225"/>
        <v>50</v>
      </c>
      <c r="Y4954" s="13">
        <f t="shared" si="226"/>
        <v>6.5377827785890537</v>
      </c>
    </row>
    <row r="4955" spans="23:25" x14ac:dyDescent="0.2">
      <c r="W4955">
        <v>49.47</v>
      </c>
      <c r="X4955">
        <f t="shared" si="225"/>
        <v>50</v>
      </c>
      <c r="Y4955" s="13">
        <f t="shared" si="226"/>
        <v>6.5386443374717205</v>
      </c>
    </row>
    <row r="4956" spans="23:25" x14ac:dyDescent="0.2">
      <c r="W4956">
        <v>49.480000000000004</v>
      </c>
      <c r="X4956">
        <f t="shared" si="225"/>
        <v>50</v>
      </c>
      <c r="Y4956" s="13">
        <f t="shared" si="226"/>
        <v>6.5395057625996795</v>
      </c>
    </row>
    <row r="4957" spans="23:25" x14ac:dyDescent="0.2">
      <c r="W4957">
        <v>49.49</v>
      </c>
      <c r="X4957">
        <f t="shared" si="225"/>
        <v>50</v>
      </c>
      <c r="Y4957" s="13">
        <f t="shared" si="226"/>
        <v>6.5403670539964205</v>
      </c>
    </row>
    <row r="4958" spans="23:25" x14ac:dyDescent="0.2">
      <c r="W4958">
        <v>49.5</v>
      </c>
      <c r="X4958">
        <f t="shared" ref="X4958:X5021" si="227">X4957-(N$35-N$36)/1500</f>
        <v>50</v>
      </c>
      <c r="Y4958" s="13">
        <f t="shared" si="226"/>
        <v>6.5412282116854286</v>
      </c>
    </row>
    <row r="4959" spans="23:25" x14ac:dyDescent="0.2">
      <c r="W4959">
        <v>49.51</v>
      </c>
      <c r="X4959">
        <f t="shared" si="227"/>
        <v>50</v>
      </c>
      <c r="Y4959" s="13">
        <f t="shared" si="226"/>
        <v>6.5420892356901827</v>
      </c>
    </row>
    <row r="4960" spans="23:25" x14ac:dyDescent="0.2">
      <c r="W4960">
        <v>49.52</v>
      </c>
      <c r="X4960">
        <f t="shared" si="227"/>
        <v>50</v>
      </c>
      <c r="Y4960" s="13">
        <f t="shared" si="226"/>
        <v>6.5429501260341594</v>
      </c>
    </row>
    <row r="4961" spans="23:25" x14ac:dyDescent="0.2">
      <c r="W4961">
        <v>49.53</v>
      </c>
      <c r="X4961">
        <f t="shared" si="227"/>
        <v>50</v>
      </c>
      <c r="Y4961" s="13">
        <f t="shared" si="226"/>
        <v>6.5438108827408277</v>
      </c>
    </row>
    <row r="4962" spans="23:25" x14ac:dyDescent="0.2">
      <c r="W4962">
        <v>49.54</v>
      </c>
      <c r="X4962">
        <f t="shared" si="227"/>
        <v>50</v>
      </c>
      <c r="Y4962" s="13">
        <f t="shared" si="226"/>
        <v>6.5446715058336524</v>
      </c>
    </row>
    <row r="4963" spans="23:25" x14ac:dyDescent="0.2">
      <c r="W4963">
        <v>49.550000000000004</v>
      </c>
      <c r="X4963">
        <f t="shared" si="227"/>
        <v>50</v>
      </c>
      <c r="Y4963" s="13">
        <f t="shared" si="226"/>
        <v>6.5455319953360949</v>
      </c>
    </row>
    <row r="4964" spans="23:25" x14ac:dyDescent="0.2">
      <c r="W4964">
        <v>49.56</v>
      </c>
      <c r="X4964">
        <f t="shared" si="227"/>
        <v>50</v>
      </c>
      <c r="Y4964" s="13">
        <f t="shared" si="226"/>
        <v>6.54639235127161</v>
      </c>
    </row>
    <row r="4965" spans="23:25" x14ac:dyDescent="0.2">
      <c r="W4965">
        <v>49.57</v>
      </c>
      <c r="X4965">
        <f t="shared" si="227"/>
        <v>50</v>
      </c>
      <c r="Y4965" s="13">
        <f t="shared" si="226"/>
        <v>6.5472525736636475</v>
      </c>
    </row>
    <row r="4966" spans="23:25" x14ac:dyDescent="0.2">
      <c r="W4966">
        <v>49.58</v>
      </c>
      <c r="X4966">
        <f t="shared" si="227"/>
        <v>50</v>
      </c>
      <c r="Y4966" s="13">
        <f t="shared" si="226"/>
        <v>6.5481126625356536</v>
      </c>
    </row>
    <row r="4967" spans="23:25" x14ac:dyDescent="0.2">
      <c r="W4967">
        <v>49.59</v>
      </c>
      <c r="X4967">
        <f t="shared" si="227"/>
        <v>50</v>
      </c>
      <c r="Y4967" s="13">
        <f t="shared" si="226"/>
        <v>6.5489726179110681</v>
      </c>
    </row>
    <row r="4968" spans="23:25" x14ac:dyDescent="0.2">
      <c r="W4968">
        <v>49.6</v>
      </c>
      <c r="X4968">
        <f t="shared" si="227"/>
        <v>50</v>
      </c>
      <c r="Y4968" s="13">
        <f t="shared" si="226"/>
        <v>6.5498324398133265</v>
      </c>
    </row>
    <row r="4969" spans="23:25" x14ac:dyDescent="0.2">
      <c r="W4969">
        <v>49.61</v>
      </c>
      <c r="X4969">
        <f t="shared" si="227"/>
        <v>50</v>
      </c>
      <c r="Y4969" s="13">
        <f t="shared" si="226"/>
        <v>6.5506921282658599</v>
      </c>
    </row>
    <row r="4970" spans="23:25" x14ac:dyDescent="0.2">
      <c r="W4970">
        <v>49.620000000000005</v>
      </c>
      <c r="X4970">
        <f t="shared" si="227"/>
        <v>50</v>
      </c>
      <c r="Y4970" s="13">
        <f t="shared" si="226"/>
        <v>6.5515516832920939</v>
      </c>
    </row>
    <row r="4971" spans="23:25" x14ac:dyDescent="0.2">
      <c r="W4971">
        <v>49.63</v>
      </c>
      <c r="X4971">
        <f t="shared" si="227"/>
        <v>50</v>
      </c>
      <c r="Y4971" s="13">
        <f t="shared" si="226"/>
        <v>6.5524111049154499</v>
      </c>
    </row>
    <row r="4972" spans="23:25" x14ac:dyDescent="0.2">
      <c r="W4972">
        <v>49.64</v>
      </c>
      <c r="X4972">
        <f t="shared" si="227"/>
        <v>50</v>
      </c>
      <c r="Y4972" s="13">
        <f t="shared" si="226"/>
        <v>6.5532703931593428</v>
      </c>
    </row>
    <row r="4973" spans="23:25" x14ac:dyDescent="0.2">
      <c r="W4973">
        <v>49.65</v>
      </c>
      <c r="X4973">
        <f t="shared" si="227"/>
        <v>50</v>
      </c>
      <c r="Y4973" s="13">
        <f t="shared" si="226"/>
        <v>6.5541295480471842</v>
      </c>
    </row>
    <row r="4974" spans="23:25" x14ac:dyDescent="0.2">
      <c r="W4974">
        <v>49.660000000000004</v>
      </c>
      <c r="X4974">
        <f t="shared" si="227"/>
        <v>50</v>
      </c>
      <c r="Y4974" s="13">
        <f t="shared" si="226"/>
        <v>6.5549885696023793</v>
      </c>
    </row>
    <row r="4975" spans="23:25" x14ac:dyDescent="0.2">
      <c r="W4975">
        <v>49.67</v>
      </c>
      <c r="X4975">
        <f t="shared" si="227"/>
        <v>50</v>
      </c>
      <c r="Y4975" s="13">
        <f t="shared" si="226"/>
        <v>6.5558474578483299</v>
      </c>
    </row>
    <row r="4976" spans="23:25" x14ac:dyDescent="0.2">
      <c r="W4976">
        <v>49.68</v>
      </c>
      <c r="X4976">
        <f t="shared" si="227"/>
        <v>50</v>
      </c>
      <c r="Y4976" s="13">
        <f t="shared" si="226"/>
        <v>6.5567062128084324</v>
      </c>
    </row>
    <row r="4977" spans="23:25" x14ac:dyDescent="0.2">
      <c r="W4977">
        <v>49.69</v>
      </c>
      <c r="X4977">
        <f t="shared" si="227"/>
        <v>50</v>
      </c>
      <c r="Y4977" s="13">
        <f t="shared" si="226"/>
        <v>6.5575648345060777</v>
      </c>
    </row>
    <row r="4978" spans="23:25" x14ac:dyDescent="0.2">
      <c r="W4978">
        <v>49.7</v>
      </c>
      <c r="X4978">
        <f t="shared" si="227"/>
        <v>50</v>
      </c>
      <c r="Y4978" s="13">
        <f t="shared" si="226"/>
        <v>6.5584233229646527</v>
      </c>
    </row>
    <row r="4979" spans="23:25" x14ac:dyDescent="0.2">
      <c r="W4979">
        <v>49.71</v>
      </c>
      <c r="X4979">
        <f t="shared" si="227"/>
        <v>50</v>
      </c>
      <c r="Y4979" s="13">
        <f t="shared" ref="Y4979:Y5042" si="228">Y4978+0.01*R$5*(P$4-P$5*Y4978)*(1-Y4978/R$4)^2</f>
        <v>6.5592816782075385</v>
      </c>
    </row>
    <row r="4980" spans="23:25" x14ac:dyDescent="0.2">
      <c r="W4980">
        <v>49.72</v>
      </c>
      <c r="X4980">
        <f t="shared" si="227"/>
        <v>50</v>
      </c>
      <c r="Y4980" s="13">
        <f t="shared" si="228"/>
        <v>6.560139900258112</v>
      </c>
    </row>
    <row r="4981" spans="23:25" x14ac:dyDescent="0.2">
      <c r="W4981">
        <v>49.730000000000004</v>
      </c>
      <c r="X4981">
        <f t="shared" si="227"/>
        <v>50</v>
      </c>
      <c r="Y4981" s="13">
        <f t="shared" si="228"/>
        <v>6.5609979891397439</v>
      </c>
    </row>
    <row r="4982" spans="23:25" x14ac:dyDescent="0.2">
      <c r="W4982">
        <v>49.74</v>
      </c>
      <c r="X4982">
        <f t="shared" si="227"/>
        <v>50</v>
      </c>
      <c r="Y4982" s="13">
        <f t="shared" si="228"/>
        <v>6.561855944875802</v>
      </c>
    </row>
    <row r="4983" spans="23:25" x14ac:dyDescent="0.2">
      <c r="W4983">
        <v>49.75</v>
      </c>
      <c r="X4983">
        <f t="shared" si="227"/>
        <v>50</v>
      </c>
      <c r="Y4983" s="13">
        <f t="shared" si="228"/>
        <v>6.5627137674896474</v>
      </c>
    </row>
    <row r="4984" spans="23:25" x14ac:dyDescent="0.2">
      <c r="W4984">
        <v>49.76</v>
      </c>
      <c r="X4984">
        <f t="shared" si="227"/>
        <v>50</v>
      </c>
      <c r="Y4984" s="13">
        <f t="shared" si="228"/>
        <v>6.5635714570046382</v>
      </c>
    </row>
    <row r="4985" spans="23:25" x14ac:dyDescent="0.2">
      <c r="W4985">
        <v>49.77</v>
      </c>
      <c r="X4985">
        <f t="shared" si="227"/>
        <v>50</v>
      </c>
      <c r="Y4985" s="13">
        <f t="shared" si="228"/>
        <v>6.5644290134441254</v>
      </c>
    </row>
    <row r="4986" spans="23:25" x14ac:dyDescent="0.2">
      <c r="W4986">
        <v>49.78</v>
      </c>
      <c r="X4986">
        <f t="shared" si="227"/>
        <v>50</v>
      </c>
      <c r="Y4986" s="13">
        <f t="shared" si="228"/>
        <v>6.5652864368314567</v>
      </c>
    </row>
    <row r="4987" spans="23:25" x14ac:dyDescent="0.2">
      <c r="W4987">
        <v>49.79</v>
      </c>
      <c r="X4987">
        <f t="shared" si="227"/>
        <v>50</v>
      </c>
      <c r="Y4987" s="13">
        <f t="shared" si="228"/>
        <v>6.5661437271899734</v>
      </c>
    </row>
    <row r="4988" spans="23:25" x14ac:dyDescent="0.2">
      <c r="W4988">
        <v>49.800000000000004</v>
      </c>
      <c r="X4988">
        <f t="shared" si="227"/>
        <v>50</v>
      </c>
      <c r="Y4988" s="13">
        <f t="shared" si="228"/>
        <v>6.5670008845430141</v>
      </c>
    </row>
    <row r="4989" spans="23:25" x14ac:dyDescent="0.2">
      <c r="W4989">
        <v>49.81</v>
      </c>
      <c r="X4989">
        <f t="shared" si="227"/>
        <v>50</v>
      </c>
      <c r="Y4989" s="13">
        <f t="shared" si="228"/>
        <v>6.5678579089139104</v>
      </c>
    </row>
    <row r="4990" spans="23:25" x14ac:dyDescent="0.2">
      <c r="W4990">
        <v>49.82</v>
      </c>
      <c r="X4990">
        <f t="shared" si="227"/>
        <v>50</v>
      </c>
      <c r="Y4990" s="13">
        <f t="shared" si="228"/>
        <v>6.5687148003259903</v>
      </c>
    </row>
    <row r="4991" spans="23:25" x14ac:dyDescent="0.2">
      <c r="W4991">
        <v>49.83</v>
      </c>
      <c r="X4991">
        <f t="shared" si="227"/>
        <v>50</v>
      </c>
      <c r="Y4991" s="13">
        <f t="shared" si="228"/>
        <v>6.5695715588025765</v>
      </c>
    </row>
    <row r="4992" spans="23:25" x14ac:dyDescent="0.2">
      <c r="W4992">
        <v>49.84</v>
      </c>
      <c r="X4992">
        <f t="shared" si="227"/>
        <v>50</v>
      </c>
      <c r="Y4992" s="13">
        <f t="shared" si="228"/>
        <v>6.5704281843669863</v>
      </c>
    </row>
    <row r="4993" spans="23:25" x14ac:dyDescent="0.2">
      <c r="W4993">
        <v>49.85</v>
      </c>
      <c r="X4993">
        <f t="shared" si="227"/>
        <v>50</v>
      </c>
      <c r="Y4993" s="13">
        <f t="shared" si="228"/>
        <v>6.5712846770425326</v>
      </c>
    </row>
    <row r="4994" spans="23:25" x14ac:dyDescent="0.2">
      <c r="W4994">
        <v>49.86</v>
      </c>
      <c r="X4994">
        <f t="shared" si="227"/>
        <v>50</v>
      </c>
      <c r="Y4994" s="13">
        <f t="shared" si="228"/>
        <v>6.5721410368525239</v>
      </c>
    </row>
    <row r="4995" spans="23:25" x14ac:dyDescent="0.2">
      <c r="W4995">
        <v>49.870000000000005</v>
      </c>
      <c r="X4995">
        <f t="shared" si="227"/>
        <v>50</v>
      </c>
      <c r="Y4995" s="13">
        <f t="shared" si="228"/>
        <v>6.5729972638202634</v>
      </c>
    </row>
    <row r="4996" spans="23:25" x14ac:dyDescent="0.2">
      <c r="W4996">
        <v>49.88</v>
      </c>
      <c r="X4996">
        <f t="shared" si="227"/>
        <v>50</v>
      </c>
      <c r="Y4996" s="13">
        <f t="shared" si="228"/>
        <v>6.5738533579690488</v>
      </c>
    </row>
    <row r="4997" spans="23:25" x14ac:dyDescent="0.2">
      <c r="W4997">
        <v>49.89</v>
      </c>
      <c r="X4997">
        <f t="shared" si="227"/>
        <v>50</v>
      </c>
      <c r="Y4997" s="13">
        <f t="shared" si="228"/>
        <v>6.5747093193221735</v>
      </c>
    </row>
    <row r="4998" spans="23:25" x14ac:dyDescent="0.2">
      <c r="W4998">
        <v>49.9</v>
      </c>
      <c r="X4998">
        <f t="shared" si="227"/>
        <v>50</v>
      </c>
      <c r="Y4998" s="13">
        <f t="shared" si="228"/>
        <v>6.5755651479029256</v>
      </c>
    </row>
    <row r="4999" spans="23:25" x14ac:dyDescent="0.2">
      <c r="W4999">
        <v>49.910000000000004</v>
      </c>
      <c r="X4999">
        <f t="shared" si="227"/>
        <v>50</v>
      </c>
      <c r="Y4999" s="13">
        <f t="shared" si="228"/>
        <v>6.5764208437345886</v>
      </c>
    </row>
    <row r="5000" spans="23:25" x14ac:dyDescent="0.2">
      <c r="W5000">
        <v>49.92</v>
      </c>
      <c r="X5000">
        <f t="shared" si="227"/>
        <v>50</v>
      </c>
      <c r="Y5000" s="13">
        <f t="shared" si="228"/>
        <v>6.5772764068404417</v>
      </c>
    </row>
    <row r="5001" spans="23:25" x14ac:dyDescent="0.2">
      <c r="W5001">
        <v>49.93</v>
      </c>
      <c r="X5001">
        <f t="shared" si="227"/>
        <v>50</v>
      </c>
      <c r="Y5001" s="13">
        <f t="shared" si="228"/>
        <v>6.5781318372437587</v>
      </c>
    </row>
    <row r="5002" spans="23:25" x14ac:dyDescent="0.2">
      <c r="W5002">
        <v>49.94</v>
      </c>
      <c r="X5002">
        <f t="shared" si="227"/>
        <v>50</v>
      </c>
      <c r="Y5002" s="13">
        <f t="shared" si="228"/>
        <v>6.5789871349678082</v>
      </c>
    </row>
    <row r="5003" spans="23:25" x14ac:dyDescent="0.2">
      <c r="W5003">
        <v>49.95</v>
      </c>
      <c r="X5003">
        <f t="shared" si="227"/>
        <v>50</v>
      </c>
      <c r="Y5003" s="13">
        <f t="shared" si="228"/>
        <v>6.5798423000358541</v>
      </c>
    </row>
    <row r="5004" spans="23:25" x14ac:dyDescent="0.2">
      <c r="W5004">
        <v>49.96</v>
      </c>
      <c r="X5004">
        <f t="shared" si="227"/>
        <v>50</v>
      </c>
      <c r="Y5004" s="13">
        <f t="shared" si="228"/>
        <v>6.5806973324711562</v>
      </c>
    </row>
    <row r="5005" spans="23:25" x14ac:dyDescent="0.2">
      <c r="W5005">
        <v>49.97</v>
      </c>
      <c r="X5005">
        <f t="shared" si="227"/>
        <v>50</v>
      </c>
      <c r="Y5005" s="13">
        <f t="shared" si="228"/>
        <v>6.5815522322969677</v>
      </c>
    </row>
    <row r="5006" spans="23:25" x14ac:dyDescent="0.2">
      <c r="W5006">
        <v>49.980000000000004</v>
      </c>
      <c r="X5006">
        <f t="shared" si="227"/>
        <v>50</v>
      </c>
      <c r="Y5006" s="13">
        <f t="shared" si="228"/>
        <v>6.5824069995365395</v>
      </c>
    </row>
    <row r="5007" spans="23:25" x14ac:dyDescent="0.2">
      <c r="W5007">
        <v>49.99</v>
      </c>
      <c r="X5007">
        <f t="shared" si="227"/>
        <v>50</v>
      </c>
      <c r="Y5007" s="13">
        <f t="shared" si="228"/>
        <v>6.5832616342131152</v>
      </c>
    </row>
    <row r="5008" spans="23:25" x14ac:dyDescent="0.2">
      <c r="W5008">
        <v>50</v>
      </c>
      <c r="X5008">
        <f t="shared" si="227"/>
        <v>50</v>
      </c>
      <c r="Y5008" s="13">
        <f t="shared" si="228"/>
        <v>6.5841161363499339</v>
      </c>
    </row>
    <row r="5009" spans="23:25" x14ac:dyDescent="0.2">
      <c r="W5009">
        <v>50.01</v>
      </c>
      <c r="X5009">
        <f t="shared" si="227"/>
        <v>50</v>
      </c>
      <c r="Y5009" s="13">
        <f t="shared" si="228"/>
        <v>6.5849705059702313</v>
      </c>
    </row>
    <row r="5010" spans="23:25" x14ac:dyDescent="0.2">
      <c r="W5010">
        <v>50.02</v>
      </c>
      <c r="X5010">
        <f t="shared" si="227"/>
        <v>50</v>
      </c>
      <c r="Y5010" s="13">
        <f t="shared" si="228"/>
        <v>6.5858247430972368</v>
      </c>
    </row>
    <row r="5011" spans="23:25" x14ac:dyDescent="0.2">
      <c r="W5011">
        <v>50.03</v>
      </c>
      <c r="X5011">
        <f t="shared" si="227"/>
        <v>50</v>
      </c>
      <c r="Y5011" s="13">
        <f t="shared" si="228"/>
        <v>6.5866788477541753</v>
      </c>
    </row>
    <row r="5012" spans="23:25" x14ac:dyDescent="0.2">
      <c r="W5012">
        <v>50.04</v>
      </c>
      <c r="X5012">
        <f t="shared" si="227"/>
        <v>50</v>
      </c>
      <c r="Y5012" s="13">
        <f t="shared" si="228"/>
        <v>6.5875328199642675</v>
      </c>
    </row>
    <row r="5013" spans="23:25" x14ac:dyDescent="0.2">
      <c r="W5013">
        <v>50.050000000000004</v>
      </c>
      <c r="X5013">
        <f t="shared" si="227"/>
        <v>50</v>
      </c>
      <c r="Y5013" s="13">
        <f t="shared" si="228"/>
        <v>6.5883866597507277</v>
      </c>
    </row>
    <row r="5014" spans="23:25" x14ac:dyDescent="0.2">
      <c r="W5014">
        <v>50.06</v>
      </c>
      <c r="X5014">
        <f t="shared" si="227"/>
        <v>50</v>
      </c>
      <c r="Y5014" s="13">
        <f t="shared" si="228"/>
        <v>6.5892403671367674</v>
      </c>
    </row>
    <row r="5015" spans="23:25" x14ac:dyDescent="0.2">
      <c r="W5015">
        <v>50.07</v>
      </c>
      <c r="X5015">
        <f t="shared" si="227"/>
        <v>50</v>
      </c>
      <c r="Y5015" s="13">
        <f t="shared" si="228"/>
        <v>6.5900939421455913</v>
      </c>
    </row>
    <row r="5016" spans="23:25" x14ac:dyDescent="0.2">
      <c r="W5016">
        <v>50.08</v>
      </c>
      <c r="X5016">
        <f t="shared" si="227"/>
        <v>50</v>
      </c>
      <c r="Y5016" s="13">
        <f t="shared" si="228"/>
        <v>6.5909473848004003</v>
      </c>
    </row>
    <row r="5017" spans="23:25" x14ac:dyDescent="0.2">
      <c r="W5017">
        <v>50.09</v>
      </c>
      <c r="X5017">
        <f t="shared" si="227"/>
        <v>50</v>
      </c>
      <c r="Y5017" s="13">
        <f t="shared" si="228"/>
        <v>6.591800695124391</v>
      </c>
    </row>
    <row r="5018" spans="23:25" x14ac:dyDescent="0.2">
      <c r="W5018">
        <v>50.1</v>
      </c>
      <c r="X5018">
        <f t="shared" si="227"/>
        <v>50</v>
      </c>
      <c r="Y5018" s="13">
        <f t="shared" si="228"/>
        <v>6.5926538731407538</v>
      </c>
    </row>
    <row r="5019" spans="23:25" x14ac:dyDescent="0.2">
      <c r="W5019">
        <v>50.11</v>
      </c>
      <c r="X5019">
        <f t="shared" si="227"/>
        <v>50</v>
      </c>
      <c r="Y5019" s="13">
        <f t="shared" si="228"/>
        <v>6.5935069188726745</v>
      </c>
    </row>
    <row r="5020" spans="23:25" x14ac:dyDescent="0.2">
      <c r="W5020">
        <v>50.120000000000005</v>
      </c>
      <c r="X5020">
        <f t="shared" si="227"/>
        <v>50</v>
      </c>
      <c r="Y5020" s="13">
        <f t="shared" si="228"/>
        <v>6.5943598323433346</v>
      </c>
    </row>
    <row r="5021" spans="23:25" x14ac:dyDescent="0.2">
      <c r="W5021">
        <v>50.13</v>
      </c>
      <c r="X5021">
        <f t="shared" si="227"/>
        <v>50</v>
      </c>
      <c r="Y5021" s="13">
        <f t="shared" si="228"/>
        <v>6.595212613575911</v>
      </c>
    </row>
    <row r="5022" spans="23:25" x14ac:dyDescent="0.2">
      <c r="W5022">
        <v>50.14</v>
      </c>
      <c r="X5022">
        <f t="shared" ref="X5022:X5085" si="229">X5021-(N$35-N$36)/1500</f>
        <v>50</v>
      </c>
      <c r="Y5022" s="13">
        <f t="shared" si="228"/>
        <v>6.5960652625935747</v>
      </c>
    </row>
    <row r="5023" spans="23:25" x14ac:dyDescent="0.2">
      <c r="W5023">
        <v>50.15</v>
      </c>
      <c r="X5023">
        <f t="shared" si="229"/>
        <v>50</v>
      </c>
      <c r="Y5023" s="13">
        <f t="shared" si="228"/>
        <v>6.596917779419492</v>
      </c>
    </row>
    <row r="5024" spans="23:25" x14ac:dyDescent="0.2">
      <c r="W5024">
        <v>50.160000000000004</v>
      </c>
      <c r="X5024">
        <f t="shared" si="229"/>
        <v>50</v>
      </c>
      <c r="Y5024" s="13">
        <f t="shared" si="228"/>
        <v>6.5977701640768256</v>
      </c>
    </row>
    <row r="5025" spans="23:25" x14ac:dyDescent="0.2">
      <c r="W5025">
        <v>50.17</v>
      </c>
      <c r="X5025">
        <f t="shared" si="229"/>
        <v>50</v>
      </c>
      <c r="Y5025" s="13">
        <f t="shared" si="228"/>
        <v>6.5986224165887322</v>
      </c>
    </row>
    <row r="5026" spans="23:25" x14ac:dyDescent="0.2">
      <c r="W5026">
        <v>50.18</v>
      </c>
      <c r="X5026">
        <f t="shared" si="229"/>
        <v>50</v>
      </c>
      <c r="Y5026" s="13">
        <f t="shared" si="228"/>
        <v>6.5994745369783629</v>
      </c>
    </row>
    <row r="5027" spans="23:25" x14ac:dyDescent="0.2">
      <c r="W5027">
        <v>50.19</v>
      </c>
      <c r="X5027">
        <f t="shared" si="229"/>
        <v>50</v>
      </c>
      <c r="Y5027" s="13">
        <f t="shared" si="228"/>
        <v>6.6003265252688665</v>
      </c>
    </row>
    <row r="5028" spans="23:25" x14ac:dyDescent="0.2">
      <c r="W5028">
        <v>50.2</v>
      </c>
      <c r="X5028">
        <f t="shared" si="229"/>
        <v>50</v>
      </c>
      <c r="Y5028" s="13">
        <f t="shared" si="228"/>
        <v>6.6011783814833844</v>
      </c>
    </row>
    <row r="5029" spans="23:25" x14ac:dyDescent="0.2">
      <c r="W5029">
        <v>50.21</v>
      </c>
      <c r="X5029">
        <f t="shared" si="229"/>
        <v>50</v>
      </c>
      <c r="Y5029" s="13">
        <f t="shared" si="228"/>
        <v>6.6020301056450545</v>
      </c>
    </row>
    <row r="5030" spans="23:25" x14ac:dyDescent="0.2">
      <c r="W5030">
        <v>50.22</v>
      </c>
      <c r="X5030">
        <f t="shared" si="229"/>
        <v>50</v>
      </c>
      <c r="Y5030" s="13">
        <f t="shared" si="228"/>
        <v>6.6028816977770095</v>
      </c>
    </row>
    <row r="5031" spans="23:25" x14ac:dyDescent="0.2">
      <c r="W5031">
        <v>50.230000000000004</v>
      </c>
      <c r="X5031">
        <f t="shared" si="229"/>
        <v>50</v>
      </c>
      <c r="Y5031" s="13">
        <f t="shared" si="228"/>
        <v>6.6037331579023775</v>
      </c>
    </row>
    <row r="5032" spans="23:25" x14ac:dyDescent="0.2">
      <c r="W5032">
        <v>50.24</v>
      </c>
      <c r="X5032">
        <f t="shared" si="229"/>
        <v>50</v>
      </c>
      <c r="Y5032" s="13">
        <f t="shared" si="228"/>
        <v>6.6045844860442813</v>
      </c>
    </row>
    <row r="5033" spans="23:25" x14ac:dyDescent="0.2">
      <c r="W5033">
        <v>50.25</v>
      </c>
      <c r="X5033">
        <f t="shared" si="229"/>
        <v>50</v>
      </c>
      <c r="Y5033" s="13">
        <f t="shared" si="228"/>
        <v>6.6054356822258393</v>
      </c>
    </row>
    <row r="5034" spans="23:25" x14ac:dyDescent="0.2">
      <c r="W5034">
        <v>50.26</v>
      </c>
      <c r="X5034">
        <f t="shared" si="229"/>
        <v>50</v>
      </c>
      <c r="Y5034" s="13">
        <f t="shared" si="228"/>
        <v>6.6062867464701647</v>
      </c>
    </row>
    <row r="5035" spans="23:25" x14ac:dyDescent="0.2">
      <c r="W5035">
        <v>50.27</v>
      </c>
      <c r="X5035">
        <f t="shared" si="229"/>
        <v>50</v>
      </c>
      <c r="Y5035" s="13">
        <f t="shared" si="228"/>
        <v>6.607137678800366</v>
      </c>
    </row>
    <row r="5036" spans="23:25" x14ac:dyDescent="0.2">
      <c r="W5036">
        <v>50.28</v>
      </c>
      <c r="X5036">
        <f t="shared" si="229"/>
        <v>50</v>
      </c>
      <c r="Y5036" s="13">
        <f t="shared" si="228"/>
        <v>6.6079884792395474</v>
      </c>
    </row>
    <row r="5037" spans="23:25" x14ac:dyDescent="0.2">
      <c r="W5037">
        <v>50.29</v>
      </c>
      <c r="X5037">
        <f t="shared" si="229"/>
        <v>50</v>
      </c>
      <c r="Y5037" s="13">
        <f t="shared" si="228"/>
        <v>6.6088391478108068</v>
      </c>
    </row>
    <row r="5038" spans="23:25" x14ac:dyDescent="0.2">
      <c r="W5038">
        <v>50.300000000000004</v>
      </c>
      <c r="X5038">
        <f t="shared" si="229"/>
        <v>50</v>
      </c>
      <c r="Y5038" s="13">
        <f t="shared" si="228"/>
        <v>6.6096896845372388</v>
      </c>
    </row>
    <row r="5039" spans="23:25" x14ac:dyDescent="0.2">
      <c r="W5039">
        <v>50.31</v>
      </c>
      <c r="X5039">
        <f t="shared" si="229"/>
        <v>50</v>
      </c>
      <c r="Y5039" s="13">
        <f t="shared" si="228"/>
        <v>6.6105400894419324</v>
      </c>
    </row>
    <row r="5040" spans="23:25" x14ac:dyDescent="0.2">
      <c r="W5040">
        <v>50.32</v>
      </c>
      <c r="X5040">
        <f t="shared" si="229"/>
        <v>50</v>
      </c>
      <c r="Y5040" s="13">
        <f t="shared" si="228"/>
        <v>6.6113903625479722</v>
      </c>
    </row>
    <row r="5041" spans="23:25" x14ac:dyDescent="0.2">
      <c r="W5041">
        <v>50.33</v>
      </c>
      <c r="X5041">
        <f t="shared" si="229"/>
        <v>50</v>
      </c>
      <c r="Y5041" s="13">
        <f t="shared" si="228"/>
        <v>6.6122405038784375</v>
      </c>
    </row>
    <row r="5042" spans="23:25" x14ac:dyDescent="0.2">
      <c r="W5042">
        <v>50.34</v>
      </c>
      <c r="X5042">
        <f t="shared" si="229"/>
        <v>50</v>
      </c>
      <c r="Y5042" s="13">
        <f t="shared" si="228"/>
        <v>6.6130905134564033</v>
      </c>
    </row>
    <row r="5043" spans="23:25" x14ac:dyDescent="0.2">
      <c r="W5043">
        <v>50.35</v>
      </c>
      <c r="X5043">
        <f t="shared" si="229"/>
        <v>50</v>
      </c>
      <c r="Y5043" s="13">
        <f t="shared" ref="Y5043:Y5106" si="230">Y5042+0.01*R$5*(P$4-P$5*Y5042)*(1-Y5042/R$4)^2</f>
        <v>6.613940391304939</v>
      </c>
    </row>
    <row r="5044" spans="23:25" x14ac:dyDescent="0.2">
      <c r="W5044">
        <v>50.36</v>
      </c>
      <c r="X5044">
        <f t="shared" si="229"/>
        <v>50</v>
      </c>
      <c r="Y5044" s="13">
        <f t="shared" si="230"/>
        <v>6.6147901374471099</v>
      </c>
    </row>
    <row r="5045" spans="23:25" x14ac:dyDescent="0.2">
      <c r="W5045">
        <v>50.370000000000005</v>
      </c>
      <c r="X5045">
        <f t="shared" si="229"/>
        <v>50</v>
      </c>
      <c r="Y5045" s="13">
        <f t="shared" si="230"/>
        <v>6.6156397519059755</v>
      </c>
    </row>
    <row r="5046" spans="23:25" x14ac:dyDescent="0.2">
      <c r="W5046">
        <v>50.38</v>
      </c>
      <c r="X5046">
        <f t="shared" si="229"/>
        <v>50</v>
      </c>
      <c r="Y5046" s="13">
        <f t="shared" si="230"/>
        <v>6.6164892347045914</v>
      </c>
    </row>
    <row r="5047" spans="23:25" x14ac:dyDescent="0.2">
      <c r="W5047">
        <v>50.39</v>
      </c>
      <c r="X5047">
        <f t="shared" si="229"/>
        <v>50</v>
      </c>
      <c r="Y5047" s="13">
        <f t="shared" si="230"/>
        <v>6.6173385858660083</v>
      </c>
    </row>
    <row r="5048" spans="23:25" x14ac:dyDescent="0.2">
      <c r="W5048">
        <v>50.4</v>
      </c>
      <c r="X5048">
        <f t="shared" si="229"/>
        <v>50</v>
      </c>
      <c r="Y5048" s="13">
        <f t="shared" si="230"/>
        <v>6.6181878054132728</v>
      </c>
    </row>
    <row r="5049" spans="23:25" x14ac:dyDescent="0.2">
      <c r="W5049">
        <v>50.410000000000004</v>
      </c>
      <c r="X5049">
        <f t="shared" si="229"/>
        <v>50</v>
      </c>
      <c r="Y5049" s="13">
        <f t="shared" si="230"/>
        <v>6.619036893369425</v>
      </c>
    </row>
    <row r="5050" spans="23:25" x14ac:dyDescent="0.2">
      <c r="W5050">
        <v>50.42</v>
      </c>
      <c r="X5050">
        <f t="shared" si="229"/>
        <v>50</v>
      </c>
      <c r="Y5050" s="13">
        <f t="shared" si="230"/>
        <v>6.6198858497575008</v>
      </c>
    </row>
    <row r="5051" spans="23:25" x14ac:dyDescent="0.2">
      <c r="W5051">
        <v>50.43</v>
      </c>
      <c r="X5051">
        <f t="shared" si="229"/>
        <v>50</v>
      </c>
      <c r="Y5051" s="13">
        <f t="shared" si="230"/>
        <v>6.6207346746005316</v>
      </c>
    </row>
    <row r="5052" spans="23:25" x14ac:dyDescent="0.2">
      <c r="W5052">
        <v>50.44</v>
      </c>
      <c r="X5052">
        <f t="shared" si="229"/>
        <v>50</v>
      </c>
      <c r="Y5052" s="13">
        <f t="shared" si="230"/>
        <v>6.6215833679215441</v>
      </c>
    </row>
    <row r="5053" spans="23:25" x14ac:dyDescent="0.2">
      <c r="W5053">
        <v>50.45</v>
      </c>
      <c r="X5053">
        <f t="shared" si="229"/>
        <v>50</v>
      </c>
      <c r="Y5053" s="13">
        <f t="shared" si="230"/>
        <v>6.6224319297435592</v>
      </c>
    </row>
    <row r="5054" spans="23:25" x14ac:dyDescent="0.2">
      <c r="W5054">
        <v>50.46</v>
      </c>
      <c r="X5054">
        <f t="shared" si="229"/>
        <v>50</v>
      </c>
      <c r="Y5054" s="13">
        <f t="shared" si="230"/>
        <v>6.6232803600895949</v>
      </c>
    </row>
    <row r="5055" spans="23:25" x14ac:dyDescent="0.2">
      <c r="W5055">
        <v>50.47</v>
      </c>
      <c r="X5055">
        <f t="shared" si="229"/>
        <v>50</v>
      </c>
      <c r="Y5055" s="13">
        <f t="shared" si="230"/>
        <v>6.624128658982662</v>
      </c>
    </row>
    <row r="5056" spans="23:25" x14ac:dyDescent="0.2">
      <c r="W5056">
        <v>50.480000000000004</v>
      </c>
      <c r="X5056">
        <f t="shared" si="229"/>
        <v>50</v>
      </c>
      <c r="Y5056" s="13">
        <f t="shared" si="230"/>
        <v>6.624976826445768</v>
      </c>
    </row>
    <row r="5057" spans="23:25" x14ac:dyDescent="0.2">
      <c r="W5057">
        <v>50.49</v>
      </c>
      <c r="X5057">
        <f t="shared" si="229"/>
        <v>50</v>
      </c>
      <c r="Y5057" s="13">
        <f t="shared" si="230"/>
        <v>6.6258248625019158</v>
      </c>
    </row>
    <row r="5058" spans="23:25" x14ac:dyDescent="0.2">
      <c r="W5058">
        <v>50.5</v>
      </c>
      <c r="X5058">
        <f t="shared" si="229"/>
        <v>50</v>
      </c>
      <c r="Y5058" s="13">
        <f t="shared" si="230"/>
        <v>6.6266727671741021</v>
      </c>
    </row>
    <row r="5059" spans="23:25" x14ac:dyDescent="0.2">
      <c r="W5059">
        <v>50.51</v>
      </c>
      <c r="X5059">
        <f t="shared" si="229"/>
        <v>50</v>
      </c>
      <c r="Y5059" s="13">
        <f t="shared" si="230"/>
        <v>6.627520540485321</v>
      </c>
    </row>
    <row r="5060" spans="23:25" x14ac:dyDescent="0.2">
      <c r="W5060">
        <v>50.52</v>
      </c>
      <c r="X5060">
        <f t="shared" si="229"/>
        <v>50</v>
      </c>
      <c r="Y5060" s="13">
        <f t="shared" si="230"/>
        <v>6.6283681824585594</v>
      </c>
    </row>
    <row r="5061" spans="23:25" x14ac:dyDescent="0.2">
      <c r="W5061">
        <v>50.53</v>
      </c>
      <c r="X5061">
        <f t="shared" si="229"/>
        <v>50</v>
      </c>
      <c r="Y5061" s="13">
        <f t="shared" si="230"/>
        <v>6.6292156931168007</v>
      </c>
    </row>
    <row r="5062" spans="23:25" x14ac:dyDescent="0.2">
      <c r="W5062">
        <v>50.54</v>
      </c>
      <c r="X5062">
        <f t="shared" si="229"/>
        <v>50</v>
      </c>
      <c r="Y5062" s="13">
        <f t="shared" si="230"/>
        <v>6.630063072483023</v>
      </c>
    </row>
    <row r="5063" spans="23:25" x14ac:dyDescent="0.2">
      <c r="W5063">
        <v>50.550000000000004</v>
      </c>
      <c r="X5063">
        <f t="shared" si="229"/>
        <v>50</v>
      </c>
      <c r="Y5063" s="13">
        <f t="shared" si="230"/>
        <v>6.6309103205801998</v>
      </c>
    </row>
    <row r="5064" spans="23:25" x14ac:dyDescent="0.2">
      <c r="W5064">
        <v>50.56</v>
      </c>
      <c r="X5064">
        <f t="shared" si="229"/>
        <v>50</v>
      </c>
      <c r="Y5064" s="13">
        <f t="shared" si="230"/>
        <v>6.6317574374312995</v>
      </c>
    </row>
    <row r="5065" spans="23:25" x14ac:dyDescent="0.2">
      <c r="W5065">
        <v>50.57</v>
      </c>
      <c r="X5065">
        <f t="shared" si="229"/>
        <v>50</v>
      </c>
      <c r="Y5065" s="13">
        <f t="shared" si="230"/>
        <v>6.6326044230592869</v>
      </c>
    </row>
    <row r="5066" spans="23:25" x14ac:dyDescent="0.2">
      <c r="W5066">
        <v>50.58</v>
      </c>
      <c r="X5066">
        <f t="shared" si="229"/>
        <v>50</v>
      </c>
      <c r="Y5066" s="13">
        <f t="shared" si="230"/>
        <v>6.6334512774871204</v>
      </c>
    </row>
    <row r="5067" spans="23:25" x14ac:dyDescent="0.2">
      <c r="W5067">
        <v>50.59</v>
      </c>
      <c r="X5067">
        <f t="shared" si="229"/>
        <v>50</v>
      </c>
      <c r="Y5067" s="13">
        <f t="shared" si="230"/>
        <v>6.6342980007377541</v>
      </c>
    </row>
    <row r="5068" spans="23:25" x14ac:dyDescent="0.2">
      <c r="W5068">
        <v>50.6</v>
      </c>
      <c r="X5068">
        <f t="shared" si="229"/>
        <v>50</v>
      </c>
      <c r="Y5068" s="13">
        <f t="shared" si="230"/>
        <v>6.6351445928341386</v>
      </c>
    </row>
    <row r="5069" spans="23:25" x14ac:dyDescent="0.2">
      <c r="W5069">
        <v>50.61</v>
      </c>
      <c r="X5069">
        <f t="shared" si="229"/>
        <v>50</v>
      </c>
      <c r="Y5069" s="13">
        <f t="shared" si="230"/>
        <v>6.6359910537992173</v>
      </c>
    </row>
    <row r="5070" spans="23:25" x14ac:dyDescent="0.2">
      <c r="W5070">
        <v>50.620000000000005</v>
      </c>
      <c r="X5070">
        <f t="shared" si="229"/>
        <v>50</v>
      </c>
      <c r="Y5070" s="13">
        <f t="shared" si="230"/>
        <v>6.6368373836559309</v>
      </c>
    </row>
    <row r="5071" spans="23:25" x14ac:dyDescent="0.2">
      <c r="W5071">
        <v>50.63</v>
      </c>
      <c r="X5071">
        <f t="shared" si="229"/>
        <v>50</v>
      </c>
      <c r="Y5071" s="13">
        <f t="shared" si="230"/>
        <v>6.637683582427214</v>
      </c>
    </row>
    <row r="5072" spans="23:25" x14ac:dyDescent="0.2">
      <c r="W5072">
        <v>50.64</v>
      </c>
      <c r="X5072">
        <f t="shared" si="229"/>
        <v>50</v>
      </c>
      <c r="Y5072" s="13">
        <f t="shared" si="230"/>
        <v>6.6385296501359976</v>
      </c>
    </row>
    <row r="5073" spans="23:25" x14ac:dyDescent="0.2">
      <c r="W5073">
        <v>50.65</v>
      </c>
      <c r="X5073">
        <f t="shared" si="229"/>
        <v>50</v>
      </c>
      <c r="Y5073" s="13">
        <f t="shared" si="230"/>
        <v>6.6393755868052073</v>
      </c>
    </row>
    <row r="5074" spans="23:25" x14ac:dyDescent="0.2">
      <c r="W5074">
        <v>50.660000000000004</v>
      </c>
      <c r="X5074">
        <f t="shared" si="229"/>
        <v>50</v>
      </c>
      <c r="Y5074" s="13">
        <f t="shared" si="230"/>
        <v>6.6402213924577627</v>
      </c>
    </row>
    <row r="5075" spans="23:25" x14ac:dyDescent="0.2">
      <c r="W5075">
        <v>50.67</v>
      </c>
      <c r="X5075">
        <f t="shared" si="229"/>
        <v>50</v>
      </c>
      <c r="Y5075" s="13">
        <f t="shared" si="230"/>
        <v>6.6410670671165812</v>
      </c>
    </row>
    <row r="5076" spans="23:25" x14ac:dyDescent="0.2">
      <c r="W5076">
        <v>50.68</v>
      </c>
      <c r="X5076">
        <f t="shared" si="229"/>
        <v>50</v>
      </c>
      <c r="Y5076" s="13">
        <f t="shared" si="230"/>
        <v>6.6419126108045727</v>
      </c>
    </row>
    <row r="5077" spans="23:25" x14ac:dyDescent="0.2">
      <c r="W5077">
        <v>50.69</v>
      </c>
      <c r="X5077">
        <f t="shared" si="229"/>
        <v>50</v>
      </c>
      <c r="Y5077" s="13">
        <f t="shared" si="230"/>
        <v>6.6427580235446442</v>
      </c>
    </row>
    <row r="5078" spans="23:25" x14ac:dyDescent="0.2">
      <c r="W5078">
        <v>50.7</v>
      </c>
      <c r="X5078">
        <f t="shared" si="229"/>
        <v>50</v>
      </c>
      <c r="Y5078" s="13">
        <f t="shared" si="230"/>
        <v>6.6436033053596972</v>
      </c>
    </row>
    <row r="5079" spans="23:25" x14ac:dyDescent="0.2">
      <c r="W5079">
        <v>50.71</v>
      </c>
      <c r="X5079">
        <f t="shared" si="229"/>
        <v>50</v>
      </c>
      <c r="Y5079" s="13">
        <f t="shared" si="230"/>
        <v>6.6444484562726283</v>
      </c>
    </row>
    <row r="5080" spans="23:25" x14ac:dyDescent="0.2">
      <c r="W5080">
        <v>50.72</v>
      </c>
      <c r="X5080">
        <f t="shared" si="229"/>
        <v>50</v>
      </c>
      <c r="Y5080" s="13">
        <f t="shared" si="230"/>
        <v>6.64529347630633</v>
      </c>
    </row>
    <row r="5081" spans="23:25" x14ac:dyDescent="0.2">
      <c r="W5081">
        <v>50.730000000000004</v>
      </c>
      <c r="X5081">
        <f t="shared" si="229"/>
        <v>50</v>
      </c>
      <c r="Y5081" s="13">
        <f t="shared" si="230"/>
        <v>6.6461383654836892</v>
      </c>
    </row>
    <row r="5082" spans="23:25" x14ac:dyDescent="0.2">
      <c r="W5082">
        <v>50.74</v>
      </c>
      <c r="X5082">
        <f t="shared" si="229"/>
        <v>50</v>
      </c>
      <c r="Y5082" s="13">
        <f t="shared" si="230"/>
        <v>6.6469831238275887</v>
      </c>
    </row>
    <row r="5083" spans="23:25" x14ac:dyDescent="0.2">
      <c r="W5083">
        <v>50.75</v>
      </c>
      <c r="X5083">
        <f t="shared" si="229"/>
        <v>50</v>
      </c>
      <c r="Y5083" s="13">
        <f t="shared" si="230"/>
        <v>6.6478277513609054</v>
      </c>
    </row>
    <row r="5084" spans="23:25" x14ac:dyDescent="0.2">
      <c r="W5084">
        <v>50.76</v>
      </c>
      <c r="X5084">
        <f t="shared" si="229"/>
        <v>50</v>
      </c>
      <c r="Y5084" s="13">
        <f t="shared" si="230"/>
        <v>6.6486722481065126</v>
      </c>
    </row>
    <row r="5085" spans="23:25" x14ac:dyDescent="0.2">
      <c r="W5085">
        <v>50.77</v>
      </c>
      <c r="X5085">
        <f t="shared" si="229"/>
        <v>50</v>
      </c>
      <c r="Y5085" s="13">
        <f t="shared" si="230"/>
        <v>6.649516614087279</v>
      </c>
    </row>
    <row r="5086" spans="23:25" x14ac:dyDescent="0.2">
      <c r="W5086">
        <v>50.78</v>
      </c>
      <c r="X5086">
        <f t="shared" ref="X5086:X5149" si="231">X5085-(N$35-N$36)/1500</f>
        <v>50</v>
      </c>
      <c r="Y5086" s="13">
        <f t="shared" si="230"/>
        <v>6.6503608493260673</v>
      </c>
    </row>
    <row r="5087" spans="23:25" x14ac:dyDescent="0.2">
      <c r="W5087">
        <v>50.79</v>
      </c>
      <c r="X5087">
        <f t="shared" si="231"/>
        <v>50</v>
      </c>
      <c r="Y5087" s="13">
        <f t="shared" si="230"/>
        <v>6.6512049538457356</v>
      </c>
    </row>
    <row r="5088" spans="23:25" x14ac:dyDescent="0.2">
      <c r="W5088">
        <v>50.800000000000004</v>
      </c>
      <c r="X5088">
        <f t="shared" si="231"/>
        <v>50</v>
      </c>
      <c r="Y5088" s="13">
        <f t="shared" si="230"/>
        <v>6.6520489276691386</v>
      </c>
    </row>
    <row r="5089" spans="23:25" x14ac:dyDescent="0.2">
      <c r="W5089">
        <v>50.81</v>
      </c>
      <c r="X5089">
        <f t="shared" si="231"/>
        <v>50</v>
      </c>
      <c r="Y5089" s="13">
        <f t="shared" si="230"/>
        <v>6.6528927708191254</v>
      </c>
    </row>
    <row r="5090" spans="23:25" x14ac:dyDescent="0.2">
      <c r="W5090">
        <v>50.82</v>
      </c>
      <c r="X5090">
        <f t="shared" si="231"/>
        <v>50</v>
      </c>
      <c r="Y5090" s="13">
        <f t="shared" si="230"/>
        <v>6.6537364833185393</v>
      </c>
    </row>
    <row r="5091" spans="23:25" x14ac:dyDescent="0.2">
      <c r="W5091">
        <v>50.83</v>
      </c>
      <c r="X5091">
        <f t="shared" si="231"/>
        <v>50</v>
      </c>
      <c r="Y5091" s="13">
        <f t="shared" si="230"/>
        <v>6.6545800651902205</v>
      </c>
    </row>
    <row r="5092" spans="23:25" x14ac:dyDescent="0.2">
      <c r="W5092">
        <v>50.84</v>
      </c>
      <c r="X5092">
        <f t="shared" si="231"/>
        <v>50</v>
      </c>
      <c r="Y5092" s="13">
        <f t="shared" si="230"/>
        <v>6.6554235164570033</v>
      </c>
    </row>
    <row r="5093" spans="23:25" x14ac:dyDescent="0.2">
      <c r="W5093">
        <v>50.85</v>
      </c>
      <c r="X5093">
        <f t="shared" si="231"/>
        <v>50</v>
      </c>
      <c r="Y5093" s="13">
        <f t="shared" si="230"/>
        <v>6.6562668371417182</v>
      </c>
    </row>
    <row r="5094" spans="23:25" x14ac:dyDescent="0.2">
      <c r="W5094">
        <v>50.86</v>
      </c>
      <c r="X5094">
        <f t="shared" si="231"/>
        <v>50</v>
      </c>
      <c r="Y5094" s="13">
        <f t="shared" si="230"/>
        <v>6.6571100272671897</v>
      </c>
    </row>
    <row r="5095" spans="23:25" x14ac:dyDescent="0.2">
      <c r="W5095">
        <v>50.870000000000005</v>
      </c>
      <c r="X5095">
        <f t="shared" si="231"/>
        <v>50</v>
      </c>
      <c r="Y5095" s="13">
        <f t="shared" si="230"/>
        <v>6.6579530868562387</v>
      </c>
    </row>
    <row r="5096" spans="23:25" x14ac:dyDescent="0.2">
      <c r="W5096">
        <v>50.88</v>
      </c>
      <c r="X5096">
        <f t="shared" si="231"/>
        <v>50</v>
      </c>
      <c r="Y5096" s="13">
        <f t="shared" si="230"/>
        <v>6.6587960159316806</v>
      </c>
    </row>
    <row r="5097" spans="23:25" x14ac:dyDescent="0.2">
      <c r="W5097">
        <v>50.89</v>
      </c>
      <c r="X5097">
        <f t="shared" si="231"/>
        <v>50</v>
      </c>
      <c r="Y5097" s="13">
        <f t="shared" si="230"/>
        <v>6.6596388145163266</v>
      </c>
    </row>
    <row r="5098" spans="23:25" x14ac:dyDescent="0.2">
      <c r="W5098">
        <v>50.9</v>
      </c>
      <c r="X5098">
        <f t="shared" si="231"/>
        <v>50</v>
      </c>
      <c r="Y5098" s="13">
        <f t="shared" si="230"/>
        <v>6.6604814826329823</v>
      </c>
    </row>
    <row r="5099" spans="23:25" x14ac:dyDescent="0.2">
      <c r="W5099">
        <v>50.910000000000004</v>
      </c>
      <c r="X5099">
        <f t="shared" si="231"/>
        <v>50</v>
      </c>
      <c r="Y5099" s="13">
        <f t="shared" si="230"/>
        <v>6.6613240203044493</v>
      </c>
    </row>
    <row r="5100" spans="23:25" x14ac:dyDescent="0.2">
      <c r="W5100">
        <v>50.92</v>
      </c>
      <c r="X5100">
        <f t="shared" si="231"/>
        <v>50</v>
      </c>
      <c r="Y5100" s="13">
        <f t="shared" si="230"/>
        <v>6.6621664275535242</v>
      </c>
    </row>
    <row r="5101" spans="23:25" x14ac:dyDescent="0.2">
      <c r="W5101">
        <v>50.93</v>
      </c>
      <c r="X5101">
        <f t="shared" si="231"/>
        <v>50</v>
      </c>
      <c r="Y5101" s="13">
        <f t="shared" si="230"/>
        <v>6.6630087044029986</v>
      </c>
    </row>
    <row r="5102" spans="23:25" x14ac:dyDescent="0.2">
      <c r="W5102">
        <v>50.94</v>
      </c>
      <c r="X5102">
        <f t="shared" si="231"/>
        <v>50</v>
      </c>
      <c r="Y5102" s="13">
        <f t="shared" si="230"/>
        <v>6.6638508508756598</v>
      </c>
    </row>
    <row r="5103" spans="23:25" x14ac:dyDescent="0.2">
      <c r="W5103">
        <v>50.95</v>
      </c>
      <c r="X5103">
        <f t="shared" si="231"/>
        <v>50</v>
      </c>
      <c r="Y5103" s="13">
        <f t="shared" si="230"/>
        <v>6.6646928669942902</v>
      </c>
    </row>
    <row r="5104" spans="23:25" x14ac:dyDescent="0.2">
      <c r="W5104">
        <v>50.96</v>
      </c>
      <c r="X5104">
        <f t="shared" si="231"/>
        <v>50</v>
      </c>
      <c r="Y5104" s="13">
        <f t="shared" si="230"/>
        <v>6.6655347527816673</v>
      </c>
    </row>
    <row r="5105" spans="23:25" x14ac:dyDescent="0.2">
      <c r="W5105">
        <v>50.97</v>
      </c>
      <c r="X5105">
        <f t="shared" si="231"/>
        <v>50</v>
      </c>
      <c r="Y5105" s="13">
        <f t="shared" si="230"/>
        <v>6.6663765082605639</v>
      </c>
    </row>
    <row r="5106" spans="23:25" x14ac:dyDescent="0.2">
      <c r="W5106">
        <v>50.980000000000004</v>
      </c>
      <c r="X5106">
        <f t="shared" si="231"/>
        <v>50</v>
      </c>
      <c r="Y5106" s="13">
        <f t="shared" si="230"/>
        <v>6.6672181334537486</v>
      </c>
    </row>
    <row r="5107" spans="23:25" x14ac:dyDescent="0.2">
      <c r="W5107">
        <v>50.99</v>
      </c>
      <c r="X5107">
        <f t="shared" si="231"/>
        <v>50</v>
      </c>
      <c r="Y5107" s="13">
        <f t="shared" ref="Y5107:Y5170" si="232">Y5106+0.01*R$5*(P$4-P$5*Y5106)*(1-Y5106/R$4)^2</f>
        <v>6.6680596283839844</v>
      </c>
    </row>
    <row r="5108" spans="23:25" x14ac:dyDescent="0.2">
      <c r="W5108">
        <v>51</v>
      </c>
      <c r="X5108">
        <f t="shared" si="231"/>
        <v>50</v>
      </c>
      <c r="Y5108" s="13">
        <f t="shared" si="232"/>
        <v>6.6689009930740291</v>
      </c>
    </row>
    <row r="5109" spans="23:25" x14ac:dyDescent="0.2">
      <c r="W5109">
        <v>51.01</v>
      </c>
      <c r="X5109">
        <f t="shared" si="231"/>
        <v>50</v>
      </c>
      <c r="Y5109" s="13">
        <f t="shared" si="232"/>
        <v>6.6697422275466369</v>
      </c>
    </row>
    <row r="5110" spans="23:25" x14ac:dyDescent="0.2">
      <c r="W5110">
        <v>51.02</v>
      </c>
      <c r="X5110">
        <f t="shared" si="231"/>
        <v>50</v>
      </c>
      <c r="Y5110" s="13">
        <f t="shared" si="232"/>
        <v>6.6705833318245578</v>
      </c>
    </row>
    <row r="5111" spans="23:25" x14ac:dyDescent="0.2">
      <c r="W5111">
        <v>51.03</v>
      </c>
      <c r="X5111">
        <f t="shared" si="231"/>
        <v>50</v>
      </c>
      <c r="Y5111" s="13">
        <f t="shared" si="232"/>
        <v>6.6714243059305351</v>
      </c>
    </row>
    <row r="5112" spans="23:25" x14ac:dyDescent="0.2">
      <c r="W5112">
        <v>51.04</v>
      </c>
      <c r="X5112">
        <f t="shared" si="231"/>
        <v>50</v>
      </c>
      <c r="Y5112" s="13">
        <f t="shared" si="232"/>
        <v>6.6722651498873082</v>
      </c>
    </row>
    <row r="5113" spans="23:25" x14ac:dyDescent="0.2">
      <c r="W5113">
        <v>51.050000000000004</v>
      </c>
      <c r="X5113">
        <f t="shared" si="231"/>
        <v>50</v>
      </c>
      <c r="Y5113" s="13">
        <f t="shared" si="232"/>
        <v>6.6731058637176126</v>
      </c>
    </row>
    <row r="5114" spans="23:25" x14ac:dyDescent="0.2">
      <c r="W5114">
        <v>51.06</v>
      </c>
      <c r="X5114">
        <f t="shared" si="231"/>
        <v>50</v>
      </c>
      <c r="Y5114" s="13">
        <f t="shared" si="232"/>
        <v>6.6739464474441785</v>
      </c>
    </row>
    <row r="5115" spans="23:25" x14ac:dyDescent="0.2">
      <c r="W5115">
        <v>51.07</v>
      </c>
      <c r="X5115">
        <f t="shared" si="231"/>
        <v>50</v>
      </c>
      <c r="Y5115" s="13">
        <f t="shared" si="232"/>
        <v>6.6747869010897309</v>
      </c>
    </row>
    <row r="5116" spans="23:25" x14ac:dyDescent="0.2">
      <c r="W5116">
        <v>51.08</v>
      </c>
      <c r="X5116">
        <f t="shared" si="231"/>
        <v>50</v>
      </c>
      <c r="Y5116" s="13">
        <f t="shared" si="232"/>
        <v>6.6756272246769903</v>
      </c>
    </row>
    <row r="5117" spans="23:25" x14ac:dyDescent="0.2">
      <c r="W5117">
        <v>51.09</v>
      </c>
      <c r="X5117">
        <f t="shared" si="231"/>
        <v>50</v>
      </c>
      <c r="Y5117" s="13">
        <f t="shared" si="232"/>
        <v>6.6764674182286727</v>
      </c>
    </row>
    <row r="5118" spans="23:25" x14ac:dyDescent="0.2">
      <c r="W5118">
        <v>51.1</v>
      </c>
      <c r="X5118">
        <f t="shared" si="231"/>
        <v>50</v>
      </c>
      <c r="Y5118" s="13">
        <f t="shared" si="232"/>
        <v>6.6773074817674889</v>
      </c>
    </row>
    <row r="5119" spans="23:25" x14ac:dyDescent="0.2">
      <c r="W5119">
        <v>51.11</v>
      </c>
      <c r="X5119">
        <f t="shared" si="231"/>
        <v>50</v>
      </c>
      <c r="Y5119" s="13">
        <f t="shared" si="232"/>
        <v>6.678147415316146</v>
      </c>
    </row>
    <row r="5120" spans="23:25" x14ac:dyDescent="0.2">
      <c r="W5120">
        <v>51.120000000000005</v>
      </c>
      <c r="X5120">
        <f t="shared" si="231"/>
        <v>50</v>
      </c>
      <c r="Y5120" s="13">
        <f t="shared" si="232"/>
        <v>6.6789872188973449</v>
      </c>
    </row>
    <row r="5121" spans="23:25" x14ac:dyDescent="0.2">
      <c r="W5121">
        <v>51.13</v>
      </c>
      <c r="X5121">
        <f t="shared" si="231"/>
        <v>50</v>
      </c>
      <c r="Y5121" s="13">
        <f t="shared" si="232"/>
        <v>6.6798268925337831</v>
      </c>
    </row>
    <row r="5122" spans="23:25" x14ac:dyDescent="0.2">
      <c r="W5122">
        <v>51.14</v>
      </c>
      <c r="X5122">
        <f t="shared" si="231"/>
        <v>50</v>
      </c>
      <c r="Y5122" s="13">
        <f t="shared" si="232"/>
        <v>6.6806664362481527</v>
      </c>
    </row>
    <row r="5123" spans="23:25" x14ac:dyDescent="0.2">
      <c r="W5123">
        <v>51.15</v>
      </c>
      <c r="X5123">
        <f t="shared" si="231"/>
        <v>50</v>
      </c>
      <c r="Y5123" s="13">
        <f t="shared" si="232"/>
        <v>6.6815058500631412</v>
      </c>
    </row>
    <row r="5124" spans="23:25" x14ac:dyDescent="0.2">
      <c r="W5124">
        <v>51.160000000000004</v>
      </c>
      <c r="X5124">
        <f t="shared" si="231"/>
        <v>50</v>
      </c>
      <c r="Y5124" s="13">
        <f t="shared" si="232"/>
        <v>6.682345134001431</v>
      </c>
    </row>
    <row r="5125" spans="23:25" x14ac:dyDescent="0.2">
      <c r="W5125">
        <v>51.17</v>
      </c>
      <c r="X5125">
        <f t="shared" si="231"/>
        <v>50</v>
      </c>
      <c r="Y5125" s="13">
        <f t="shared" si="232"/>
        <v>6.6831842880857009</v>
      </c>
    </row>
    <row r="5126" spans="23:25" x14ac:dyDescent="0.2">
      <c r="W5126">
        <v>51.18</v>
      </c>
      <c r="X5126">
        <f t="shared" si="231"/>
        <v>50</v>
      </c>
      <c r="Y5126" s="13">
        <f t="shared" si="232"/>
        <v>6.6840233123386232</v>
      </c>
    </row>
    <row r="5127" spans="23:25" x14ac:dyDescent="0.2">
      <c r="W5127">
        <v>51.19</v>
      </c>
      <c r="X5127">
        <f t="shared" si="231"/>
        <v>50</v>
      </c>
      <c r="Y5127" s="13">
        <f t="shared" si="232"/>
        <v>6.6848622067828671</v>
      </c>
    </row>
    <row r="5128" spans="23:25" x14ac:dyDescent="0.2">
      <c r="W5128">
        <v>51.2</v>
      </c>
      <c r="X5128">
        <f t="shared" si="231"/>
        <v>50</v>
      </c>
      <c r="Y5128" s="13">
        <f t="shared" si="232"/>
        <v>6.6857009714410962</v>
      </c>
    </row>
    <row r="5129" spans="23:25" x14ac:dyDescent="0.2">
      <c r="W5129">
        <v>51.21</v>
      </c>
      <c r="X5129">
        <f t="shared" si="231"/>
        <v>50</v>
      </c>
      <c r="Y5129" s="13">
        <f t="shared" si="232"/>
        <v>6.6865396063359697</v>
      </c>
    </row>
    <row r="5130" spans="23:25" x14ac:dyDescent="0.2">
      <c r="W5130">
        <v>51.22</v>
      </c>
      <c r="X5130">
        <f t="shared" si="231"/>
        <v>50</v>
      </c>
      <c r="Y5130" s="13">
        <f t="shared" si="232"/>
        <v>6.6873781114901423</v>
      </c>
    </row>
    <row r="5131" spans="23:25" x14ac:dyDescent="0.2">
      <c r="W5131">
        <v>51.230000000000004</v>
      </c>
      <c r="X5131">
        <f t="shared" si="231"/>
        <v>50</v>
      </c>
      <c r="Y5131" s="13">
        <f t="shared" si="232"/>
        <v>6.6882164869262626</v>
      </c>
    </row>
    <row r="5132" spans="23:25" x14ac:dyDescent="0.2">
      <c r="W5132">
        <v>51.24</v>
      </c>
      <c r="X5132">
        <f t="shared" si="231"/>
        <v>50</v>
      </c>
      <c r="Y5132" s="13">
        <f t="shared" si="232"/>
        <v>6.6890547326669765</v>
      </c>
    </row>
    <row r="5133" spans="23:25" x14ac:dyDescent="0.2">
      <c r="W5133">
        <v>51.25</v>
      </c>
      <c r="X5133">
        <f t="shared" si="231"/>
        <v>50</v>
      </c>
      <c r="Y5133" s="13">
        <f t="shared" si="232"/>
        <v>6.6898928487349236</v>
      </c>
    </row>
    <row r="5134" spans="23:25" x14ac:dyDescent="0.2">
      <c r="W5134">
        <v>51.26</v>
      </c>
      <c r="X5134">
        <f t="shared" si="231"/>
        <v>50</v>
      </c>
      <c r="Y5134" s="13">
        <f t="shared" si="232"/>
        <v>6.6907308351527401</v>
      </c>
    </row>
    <row r="5135" spans="23:25" x14ac:dyDescent="0.2">
      <c r="W5135">
        <v>51.27</v>
      </c>
      <c r="X5135">
        <f t="shared" si="231"/>
        <v>50</v>
      </c>
      <c r="Y5135" s="13">
        <f t="shared" si="232"/>
        <v>6.6915686919430568</v>
      </c>
    </row>
    <row r="5136" spans="23:25" x14ac:dyDescent="0.2">
      <c r="W5136">
        <v>51.28</v>
      </c>
      <c r="X5136">
        <f t="shared" si="231"/>
        <v>50</v>
      </c>
      <c r="Y5136" s="13">
        <f t="shared" si="232"/>
        <v>6.6924064191284991</v>
      </c>
    </row>
    <row r="5137" spans="23:25" x14ac:dyDescent="0.2">
      <c r="W5137">
        <v>51.29</v>
      </c>
      <c r="X5137">
        <f t="shared" si="231"/>
        <v>50</v>
      </c>
      <c r="Y5137" s="13">
        <f t="shared" si="232"/>
        <v>6.6932440167316889</v>
      </c>
    </row>
    <row r="5138" spans="23:25" x14ac:dyDescent="0.2">
      <c r="W5138">
        <v>51.300000000000004</v>
      </c>
      <c r="X5138">
        <f t="shared" si="231"/>
        <v>50</v>
      </c>
      <c r="Y5138" s="13">
        <f t="shared" si="232"/>
        <v>6.6940814847752428</v>
      </c>
    </row>
    <row r="5139" spans="23:25" x14ac:dyDescent="0.2">
      <c r="W5139">
        <v>51.31</v>
      </c>
      <c r="X5139">
        <f t="shared" si="231"/>
        <v>50</v>
      </c>
      <c r="Y5139" s="13">
        <f t="shared" si="232"/>
        <v>6.694918823281772</v>
      </c>
    </row>
    <row r="5140" spans="23:25" x14ac:dyDescent="0.2">
      <c r="W5140">
        <v>51.32</v>
      </c>
      <c r="X5140">
        <f t="shared" si="231"/>
        <v>50</v>
      </c>
      <c r="Y5140" s="13">
        <f t="shared" si="232"/>
        <v>6.6957560322738843</v>
      </c>
    </row>
    <row r="5141" spans="23:25" x14ac:dyDescent="0.2">
      <c r="W5141">
        <v>51.33</v>
      </c>
      <c r="X5141">
        <f t="shared" si="231"/>
        <v>50</v>
      </c>
      <c r="Y5141" s="13">
        <f t="shared" si="232"/>
        <v>6.6965931117741819</v>
      </c>
    </row>
    <row r="5142" spans="23:25" x14ac:dyDescent="0.2">
      <c r="W5142">
        <v>51.34</v>
      </c>
      <c r="X5142">
        <f t="shared" si="231"/>
        <v>50</v>
      </c>
      <c r="Y5142" s="13">
        <f t="shared" si="232"/>
        <v>6.6974300618052629</v>
      </c>
    </row>
    <row r="5143" spans="23:25" x14ac:dyDescent="0.2">
      <c r="W5143">
        <v>51.35</v>
      </c>
      <c r="X5143">
        <f t="shared" si="231"/>
        <v>50</v>
      </c>
      <c r="Y5143" s="13">
        <f t="shared" si="232"/>
        <v>6.6982668823897207</v>
      </c>
    </row>
    <row r="5144" spans="23:25" x14ac:dyDescent="0.2">
      <c r="W5144">
        <v>51.36</v>
      </c>
      <c r="X5144">
        <f t="shared" si="231"/>
        <v>50</v>
      </c>
      <c r="Y5144" s="13">
        <f t="shared" si="232"/>
        <v>6.6991035735501434</v>
      </c>
    </row>
    <row r="5145" spans="23:25" x14ac:dyDescent="0.2">
      <c r="W5145">
        <v>51.370000000000005</v>
      </c>
      <c r="X5145">
        <f t="shared" si="231"/>
        <v>50</v>
      </c>
      <c r="Y5145" s="13">
        <f t="shared" si="232"/>
        <v>6.6999401353091148</v>
      </c>
    </row>
    <row r="5146" spans="23:25" x14ac:dyDescent="0.2">
      <c r="W5146">
        <v>51.38</v>
      </c>
      <c r="X5146">
        <f t="shared" si="231"/>
        <v>50</v>
      </c>
      <c r="Y5146" s="13">
        <f t="shared" si="232"/>
        <v>6.7007765676892133</v>
      </c>
    </row>
    <row r="5147" spans="23:25" x14ac:dyDescent="0.2">
      <c r="W5147">
        <v>51.39</v>
      </c>
      <c r="X5147">
        <f t="shared" si="231"/>
        <v>50</v>
      </c>
      <c r="Y5147" s="13">
        <f t="shared" si="232"/>
        <v>6.7016128707130136</v>
      </c>
    </row>
    <row r="5148" spans="23:25" x14ac:dyDescent="0.2">
      <c r="W5148">
        <v>51.4</v>
      </c>
      <c r="X5148">
        <f t="shared" si="231"/>
        <v>50</v>
      </c>
      <c r="Y5148" s="13">
        <f t="shared" si="232"/>
        <v>6.7024490444030853</v>
      </c>
    </row>
    <row r="5149" spans="23:25" x14ac:dyDescent="0.2">
      <c r="W5149">
        <v>51.410000000000004</v>
      </c>
      <c r="X5149">
        <f t="shared" si="231"/>
        <v>50</v>
      </c>
      <c r="Y5149" s="13">
        <f t="shared" si="232"/>
        <v>6.7032850887819935</v>
      </c>
    </row>
    <row r="5150" spans="23:25" x14ac:dyDescent="0.2">
      <c r="W5150">
        <v>51.42</v>
      </c>
      <c r="X5150">
        <f t="shared" ref="X5150:X5213" si="233">X5149-(N$35-N$36)/1500</f>
        <v>50</v>
      </c>
      <c r="Y5150" s="13">
        <f t="shared" si="232"/>
        <v>6.7041210038722978</v>
      </c>
    </row>
    <row r="5151" spans="23:25" x14ac:dyDescent="0.2">
      <c r="W5151">
        <v>51.43</v>
      </c>
      <c r="X5151">
        <f t="shared" si="233"/>
        <v>50</v>
      </c>
      <c r="Y5151" s="13">
        <f t="shared" si="232"/>
        <v>6.7049567896965545</v>
      </c>
    </row>
    <row r="5152" spans="23:25" x14ac:dyDescent="0.2">
      <c r="W5152">
        <v>51.44</v>
      </c>
      <c r="X5152">
        <f t="shared" si="233"/>
        <v>50</v>
      </c>
      <c r="Y5152" s="13">
        <f t="shared" si="232"/>
        <v>6.7057924462773135</v>
      </c>
    </row>
    <row r="5153" spans="23:25" x14ac:dyDescent="0.2">
      <c r="W5153">
        <v>51.45</v>
      </c>
      <c r="X5153">
        <f t="shared" si="233"/>
        <v>50</v>
      </c>
      <c r="Y5153" s="13">
        <f t="shared" si="232"/>
        <v>6.7066279736371213</v>
      </c>
    </row>
    <row r="5154" spans="23:25" x14ac:dyDescent="0.2">
      <c r="W5154">
        <v>51.46</v>
      </c>
      <c r="X5154">
        <f t="shared" si="233"/>
        <v>50</v>
      </c>
      <c r="Y5154" s="13">
        <f t="shared" si="232"/>
        <v>6.7074633717985197</v>
      </c>
    </row>
    <row r="5155" spans="23:25" x14ac:dyDescent="0.2">
      <c r="W5155">
        <v>51.47</v>
      </c>
      <c r="X5155">
        <f t="shared" si="233"/>
        <v>50</v>
      </c>
      <c r="Y5155" s="13">
        <f t="shared" si="232"/>
        <v>6.7082986407840446</v>
      </c>
    </row>
    <row r="5156" spans="23:25" x14ac:dyDescent="0.2">
      <c r="W5156">
        <v>51.480000000000004</v>
      </c>
      <c r="X5156">
        <f t="shared" si="233"/>
        <v>50</v>
      </c>
      <c r="Y5156" s="13">
        <f t="shared" si="232"/>
        <v>6.709133780616229</v>
      </c>
    </row>
    <row r="5157" spans="23:25" x14ac:dyDescent="0.2">
      <c r="W5157">
        <v>51.49</v>
      </c>
      <c r="X5157">
        <f t="shared" si="233"/>
        <v>50</v>
      </c>
      <c r="Y5157" s="13">
        <f t="shared" si="232"/>
        <v>6.7099687913175989</v>
      </c>
    </row>
    <row r="5158" spans="23:25" x14ac:dyDescent="0.2">
      <c r="W5158">
        <v>51.5</v>
      </c>
      <c r="X5158">
        <f t="shared" si="233"/>
        <v>50</v>
      </c>
      <c r="Y5158" s="13">
        <f t="shared" si="232"/>
        <v>6.7108036729106777</v>
      </c>
    </row>
    <row r="5159" spans="23:25" x14ac:dyDescent="0.2">
      <c r="W5159">
        <v>51.51</v>
      </c>
      <c r="X5159">
        <f t="shared" si="233"/>
        <v>50</v>
      </c>
      <c r="Y5159" s="13">
        <f t="shared" si="232"/>
        <v>6.7116384254179833</v>
      </c>
    </row>
    <row r="5160" spans="23:25" x14ac:dyDescent="0.2">
      <c r="W5160">
        <v>51.52</v>
      </c>
      <c r="X5160">
        <f t="shared" si="233"/>
        <v>50</v>
      </c>
      <c r="Y5160" s="13">
        <f t="shared" si="232"/>
        <v>6.7124730488620292</v>
      </c>
    </row>
    <row r="5161" spans="23:25" x14ac:dyDescent="0.2">
      <c r="W5161">
        <v>51.53</v>
      </c>
      <c r="X5161">
        <f t="shared" si="233"/>
        <v>50</v>
      </c>
      <c r="Y5161" s="13">
        <f t="shared" si="232"/>
        <v>6.7133075432653238</v>
      </c>
    </row>
    <row r="5162" spans="23:25" x14ac:dyDescent="0.2">
      <c r="W5162">
        <v>51.54</v>
      </c>
      <c r="X5162">
        <f t="shared" si="233"/>
        <v>50</v>
      </c>
      <c r="Y5162" s="13">
        <f t="shared" si="232"/>
        <v>6.7141419086503706</v>
      </c>
    </row>
    <row r="5163" spans="23:25" x14ac:dyDescent="0.2">
      <c r="W5163">
        <v>51.550000000000004</v>
      </c>
      <c r="X5163">
        <f t="shared" si="233"/>
        <v>50</v>
      </c>
      <c r="Y5163" s="13">
        <f t="shared" si="232"/>
        <v>6.7149761450396701</v>
      </c>
    </row>
    <row r="5164" spans="23:25" x14ac:dyDescent="0.2">
      <c r="W5164">
        <v>51.56</v>
      </c>
      <c r="X5164">
        <f t="shared" si="233"/>
        <v>50</v>
      </c>
      <c r="Y5164" s="13">
        <f t="shared" si="232"/>
        <v>6.7158102524557153</v>
      </c>
    </row>
    <row r="5165" spans="23:25" x14ac:dyDescent="0.2">
      <c r="W5165">
        <v>51.57</v>
      </c>
      <c r="X5165">
        <f t="shared" si="233"/>
        <v>50</v>
      </c>
      <c r="Y5165" s="13">
        <f t="shared" si="232"/>
        <v>6.7166442309209966</v>
      </c>
    </row>
    <row r="5166" spans="23:25" x14ac:dyDescent="0.2">
      <c r="W5166">
        <v>51.58</v>
      </c>
      <c r="X5166">
        <f t="shared" si="233"/>
        <v>50</v>
      </c>
      <c r="Y5166" s="13">
        <f t="shared" si="232"/>
        <v>6.7174780804579992</v>
      </c>
    </row>
    <row r="5167" spans="23:25" x14ac:dyDescent="0.2">
      <c r="W5167">
        <v>51.59</v>
      </c>
      <c r="X5167">
        <f t="shared" si="233"/>
        <v>50</v>
      </c>
      <c r="Y5167" s="13">
        <f t="shared" si="232"/>
        <v>6.7183118010892038</v>
      </c>
    </row>
    <row r="5168" spans="23:25" x14ac:dyDescent="0.2">
      <c r="W5168">
        <v>51.6</v>
      </c>
      <c r="X5168">
        <f t="shared" si="233"/>
        <v>50</v>
      </c>
      <c r="Y5168" s="13">
        <f t="shared" si="232"/>
        <v>6.7191453928370857</v>
      </c>
    </row>
    <row r="5169" spans="23:25" x14ac:dyDescent="0.2">
      <c r="W5169">
        <v>51.61</v>
      </c>
      <c r="X5169">
        <f t="shared" si="233"/>
        <v>50</v>
      </c>
      <c r="Y5169" s="13">
        <f t="shared" si="232"/>
        <v>6.7199788557241167</v>
      </c>
    </row>
    <row r="5170" spans="23:25" x14ac:dyDescent="0.2">
      <c r="W5170">
        <v>51.620000000000005</v>
      </c>
      <c r="X5170">
        <f t="shared" si="233"/>
        <v>50</v>
      </c>
      <c r="Y5170" s="13">
        <f t="shared" si="232"/>
        <v>6.7208121897727624</v>
      </c>
    </row>
    <row r="5171" spans="23:25" x14ac:dyDescent="0.2">
      <c r="W5171">
        <v>51.63</v>
      </c>
      <c r="X5171">
        <f t="shared" si="233"/>
        <v>50</v>
      </c>
      <c r="Y5171" s="13">
        <f t="shared" ref="Y5171:Y5234" si="234">Y5170+0.01*R$5*(P$4-P$5*Y5170)*(1-Y5170/R$4)^2</f>
        <v>6.7216453950054857</v>
      </c>
    </row>
    <row r="5172" spans="23:25" x14ac:dyDescent="0.2">
      <c r="W5172">
        <v>51.64</v>
      </c>
      <c r="X5172">
        <f t="shared" si="233"/>
        <v>50</v>
      </c>
      <c r="Y5172" s="13">
        <f t="shared" si="234"/>
        <v>6.7224784714447434</v>
      </c>
    </row>
    <row r="5173" spans="23:25" x14ac:dyDescent="0.2">
      <c r="W5173">
        <v>51.65</v>
      </c>
      <c r="X5173">
        <f t="shared" si="233"/>
        <v>50</v>
      </c>
      <c r="Y5173" s="13">
        <f t="shared" si="234"/>
        <v>6.7233114191129868</v>
      </c>
    </row>
    <row r="5174" spans="23:25" x14ac:dyDescent="0.2">
      <c r="W5174">
        <v>51.660000000000004</v>
      </c>
      <c r="X5174">
        <f t="shared" si="233"/>
        <v>50</v>
      </c>
      <c r="Y5174" s="13">
        <f t="shared" si="234"/>
        <v>6.7241442380326646</v>
      </c>
    </row>
    <row r="5175" spans="23:25" x14ac:dyDescent="0.2">
      <c r="W5175">
        <v>51.67</v>
      </c>
      <c r="X5175">
        <f t="shared" si="233"/>
        <v>50</v>
      </c>
      <c r="Y5175" s="13">
        <f t="shared" si="234"/>
        <v>6.7249769282262202</v>
      </c>
    </row>
    <row r="5176" spans="23:25" x14ac:dyDescent="0.2">
      <c r="W5176">
        <v>51.68</v>
      </c>
      <c r="X5176">
        <f t="shared" si="233"/>
        <v>50</v>
      </c>
      <c r="Y5176" s="13">
        <f t="shared" si="234"/>
        <v>6.7258094897160916</v>
      </c>
    </row>
    <row r="5177" spans="23:25" x14ac:dyDescent="0.2">
      <c r="W5177">
        <v>51.69</v>
      </c>
      <c r="X5177">
        <f t="shared" si="233"/>
        <v>50</v>
      </c>
      <c r="Y5177" s="13">
        <f t="shared" si="234"/>
        <v>6.7266419225247125</v>
      </c>
    </row>
    <row r="5178" spans="23:25" x14ac:dyDescent="0.2">
      <c r="W5178">
        <v>51.7</v>
      </c>
      <c r="X5178">
        <f t="shared" si="233"/>
        <v>50</v>
      </c>
      <c r="Y5178" s="13">
        <f t="shared" si="234"/>
        <v>6.727474226674512</v>
      </c>
    </row>
    <row r="5179" spans="23:25" x14ac:dyDescent="0.2">
      <c r="W5179">
        <v>51.71</v>
      </c>
      <c r="X5179">
        <f t="shared" si="233"/>
        <v>50</v>
      </c>
      <c r="Y5179" s="13">
        <f t="shared" si="234"/>
        <v>6.7283064021879149</v>
      </c>
    </row>
    <row r="5180" spans="23:25" x14ac:dyDescent="0.2">
      <c r="W5180">
        <v>51.72</v>
      </c>
      <c r="X5180">
        <f t="shared" si="233"/>
        <v>50</v>
      </c>
      <c r="Y5180" s="13">
        <f t="shared" si="234"/>
        <v>6.7291384490873405</v>
      </c>
    </row>
    <row r="5181" spans="23:25" x14ac:dyDescent="0.2">
      <c r="W5181">
        <v>51.730000000000004</v>
      </c>
      <c r="X5181">
        <f t="shared" si="233"/>
        <v>50</v>
      </c>
      <c r="Y5181" s="13">
        <f t="shared" si="234"/>
        <v>6.7299703673952047</v>
      </c>
    </row>
    <row r="5182" spans="23:25" x14ac:dyDescent="0.2">
      <c r="W5182">
        <v>51.74</v>
      </c>
      <c r="X5182">
        <f t="shared" si="233"/>
        <v>50</v>
      </c>
      <c r="Y5182" s="13">
        <f t="shared" si="234"/>
        <v>6.7308021571339172</v>
      </c>
    </row>
    <row r="5183" spans="23:25" x14ac:dyDescent="0.2">
      <c r="W5183">
        <v>51.75</v>
      </c>
      <c r="X5183">
        <f t="shared" si="233"/>
        <v>50</v>
      </c>
      <c r="Y5183" s="13">
        <f t="shared" si="234"/>
        <v>6.7316338183258839</v>
      </c>
    </row>
    <row r="5184" spans="23:25" x14ac:dyDescent="0.2">
      <c r="W5184">
        <v>51.76</v>
      </c>
      <c r="X5184">
        <f t="shared" si="233"/>
        <v>50</v>
      </c>
      <c r="Y5184" s="13">
        <f t="shared" si="234"/>
        <v>6.7324653509935066</v>
      </c>
    </row>
    <row r="5185" spans="23:25" x14ac:dyDescent="0.2">
      <c r="W5185">
        <v>51.77</v>
      </c>
      <c r="X5185">
        <f t="shared" si="233"/>
        <v>50</v>
      </c>
      <c r="Y5185" s="13">
        <f t="shared" si="234"/>
        <v>6.7332967551591807</v>
      </c>
    </row>
    <row r="5186" spans="23:25" x14ac:dyDescent="0.2">
      <c r="W5186">
        <v>51.78</v>
      </c>
      <c r="X5186">
        <f t="shared" si="233"/>
        <v>50</v>
      </c>
      <c r="Y5186" s="13">
        <f t="shared" si="234"/>
        <v>6.7341280308452989</v>
      </c>
    </row>
    <row r="5187" spans="23:25" x14ac:dyDescent="0.2">
      <c r="W5187">
        <v>51.79</v>
      </c>
      <c r="X5187">
        <f t="shared" si="233"/>
        <v>50</v>
      </c>
      <c r="Y5187" s="13">
        <f t="shared" si="234"/>
        <v>6.7349591780742477</v>
      </c>
    </row>
    <row r="5188" spans="23:25" x14ac:dyDescent="0.2">
      <c r="W5188">
        <v>51.800000000000004</v>
      </c>
      <c r="X5188">
        <f t="shared" si="233"/>
        <v>50</v>
      </c>
      <c r="Y5188" s="13">
        <f t="shared" si="234"/>
        <v>6.7357901968684102</v>
      </c>
    </row>
    <row r="5189" spans="23:25" x14ac:dyDescent="0.2">
      <c r="W5189">
        <v>51.81</v>
      </c>
      <c r="X5189">
        <f t="shared" si="233"/>
        <v>50</v>
      </c>
      <c r="Y5189" s="13">
        <f t="shared" si="234"/>
        <v>6.736621087250164</v>
      </c>
    </row>
    <row r="5190" spans="23:25" x14ac:dyDescent="0.2">
      <c r="W5190">
        <v>51.82</v>
      </c>
      <c r="X5190">
        <f t="shared" si="233"/>
        <v>50</v>
      </c>
      <c r="Y5190" s="13">
        <f t="shared" si="234"/>
        <v>6.7374518492418831</v>
      </c>
    </row>
    <row r="5191" spans="23:25" x14ac:dyDescent="0.2">
      <c r="W5191">
        <v>51.83</v>
      </c>
      <c r="X5191">
        <f t="shared" si="233"/>
        <v>50</v>
      </c>
      <c r="Y5191" s="13">
        <f t="shared" si="234"/>
        <v>6.7382824828659347</v>
      </c>
    </row>
    <row r="5192" spans="23:25" x14ac:dyDescent="0.2">
      <c r="W5192">
        <v>51.84</v>
      </c>
      <c r="X5192">
        <f t="shared" si="233"/>
        <v>50</v>
      </c>
      <c r="Y5192" s="13">
        <f t="shared" si="234"/>
        <v>6.7391129881446838</v>
      </c>
    </row>
    <row r="5193" spans="23:25" x14ac:dyDescent="0.2">
      <c r="W5193">
        <v>51.85</v>
      </c>
      <c r="X5193">
        <f t="shared" si="233"/>
        <v>50</v>
      </c>
      <c r="Y5193" s="13">
        <f t="shared" si="234"/>
        <v>6.7399433651004896</v>
      </c>
    </row>
    <row r="5194" spans="23:25" x14ac:dyDescent="0.2">
      <c r="W5194">
        <v>51.86</v>
      </c>
      <c r="X5194">
        <f t="shared" si="233"/>
        <v>50</v>
      </c>
      <c r="Y5194" s="13">
        <f t="shared" si="234"/>
        <v>6.7407736137557057</v>
      </c>
    </row>
    <row r="5195" spans="23:25" x14ac:dyDescent="0.2">
      <c r="W5195">
        <v>51.870000000000005</v>
      </c>
      <c r="X5195">
        <f t="shared" si="233"/>
        <v>50</v>
      </c>
      <c r="Y5195" s="13">
        <f t="shared" si="234"/>
        <v>6.7416037341326831</v>
      </c>
    </row>
    <row r="5196" spans="23:25" x14ac:dyDescent="0.2">
      <c r="W5196">
        <v>51.88</v>
      </c>
      <c r="X5196">
        <f t="shared" si="233"/>
        <v>50</v>
      </c>
      <c r="Y5196" s="13">
        <f t="shared" si="234"/>
        <v>6.7424337262537666</v>
      </c>
    </row>
    <row r="5197" spans="23:25" x14ac:dyDescent="0.2">
      <c r="W5197">
        <v>51.89</v>
      </c>
      <c r="X5197">
        <f t="shared" si="233"/>
        <v>50</v>
      </c>
      <c r="Y5197" s="13">
        <f t="shared" si="234"/>
        <v>6.7432635901412974</v>
      </c>
    </row>
    <row r="5198" spans="23:25" x14ac:dyDescent="0.2">
      <c r="W5198">
        <v>51.9</v>
      </c>
      <c r="X5198">
        <f t="shared" si="233"/>
        <v>50</v>
      </c>
      <c r="Y5198" s="13">
        <f t="shared" si="234"/>
        <v>6.7440933258176115</v>
      </c>
    </row>
    <row r="5199" spans="23:25" x14ac:dyDescent="0.2">
      <c r="W5199">
        <v>51.910000000000004</v>
      </c>
      <c r="X5199">
        <f t="shared" si="233"/>
        <v>50</v>
      </c>
      <c r="Y5199" s="13">
        <f t="shared" si="234"/>
        <v>6.7449229333050402</v>
      </c>
    </row>
    <row r="5200" spans="23:25" x14ac:dyDescent="0.2">
      <c r="W5200">
        <v>51.92</v>
      </c>
      <c r="X5200">
        <f t="shared" si="233"/>
        <v>50</v>
      </c>
      <c r="Y5200" s="13">
        <f t="shared" si="234"/>
        <v>6.7457524126259099</v>
      </c>
    </row>
    <row r="5201" spans="23:25" x14ac:dyDescent="0.2">
      <c r="W5201">
        <v>51.93</v>
      </c>
      <c r="X5201">
        <f t="shared" si="233"/>
        <v>50</v>
      </c>
      <c r="Y5201" s="13">
        <f t="shared" si="234"/>
        <v>6.7465817638025429</v>
      </c>
    </row>
    <row r="5202" spans="23:25" x14ac:dyDescent="0.2">
      <c r="W5202">
        <v>51.94</v>
      </c>
      <c r="X5202">
        <f t="shared" si="233"/>
        <v>50</v>
      </c>
      <c r="Y5202" s="13">
        <f t="shared" si="234"/>
        <v>6.7474109868572567</v>
      </c>
    </row>
    <row r="5203" spans="23:25" x14ac:dyDescent="0.2">
      <c r="W5203">
        <v>51.95</v>
      </c>
      <c r="X5203">
        <f t="shared" si="233"/>
        <v>50</v>
      </c>
      <c r="Y5203" s="13">
        <f t="shared" si="234"/>
        <v>6.7482400818123649</v>
      </c>
    </row>
    <row r="5204" spans="23:25" x14ac:dyDescent="0.2">
      <c r="W5204">
        <v>51.96</v>
      </c>
      <c r="X5204">
        <f t="shared" si="233"/>
        <v>50</v>
      </c>
      <c r="Y5204" s="13">
        <f t="shared" si="234"/>
        <v>6.749069048690175</v>
      </c>
    </row>
    <row r="5205" spans="23:25" x14ac:dyDescent="0.2">
      <c r="W5205">
        <v>51.97</v>
      </c>
      <c r="X5205">
        <f t="shared" si="233"/>
        <v>50</v>
      </c>
      <c r="Y5205" s="13">
        <f t="shared" si="234"/>
        <v>6.7498978875129909</v>
      </c>
    </row>
    <row r="5206" spans="23:25" x14ac:dyDescent="0.2">
      <c r="W5206">
        <v>51.980000000000004</v>
      </c>
      <c r="X5206">
        <f t="shared" si="233"/>
        <v>50</v>
      </c>
      <c r="Y5206" s="13">
        <f t="shared" si="234"/>
        <v>6.7507265983031113</v>
      </c>
    </row>
    <row r="5207" spans="23:25" x14ac:dyDescent="0.2">
      <c r="W5207">
        <v>51.99</v>
      </c>
      <c r="X5207">
        <f t="shared" si="233"/>
        <v>50</v>
      </c>
      <c r="Y5207" s="13">
        <f t="shared" si="234"/>
        <v>6.7515551810828303</v>
      </c>
    </row>
    <row r="5208" spans="23:25" x14ac:dyDescent="0.2">
      <c r="W5208">
        <v>52</v>
      </c>
      <c r="X5208">
        <f t="shared" si="233"/>
        <v>50</v>
      </c>
      <c r="Y5208" s="13">
        <f t="shared" si="234"/>
        <v>6.7523836358744385</v>
      </c>
    </row>
    <row r="5209" spans="23:25" x14ac:dyDescent="0.2">
      <c r="W5209">
        <v>52.01</v>
      </c>
      <c r="X5209">
        <f t="shared" si="233"/>
        <v>50</v>
      </c>
      <c r="Y5209" s="13">
        <f t="shared" si="234"/>
        <v>6.7532119627002203</v>
      </c>
    </row>
    <row r="5210" spans="23:25" x14ac:dyDescent="0.2">
      <c r="W5210">
        <v>52.02</v>
      </c>
      <c r="X5210">
        <f t="shared" si="233"/>
        <v>50</v>
      </c>
      <c r="Y5210" s="13">
        <f t="shared" si="234"/>
        <v>6.7540401615824566</v>
      </c>
    </row>
    <row r="5211" spans="23:25" x14ac:dyDescent="0.2">
      <c r="W5211">
        <v>52.03</v>
      </c>
      <c r="X5211">
        <f t="shared" si="233"/>
        <v>50</v>
      </c>
      <c r="Y5211" s="13">
        <f t="shared" si="234"/>
        <v>6.7548682325434228</v>
      </c>
    </row>
    <row r="5212" spans="23:25" x14ac:dyDescent="0.2">
      <c r="W5212">
        <v>52.04</v>
      </c>
      <c r="X5212">
        <f t="shared" si="233"/>
        <v>50</v>
      </c>
      <c r="Y5212" s="13">
        <f t="shared" si="234"/>
        <v>6.7556961756053902</v>
      </c>
    </row>
    <row r="5213" spans="23:25" x14ac:dyDescent="0.2">
      <c r="W5213">
        <v>52.050000000000004</v>
      </c>
      <c r="X5213">
        <f t="shared" si="233"/>
        <v>50</v>
      </c>
      <c r="Y5213" s="13">
        <f t="shared" si="234"/>
        <v>6.7565239907906252</v>
      </c>
    </row>
    <row r="5214" spans="23:25" x14ac:dyDescent="0.2">
      <c r="W5214">
        <v>52.06</v>
      </c>
      <c r="X5214">
        <f t="shared" ref="X5214:X5277" si="235">X5213-(N$35-N$36)/1500</f>
        <v>50</v>
      </c>
      <c r="Y5214" s="13">
        <f t="shared" si="234"/>
        <v>6.75735167812139</v>
      </c>
    </row>
    <row r="5215" spans="23:25" x14ac:dyDescent="0.2">
      <c r="W5215">
        <v>52.07</v>
      </c>
      <c r="X5215">
        <f t="shared" si="235"/>
        <v>50</v>
      </c>
      <c r="Y5215" s="13">
        <f t="shared" si="234"/>
        <v>6.7581792376199417</v>
      </c>
    </row>
    <row r="5216" spans="23:25" x14ac:dyDescent="0.2">
      <c r="W5216">
        <v>52.08</v>
      </c>
      <c r="X5216">
        <f t="shared" si="235"/>
        <v>50</v>
      </c>
      <c r="Y5216" s="13">
        <f t="shared" si="234"/>
        <v>6.7590066693085333</v>
      </c>
    </row>
    <row r="5217" spans="23:25" x14ac:dyDescent="0.2">
      <c r="W5217">
        <v>52.09</v>
      </c>
      <c r="X5217">
        <f t="shared" si="235"/>
        <v>50</v>
      </c>
      <c r="Y5217" s="13">
        <f t="shared" si="234"/>
        <v>6.759833973209413</v>
      </c>
    </row>
    <row r="5218" spans="23:25" x14ac:dyDescent="0.2">
      <c r="W5218">
        <v>52.1</v>
      </c>
      <c r="X5218">
        <f t="shared" si="235"/>
        <v>50</v>
      </c>
      <c r="Y5218" s="13">
        <f t="shared" si="234"/>
        <v>6.7606611493448243</v>
      </c>
    </row>
    <row r="5219" spans="23:25" x14ac:dyDescent="0.2">
      <c r="W5219">
        <v>52.11</v>
      </c>
      <c r="X5219">
        <f t="shared" si="235"/>
        <v>50</v>
      </c>
      <c r="Y5219" s="13">
        <f t="shared" si="234"/>
        <v>6.7614881977370063</v>
      </c>
    </row>
    <row r="5220" spans="23:25" x14ac:dyDescent="0.2">
      <c r="W5220">
        <v>52.120000000000005</v>
      </c>
      <c r="X5220">
        <f t="shared" si="235"/>
        <v>50</v>
      </c>
      <c r="Y5220" s="13">
        <f t="shared" si="234"/>
        <v>6.7623151184081927</v>
      </c>
    </row>
    <row r="5221" spans="23:25" x14ac:dyDescent="0.2">
      <c r="W5221">
        <v>52.13</v>
      </c>
      <c r="X5221">
        <f t="shared" si="235"/>
        <v>50</v>
      </c>
      <c r="Y5221" s="13">
        <f t="shared" si="234"/>
        <v>6.7631419113806128</v>
      </c>
    </row>
    <row r="5222" spans="23:25" x14ac:dyDescent="0.2">
      <c r="W5222">
        <v>52.14</v>
      </c>
      <c r="X5222">
        <f t="shared" si="235"/>
        <v>50</v>
      </c>
      <c r="Y5222" s="13">
        <f t="shared" si="234"/>
        <v>6.7639685766764925</v>
      </c>
    </row>
    <row r="5223" spans="23:25" x14ac:dyDescent="0.2">
      <c r="W5223">
        <v>52.15</v>
      </c>
      <c r="X5223">
        <f t="shared" si="235"/>
        <v>50</v>
      </c>
      <c r="Y5223" s="13">
        <f t="shared" si="234"/>
        <v>6.7647951143180514</v>
      </c>
    </row>
    <row r="5224" spans="23:25" x14ac:dyDescent="0.2">
      <c r="W5224">
        <v>52.160000000000004</v>
      </c>
      <c r="X5224">
        <f t="shared" si="235"/>
        <v>50</v>
      </c>
      <c r="Y5224" s="13">
        <f t="shared" si="234"/>
        <v>6.7656215243275062</v>
      </c>
    </row>
    <row r="5225" spans="23:25" x14ac:dyDescent="0.2">
      <c r="W5225">
        <v>52.17</v>
      </c>
      <c r="X5225">
        <f t="shared" si="235"/>
        <v>50</v>
      </c>
      <c r="Y5225" s="13">
        <f t="shared" si="234"/>
        <v>6.7664478067270677</v>
      </c>
    </row>
    <row r="5226" spans="23:25" x14ac:dyDescent="0.2">
      <c r="W5226">
        <v>52.18</v>
      </c>
      <c r="X5226">
        <f t="shared" si="235"/>
        <v>50</v>
      </c>
      <c r="Y5226" s="13">
        <f t="shared" si="234"/>
        <v>6.7672739615389421</v>
      </c>
    </row>
    <row r="5227" spans="23:25" x14ac:dyDescent="0.2">
      <c r="W5227">
        <v>52.19</v>
      </c>
      <c r="X5227">
        <f t="shared" si="235"/>
        <v>50</v>
      </c>
      <c r="Y5227" s="13">
        <f t="shared" si="234"/>
        <v>6.7680999887853321</v>
      </c>
    </row>
    <row r="5228" spans="23:25" x14ac:dyDescent="0.2">
      <c r="W5228">
        <v>52.2</v>
      </c>
      <c r="X5228">
        <f t="shared" si="235"/>
        <v>50</v>
      </c>
      <c r="Y5228" s="13">
        <f t="shared" si="234"/>
        <v>6.7689258884884342</v>
      </c>
    </row>
    <row r="5229" spans="23:25" x14ac:dyDescent="0.2">
      <c r="W5229">
        <v>52.21</v>
      </c>
      <c r="X5229">
        <f t="shared" si="235"/>
        <v>50</v>
      </c>
      <c r="Y5229" s="13">
        <f t="shared" si="234"/>
        <v>6.7697516606704422</v>
      </c>
    </row>
    <row r="5230" spans="23:25" x14ac:dyDescent="0.2">
      <c r="W5230">
        <v>52.22</v>
      </c>
      <c r="X5230">
        <f t="shared" si="235"/>
        <v>50</v>
      </c>
      <c r="Y5230" s="13">
        <f t="shared" si="234"/>
        <v>6.7705773053535436</v>
      </c>
    </row>
    <row r="5231" spans="23:25" x14ac:dyDescent="0.2">
      <c r="W5231">
        <v>52.230000000000004</v>
      </c>
      <c r="X5231">
        <f t="shared" si="235"/>
        <v>50</v>
      </c>
      <c r="Y5231" s="13">
        <f t="shared" si="234"/>
        <v>6.7714028225599217</v>
      </c>
    </row>
    <row r="5232" spans="23:25" x14ac:dyDescent="0.2">
      <c r="W5232">
        <v>52.24</v>
      </c>
      <c r="X5232">
        <f t="shared" si="235"/>
        <v>50</v>
      </c>
      <c r="Y5232" s="13">
        <f t="shared" si="234"/>
        <v>6.7722282123117559</v>
      </c>
    </row>
    <row r="5233" spans="23:25" x14ac:dyDescent="0.2">
      <c r="W5233">
        <v>52.25</v>
      </c>
      <c r="X5233">
        <f t="shared" si="235"/>
        <v>50</v>
      </c>
      <c r="Y5233" s="13">
        <f t="shared" si="234"/>
        <v>6.7730534746312205</v>
      </c>
    </row>
    <row r="5234" spans="23:25" x14ac:dyDescent="0.2">
      <c r="W5234">
        <v>52.26</v>
      </c>
      <c r="X5234">
        <f t="shared" si="235"/>
        <v>50</v>
      </c>
      <c r="Y5234" s="13">
        <f t="shared" si="234"/>
        <v>6.7738786095404855</v>
      </c>
    </row>
    <row r="5235" spans="23:25" x14ac:dyDescent="0.2">
      <c r="W5235">
        <v>52.27</v>
      </c>
      <c r="X5235">
        <f t="shared" si="235"/>
        <v>50</v>
      </c>
      <c r="Y5235" s="13">
        <f t="shared" ref="Y5235:Y5298" si="236">Y5234+0.01*R$5*(P$4-P$5*Y5234)*(1-Y5234/R$4)^2</f>
        <v>6.7747036170617152</v>
      </c>
    </row>
    <row r="5236" spans="23:25" x14ac:dyDescent="0.2">
      <c r="W5236">
        <v>52.28</v>
      </c>
      <c r="X5236">
        <f t="shared" si="235"/>
        <v>50</v>
      </c>
      <c r="Y5236" s="13">
        <f t="shared" si="236"/>
        <v>6.7755284972170715</v>
      </c>
    </row>
    <row r="5237" spans="23:25" x14ac:dyDescent="0.2">
      <c r="W5237">
        <v>52.29</v>
      </c>
      <c r="X5237">
        <f t="shared" si="235"/>
        <v>50</v>
      </c>
      <c r="Y5237" s="13">
        <f t="shared" si="236"/>
        <v>6.7763532500287091</v>
      </c>
    </row>
    <row r="5238" spans="23:25" x14ac:dyDescent="0.2">
      <c r="W5238">
        <v>52.300000000000004</v>
      </c>
      <c r="X5238">
        <f t="shared" si="235"/>
        <v>50</v>
      </c>
      <c r="Y5238" s="13">
        <f t="shared" si="236"/>
        <v>6.7771778755187801</v>
      </c>
    </row>
    <row r="5239" spans="23:25" x14ac:dyDescent="0.2">
      <c r="W5239">
        <v>52.31</v>
      </c>
      <c r="X5239">
        <f t="shared" si="235"/>
        <v>50</v>
      </c>
      <c r="Y5239" s="13">
        <f t="shared" si="236"/>
        <v>6.7780023737094313</v>
      </c>
    </row>
    <row r="5240" spans="23:25" x14ac:dyDescent="0.2">
      <c r="W5240">
        <v>52.32</v>
      </c>
      <c r="X5240">
        <f t="shared" si="235"/>
        <v>50</v>
      </c>
      <c r="Y5240" s="13">
        <f t="shared" si="236"/>
        <v>6.7788267446228048</v>
      </c>
    </row>
    <row r="5241" spans="23:25" x14ac:dyDescent="0.2">
      <c r="W5241">
        <v>52.33</v>
      </c>
      <c r="X5241">
        <f t="shared" si="235"/>
        <v>50</v>
      </c>
      <c r="Y5241" s="13">
        <f t="shared" si="236"/>
        <v>6.7796509882810385</v>
      </c>
    </row>
    <row r="5242" spans="23:25" x14ac:dyDescent="0.2">
      <c r="W5242">
        <v>52.34</v>
      </c>
      <c r="X5242">
        <f t="shared" si="235"/>
        <v>50</v>
      </c>
      <c r="Y5242" s="13">
        <f t="shared" si="236"/>
        <v>6.780475104706265</v>
      </c>
    </row>
    <row r="5243" spans="23:25" x14ac:dyDescent="0.2">
      <c r="W5243">
        <v>52.35</v>
      </c>
      <c r="X5243">
        <f t="shared" si="235"/>
        <v>50</v>
      </c>
      <c r="Y5243" s="13">
        <f t="shared" si="236"/>
        <v>6.7812990939206124</v>
      </c>
    </row>
    <row r="5244" spans="23:25" x14ac:dyDescent="0.2">
      <c r="W5244">
        <v>52.36</v>
      </c>
      <c r="X5244">
        <f t="shared" si="235"/>
        <v>50</v>
      </c>
      <c r="Y5244" s="13">
        <f t="shared" si="236"/>
        <v>6.7821229559462051</v>
      </c>
    </row>
    <row r="5245" spans="23:25" x14ac:dyDescent="0.2">
      <c r="W5245">
        <v>52.370000000000005</v>
      </c>
      <c r="X5245">
        <f t="shared" si="235"/>
        <v>50</v>
      </c>
      <c r="Y5245" s="13">
        <f t="shared" si="236"/>
        <v>6.7829466908051623</v>
      </c>
    </row>
    <row r="5246" spans="23:25" x14ac:dyDescent="0.2">
      <c r="W5246">
        <v>52.38</v>
      </c>
      <c r="X5246">
        <f t="shared" si="235"/>
        <v>50</v>
      </c>
      <c r="Y5246" s="13">
        <f t="shared" si="236"/>
        <v>6.7837702985195989</v>
      </c>
    </row>
    <row r="5247" spans="23:25" x14ac:dyDescent="0.2">
      <c r="W5247">
        <v>52.39</v>
      </c>
      <c r="X5247">
        <f t="shared" si="235"/>
        <v>50</v>
      </c>
      <c r="Y5247" s="13">
        <f t="shared" si="236"/>
        <v>6.7845937791116242</v>
      </c>
    </row>
    <row r="5248" spans="23:25" x14ac:dyDescent="0.2">
      <c r="W5248">
        <v>52.4</v>
      </c>
      <c r="X5248">
        <f t="shared" si="235"/>
        <v>50</v>
      </c>
      <c r="Y5248" s="13">
        <f t="shared" si="236"/>
        <v>6.7854171326033441</v>
      </c>
    </row>
    <row r="5249" spans="23:25" x14ac:dyDescent="0.2">
      <c r="W5249">
        <v>52.410000000000004</v>
      </c>
      <c r="X5249">
        <f t="shared" si="235"/>
        <v>50</v>
      </c>
      <c r="Y5249" s="13">
        <f t="shared" si="236"/>
        <v>6.7862403590168601</v>
      </c>
    </row>
    <row r="5250" spans="23:25" x14ac:dyDescent="0.2">
      <c r="W5250">
        <v>52.42</v>
      </c>
      <c r="X5250">
        <f t="shared" si="235"/>
        <v>50</v>
      </c>
      <c r="Y5250" s="13">
        <f t="shared" si="236"/>
        <v>6.7870634583742673</v>
      </c>
    </row>
    <row r="5251" spans="23:25" x14ac:dyDescent="0.2">
      <c r="W5251">
        <v>52.43</v>
      </c>
      <c r="X5251">
        <f t="shared" si="235"/>
        <v>50</v>
      </c>
      <c r="Y5251" s="13">
        <f t="shared" si="236"/>
        <v>6.7878864306976583</v>
      </c>
    </row>
    <row r="5252" spans="23:25" x14ac:dyDescent="0.2">
      <c r="W5252">
        <v>52.44</v>
      </c>
      <c r="X5252">
        <f t="shared" si="235"/>
        <v>50</v>
      </c>
      <c r="Y5252" s="13">
        <f t="shared" si="236"/>
        <v>6.7887092760091203</v>
      </c>
    </row>
    <row r="5253" spans="23:25" x14ac:dyDescent="0.2">
      <c r="W5253">
        <v>52.45</v>
      </c>
      <c r="X5253">
        <f t="shared" si="235"/>
        <v>50</v>
      </c>
      <c r="Y5253" s="13">
        <f t="shared" si="236"/>
        <v>6.7895319943307362</v>
      </c>
    </row>
    <row r="5254" spans="23:25" x14ac:dyDescent="0.2">
      <c r="W5254">
        <v>52.46</v>
      </c>
      <c r="X5254">
        <f t="shared" si="235"/>
        <v>50</v>
      </c>
      <c r="Y5254" s="13">
        <f t="shared" si="236"/>
        <v>6.7903545856845833</v>
      </c>
    </row>
    <row r="5255" spans="23:25" x14ac:dyDescent="0.2">
      <c r="W5255">
        <v>52.47</v>
      </c>
      <c r="X5255">
        <f t="shared" si="235"/>
        <v>50</v>
      </c>
      <c r="Y5255" s="13">
        <f t="shared" si="236"/>
        <v>6.7911770500927355</v>
      </c>
    </row>
    <row r="5256" spans="23:25" x14ac:dyDescent="0.2">
      <c r="W5256">
        <v>52.480000000000004</v>
      </c>
      <c r="X5256">
        <f t="shared" si="235"/>
        <v>50</v>
      </c>
      <c r="Y5256" s="13">
        <f t="shared" si="236"/>
        <v>6.7919993875772615</v>
      </c>
    </row>
    <row r="5257" spans="23:25" x14ac:dyDescent="0.2">
      <c r="W5257">
        <v>52.49</v>
      </c>
      <c r="X5257">
        <f t="shared" si="235"/>
        <v>50</v>
      </c>
      <c r="Y5257" s="13">
        <f t="shared" si="236"/>
        <v>6.7928215981602262</v>
      </c>
    </row>
    <row r="5258" spans="23:25" x14ac:dyDescent="0.2">
      <c r="W5258">
        <v>52.5</v>
      </c>
      <c r="X5258">
        <f t="shared" si="235"/>
        <v>50</v>
      </c>
      <c r="Y5258" s="13">
        <f t="shared" si="236"/>
        <v>6.7936436818636885</v>
      </c>
    </row>
    <row r="5259" spans="23:25" x14ac:dyDescent="0.2">
      <c r="W5259">
        <v>52.51</v>
      </c>
      <c r="X5259">
        <f t="shared" si="235"/>
        <v>50</v>
      </c>
      <c r="Y5259" s="13">
        <f t="shared" si="236"/>
        <v>6.7944656387097035</v>
      </c>
    </row>
    <row r="5260" spans="23:25" x14ac:dyDescent="0.2">
      <c r="W5260">
        <v>52.52</v>
      </c>
      <c r="X5260">
        <f t="shared" si="235"/>
        <v>50</v>
      </c>
      <c r="Y5260" s="13">
        <f t="shared" si="236"/>
        <v>6.7952874687203231</v>
      </c>
    </row>
    <row r="5261" spans="23:25" x14ac:dyDescent="0.2">
      <c r="W5261">
        <v>52.53</v>
      </c>
      <c r="X5261">
        <f t="shared" si="235"/>
        <v>50</v>
      </c>
      <c r="Y5261" s="13">
        <f t="shared" si="236"/>
        <v>6.7961091719175917</v>
      </c>
    </row>
    <row r="5262" spans="23:25" x14ac:dyDescent="0.2">
      <c r="W5262">
        <v>52.54</v>
      </c>
      <c r="X5262">
        <f t="shared" si="235"/>
        <v>50</v>
      </c>
      <c r="Y5262" s="13">
        <f t="shared" si="236"/>
        <v>6.7969307483235522</v>
      </c>
    </row>
    <row r="5263" spans="23:25" x14ac:dyDescent="0.2">
      <c r="W5263">
        <v>52.550000000000004</v>
      </c>
      <c r="X5263">
        <f t="shared" si="235"/>
        <v>50</v>
      </c>
      <c r="Y5263" s="13">
        <f t="shared" si="236"/>
        <v>6.7977521979602402</v>
      </c>
    </row>
    <row r="5264" spans="23:25" x14ac:dyDescent="0.2">
      <c r="W5264">
        <v>52.56</v>
      </c>
      <c r="X5264">
        <f t="shared" si="235"/>
        <v>50</v>
      </c>
      <c r="Y5264" s="13">
        <f t="shared" si="236"/>
        <v>6.7985735208496889</v>
      </c>
    </row>
    <row r="5265" spans="23:25" x14ac:dyDescent="0.2">
      <c r="W5265">
        <v>52.57</v>
      </c>
      <c r="X5265">
        <f t="shared" si="235"/>
        <v>50</v>
      </c>
      <c r="Y5265" s="13">
        <f t="shared" si="236"/>
        <v>6.7993947170139259</v>
      </c>
    </row>
    <row r="5266" spans="23:25" x14ac:dyDescent="0.2">
      <c r="W5266">
        <v>52.58</v>
      </c>
      <c r="X5266">
        <f t="shared" si="235"/>
        <v>50</v>
      </c>
      <c r="Y5266" s="13">
        <f t="shared" si="236"/>
        <v>6.8002157864749746</v>
      </c>
    </row>
    <row r="5267" spans="23:25" x14ac:dyDescent="0.2">
      <c r="W5267">
        <v>52.59</v>
      </c>
      <c r="X5267">
        <f t="shared" si="235"/>
        <v>50</v>
      </c>
      <c r="Y5267" s="13">
        <f t="shared" si="236"/>
        <v>6.8010367292548537</v>
      </c>
    </row>
    <row r="5268" spans="23:25" x14ac:dyDescent="0.2">
      <c r="W5268">
        <v>52.6</v>
      </c>
      <c r="X5268">
        <f t="shared" si="235"/>
        <v>50</v>
      </c>
      <c r="Y5268" s="13">
        <f t="shared" si="236"/>
        <v>6.8018575453755767</v>
      </c>
    </row>
    <row r="5269" spans="23:25" x14ac:dyDescent="0.2">
      <c r="W5269">
        <v>52.61</v>
      </c>
      <c r="X5269">
        <f t="shared" si="235"/>
        <v>50</v>
      </c>
      <c r="Y5269" s="13">
        <f t="shared" si="236"/>
        <v>6.8026782348591537</v>
      </c>
    </row>
    <row r="5270" spans="23:25" x14ac:dyDescent="0.2">
      <c r="W5270">
        <v>52.620000000000005</v>
      </c>
      <c r="X5270">
        <f t="shared" si="235"/>
        <v>50</v>
      </c>
      <c r="Y5270" s="13">
        <f t="shared" si="236"/>
        <v>6.80349879772759</v>
      </c>
    </row>
    <row r="5271" spans="23:25" x14ac:dyDescent="0.2">
      <c r="W5271">
        <v>52.63</v>
      </c>
      <c r="X5271">
        <f t="shared" si="235"/>
        <v>50</v>
      </c>
      <c r="Y5271" s="13">
        <f t="shared" si="236"/>
        <v>6.8043192340028851</v>
      </c>
    </row>
    <row r="5272" spans="23:25" x14ac:dyDescent="0.2">
      <c r="W5272">
        <v>52.64</v>
      </c>
      <c r="X5272">
        <f t="shared" si="235"/>
        <v>50</v>
      </c>
      <c r="Y5272" s="13">
        <f t="shared" si="236"/>
        <v>6.8051395437070354</v>
      </c>
    </row>
    <row r="5273" spans="23:25" x14ac:dyDescent="0.2">
      <c r="W5273">
        <v>52.65</v>
      </c>
      <c r="X5273">
        <f t="shared" si="235"/>
        <v>50</v>
      </c>
      <c r="Y5273" s="13">
        <f t="shared" si="236"/>
        <v>6.8059597268620324</v>
      </c>
    </row>
    <row r="5274" spans="23:25" x14ac:dyDescent="0.2">
      <c r="W5274">
        <v>52.660000000000004</v>
      </c>
      <c r="X5274">
        <f t="shared" si="235"/>
        <v>50</v>
      </c>
      <c r="Y5274" s="13">
        <f t="shared" si="236"/>
        <v>6.8067797834898629</v>
      </c>
    </row>
    <row r="5275" spans="23:25" x14ac:dyDescent="0.2">
      <c r="W5275">
        <v>52.67</v>
      </c>
      <c r="X5275">
        <f t="shared" si="235"/>
        <v>50</v>
      </c>
      <c r="Y5275" s="13">
        <f t="shared" si="236"/>
        <v>6.8075997136125093</v>
      </c>
    </row>
    <row r="5276" spans="23:25" x14ac:dyDescent="0.2">
      <c r="W5276">
        <v>52.68</v>
      </c>
      <c r="X5276">
        <f t="shared" si="235"/>
        <v>50</v>
      </c>
      <c r="Y5276" s="13">
        <f t="shared" si="236"/>
        <v>6.8084195172519486</v>
      </c>
    </row>
    <row r="5277" spans="23:25" x14ac:dyDescent="0.2">
      <c r="W5277">
        <v>52.69</v>
      </c>
      <c r="X5277">
        <f t="shared" si="235"/>
        <v>50</v>
      </c>
      <c r="Y5277" s="13">
        <f t="shared" si="236"/>
        <v>6.8092391944301545</v>
      </c>
    </row>
    <row r="5278" spans="23:25" x14ac:dyDescent="0.2">
      <c r="W5278">
        <v>52.7</v>
      </c>
      <c r="X5278">
        <f t="shared" ref="X5278:X5341" si="237">X5277-(N$35-N$36)/1500</f>
        <v>50</v>
      </c>
      <c r="Y5278" s="13">
        <f t="shared" si="236"/>
        <v>6.810058745169095</v>
      </c>
    </row>
    <row r="5279" spans="23:25" x14ac:dyDescent="0.2">
      <c r="W5279">
        <v>52.71</v>
      </c>
      <c r="X5279">
        <f t="shared" si="237"/>
        <v>50</v>
      </c>
      <c r="Y5279" s="13">
        <f t="shared" si="236"/>
        <v>6.8108781694907341</v>
      </c>
    </row>
    <row r="5280" spans="23:25" x14ac:dyDescent="0.2">
      <c r="W5280">
        <v>52.72</v>
      </c>
      <c r="X5280">
        <f t="shared" si="237"/>
        <v>50</v>
      </c>
      <c r="Y5280" s="13">
        <f t="shared" si="236"/>
        <v>6.8116974674170319</v>
      </c>
    </row>
    <row r="5281" spans="23:25" x14ac:dyDescent="0.2">
      <c r="W5281">
        <v>52.730000000000004</v>
      </c>
      <c r="X5281">
        <f t="shared" si="237"/>
        <v>50</v>
      </c>
      <c r="Y5281" s="13">
        <f t="shared" si="236"/>
        <v>6.8125166389699432</v>
      </c>
    </row>
    <row r="5282" spans="23:25" x14ac:dyDescent="0.2">
      <c r="W5282">
        <v>52.74</v>
      </c>
      <c r="X5282">
        <f t="shared" si="237"/>
        <v>50</v>
      </c>
      <c r="Y5282" s="13">
        <f t="shared" si="236"/>
        <v>6.8133356841714185</v>
      </c>
    </row>
    <row r="5283" spans="23:25" x14ac:dyDescent="0.2">
      <c r="W5283">
        <v>52.75</v>
      </c>
      <c r="X5283">
        <f t="shared" si="237"/>
        <v>50</v>
      </c>
      <c r="Y5283" s="13">
        <f t="shared" si="236"/>
        <v>6.814154603043403</v>
      </c>
    </row>
    <row r="5284" spans="23:25" x14ac:dyDescent="0.2">
      <c r="W5284">
        <v>52.76</v>
      </c>
      <c r="X5284">
        <f t="shared" si="237"/>
        <v>50</v>
      </c>
      <c r="Y5284" s="13">
        <f t="shared" si="236"/>
        <v>6.8149733956078382</v>
      </c>
    </row>
    <row r="5285" spans="23:25" x14ac:dyDescent="0.2">
      <c r="W5285">
        <v>52.77</v>
      </c>
      <c r="X5285">
        <f t="shared" si="237"/>
        <v>50</v>
      </c>
      <c r="Y5285" s="13">
        <f t="shared" si="236"/>
        <v>6.8157920618866612</v>
      </c>
    </row>
    <row r="5286" spans="23:25" x14ac:dyDescent="0.2">
      <c r="W5286">
        <v>52.78</v>
      </c>
      <c r="X5286">
        <f t="shared" si="237"/>
        <v>50</v>
      </c>
      <c r="Y5286" s="13">
        <f t="shared" si="236"/>
        <v>6.8166106019018047</v>
      </c>
    </row>
    <row r="5287" spans="23:25" x14ac:dyDescent="0.2">
      <c r="W5287">
        <v>52.79</v>
      </c>
      <c r="X5287">
        <f t="shared" si="237"/>
        <v>50</v>
      </c>
      <c r="Y5287" s="13">
        <f t="shared" si="236"/>
        <v>6.817429015675196</v>
      </c>
    </row>
    <row r="5288" spans="23:25" x14ac:dyDescent="0.2">
      <c r="W5288">
        <v>52.800000000000004</v>
      </c>
      <c r="X5288">
        <f t="shared" si="237"/>
        <v>50</v>
      </c>
      <c r="Y5288" s="13">
        <f t="shared" si="236"/>
        <v>6.818247303228758</v>
      </c>
    </row>
    <row r="5289" spans="23:25" x14ac:dyDescent="0.2">
      <c r="W5289">
        <v>52.81</v>
      </c>
      <c r="X5289">
        <f t="shared" si="237"/>
        <v>50</v>
      </c>
      <c r="Y5289" s="13">
        <f t="shared" si="236"/>
        <v>6.8190654645844093</v>
      </c>
    </row>
    <row r="5290" spans="23:25" x14ac:dyDescent="0.2">
      <c r="W5290">
        <v>52.82</v>
      </c>
      <c r="X5290">
        <f t="shared" si="237"/>
        <v>50</v>
      </c>
      <c r="Y5290" s="13">
        <f t="shared" si="236"/>
        <v>6.8198834997640647</v>
      </c>
    </row>
    <row r="5291" spans="23:25" x14ac:dyDescent="0.2">
      <c r="W5291">
        <v>52.83</v>
      </c>
      <c r="X5291">
        <f t="shared" si="237"/>
        <v>50</v>
      </c>
      <c r="Y5291" s="13">
        <f t="shared" si="236"/>
        <v>6.8207014087896329</v>
      </c>
    </row>
    <row r="5292" spans="23:25" x14ac:dyDescent="0.2">
      <c r="W5292">
        <v>52.84</v>
      </c>
      <c r="X5292">
        <f t="shared" si="237"/>
        <v>50</v>
      </c>
      <c r="Y5292" s="13">
        <f t="shared" si="236"/>
        <v>6.8215191916830191</v>
      </c>
    </row>
    <row r="5293" spans="23:25" x14ac:dyDescent="0.2">
      <c r="W5293">
        <v>52.85</v>
      </c>
      <c r="X5293">
        <f t="shared" si="237"/>
        <v>50</v>
      </c>
      <c r="Y5293" s="13">
        <f t="shared" si="236"/>
        <v>6.822336848466124</v>
      </c>
    </row>
    <row r="5294" spans="23:25" x14ac:dyDescent="0.2">
      <c r="W5294">
        <v>52.86</v>
      </c>
      <c r="X5294">
        <f t="shared" si="237"/>
        <v>50</v>
      </c>
      <c r="Y5294" s="13">
        <f t="shared" si="236"/>
        <v>6.8231543791608438</v>
      </c>
    </row>
    <row r="5295" spans="23:25" x14ac:dyDescent="0.2">
      <c r="W5295">
        <v>52.870000000000005</v>
      </c>
      <c r="X5295">
        <f t="shared" si="237"/>
        <v>50</v>
      </c>
      <c r="Y5295" s="13">
        <f t="shared" si="236"/>
        <v>6.8239717837890694</v>
      </c>
    </row>
    <row r="5296" spans="23:25" x14ac:dyDescent="0.2">
      <c r="W5296">
        <v>52.88</v>
      </c>
      <c r="X5296">
        <f t="shared" si="237"/>
        <v>50</v>
      </c>
      <c r="Y5296" s="13">
        <f t="shared" si="236"/>
        <v>6.8247890623726883</v>
      </c>
    </row>
    <row r="5297" spans="23:25" x14ac:dyDescent="0.2">
      <c r="W5297">
        <v>52.89</v>
      </c>
      <c r="X5297">
        <f t="shared" si="237"/>
        <v>50</v>
      </c>
      <c r="Y5297" s="13">
        <f t="shared" si="236"/>
        <v>6.8256062149335825</v>
      </c>
    </row>
    <row r="5298" spans="23:25" x14ac:dyDescent="0.2">
      <c r="W5298">
        <v>52.9</v>
      </c>
      <c r="X5298">
        <f t="shared" si="237"/>
        <v>50</v>
      </c>
      <c r="Y5298" s="13">
        <f t="shared" si="236"/>
        <v>6.8264232414936306</v>
      </c>
    </row>
    <row r="5299" spans="23:25" x14ac:dyDescent="0.2">
      <c r="W5299">
        <v>52.910000000000004</v>
      </c>
      <c r="X5299">
        <f t="shared" si="237"/>
        <v>50</v>
      </c>
      <c r="Y5299" s="13">
        <f t="shared" ref="Y5299:Y5362" si="238">Y5298+0.01*R$5*(P$4-P$5*Y5298)*(1-Y5298/R$4)^2</f>
        <v>6.8272401420747055</v>
      </c>
    </row>
    <row r="5300" spans="23:25" x14ac:dyDescent="0.2">
      <c r="W5300">
        <v>52.92</v>
      </c>
      <c r="X5300">
        <f t="shared" si="237"/>
        <v>50</v>
      </c>
      <c r="Y5300" s="13">
        <f t="shared" si="238"/>
        <v>6.8280569166986753</v>
      </c>
    </row>
    <row r="5301" spans="23:25" x14ac:dyDescent="0.2">
      <c r="W5301">
        <v>52.93</v>
      </c>
      <c r="X5301">
        <f t="shared" si="237"/>
        <v>50</v>
      </c>
      <c r="Y5301" s="13">
        <f t="shared" si="238"/>
        <v>6.8288735653874051</v>
      </c>
    </row>
    <row r="5302" spans="23:25" x14ac:dyDescent="0.2">
      <c r="W5302">
        <v>52.94</v>
      </c>
      <c r="X5302">
        <f t="shared" si="237"/>
        <v>50</v>
      </c>
      <c r="Y5302" s="13">
        <f t="shared" si="238"/>
        <v>6.8296900881627547</v>
      </c>
    </row>
    <row r="5303" spans="23:25" x14ac:dyDescent="0.2">
      <c r="W5303">
        <v>52.95</v>
      </c>
      <c r="X5303">
        <f t="shared" si="237"/>
        <v>50</v>
      </c>
      <c r="Y5303" s="13">
        <f t="shared" si="238"/>
        <v>6.8305064850465795</v>
      </c>
    </row>
    <row r="5304" spans="23:25" x14ac:dyDescent="0.2">
      <c r="W5304">
        <v>52.96</v>
      </c>
      <c r="X5304">
        <f t="shared" si="237"/>
        <v>50</v>
      </c>
      <c r="Y5304" s="13">
        <f t="shared" si="238"/>
        <v>6.8313227560607297</v>
      </c>
    </row>
    <row r="5305" spans="23:25" x14ac:dyDescent="0.2">
      <c r="W5305">
        <v>52.97</v>
      </c>
      <c r="X5305">
        <f t="shared" si="237"/>
        <v>50</v>
      </c>
      <c r="Y5305" s="13">
        <f t="shared" si="238"/>
        <v>6.8321389012270517</v>
      </c>
    </row>
    <row r="5306" spans="23:25" x14ac:dyDescent="0.2">
      <c r="W5306">
        <v>52.980000000000004</v>
      </c>
      <c r="X5306">
        <f t="shared" si="237"/>
        <v>50</v>
      </c>
      <c r="Y5306" s="13">
        <f t="shared" si="238"/>
        <v>6.8329549205673876</v>
      </c>
    </row>
    <row r="5307" spans="23:25" x14ac:dyDescent="0.2">
      <c r="W5307">
        <v>52.99</v>
      </c>
      <c r="X5307">
        <f t="shared" si="237"/>
        <v>50</v>
      </c>
      <c r="Y5307" s="13">
        <f t="shared" si="238"/>
        <v>6.8337708141035742</v>
      </c>
    </row>
    <row r="5308" spans="23:25" x14ac:dyDescent="0.2">
      <c r="W5308">
        <v>53</v>
      </c>
      <c r="X5308">
        <f t="shared" si="237"/>
        <v>50</v>
      </c>
      <c r="Y5308" s="13">
        <f t="shared" si="238"/>
        <v>6.8345865818574447</v>
      </c>
    </row>
    <row r="5309" spans="23:25" x14ac:dyDescent="0.2">
      <c r="W5309">
        <v>53.01</v>
      </c>
      <c r="X5309">
        <f t="shared" si="237"/>
        <v>50</v>
      </c>
      <c r="Y5309" s="13">
        <f t="shared" si="238"/>
        <v>6.835402223850827</v>
      </c>
    </row>
    <row r="5310" spans="23:25" x14ac:dyDescent="0.2">
      <c r="W5310">
        <v>53.02</v>
      </c>
      <c r="X5310">
        <f t="shared" si="237"/>
        <v>50</v>
      </c>
      <c r="Y5310" s="13">
        <f t="shared" si="238"/>
        <v>6.8362177401055444</v>
      </c>
    </row>
    <row r="5311" spans="23:25" x14ac:dyDescent="0.2">
      <c r="W5311">
        <v>53.03</v>
      </c>
      <c r="X5311">
        <f t="shared" si="237"/>
        <v>50</v>
      </c>
      <c r="Y5311" s="13">
        <f t="shared" si="238"/>
        <v>6.8370331306434169</v>
      </c>
    </row>
    <row r="5312" spans="23:25" x14ac:dyDescent="0.2">
      <c r="W5312">
        <v>53.04</v>
      </c>
      <c r="X5312">
        <f t="shared" si="237"/>
        <v>50</v>
      </c>
      <c r="Y5312" s="13">
        <f t="shared" si="238"/>
        <v>6.8378483954862581</v>
      </c>
    </row>
    <row r="5313" spans="23:25" x14ac:dyDescent="0.2">
      <c r="W5313">
        <v>53.050000000000004</v>
      </c>
      <c r="X5313">
        <f t="shared" si="237"/>
        <v>50</v>
      </c>
      <c r="Y5313" s="13">
        <f t="shared" si="238"/>
        <v>6.8386635346558791</v>
      </c>
    </row>
    <row r="5314" spans="23:25" x14ac:dyDescent="0.2">
      <c r="W5314">
        <v>53.06</v>
      </c>
      <c r="X5314">
        <f t="shared" si="237"/>
        <v>50</v>
      </c>
      <c r="Y5314" s="13">
        <f t="shared" si="238"/>
        <v>6.8394785481740845</v>
      </c>
    </row>
    <row r="5315" spans="23:25" x14ac:dyDescent="0.2">
      <c r="W5315">
        <v>53.07</v>
      </c>
      <c r="X5315">
        <f t="shared" si="237"/>
        <v>50</v>
      </c>
      <c r="Y5315" s="13">
        <f t="shared" si="238"/>
        <v>6.8402934360626766</v>
      </c>
    </row>
    <row r="5316" spans="23:25" x14ac:dyDescent="0.2">
      <c r="W5316">
        <v>53.08</v>
      </c>
      <c r="X5316">
        <f t="shared" si="237"/>
        <v>50</v>
      </c>
      <c r="Y5316" s="13">
        <f t="shared" si="238"/>
        <v>6.8411081983434512</v>
      </c>
    </row>
    <row r="5317" spans="23:25" x14ac:dyDescent="0.2">
      <c r="W5317">
        <v>53.09</v>
      </c>
      <c r="X5317">
        <f t="shared" si="237"/>
        <v>50</v>
      </c>
      <c r="Y5317" s="13">
        <f t="shared" si="238"/>
        <v>6.8419228350382006</v>
      </c>
    </row>
    <row r="5318" spans="23:25" x14ac:dyDescent="0.2">
      <c r="W5318">
        <v>53.1</v>
      </c>
      <c r="X5318">
        <f t="shared" si="237"/>
        <v>50</v>
      </c>
      <c r="Y5318" s="13">
        <f t="shared" si="238"/>
        <v>6.8427373461687129</v>
      </c>
    </row>
    <row r="5319" spans="23:25" x14ac:dyDescent="0.2">
      <c r="W5319">
        <v>53.11</v>
      </c>
      <c r="X5319">
        <f t="shared" si="237"/>
        <v>50</v>
      </c>
      <c r="Y5319" s="13">
        <f t="shared" si="238"/>
        <v>6.8435517317567713</v>
      </c>
    </row>
    <row r="5320" spans="23:25" x14ac:dyDescent="0.2">
      <c r="W5320">
        <v>53.120000000000005</v>
      </c>
      <c r="X5320">
        <f t="shared" si="237"/>
        <v>50</v>
      </c>
      <c r="Y5320" s="13">
        <f t="shared" si="238"/>
        <v>6.8443659918241542</v>
      </c>
    </row>
    <row r="5321" spans="23:25" x14ac:dyDescent="0.2">
      <c r="W5321">
        <v>53.13</v>
      </c>
      <c r="X5321">
        <f t="shared" si="237"/>
        <v>50</v>
      </c>
      <c r="Y5321" s="13">
        <f t="shared" si="238"/>
        <v>6.8451801263926351</v>
      </c>
    </row>
    <row r="5322" spans="23:25" x14ac:dyDescent="0.2">
      <c r="W5322">
        <v>53.14</v>
      </c>
      <c r="X5322">
        <f t="shared" si="237"/>
        <v>50</v>
      </c>
      <c r="Y5322" s="13">
        <f t="shared" si="238"/>
        <v>6.8459941354839842</v>
      </c>
    </row>
    <row r="5323" spans="23:25" x14ac:dyDescent="0.2">
      <c r="W5323">
        <v>53.15</v>
      </c>
      <c r="X5323">
        <f t="shared" si="237"/>
        <v>50</v>
      </c>
      <c r="Y5323" s="13">
        <f t="shared" si="238"/>
        <v>6.8468080191199663</v>
      </c>
    </row>
    <row r="5324" spans="23:25" x14ac:dyDescent="0.2">
      <c r="W5324">
        <v>53.160000000000004</v>
      </c>
      <c r="X5324">
        <f t="shared" si="237"/>
        <v>50</v>
      </c>
      <c r="Y5324" s="13">
        <f t="shared" si="238"/>
        <v>6.8476217773223427</v>
      </c>
    </row>
    <row r="5325" spans="23:25" x14ac:dyDescent="0.2">
      <c r="W5325">
        <v>53.17</v>
      </c>
      <c r="X5325">
        <f t="shared" si="237"/>
        <v>50</v>
      </c>
      <c r="Y5325" s="13">
        <f t="shared" si="238"/>
        <v>6.8484354101128693</v>
      </c>
    </row>
    <row r="5326" spans="23:25" x14ac:dyDescent="0.2">
      <c r="W5326">
        <v>53.18</v>
      </c>
      <c r="X5326">
        <f t="shared" si="237"/>
        <v>50</v>
      </c>
      <c r="Y5326" s="13">
        <f t="shared" si="238"/>
        <v>6.8492489175132976</v>
      </c>
    </row>
    <row r="5327" spans="23:25" x14ac:dyDescent="0.2">
      <c r="W5327">
        <v>53.19</v>
      </c>
      <c r="X5327">
        <f t="shared" si="237"/>
        <v>50</v>
      </c>
      <c r="Y5327" s="13">
        <f t="shared" si="238"/>
        <v>6.8500622995453746</v>
      </c>
    </row>
    <row r="5328" spans="23:25" x14ac:dyDescent="0.2">
      <c r="W5328">
        <v>53.2</v>
      </c>
      <c r="X5328">
        <f t="shared" si="237"/>
        <v>50</v>
      </c>
      <c r="Y5328" s="13">
        <f t="shared" si="238"/>
        <v>6.850875556230843</v>
      </c>
    </row>
    <row r="5329" spans="23:25" x14ac:dyDescent="0.2">
      <c r="W5329">
        <v>53.21</v>
      </c>
      <c r="X5329">
        <f t="shared" si="237"/>
        <v>50</v>
      </c>
      <c r="Y5329" s="13">
        <f t="shared" si="238"/>
        <v>6.8516886875914418</v>
      </c>
    </row>
    <row r="5330" spans="23:25" x14ac:dyDescent="0.2">
      <c r="W5330">
        <v>53.22</v>
      </c>
      <c r="X5330">
        <f t="shared" si="237"/>
        <v>50</v>
      </c>
      <c r="Y5330" s="13">
        <f t="shared" si="238"/>
        <v>6.8525016936489038</v>
      </c>
    </row>
    <row r="5331" spans="23:25" x14ac:dyDescent="0.2">
      <c r="W5331">
        <v>53.230000000000004</v>
      </c>
      <c r="X5331">
        <f t="shared" si="237"/>
        <v>50</v>
      </c>
      <c r="Y5331" s="13">
        <f t="shared" si="238"/>
        <v>6.8533145744249584</v>
      </c>
    </row>
    <row r="5332" spans="23:25" x14ac:dyDescent="0.2">
      <c r="W5332">
        <v>53.24</v>
      </c>
      <c r="X5332">
        <f t="shared" si="237"/>
        <v>50</v>
      </c>
      <c r="Y5332" s="13">
        <f t="shared" si="238"/>
        <v>6.8541273299413303</v>
      </c>
    </row>
    <row r="5333" spans="23:25" x14ac:dyDescent="0.2">
      <c r="W5333">
        <v>53.25</v>
      </c>
      <c r="X5333">
        <f t="shared" si="237"/>
        <v>50</v>
      </c>
      <c r="Y5333" s="13">
        <f t="shared" si="238"/>
        <v>6.8549399602197401</v>
      </c>
    </row>
    <row r="5334" spans="23:25" x14ac:dyDescent="0.2">
      <c r="W5334">
        <v>53.26</v>
      </c>
      <c r="X5334">
        <f t="shared" si="237"/>
        <v>50</v>
      </c>
      <c r="Y5334" s="13">
        <f t="shared" si="238"/>
        <v>6.8557524652819035</v>
      </c>
    </row>
    <row r="5335" spans="23:25" x14ac:dyDescent="0.2">
      <c r="W5335">
        <v>53.27</v>
      </c>
      <c r="X5335">
        <f t="shared" si="237"/>
        <v>50</v>
      </c>
      <c r="Y5335" s="13">
        <f t="shared" si="238"/>
        <v>6.8565648451495322</v>
      </c>
    </row>
    <row r="5336" spans="23:25" x14ac:dyDescent="0.2">
      <c r="W5336">
        <v>53.28</v>
      </c>
      <c r="X5336">
        <f t="shared" si="237"/>
        <v>50</v>
      </c>
      <c r="Y5336" s="13">
        <f t="shared" si="238"/>
        <v>6.8573770998443324</v>
      </c>
    </row>
    <row r="5337" spans="23:25" x14ac:dyDescent="0.2">
      <c r="W5337">
        <v>53.29</v>
      </c>
      <c r="X5337">
        <f t="shared" si="237"/>
        <v>50</v>
      </c>
      <c r="Y5337" s="13">
        <f t="shared" si="238"/>
        <v>6.8581892293880058</v>
      </c>
    </row>
    <row r="5338" spans="23:25" x14ac:dyDescent="0.2">
      <c r="W5338">
        <v>53.300000000000004</v>
      </c>
      <c r="X5338">
        <f t="shared" si="237"/>
        <v>50</v>
      </c>
      <c r="Y5338" s="13">
        <f t="shared" si="238"/>
        <v>6.8590012338022515</v>
      </c>
    </row>
    <row r="5339" spans="23:25" x14ac:dyDescent="0.2">
      <c r="W5339">
        <v>53.31</v>
      </c>
      <c r="X5339">
        <f t="shared" si="237"/>
        <v>50</v>
      </c>
      <c r="Y5339" s="13">
        <f t="shared" si="238"/>
        <v>6.8598131131087623</v>
      </c>
    </row>
    <row r="5340" spans="23:25" x14ac:dyDescent="0.2">
      <c r="W5340">
        <v>53.32</v>
      </c>
      <c r="X5340">
        <f t="shared" si="237"/>
        <v>50</v>
      </c>
      <c r="Y5340" s="13">
        <f t="shared" si="238"/>
        <v>6.8606248673292267</v>
      </c>
    </row>
    <row r="5341" spans="23:25" x14ac:dyDescent="0.2">
      <c r="W5341">
        <v>53.33</v>
      </c>
      <c r="X5341">
        <f t="shared" si="237"/>
        <v>50</v>
      </c>
      <c r="Y5341" s="13">
        <f t="shared" si="238"/>
        <v>6.8614364964853296</v>
      </c>
    </row>
    <row r="5342" spans="23:25" x14ac:dyDescent="0.2">
      <c r="W5342">
        <v>53.34</v>
      </c>
      <c r="X5342">
        <f t="shared" ref="X5342:X5405" si="239">X5341-(N$35-N$36)/1500</f>
        <v>50</v>
      </c>
      <c r="Y5342" s="13">
        <f t="shared" si="238"/>
        <v>6.8622480005987514</v>
      </c>
    </row>
    <row r="5343" spans="23:25" x14ac:dyDescent="0.2">
      <c r="W5343">
        <v>53.35</v>
      </c>
      <c r="X5343">
        <f t="shared" si="239"/>
        <v>50</v>
      </c>
      <c r="Y5343" s="13">
        <f t="shared" si="238"/>
        <v>6.8630593796911672</v>
      </c>
    </row>
    <row r="5344" spans="23:25" x14ac:dyDescent="0.2">
      <c r="W5344">
        <v>53.36</v>
      </c>
      <c r="X5344">
        <f t="shared" si="239"/>
        <v>50</v>
      </c>
      <c r="Y5344" s="13">
        <f t="shared" si="238"/>
        <v>6.8638706337842477</v>
      </c>
    </row>
    <row r="5345" spans="23:25" x14ac:dyDescent="0.2">
      <c r="W5345">
        <v>53.370000000000005</v>
      </c>
      <c r="X5345">
        <f t="shared" si="239"/>
        <v>50</v>
      </c>
      <c r="Y5345" s="13">
        <f t="shared" si="238"/>
        <v>6.864681762899659</v>
      </c>
    </row>
    <row r="5346" spans="23:25" x14ac:dyDescent="0.2">
      <c r="W5346">
        <v>53.38</v>
      </c>
      <c r="X5346">
        <f t="shared" si="239"/>
        <v>50</v>
      </c>
      <c r="Y5346" s="13">
        <f t="shared" si="238"/>
        <v>6.865492767059064</v>
      </c>
    </row>
    <row r="5347" spans="23:25" x14ac:dyDescent="0.2">
      <c r="W5347">
        <v>53.39</v>
      </c>
      <c r="X5347">
        <f t="shared" si="239"/>
        <v>50</v>
      </c>
      <c r="Y5347" s="13">
        <f t="shared" si="238"/>
        <v>6.8663036462841198</v>
      </c>
    </row>
    <row r="5348" spans="23:25" x14ac:dyDescent="0.2">
      <c r="W5348">
        <v>53.4</v>
      </c>
      <c r="X5348">
        <f t="shared" si="239"/>
        <v>50</v>
      </c>
      <c r="Y5348" s="13">
        <f t="shared" si="238"/>
        <v>6.8671144005964804</v>
      </c>
    </row>
    <row r="5349" spans="23:25" x14ac:dyDescent="0.2">
      <c r="W5349">
        <v>53.410000000000004</v>
      </c>
      <c r="X5349">
        <f t="shared" si="239"/>
        <v>50</v>
      </c>
      <c r="Y5349" s="13">
        <f t="shared" si="238"/>
        <v>6.8679250300177932</v>
      </c>
    </row>
    <row r="5350" spans="23:25" x14ac:dyDescent="0.2">
      <c r="W5350">
        <v>53.42</v>
      </c>
      <c r="X5350">
        <f t="shared" si="239"/>
        <v>50</v>
      </c>
      <c r="Y5350" s="13">
        <f t="shared" si="238"/>
        <v>6.8687355345697032</v>
      </c>
    </row>
    <row r="5351" spans="23:25" x14ac:dyDescent="0.2">
      <c r="W5351">
        <v>53.43</v>
      </c>
      <c r="X5351">
        <f t="shared" si="239"/>
        <v>50</v>
      </c>
      <c r="Y5351" s="13">
        <f t="shared" si="238"/>
        <v>6.86954591427385</v>
      </c>
    </row>
    <row r="5352" spans="23:25" x14ac:dyDescent="0.2">
      <c r="W5352">
        <v>53.44</v>
      </c>
      <c r="X5352">
        <f t="shared" si="239"/>
        <v>50</v>
      </c>
      <c r="Y5352" s="13">
        <f t="shared" si="238"/>
        <v>6.8703561691518686</v>
      </c>
    </row>
    <row r="5353" spans="23:25" x14ac:dyDescent="0.2">
      <c r="W5353">
        <v>53.45</v>
      </c>
      <c r="X5353">
        <f t="shared" si="239"/>
        <v>50</v>
      </c>
      <c r="Y5353" s="13">
        <f t="shared" si="238"/>
        <v>6.8711662992253908</v>
      </c>
    </row>
    <row r="5354" spans="23:25" x14ac:dyDescent="0.2">
      <c r="W5354">
        <v>53.46</v>
      </c>
      <c r="X5354">
        <f t="shared" si="239"/>
        <v>50</v>
      </c>
      <c r="Y5354" s="13">
        <f t="shared" si="238"/>
        <v>6.8719763045160418</v>
      </c>
    </row>
    <row r="5355" spans="23:25" x14ac:dyDescent="0.2">
      <c r="W5355">
        <v>53.47</v>
      </c>
      <c r="X5355">
        <f t="shared" si="239"/>
        <v>50</v>
      </c>
      <c r="Y5355" s="13">
        <f t="shared" si="238"/>
        <v>6.8727861850454444</v>
      </c>
    </row>
    <row r="5356" spans="23:25" x14ac:dyDescent="0.2">
      <c r="W5356">
        <v>53.480000000000004</v>
      </c>
      <c r="X5356">
        <f t="shared" si="239"/>
        <v>50</v>
      </c>
      <c r="Y5356" s="13">
        <f t="shared" si="238"/>
        <v>6.873595940835215</v>
      </c>
    </row>
    <row r="5357" spans="23:25" x14ac:dyDescent="0.2">
      <c r="W5357">
        <v>53.49</v>
      </c>
      <c r="X5357">
        <f t="shared" si="239"/>
        <v>50</v>
      </c>
      <c r="Y5357" s="13">
        <f t="shared" si="238"/>
        <v>6.8744055719069674</v>
      </c>
    </row>
    <row r="5358" spans="23:25" x14ac:dyDescent="0.2">
      <c r="W5358">
        <v>53.5</v>
      </c>
      <c r="X5358">
        <f t="shared" si="239"/>
        <v>50</v>
      </c>
      <c r="Y5358" s="13">
        <f t="shared" si="238"/>
        <v>6.8752150782823094</v>
      </c>
    </row>
    <row r="5359" spans="23:25" x14ac:dyDescent="0.2">
      <c r="W5359">
        <v>53.51</v>
      </c>
      <c r="X5359">
        <f t="shared" si="239"/>
        <v>50</v>
      </c>
      <c r="Y5359" s="13">
        <f t="shared" si="238"/>
        <v>6.8760244599828457</v>
      </c>
    </row>
    <row r="5360" spans="23:25" x14ac:dyDescent="0.2">
      <c r="W5360">
        <v>53.52</v>
      </c>
      <c r="X5360">
        <f t="shared" si="239"/>
        <v>50</v>
      </c>
      <c r="Y5360" s="13">
        <f t="shared" si="238"/>
        <v>6.8768337170301752</v>
      </c>
    </row>
    <row r="5361" spans="23:25" x14ac:dyDescent="0.2">
      <c r="W5361">
        <v>53.53</v>
      </c>
      <c r="X5361">
        <f t="shared" si="239"/>
        <v>50</v>
      </c>
      <c r="Y5361" s="13">
        <f t="shared" si="238"/>
        <v>6.8776428494458939</v>
      </c>
    </row>
    <row r="5362" spans="23:25" x14ac:dyDescent="0.2">
      <c r="W5362">
        <v>53.54</v>
      </c>
      <c r="X5362">
        <f t="shared" si="239"/>
        <v>50</v>
      </c>
      <c r="Y5362" s="13">
        <f t="shared" si="238"/>
        <v>6.8784518572515925</v>
      </c>
    </row>
    <row r="5363" spans="23:25" x14ac:dyDescent="0.2">
      <c r="W5363">
        <v>53.550000000000004</v>
      </c>
      <c r="X5363">
        <f t="shared" si="239"/>
        <v>50</v>
      </c>
      <c r="Y5363" s="13">
        <f t="shared" ref="Y5363:Y5426" si="240">Y5362+0.01*R$5*(P$4-P$5*Y5362)*(1-Y5362/R$4)^2</f>
        <v>6.8792607404688564</v>
      </c>
    </row>
    <row r="5364" spans="23:25" x14ac:dyDescent="0.2">
      <c r="W5364">
        <v>53.56</v>
      </c>
      <c r="X5364">
        <f t="shared" si="239"/>
        <v>50</v>
      </c>
      <c r="Y5364" s="13">
        <f t="shared" si="240"/>
        <v>6.8800694991192684</v>
      </c>
    </row>
    <row r="5365" spans="23:25" x14ac:dyDescent="0.2">
      <c r="W5365">
        <v>53.57</v>
      </c>
      <c r="X5365">
        <f t="shared" si="239"/>
        <v>50</v>
      </c>
      <c r="Y5365" s="13">
        <f t="shared" si="240"/>
        <v>6.8808781332244049</v>
      </c>
    </row>
    <row r="5366" spans="23:25" x14ac:dyDescent="0.2">
      <c r="W5366">
        <v>53.58</v>
      </c>
      <c r="X5366">
        <f t="shared" si="239"/>
        <v>50</v>
      </c>
      <c r="Y5366" s="13">
        <f t="shared" si="240"/>
        <v>6.881686642805839</v>
      </c>
    </row>
    <row r="5367" spans="23:25" x14ac:dyDescent="0.2">
      <c r="W5367">
        <v>53.59</v>
      </c>
      <c r="X5367">
        <f t="shared" si="239"/>
        <v>50</v>
      </c>
      <c r="Y5367" s="13">
        <f t="shared" si="240"/>
        <v>6.88249502788514</v>
      </c>
    </row>
    <row r="5368" spans="23:25" x14ac:dyDescent="0.2">
      <c r="W5368">
        <v>53.6</v>
      </c>
      <c r="X5368">
        <f t="shared" si="239"/>
        <v>50</v>
      </c>
      <c r="Y5368" s="13">
        <f t="shared" si="240"/>
        <v>6.8833032884838712</v>
      </c>
    </row>
    <row r="5369" spans="23:25" x14ac:dyDescent="0.2">
      <c r="W5369">
        <v>53.61</v>
      </c>
      <c r="X5369">
        <f t="shared" si="239"/>
        <v>50</v>
      </c>
      <c r="Y5369" s="13">
        <f t="shared" si="240"/>
        <v>6.8841114246235922</v>
      </c>
    </row>
    <row r="5370" spans="23:25" x14ac:dyDescent="0.2">
      <c r="W5370">
        <v>53.620000000000005</v>
      </c>
      <c r="X5370">
        <f t="shared" si="239"/>
        <v>50</v>
      </c>
      <c r="Y5370" s="13">
        <f t="shared" si="240"/>
        <v>6.8849194363258581</v>
      </c>
    </row>
    <row r="5371" spans="23:25" x14ac:dyDescent="0.2">
      <c r="W5371">
        <v>53.63</v>
      </c>
      <c r="X5371">
        <f t="shared" si="239"/>
        <v>50</v>
      </c>
      <c r="Y5371" s="13">
        <f t="shared" si="240"/>
        <v>6.8857273236122198</v>
      </c>
    </row>
    <row r="5372" spans="23:25" x14ac:dyDescent="0.2">
      <c r="W5372">
        <v>53.64</v>
      </c>
      <c r="X5372">
        <f t="shared" si="239"/>
        <v>50</v>
      </c>
      <c r="Y5372" s="13">
        <f t="shared" si="240"/>
        <v>6.8865350865042236</v>
      </c>
    </row>
    <row r="5373" spans="23:25" x14ac:dyDescent="0.2">
      <c r="W5373">
        <v>53.65</v>
      </c>
      <c r="X5373">
        <f t="shared" si="239"/>
        <v>50</v>
      </c>
      <c r="Y5373" s="13">
        <f t="shared" si="240"/>
        <v>6.8873427250234114</v>
      </c>
    </row>
    <row r="5374" spans="23:25" x14ac:dyDescent="0.2">
      <c r="W5374">
        <v>53.660000000000004</v>
      </c>
      <c r="X5374">
        <f t="shared" si="239"/>
        <v>50</v>
      </c>
      <c r="Y5374" s="13">
        <f t="shared" si="240"/>
        <v>6.8881502391913205</v>
      </c>
    </row>
    <row r="5375" spans="23:25" x14ac:dyDescent="0.2">
      <c r="W5375">
        <v>53.67</v>
      </c>
      <c r="X5375">
        <f t="shared" si="239"/>
        <v>50</v>
      </c>
      <c r="Y5375" s="13">
        <f t="shared" si="240"/>
        <v>6.8889576290294832</v>
      </c>
    </row>
    <row r="5376" spans="23:25" x14ac:dyDescent="0.2">
      <c r="W5376">
        <v>53.68</v>
      </c>
      <c r="X5376">
        <f t="shared" si="239"/>
        <v>50</v>
      </c>
      <c r="Y5376" s="13">
        <f t="shared" si="240"/>
        <v>6.8897648945594288</v>
      </c>
    </row>
    <row r="5377" spans="23:25" x14ac:dyDescent="0.2">
      <c r="W5377">
        <v>53.69</v>
      </c>
      <c r="X5377">
        <f t="shared" si="239"/>
        <v>50</v>
      </c>
      <c r="Y5377" s="13">
        <f t="shared" si="240"/>
        <v>6.8905720358026814</v>
      </c>
    </row>
    <row r="5378" spans="23:25" x14ac:dyDescent="0.2">
      <c r="W5378">
        <v>53.7</v>
      </c>
      <c r="X5378">
        <f t="shared" si="239"/>
        <v>50</v>
      </c>
      <c r="Y5378" s="13">
        <f t="shared" si="240"/>
        <v>6.8913790527807599</v>
      </c>
    </row>
    <row r="5379" spans="23:25" x14ac:dyDescent="0.2">
      <c r="W5379">
        <v>53.71</v>
      </c>
      <c r="X5379">
        <f t="shared" si="239"/>
        <v>50</v>
      </c>
      <c r="Y5379" s="13">
        <f t="shared" si="240"/>
        <v>6.8921859455151804</v>
      </c>
    </row>
    <row r="5380" spans="23:25" x14ac:dyDescent="0.2">
      <c r="W5380">
        <v>53.72</v>
      </c>
      <c r="X5380">
        <f t="shared" si="239"/>
        <v>50</v>
      </c>
      <c r="Y5380" s="13">
        <f t="shared" si="240"/>
        <v>6.8929927140274527</v>
      </c>
    </row>
    <row r="5381" spans="23:25" x14ac:dyDescent="0.2">
      <c r="W5381">
        <v>53.730000000000004</v>
      </c>
      <c r="X5381">
        <f t="shared" si="239"/>
        <v>50</v>
      </c>
      <c r="Y5381" s="13">
        <f t="shared" si="240"/>
        <v>6.8937993583390842</v>
      </c>
    </row>
    <row r="5382" spans="23:25" x14ac:dyDescent="0.2">
      <c r="W5382">
        <v>53.74</v>
      </c>
      <c r="X5382">
        <f t="shared" si="239"/>
        <v>50</v>
      </c>
      <c r="Y5382" s="13">
        <f t="shared" si="240"/>
        <v>6.8946058784715758</v>
      </c>
    </row>
    <row r="5383" spans="23:25" x14ac:dyDescent="0.2">
      <c r="W5383">
        <v>53.75</v>
      </c>
      <c r="X5383">
        <f t="shared" si="239"/>
        <v>50</v>
      </c>
      <c r="Y5383" s="13">
        <f t="shared" si="240"/>
        <v>6.8954122744464259</v>
      </c>
    </row>
    <row r="5384" spans="23:25" x14ac:dyDescent="0.2">
      <c r="W5384">
        <v>53.76</v>
      </c>
      <c r="X5384">
        <f t="shared" si="239"/>
        <v>50</v>
      </c>
      <c r="Y5384" s="13">
        <f t="shared" si="240"/>
        <v>6.8962185462851266</v>
      </c>
    </row>
    <row r="5385" spans="23:25" x14ac:dyDescent="0.2">
      <c r="W5385">
        <v>53.77</v>
      </c>
      <c r="X5385">
        <f t="shared" si="239"/>
        <v>50</v>
      </c>
      <c r="Y5385" s="13">
        <f t="shared" si="240"/>
        <v>6.8970246940091675</v>
      </c>
    </row>
    <row r="5386" spans="23:25" x14ac:dyDescent="0.2">
      <c r="W5386">
        <v>53.78</v>
      </c>
      <c r="X5386">
        <f t="shared" si="239"/>
        <v>50</v>
      </c>
      <c r="Y5386" s="13">
        <f t="shared" si="240"/>
        <v>6.8978307176400326</v>
      </c>
    </row>
    <row r="5387" spans="23:25" x14ac:dyDescent="0.2">
      <c r="W5387">
        <v>53.79</v>
      </c>
      <c r="X5387">
        <f t="shared" si="239"/>
        <v>50</v>
      </c>
      <c r="Y5387" s="13">
        <f t="shared" si="240"/>
        <v>6.8986366171992008</v>
      </c>
    </row>
    <row r="5388" spans="23:25" x14ac:dyDescent="0.2">
      <c r="W5388">
        <v>53.800000000000004</v>
      </c>
      <c r="X5388">
        <f t="shared" si="239"/>
        <v>50</v>
      </c>
      <c r="Y5388" s="13">
        <f t="shared" si="240"/>
        <v>6.8994423927081483</v>
      </c>
    </row>
    <row r="5389" spans="23:25" x14ac:dyDescent="0.2">
      <c r="W5389">
        <v>53.81</v>
      </c>
      <c r="X5389">
        <f t="shared" si="239"/>
        <v>50</v>
      </c>
      <c r="Y5389" s="13">
        <f t="shared" si="240"/>
        <v>6.9002480441883458</v>
      </c>
    </row>
    <row r="5390" spans="23:25" x14ac:dyDescent="0.2">
      <c r="W5390">
        <v>53.82</v>
      </c>
      <c r="X5390">
        <f t="shared" si="239"/>
        <v>50</v>
      </c>
      <c r="Y5390" s="13">
        <f t="shared" si="240"/>
        <v>6.9010535716612598</v>
      </c>
    </row>
    <row r="5391" spans="23:25" x14ac:dyDescent="0.2">
      <c r="W5391">
        <v>53.83</v>
      </c>
      <c r="X5391">
        <f t="shared" si="239"/>
        <v>50</v>
      </c>
      <c r="Y5391" s="13">
        <f t="shared" si="240"/>
        <v>6.901858975148353</v>
      </c>
    </row>
    <row r="5392" spans="23:25" x14ac:dyDescent="0.2">
      <c r="W5392">
        <v>53.84</v>
      </c>
      <c r="X5392">
        <f t="shared" si="239"/>
        <v>50</v>
      </c>
      <c r="Y5392" s="13">
        <f t="shared" si="240"/>
        <v>6.9026642546710821</v>
      </c>
    </row>
    <row r="5393" spans="23:25" x14ac:dyDescent="0.2">
      <c r="W5393">
        <v>53.85</v>
      </c>
      <c r="X5393">
        <f t="shared" si="239"/>
        <v>50</v>
      </c>
      <c r="Y5393" s="13">
        <f t="shared" si="240"/>
        <v>6.9034694102509011</v>
      </c>
    </row>
    <row r="5394" spans="23:25" x14ac:dyDescent="0.2">
      <c r="W5394">
        <v>53.86</v>
      </c>
      <c r="X5394">
        <f t="shared" si="239"/>
        <v>50</v>
      </c>
      <c r="Y5394" s="13">
        <f t="shared" si="240"/>
        <v>6.9042744419092585</v>
      </c>
    </row>
    <row r="5395" spans="23:25" x14ac:dyDescent="0.2">
      <c r="W5395">
        <v>53.870000000000005</v>
      </c>
      <c r="X5395">
        <f t="shared" si="239"/>
        <v>50</v>
      </c>
      <c r="Y5395" s="13">
        <f t="shared" si="240"/>
        <v>6.9050793496675995</v>
      </c>
    </row>
    <row r="5396" spans="23:25" x14ac:dyDescent="0.2">
      <c r="W5396">
        <v>53.88</v>
      </c>
      <c r="X5396">
        <f t="shared" si="239"/>
        <v>50</v>
      </c>
      <c r="Y5396" s="13">
        <f t="shared" si="240"/>
        <v>6.9058841335473629</v>
      </c>
    </row>
    <row r="5397" spans="23:25" x14ac:dyDescent="0.2">
      <c r="W5397">
        <v>53.89</v>
      </c>
      <c r="X5397">
        <f t="shared" si="239"/>
        <v>50</v>
      </c>
      <c r="Y5397" s="13">
        <f t="shared" si="240"/>
        <v>6.9066887935699857</v>
      </c>
    </row>
    <row r="5398" spans="23:25" x14ac:dyDescent="0.2">
      <c r="W5398">
        <v>53.9</v>
      </c>
      <c r="X5398">
        <f t="shared" si="239"/>
        <v>50</v>
      </c>
      <c r="Y5398" s="13">
        <f t="shared" si="240"/>
        <v>6.9074933297568979</v>
      </c>
    </row>
    <row r="5399" spans="23:25" x14ac:dyDescent="0.2">
      <c r="W5399">
        <v>53.910000000000004</v>
      </c>
      <c r="X5399">
        <f t="shared" si="239"/>
        <v>50</v>
      </c>
      <c r="Y5399" s="13">
        <f t="shared" si="240"/>
        <v>6.9082977421295269</v>
      </c>
    </row>
    <row r="5400" spans="23:25" x14ac:dyDescent="0.2">
      <c r="W5400">
        <v>53.92</v>
      </c>
      <c r="X5400">
        <f t="shared" si="239"/>
        <v>50</v>
      </c>
      <c r="Y5400" s="13">
        <f t="shared" si="240"/>
        <v>6.9091020307092945</v>
      </c>
    </row>
    <row r="5401" spans="23:25" x14ac:dyDescent="0.2">
      <c r="W5401">
        <v>53.93</v>
      </c>
      <c r="X5401">
        <f t="shared" si="239"/>
        <v>50</v>
      </c>
      <c r="Y5401" s="13">
        <f t="shared" si="240"/>
        <v>6.9099061955176193</v>
      </c>
    </row>
    <row r="5402" spans="23:25" x14ac:dyDescent="0.2">
      <c r="W5402">
        <v>53.94</v>
      </c>
      <c r="X5402">
        <f t="shared" si="239"/>
        <v>50</v>
      </c>
      <c r="Y5402" s="13">
        <f t="shared" si="240"/>
        <v>6.9107102365759152</v>
      </c>
    </row>
    <row r="5403" spans="23:25" x14ac:dyDescent="0.2">
      <c r="W5403">
        <v>53.95</v>
      </c>
      <c r="X5403">
        <f t="shared" si="239"/>
        <v>50</v>
      </c>
      <c r="Y5403" s="13">
        <f t="shared" si="240"/>
        <v>6.9115141539055909</v>
      </c>
    </row>
    <row r="5404" spans="23:25" x14ac:dyDescent="0.2">
      <c r="W5404">
        <v>53.96</v>
      </c>
      <c r="X5404">
        <f t="shared" si="239"/>
        <v>50</v>
      </c>
      <c r="Y5404" s="13">
        <f t="shared" si="240"/>
        <v>6.9123179475280505</v>
      </c>
    </row>
    <row r="5405" spans="23:25" x14ac:dyDescent="0.2">
      <c r="W5405">
        <v>53.97</v>
      </c>
      <c r="X5405">
        <f t="shared" si="239"/>
        <v>50</v>
      </c>
      <c r="Y5405" s="13">
        <f t="shared" si="240"/>
        <v>6.9131216174646948</v>
      </c>
    </row>
    <row r="5406" spans="23:25" x14ac:dyDescent="0.2">
      <c r="W5406">
        <v>53.980000000000004</v>
      </c>
      <c r="X5406">
        <f t="shared" ref="X5406:X5469" si="241">X5405-(N$35-N$36)/1500</f>
        <v>50</v>
      </c>
      <c r="Y5406" s="13">
        <f t="shared" si="240"/>
        <v>6.9139251637369199</v>
      </c>
    </row>
    <row r="5407" spans="23:25" x14ac:dyDescent="0.2">
      <c r="W5407">
        <v>53.99</v>
      </c>
      <c r="X5407">
        <f t="shared" si="241"/>
        <v>50</v>
      </c>
      <c r="Y5407" s="13">
        <f t="shared" si="240"/>
        <v>6.9147285863661176</v>
      </c>
    </row>
    <row r="5408" spans="23:25" x14ac:dyDescent="0.2">
      <c r="W5408">
        <v>54</v>
      </c>
      <c r="X5408">
        <f t="shared" si="241"/>
        <v>50</v>
      </c>
      <c r="Y5408" s="13">
        <f t="shared" si="240"/>
        <v>6.9155318853736754</v>
      </c>
    </row>
    <row r="5409" spans="23:25" x14ac:dyDescent="0.2">
      <c r="W5409">
        <v>54.01</v>
      </c>
      <c r="X5409">
        <f t="shared" si="241"/>
        <v>50</v>
      </c>
      <c r="Y5409" s="13">
        <f t="shared" si="240"/>
        <v>6.916335060780975</v>
      </c>
    </row>
    <row r="5410" spans="23:25" x14ac:dyDescent="0.2">
      <c r="W5410">
        <v>54.02</v>
      </c>
      <c r="X5410">
        <f t="shared" si="241"/>
        <v>50</v>
      </c>
      <c r="Y5410" s="13">
        <f t="shared" si="240"/>
        <v>6.9171381126093952</v>
      </c>
    </row>
    <row r="5411" spans="23:25" x14ac:dyDescent="0.2">
      <c r="W5411">
        <v>54.03</v>
      </c>
      <c r="X5411">
        <f t="shared" si="241"/>
        <v>50</v>
      </c>
      <c r="Y5411" s="13">
        <f t="shared" si="240"/>
        <v>6.9179410408803106</v>
      </c>
    </row>
    <row r="5412" spans="23:25" x14ac:dyDescent="0.2">
      <c r="W5412">
        <v>54.04</v>
      </c>
      <c r="X5412">
        <f t="shared" si="241"/>
        <v>50</v>
      </c>
      <c r="Y5412" s="13">
        <f t="shared" si="240"/>
        <v>6.91874384561509</v>
      </c>
    </row>
    <row r="5413" spans="23:25" x14ac:dyDescent="0.2">
      <c r="W5413">
        <v>54.050000000000004</v>
      </c>
      <c r="X5413">
        <f t="shared" si="241"/>
        <v>50</v>
      </c>
      <c r="Y5413" s="13">
        <f t="shared" si="240"/>
        <v>6.9195465268350986</v>
      </c>
    </row>
    <row r="5414" spans="23:25" x14ac:dyDescent="0.2">
      <c r="W5414">
        <v>54.06</v>
      </c>
      <c r="X5414">
        <f t="shared" si="241"/>
        <v>50</v>
      </c>
      <c r="Y5414" s="13">
        <f t="shared" si="240"/>
        <v>6.9203490845616979</v>
      </c>
    </row>
    <row r="5415" spans="23:25" x14ac:dyDescent="0.2">
      <c r="W5415">
        <v>54.07</v>
      </c>
      <c r="X5415">
        <f t="shared" si="241"/>
        <v>50</v>
      </c>
      <c r="Y5415" s="13">
        <f t="shared" si="240"/>
        <v>6.9211515188162434</v>
      </c>
    </row>
    <row r="5416" spans="23:25" x14ac:dyDescent="0.2">
      <c r="W5416">
        <v>54.08</v>
      </c>
      <c r="X5416">
        <f t="shared" si="241"/>
        <v>50</v>
      </c>
      <c r="Y5416" s="13">
        <f t="shared" si="240"/>
        <v>6.9219538296200875</v>
      </c>
    </row>
    <row r="5417" spans="23:25" x14ac:dyDescent="0.2">
      <c r="W5417">
        <v>54.09</v>
      </c>
      <c r="X5417">
        <f t="shared" si="241"/>
        <v>50</v>
      </c>
      <c r="Y5417" s="13">
        <f t="shared" si="240"/>
        <v>6.9227560169945779</v>
      </c>
    </row>
    <row r="5418" spans="23:25" x14ac:dyDescent="0.2">
      <c r="W5418">
        <v>54.1</v>
      </c>
      <c r="X5418">
        <f t="shared" si="241"/>
        <v>50</v>
      </c>
      <c r="Y5418" s="13">
        <f t="shared" si="240"/>
        <v>6.9235580809610582</v>
      </c>
    </row>
    <row r="5419" spans="23:25" x14ac:dyDescent="0.2">
      <c r="W5419">
        <v>54.11</v>
      </c>
      <c r="X5419">
        <f t="shared" si="241"/>
        <v>50</v>
      </c>
      <c r="Y5419" s="13">
        <f t="shared" si="240"/>
        <v>6.9243600215408661</v>
      </c>
    </row>
    <row r="5420" spans="23:25" x14ac:dyDescent="0.2">
      <c r="W5420">
        <v>54.120000000000005</v>
      </c>
      <c r="X5420">
        <f t="shared" si="241"/>
        <v>50</v>
      </c>
      <c r="Y5420" s="13">
        <f t="shared" si="240"/>
        <v>6.9251618387553373</v>
      </c>
    </row>
    <row r="5421" spans="23:25" x14ac:dyDescent="0.2">
      <c r="W5421">
        <v>54.13</v>
      </c>
      <c r="X5421">
        <f t="shared" si="241"/>
        <v>50</v>
      </c>
      <c r="Y5421" s="13">
        <f t="shared" si="240"/>
        <v>6.9259635326258007</v>
      </c>
    </row>
    <row r="5422" spans="23:25" x14ac:dyDescent="0.2">
      <c r="W5422">
        <v>54.14</v>
      </c>
      <c r="X5422">
        <f t="shared" si="241"/>
        <v>50</v>
      </c>
      <c r="Y5422" s="13">
        <f t="shared" si="240"/>
        <v>6.9267651031735831</v>
      </c>
    </row>
    <row r="5423" spans="23:25" x14ac:dyDescent="0.2">
      <c r="W5423">
        <v>54.15</v>
      </c>
      <c r="X5423">
        <f t="shared" si="241"/>
        <v>50</v>
      </c>
      <c r="Y5423" s="13">
        <f t="shared" si="240"/>
        <v>6.9275665504200052</v>
      </c>
    </row>
    <row r="5424" spans="23:25" x14ac:dyDescent="0.2">
      <c r="W5424">
        <v>54.160000000000004</v>
      </c>
      <c r="X5424">
        <f t="shared" si="241"/>
        <v>50</v>
      </c>
      <c r="Y5424" s="13">
        <f t="shared" si="240"/>
        <v>6.9283678743863835</v>
      </c>
    </row>
    <row r="5425" spans="23:25" x14ac:dyDescent="0.2">
      <c r="W5425">
        <v>54.17</v>
      </c>
      <c r="X5425">
        <f t="shared" si="241"/>
        <v>50</v>
      </c>
      <c r="Y5425" s="13">
        <f t="shared" si="240"/>
        <v>6.9291690750940313</v>
      </c>
    </row>
    <row r="5426" spans="23:25" x14ac:dyDescent="0.2">
      <c r="W5426">
        <v>54.18</v>
      </c>
      <c r="X5426">
        <f t="shared" si="241"/>
        <v>50</v>
      </c>
      <c r="Y5426" s="13">
        <f t="shared" si="240"/>
        <v>6.9299701525642563</v>
      </c>
    </row>
    <row r="5427" spans="23:25" x14ac:dyDescent="0.2">
      <c r="W5427">
        <v>54.19</v>
      </c>
      <c r="X5427">
        <f t="shared" si="241"/>
        <v>50</v>
      </c>
      <c r="Y5427" s="13">
        <f t="shared" ref="Y5427:Y5490" si="242">Y5426+0.01*R$5*(P$4-P$5*Y5426)*(1-Y5426/R$4)^2</f>
        <v>6.9307711068183622</v>
      </c>
    </row>
    <row r="5428" spans="23:25" x14ac:dyDescent="0.2">
      <c r="W5428">
        <v>54.2</v>
      </c>
      <c r="X5428">
        <f t="shared" si="241"/>
        <v>50</v>
      </c>
      <c r="Y5428" s="13">
        <f t="shared" si="242"/>
        <v>6.9315719378776492</v>
      </c>
    </row>
    <row r="5429" spans="23:25" x14ac:dyDescent="0.2">
      <c r="W5429">
        <v>54.21</v>
      </c>
      <c r="X5429">
        <f t="shared" si="241"/>
        <v>50</v>
      </c>
      <c r="Y5429" s="13">
        <f t="shared" si="242"/>
        <v>6.9323726457634116</v>
      </c>
    </row>
    <row r="5430" spans="23:25" x14ac:dyDescent="0.2">
      <c r="W5430">
        <v>54.22</v>
      </c>
      <c r="X5430">
        <f t="shared" si="241"/>
        <v>50</v>
      </c>
      <c r="Y5430" s="13">
        <f t="shared" si="242"/>
        <v>6.9331732304969398</v>
      </c>
    </row>
    <row r="5431" spans="23:25" x14ac:dyDescent="0.2">
      <c r="W5431">
        <v>54.230000000000004</v>
      </c>
      <c r="X5431">
        <f t="shared" si="241"/>
        <v>50</v>
      </c>
      <c r="Y5431" s="13">
        <f t="shared" si="242"/>
        <v>6.9339736920995207</v>
      </c>
    </row>
    <row r="5432" spans="23:25" x14ac:dyDescent="0.2">
      <c r="W5432">
        <v>54.24</v>
      </c>
      <c r="X5432">
        <f t="shared" si="241"/>
        <v>50</v>
      </c>
      <c r="Y5432" s="13">
        <f t="shared" si="242"/>
        <v>6.9347740305924361</v>
      </c>
    </row>
    <row r="5433" spans="23:25" x14ac:dyDescent="0.2">
      <c r="W5433">
        <v>54.25</v>
      </c>
      <c r="X5433">
        <f t="shared" si="241"/>
        <v>50</v>
      </c>
      <c r="Y5433" s="13">
        <f t="shared" si="242"/>
        <v>6.9355742459969631</v>
      </c>
    </row>
    <row r="5434" spans="23:25" x14ac:dyDescent="0.2">
      <c r="W5434">
        <v>54.26</v>
      </c>
      <c r="X5434">
        <f t="shared" si="241"/>
        <v>50</v>
      </c>
      <c r="Y5434" s="13">
        <f t="shared" si="242"/>
        <v>6.9363743383343754</v>
      </c>
    </row>
    <row r="5435" spans="23:25" x14ac:dyDescent="0.2">
      <c r="W5435">
        <v>54.27</v>
      </c>
      <c r="X5435">
        <f t="shared" si="241"/>
        <v>50</v>
      </c>
      <c r="Y5435" s="13">
        <f t="shared" si="242"/>
        <v>6.9371743076259413</v>
      </c>
    </row>
    <row r="5436" spans="23:25" x14ac:dyDescent="0.2">
      <c r="W5436">
        <v>54.28</v>
      </c>
      <c r="X5436">
        <f t="shared" si="241"/>
        <v>50</v>
      </c>
      <c r="Y5436" s="13">
        <f t="shared" si="242"/>
        <v>6.9379741538929256</v>
      </c>
    </row>
    <row r="5437" spans="23:25" x14ac:dyDescent="0.2">
      <c r="W5437">
        <v>54.29</v>
      </c>
      <c r="X5437">
        <f t="shared" si="241"/>
        <v>50</v>
      </c>
      <c r="Y5437" s="13">
        <f t="shared" si="242"/>
        <v>6.9387738771565886</v>
      </c>
    </row>
    <row r="5438" spans="23:25" x14ac:dyDescent="0.2">
      <c r="W5438">
        <v>54.300000000000004</v>
      </c>
      <c r="X5438">
        <f t="shared" si="241"/>
        <v>50</v>
      </c>
      <c r="Y5438" s="13">
        <f t="shared" si="242"/>
        <v>6.9395734774381852</v>
      </c>
    </row>
    <row r="5439" spans="23:25" x14ac:dyDescent="0.2">
      <c r="W5439">
        <v>54.31</v>
      </c>
      <c r="X5439">
        <f t="shared" si="241"/>
        <v>50</v>
      </c>
      <c r="Y5439" s="13">
        <f t="shared" si="242"/>
        <v>6.940372954758967</v>
      </c>
    </row>
    <row r="5440" spans="23:25" x14ac:dyDescent="0.2">
      <c r="W5440">
        <v>54.32</v>
      </c>
      <c r="X5440">
        <f t="shared" si="241"/>
        <v>50</v>
      </c>
      <c r="Y5440" s="13">
        <f t="shared" si="242"/>
        <v>6.9411723091401818</v>
      </c>
    </row>
    <row r="5441" spans="23:25" x14ac:dyDescent="0.2">
      <c r="W5441">
        <v>54.33</v>
      </c>
      <c r="X5441">
        <f t="shared" si="241"/>
        <v>50</v>
      </c>
      <c r="Y5441" s="13">
        <f t="shared" si="242"/>
        <v>6.9419715406030713</v>
      </c>
    </row>
    <row r="5442" spans="23:25" x14ac:dyDescent="0.2">
      <c r="W5442">
        <v>54.34</v>
      </c>
      <c r="X5442">
        <f t="shared" si="241"/>
        <v>50</v>
      </c>
      <c r="Y5442" s="13">
        <f t="shared" si="242"/>
        <v>6.9427706491688737</v>
      </c>
    </row>
    <row r="5443" spans="23:25" x14ac:dyDescent="0.2">
      <c r="W5443">
        <v>54.35</v>
      </c>
      <c r="X5443">
        <f t="shared" si="241"/>
        <v>50</v>
      </c>
      <c r="Y5443" s="13">
        <f t="shared" si="242"/>
        <v>6.9435696348588234</v>
      </c>
    </row>
    <row r="5444" spans="23:25" x14ac:dyDescent="0.2">
      <c r="W5444">
        <v>54.36</v>
      </c>
      <c r="X5444">
        <f t="shared" si="241"/>
        <v>50</v>
      </c>
      <c r="Y5444" s="13">
        <f t="shared" si="242"/>
        <v>6.9443684976941489</v>
      </c>
    </row>
    <row r="5445" spans="23:25" x14ac:dyDescent="0.2">
      <c r="W5445">
        <v>54.370000000000005</v>
      </c>
      <c r="X5445">
        <f t="shared" si="241"/>
        <v>50</v>
      </c>
      <c r="Y5445" s="13">
        <f t="shared" si="242"/>
        <v>6.9451672376960767</v>
      </c>
    </row>
    <row r="5446" spans="23:25" x14ac:dyDescent="0.2">
      <c r="W5446">
        <v>54.38</v>
      </c>
      <c r="X5446">
        <f t="shared" si="241"/>
        <v>50</v>
      </c>
      <c r="Y5446" s="13">
        <f t="shared" si="242"/>
        <v>6.9459658548858263</v>
      </c>
    </row>
    <row r="5447" spans="23:25" x14ac:dyDescent="0.2">
      <c r="W5447">
        <v>54.39</v>
      </c>
      <c r="X5447">
        <f t="shared" si="241"/>
        <v>50</v>
      </c>
      <c r="Y5447" s="13">
        <f t="shared" si="242"/>
        <v>6.9467643492846154</v>
      </c>
    </row>
    <row r="5448" spans="23:25" x14ac:dyDescent="0.2">
      <c r="W5448">
        <v>54.4</v>
      </c>
      <c r="X5448">
        <f t="shared" si="241"/>
        <v>50</v>
      </c>
      <c r="Y5448" s="13">
        <f t="shared" si="242"/>
        <v>6.9475627209136555</v>
      </c>
    </row>
    <row r="5449" spans="23:25" x14ac:dyDescent="0.2">
      <c r="W5449">
        <v>54.410000000000004</v>
      </c>
      <c r="X5449">
        <f t="shared" si="241"/>
        <v>50</v>
      </c>
      <c r="Y5449" s="13">
        <f t="shared" si="242"/>
        <v>6.9483609697941535</v>
      </c>
    </row>
    <row r="5450" spans="23:25" x14ac:dyDescent="0.2">
      <c r="W5450">
        <v>54.42</v>
      </c>
      <c r="X5450">
        <f t="shared" si="241"/>
        <v>50</v>
      </c>
      <c r="Y5450" s="13">
        <f t="shared" si="242"/>
        <v>6.949159095947314</v>
      </c>
    </row>
    <row r="5451" spans="23:25" x14ac:dyDescent="0.2">
      <c r="W5451">
        <v>54.43</v>
      </c>
      <c r="X5451">
        <f t="shared" si="241"/>
        <v>50</v>
      </c>
      <c r="Y5451" s="13">
        <f t="shared" si="242"/>
        <v>6.9499570993943349</v>
      </c>
    </row>
    <row r="5452" spans="23:25" x14ac:dyDescent="0.2">
      <c r="W5452">
        <v>54.44</v>
      </c>
      <c r="X5452">
        <f t="shared" si="241"/>
        <v>50</v>
      </c>
      <c r="Y5452" s="13">
        <f t="shared" si="242"/>
        <v>6.9507549801564119</v>
      </c>
    </row>
    <row r="5453" spans="23:25" x14ac:dyDescent="0.2">
      <c r="W5453">
        <v>54.45</v>
      </c>
      <c r="X5453">
        <f t="shared" si="241"/>
        <v>50</v>
      </c>
      <c r="Y5453" s="13">
        <f t="shared" si="242"/>
        <v>6.9515527382547351</v>
      </c>
    </row>
    <row r="5454" spans="23:25" x14ac:dyDescent="0.2">
      <c r="W5454">
        <v>54.46</v>
      </c>
      <c r="X5454">
        <f t="shared" si="241"/>
        <v>50</v>
      </c>
      <c r="Y5454" s="13">
        <f t="shared" si="242"/>
        <v>6.9523503737104901</v>
      </c>
    </row>
    <row r="5455" spans="23:25" x14ac:dyDescent="0.2">
      <c r="W5455">
        <v>54.47</v>
      </c>
      <c r="X5455">
        <f t="shared" si="241"/>
        <v>50</v>
      </c>
      <c r="Y5455" s="13">
        <f t="shared" si="242"/>
        <v>6.9531478865448593</v>
      </c>
    </row>
    <row r="5456" spans="23:25" x14ac:dyDescent="0.2">
      <c r="W5456">
        <v>54.480000000000004</v>
      </c>
      <c r="X5456">
        <f t="shared" si="241"/>
        <v>50</v>
      </c>
      <c r="Y5456" s="13">
        <f t="shared" si="242"/>
        <v>6.9539452767790193</v>
      </c>
    </row>
    <row r="5457" spans="23:25" x14ac:dyDescent="0.2">
      <c r="W5457">
        <v>54.49</v>
      </c>
      <c r="X5457">
        <f t="shared" si="241"/>
        <v>50</v>
      </c>
      <c r="Y5457" s="13">
        <f t="shared" si="242"/>
        <v>6.9547425444341426</v>
      </c>
    </row>
    <row r="5458" spans="23:25" x14ac:dyDescent="0.2">
      <c r="W5458">
        <v>54.5</v>
      </c>
      <c r="X5458">
        <f t="shared" si="241"/>
        <v>50</v>
      </c>
      <c r="Y5458" s="13">
        <f t="shared" si="242"/>
        <v>6.9555396895313981</v>
      </c>
    </row>
    <row r="5459" spans="23:25" x14ac:dyDescent="0.2">
      <c r="W5459">
        <v>54.51</v>
      </c>
      <c r="X5459">
        <f t="shared" si="241"/>
        <v>50</v>
      </c>
      <c r="Y5459" s="13">
        <f t="shared" si="242"/>
        <v>6.956336712091951</v>
      </c>
    </row>
    <row r="5460" spans="23:25" x14ac:dyDescent="0.2">
      <c r="W5460">
        <v>54.52</v>
      </c>
      <c r="X5460">
        <f t="shared" si="241"/>
        <v>50</v>
      </c>
      <c r="Y5460" s="13">
        <f t="shared" si="242"/>
        <v>6.9571336121369605</v>
      </c>
    </row>
    <row r="5461" spans="23:25" x14ac:dyDescent="0.2">
      <c r="W5461">
        <v>54.53</v>
      </c>
      <c r="X5461">
        <f t="shared" si="241"/>
        <v>50</v>
      </c>
      <c r="Y5461" s="13">
        <f t="shared" si="242"/>
        <v>6.9579303896875819</v>
      </c>
    </row>
    <row r="5462" spans="23:25" x14ac:dyDescent="0.2">
      <c r="W5462">
        <v>54.54</v>
      </c>
      <c r="X5462">
        <f t="shared" si="241"/>
        <v>50</v>
      </c>
      <c r="Y5462" s="13">
        <f t="shared" si="242"/>
        <v>6.9587270447649665</v>
      </c>
    </row>
    <row r="5463" spans="23:25" x14ac:dyDescent="0.2">
      <c r="W5463">
        <v>54.550000000000004</v>
      </c>
      <c r="X5463">
        <f t="shared" si="241"/>
        <v>50</v>
      </c>
      <c r="Y5463" s="13">
        <f t="shared" si="242"/>
        <v>6.9595235773902608</v>
      </c>
    </row>
    <row r="5464" spans="23:25" x14ac:dyDescent="0.2">
      <c r="W5464">
        <v>54.56</v>
      </c>
      <c r="X5464">
        <f t="shared" si="241"/>
        <v>50</v>
      </c>
      <c r="Y5464" s="13">
        <f t="shared" si="242"/>
        <v>6.960319987584608</v>
      </c>
    </row>
    <row r="5465" spans="23:25" x14ac:dyDescent="0.2">
      <c r="W5465">
        <v>54.57</v>
      </c>
      <c r="X5465">
        <f t="shared" si="241"/>
        <v>50</v>
      </c>
      <c r="Y5465" s="13">
        <f t="shared" si="242"/>
        <v>6.9611162753691467</v>
      </c>
    </row>
    <row r="5466" spans="23:25" x14ac:dyDescent="0.2">
      <c r="W5466">
        <v>54.58</v>
      </c>
      <c r="X5466">
        <f t="shared" si="241"/>
        <v>50</v>
      </c>
      <c r="Y5466" s="13">
        <f t="shared" si="242"/>
        <v>6.9619124407650101</v>
      </c>
    </row>
    <row r="5467" spans="23:25" x14ac:dyDescent="0.2">
      <c r="W5467">
        <v>54.59</v>
      </c>
      <c r="X5467">
        <f t="shared" si="241"/>
        <v>50</v>
      </c>
      <c r="Y5467" s="13">
        <f t="shared" si="242"/>
        <v>6.9627084837933273</v>
      </c>
    </row>
    <row r="5468" spans="23:25" x14ac:dyDescent="0.2">
      <c r="W5468">
        <v>54.6</v>
      </c>
      <c r="X5468">
        <f t="shared" si="241"/>
        <v>50</v>
      </c>
      <c r="Y5468" s="13">
        <f t="shared" si="242"/>
        <v>6.9635044044752243</v>
      </c>
    </row>
    <row r="5469" spans="23:25" x14ac:dyDescent="0.2">
      <c r="W5469">
        <v>54.61</v>
      </c>
      <c r="X5469">
        <f t="shared" si="241"/>
        <v>50</v>
      </c>
      <c r="Y5469" s="13">
        <f t="shared" si="242"/>
        <v>6.9643002028318222</v>
      </c>
    </row>
    <row r="5470" spans="23:25" x14ac:dyDescent="0.2">
      <c r="W5470">
        <v>54.620000000000005</v>
      </c>
      <c r="X5470">
        <f t="shared" ref="X5470:X5522" si="243">X5469-(N$35-N$36)/1500</f>
        <v>50</v>
      </c>
      <c r="Y5470" s="13">
        <f t="shared" si="242"/>
        <v>6.9650958788842363</v>
      </c>
    </row>
    <row r="5471" spans="23:25" x14ac:dyDescent="0.2">
      <c r="W5471">
        <v>54.63</v>
      </c>
      <c r="X5471">
        <f t="shared" si="243"/>
        <v>50</v>
      </c>
      <c r="Y5471" s="13">
        <f t="shared" si="242"/>
        <v>6.9658914326535797</v>
      </c>
    </row>
    <row r="5472" spans="23:25" x14ac:dyDescent="0.2">
      <c r="W5472">
        <v>54.64</v>
      </c>
      <c r="X5472">
        <f t="shared" si="243"/>
        <v>50</v>
      </c>
      <c r="Y5472" s="13">
        <f t="shared" si="242"/>
        <v>6.9666868641609607</v>
      </c>
    </row>
    <row r="5473" spans="23:25" x14ac:dyDescent="0.2">
      <c r="W5473">
        <v>54.65</v>
      </c>
      <c r="X5473">
        <f t="shared" si="243"/>
        <v>50</v>
      </c>
      <c r="Y5473" s="13">
        <f t="shared" si="242"/>
        <v>6.9674821734274817</v>
      </c>
    </row>
    <row r="5474" spans="23:25" x14ac:dyDescent="0.2">
      <c r="W5474">
        <v>54.660000000000004</v>
      </c>
      <c r="X5474">
        <f t="shared" si="243"/>
        <v>50</v>
      </c>
      <c r="Y5474" s="13">
        <f t="shared" si="242"/>
        <v>6.968277360474243</v>
      </c>
    </row>
    <row r="5475" spans="23:25" x14ac:dyDescent="0.2">
      <c r="W5475">
        <v>54.67</v>
      </c>
      <c r="X5475">
        <f t="shared" si="243"/>
        <v>50</v>
      </c>
      <c r="Y5475" s="13">
        <f t="shared" si="242"/>
        <v>6.9690724253223388</v>
      </c>
    </row>
    <row r="5476" spans="23:25" x14ac:dyDescent="0.2">
      <c r="W5476">
        <v>54.68</v>
      </c>
      <c r="X5476">
        <f t="shared" si="243"/>
        <v>50</v>
      </c>
      <c r="Y5476" s="13">
        <f t="shared" si="242"/>
        <v>6.96986736799286</v>
      </c>
    </row>
    <row r="5477" spans="23:25" x14ac:dyDescent="0.2">
      <c r="W5477">
        <v>54.69</v>
      </c>
      <c r="X5477">
        <f t="shared" si="243"/>
        <v>50</v>
      </c>
      <c r="Y5477" s="13">
        <f t="shared" si="242"/>
        <v>6.9706621885068927</v>
      </c>
    </row>
    <row r="5478" spans="23:25" x14ac:dyDescent="0.2">
      <c r="W5478">
        <v>54.7</v>
      </c>
      <c r="X5478">
        <f t="shared" si="243"/>
        <v>50</v>
      </c>
      <c r="Y5478" s="13">
        <f t="shared" si="242"/>
        <v>6.9714568868855187</v>
      </c>
    </row>
    <row r="5479" spans="23:25" x14ac:dyDescent="0.2">
      <c r="W5479">
        <v>54.71</v>
      </c>
      <c r="X5479">
        <f t="shared" si="243"/>
        <v>50</v>
      </c>
      <c r="Y5479" s="13">
        <f t="shared" si="242"/>
        <v>6.9722514631498154</v>
      </c>
    </row>
    <row r="5480" spans="23:25" x14ac:dyDescent="0.2">
      <c r="W5480">
        <v>54.72</v>
      </c>
      <c r="X5480">
        <f t="shared" si="243"/>
        <v>50</v>
      </c>
      <c r="Y5480" s="13">
        <f t="shared" si="242"/>
        <v>6.9730459173208565</v>
      </c>
    </row>
    <row r="5481" spans="23:25" x14ac:dyDescent="0.2">
      <c r="W5481">
        <v>54.730000000000004</v>
      </c>
      <c r="X5481">
        <f t="shared" si="243"/>
        <v>50</v>
      </c>
      <c r="Y5481" s="13">
        <f t="shared" si="242"/>
        <v>6.9738402494197116</v>
      </c>
    </row>
    <row r="5482" spans="23:25" x14ac:dyDescent="0.2">
      <c r="W5482">
        <v>54.74</v>
      </c>
      <c r="X5482">
        <f t="shared" si="243"/>
        <v>50</v>
      </c>
      <c r="Y5482" s="13">
        <f t="shared" si="242"/>
        <v>6.9746344594674445</v>
      </c>
    </row>
    <row r="5483" spans="23:25" x14ac:dyDescent="0.2">
      <c r="W5483">
        <v>54.75</v>
      </c>
      <c r="X5483">
        <f t="shared" si="243"/>
        <v>50</v>
      </c>
      <c r="Y5483" s="13">
        <f t="shared" si="242"/>
        <v>6.975428547485115</v>
      </c>
    </row>
    <row r="5484" spans="23:25" x14ac:dyDescent="0.2">
      <c r="W5484">
        <v>54.76</v>
      </c>
      <c r="X5484">
        <f t="shared" si="243"/>
        <v>50</v>
      </c>
      <c r="Y5484" s="13">
        <f t="shared" si="242"/>
        <v>6.9762225134937799</v>
      </c>
    </row>
    <row r="5485" spans="23:25" x14ac:dyDescent="0.2">
      <c r="W5485">
        <v>54.77</v>
      </c>
      <c r="X5485">
        <f t="shared" si="243"/>
        <v>50</v>
      </c>
      <c r="Y5485" s="13">
        <f t="shared" si="242"/>
        <v>6.9770163575144908</v>
      </c>
    </row>
    <row r="5486" spans="23:25" x14ac:dyDescent="0.2">
      <c r="W5486">
        <v>54.78</v>
      </c>
      <c r="X5486">
        <f t="shared" si="243"/>
        <v>50</v>
      </c>
      <c r="Y5486" s="13">
        <f t="shared" si="242"/>
        <v>6.9778100795682949</v>
      </c>
    </row>
    <row r="5487" spans="23:25" x14ac:dyDescent="0.2">
      <c r="W5487">
        <v>54.79</v>
      </c>
      <c r="X5487">
        <f t="shared" si="243"/>
        <v>50</v>
      </c>
      <c r="Y5487" s="13">
        <f t="shared" si="242"/>
        <v>6.9786036796762358</v>
      </c>
    </row>
    <row r="5488" spans="23:25" x14ac:dyDescent="0.2">
      <c r="W5488">
        <v>54.800000000000004</v>
      </c>
      <c r="X5488">
        <f t="shared" si="243"/>
        <v>50</v>
      </c>
      <c r="Y5488" s="13">
        <f t="shared" si="242"/>
        <v>6.9793971578593519</v>
      </c>
    </row>
    <row r="5489" spans="23:25" x14ac:dyDescent="0.2">
      <c r="W5489">
        <v>54.81</v>
      </c>
      <c r="X5489">
        <f t="shared" si="243"/>
        <v>50</v>
      </c>
      <c r="Y5489" s="13">
        <f t="shared" si="242"/>
        <v>6.9801905141386777</v>
      </c>
    </row>
    <row r="5490" spans="23:25" x14ac:dyDescent="0.2">
      <c r="W5490">
        <v>54.82</v>
      </c>
      <c r="X5490">
        <f t="shared" si="243"/>
        <v>50</v>
      </c>
      <c r="Y5490" s="13">
        <f t="shared" si="242"/>
        <v>6.9809837485352428</v>
      </c>
    </row>
    <row r="5491" spans="23:25" x14ac:dyDescent="0.2">
      <c r="W5491">
        <v>54.83</v>
      </c>
      <c r="X5491">
        <f t="shared" si="243"/>
        <v>50</v>
      </c>
      <c r="Y5491" s="13">
        <f t="shared" ref="Y5491:Y5554" si="244">Y5490+0.01*R$5*(P$4-P$5*Y5490)*(1-Y5490/R$4)^2</f>
        <v>6.9817768610700739</v>
      </c>
    </row>
    <row r="5492" spans="23:25" x14ac:dyDescent="0.2">
      <c r="W5492">
        <v>54.84</v>
      </c>
      <c r="X5492">
        <f t="shared" si="243"/>
        <v>50</v>
      </c>
      <c r="Y5492" s="13">
        <f t="shared" si="244"/>
        <v>6.9825698517641923</v>
      </c>
    </row>
    <row r="5493" spans="23:25" x14ac:dyDescent="0.2">
      <c r="W5493">
        <v>54.85</v>
      </c>
      <c r="X5493">
        <f t="shared" si="243"/>
        <v>50</v>
      </c>
      <c r="Y5493" s="13">
        <f t="shared" si="244"/>
        <v>6.9833627206386151</v>
      </c>
    </row>
    <row r="5494" spans="23:25" x14ac:dyDescent="0.2">
      <c r="W5494">
        <v>54.86</v>
      </c>
      <c r="X5494">
        <f t="shared" si="243"/>
        <v>50</v>
      </c>
      <c r="Y5494" s="13">
        <f t="shared" si="244"/>
        <v>6.9841554677143547</v>
      </c>
    </row>
    <row r="5495" spans="23:25" x14ac:dyDescent="0.2">
      <c r="W5495">
        <v>54.870000000000005</v>
      </c>
      <c r="X5495">
        <f t="shared" si="243"/>
        <v>50</v>
      </c>
      <c r="Y5495" s="13">
        <f t="shared" si="244"/>
        <v>6.9849480930124201</v>
      </c>
    </row>
    <row r="5496" spans="23:25" x14ac:dyDescent="0.2">
      <c r="W5496">
        <v>54.88</v>
      </c>
      <c r="X5496">
        <f t="shared" si="243"/>
        <v>50</v>
      </c>
      <c r="Y5496" s="13">
        <f t="shared" si="244"/>
        <v>6.985740596553816</v>
      </c>
    </row>
    <row r="5497" spans="23:25" x14ac:dyDescent="0.2">
      <c r="W5497">
        <v>54.89</v>
      </c>
      <c r="X5497">
        <f t="shared" si="243"/>
        <v>50</v>
      </c>
      <c r="Y5497" s="13">
        <f t="shared" si="244"/>
        <v>6.9865329783595413</v>
      </c>
    </row>
    <row r="5498" spans="23:25" x14ac:dyDescent="0.2">
      <c r="W5498">
        <v>54.9</v>
      </c>
      <c r="X5498">
        <f t="shared" si="243"/>
        <v>50</v>
      </c>
      <c r="Y5498" s="13">
        <f t="shared" si="244"/>
        <v>6.9873252384505928</v>
      </c>
    </row>
    <row r="5499" spans="23:25" x14ac:dyDescent="0.2">
      <c r="W5499">
        <v>54.910000000000004</v>
      </c>
      <c r="X5499">
        <f t="shared" si="243"/>
        <v>50</v>
      </c>
      <c r="Y5499" s="13">
        <f t="shared" si="244"/>
        <v>6.9881173768479616</v>
      </c>
    </row>
    <row r="5500" spans="23:25" x14ac:dyDescent="0.2">
      <c r="W5500">
        <v>54.92</v>
      </c>
      <c r="X5500">
        <f t="shared" si="243"/>
        <v>50</v>
      </c>
      <c r="Y5500" s="13">
        <f t="shared" si="244"/>
        <v>6.9889093935726345</v>
      </c>
    </row>
    <row r="5501" spans="23:25" x14ac:dyDescent="0.2">
      <c r="W5501">
        <v>54.93</v>
      </c>
      <c r="X5501">
        <f t="shared" si="243"/>
        <v>50</v>
      </c>
      <c r="Y5501" s="13">
        <f t="shared" si="244"/>
        <v>6.9897012886455947</v>
      </c>
    </row>
    <row r="5502" spans="23:25" x14ac:dyDescent="0.2">
      <c r="W5502">
        <v>54.94</v>
      </c>
      <c r="X5502">
        <f t="shared" si="243"/>
        <v>50</v>
      </c>
      <c r="Y5502" s="13">
        <f t="shared" si="244"/>
        <v>6.990493062087821</v>
      </c>
    </row>
    <row r="5503" spans="23:25" x14ac:dyDescent="0.2">
      <c r="W5503">
        <v>54.95</v>
      </c>
      <c r="X5503">
        <f t="shared" si="243"/>
        <v>50</v>
      </c>
      <c r="Y5503" s="13">
        <f t="shared" si="244"/>
        <v>6.9912847139202867</v>
      </c>
    </row>
    <row r="5504" spans="23:25" x14ac:dyDescent="0.2">
      <c r="W5504">
        <v>54.96</v>
      </c>
      <c r="X5504">
        <f t="shared" si="243"/>
        <v>50</v>
      </c>
      <c r="Y5504" s="13">
        <f t="shared" si="244"/>
        <v>6.9920762441639619</v>
      </c>
    </row>
    <row r="5505" spans="23:25" x14ac:dyDescent="0.2">
      <c r="W5505">
        <v>54.97</v>
      </c>
      <c r="X5505">
        <f t="shared" si="243"/>
        <v>50</v>
      </c>
      <c r="Y5505" s="13">
        <f t="shared" si="244"/>
        <v>6.9928676528398128</v>
      </c>
    </row>
    <row r="5506" spans="23:25" x14ac:dyDescent="0.2">
      <c r="W5506">
        <v>54.980000000000004</v>
      </c>
      <c r="X5506">
        <f t="shared" si="243"/>
        <v>50</v>
      </c>
      <c r="Y5506" s="13">
        <f t="shared" si="244"/>
        <v>6.9936589399688005</v>
      </c>
    </row>
    <row r="5507" spans="23:25" x14ac:dyDescent="0.2">
      <c r="W5507">
        <v>54.99</v>
      </c>
      <c r="X5507">
        <f t="shared" si="243"/>
        <v>50</v>
      </c>
      <c r="Y5507" s="13">
        <f t="shared" si="244"/>
        <v>6.9944501055718815</v>
      </c>
    </row>
    <row r="5508" spans="23:25" x14ac:dyDescent="0.2">
      <c r="W5508">
        <v>55</v>
      </c>
      <c r="X5508">
        <f t="shared" si="243"/>
        <v>50</v>
      </c>
      <c r="Y5508" s="13">
        <f t="shared" si="244"/>
        <v>6.9952411496700089</v>
      </c>
    </row>
    <row r="5509" spans="23:25" x14ac:dyDescent="0.2">
      <c r="W5509">
        <v>55.01</v>
      </c>
      <c r="X5509">
        <f t="shared" si="243"/>
        <v>50</v>
      </c>
      <c r="Y5509" s="13">
        <f t="shared" si="244"/>
        <v>6.996032072284132</v>
      </c>
    </row>
    <row r="5510" spans="23:25" x14ac:dyDescent="0.2">
      <c r="W5510">
        <v>55.02</v>
      </c>
      <c r="X5510">
        <f t="shared" si="243"/>
        <v>50</v>
      </c>
      <c r="Y5510" s="13">
        <f t="shared" si="244"/>
        <v>6.9968228734351943</v>
      </c>
    </row>
    <row r="5511" spans="23:25" x14ac:dyDescent="0.2">
      <c r="W5511">
        <v>55.03</v>
      </c>
      <c r="X5511">
        <f t="shared" si="243"/>
        <v>50</v>
      </c>
      <c r="Y5511" s="13">
        <f t="shared" si="244"/>
        <v>6.9976135531441352</v>
      </c>
    </row>
    <row r="5512" spans="23:25" x14ac:dyDescent="0.2">
      <c r="W5512">
        <v>55.04</v>
      </c>
      <c r="X5512">
        <f t="shared" si="243"/>
        <v>50</v>
      </c>
      <c r="Y5512" s="13">
        <f t="shared" si="244"/>
        <v>6.9984041114318911</v>
      </c>
    </row>
    <row r="5513" spans="23:25" x14ac:dyDescent="0.2">
      <c r="W5513">
        <v>55.050000000000004</v>
      </c>
      <c r="X5513">
        <f t="shared" si="243"/>
        <v>50</v>
      </c>
      <c r="Y5513" s="13">
        <f t="shared" si="244"/>
        <v>6.9991945483193927</v>
      </c>
    </row>
    <row r="5514" spans="23:25" x14ac:dyDescent="0.2">
      <c r="W5514">
        <v>55.06</v>
      </c>
      <c r="X5514">
        <f t="shared" si="243"/>
        <v>50</v>
      </c>
      <c r="Y5514" s="13">
        <f t="shared" si="244"/>
        <v>6.9999848638275672</v>
      </c>
    </row>
    <row r="5515" spans="23:25" x14ac:dyDescent="0.2">
      <c r="W5515">
        <v>55.07</v>
      </c>
      <c r="X5515">
        <f t="shared" si="243"/>
        <v>50</v>
      </c>
      <c r="Y5515" s="13">
        <f t="shared" si="244"/>
        <v>7.0007750579773376</v>
      </c>
    </row>
    <row r="5516" spans="23:25" x14ac:dyDescent="0.2">
      <c r="W5516">
        <v>55.08</v>
      </c>
      <c r="X5516">
        <f t="shared" si="243"/>
        <v>50</v>
      </c>
      <c r="Y5516" s="13">
        <f t="shared" si="244"/>
        <v>7.0015651307896221</v>
      </c>
    </row>
    <row r="5517" spans="23:25" x14ac:dyDescent="0.2">
      <c r="W5517">
        <v>55.09</v>
      </c>
      <c r="X5517">
        <f t="shared" si="243"/>
        <v>50</v>
      </c>
      <c r="Y5517" s="13">
        <f t="shared" si="244"/>
        <v>7.0023550822853347</v>
      </c>
    </row>
    <row r="5518" spans="23:25" x14ac:dyDescent="0.2">
      <c r="W5518">
        <v>55.1</v>
      </c>
      <c r="X5518">
        <f t="shared" si="243"/>
        <v>50</v>
      </c>
      <c r="Y5518" s="13">
        <f t="shared" si="244"/>
        <v>7.0031449124853857</v>
      </c>
    </row>
    <row r="5519" spans="23:25" x14ac:dyDescent="0.2">
      <c r="W5519">
        <v>55.11</v>
      </c>
      <c r="X5519">
        <f t="shared" si="243"/>
        <v>50</v>
      </c>
      <c r="Y5519" s="13">
        <f t="shared" si="244"/>
        <v>7.0039346214106804</v>
      </c>
    </row>
    <row r="5520" spans="23:25" x14ac:dyDescent="0.2">
      <c r="W5520">
        <v>55.120000000000005</v>
      </c>
      <c r="X5520">
        <f t="shared" si="243"/>
        <v>50</v>
      </c>
      <c r="Y5520" s="13">
        <f t="shared" si="244"/>
        <v>7.00472420908212</v>
      </c>
    </row>
    <row r="5521" spans="14:25" x14ac:dyDescent="0.2">
      <c r="W5521">
        <v>55.13</v>
      </c>
      <c r="X5521">
        <f t="shared" si="243"/>
        <v>50</v>
      </c>
      <c r="Y5521" s="13">
        <f t="shared" si="244"/>
        <v>7.0055136755206027</v>
      </c>
    </row>
    <row r="5522" spans="14:25" x14ac:dyDescent="0.2">
      <c r="W5522">
        <v>55.14</v>
      </c>
      <c r="X5522">
        <f t="shared" si="243"/>
        <v>50</v>
      </c>
      <c r="Y5522" s="13">
        <f t="shared" si="244"/>
        <v>7.00630302074702</v>
      </c>
    </row>
    <row r="5523" spans="14:25" x14ac:dyDescent="0.2">
      <c r="N5523" s="15" t="s">
        <v>49</v>
      </c>
      <c r="O5523" s="15"/>
      <c r="P5523" s="15"/>
      <c r="Q5523" s="15"/>
      <c r="R5523" s="15"/>
      <c r="S5523" s="15"/>
      <c r="T5523" s="15"/>
      <c r="U5523" s="15"/>
      <c r="Y5523" s="13">
        <f t="shared" si="244"/>
        <v>7.0070922447822612</v>
      </c>
    </row>
    <row r="5524" spans="14:25" x14ac:dyDescent="0.2">
      <c r="O5524" t="s">
        <v>55</v>
      </c>
      <c r="P5524">
        <v>5.5000976820773797</v>
      </c>
      <c r="Q5524" t="s">
        <v>32</v>
      </c>
      <c r="R5524" s="11">
        <v>-166.88262886874099</v>
      </c>
      <c r="Y5524" s="13">
        <f t="shared" si="244"/>
        <v>7.0078813476472099</v>
      </c>
    </row>
    <row r="5525" spans="14:25" x14ac:dyDescent="0.2">
      <c r="O5525" t="s">
        <v>51</v>
      </c>
      <c r="P5525">
        <v>4.8656336226285797</v>
      </c>
      <c r="Q5525" t="s">
        <v>52</v>
      </c>
      <c r="R5525" s="12">
        <v>-333.76917089898501</v>
      </c>
      <c r="Y5525" s="13">
        <f t="shared" si="244"/>
        <v>7.0086703293627464</v>
      </c>
    </row>
    <row r="5526" spans="14:25" x14ac:dyDescent="0.2">
      <c r="P5526">
        <v>4.23116956317988</v>
      </c>
      <c r="Q5526" t="s">
        <v>56</v>
      </c>
      <c r="R5526">
        <f t="shared" ref="R5526" si="245">1-(U5541/R5541)</f>
        <v>-4.420545567081362</v>
      </c>
      <c r="Y5526" s="13">
        <f t="shared" si="244"/>
        <v>7.0094591899497463</v>
      </c>
    </row>
    <row r="5527" spans="14:25" x14ac:dyDescent="0.2">
      <c r="N5527" t="s">
        <v>53</v>
      </c>
      <c r="P5527">
        <v>3.59670550373108</v>
      </c>
      <c r="R5527" t="s">
        <v>45</v>
      </c>
      <c r="S5527" t="s">
        <v>15</v>
      </c>
      <c r="U5527" t="s">
        <v>45</v>
      </c>
      <c r="Y5527" s="13">
        <f t="shared" si="244"/>
        <v>7.0102479294290818</v>
      </c>
    </row>
    <row r="5528" spans="14:25" x14ac:dyDescent="0.2">
      <c r="N5528">
        <f t="shared" ref="N5528:N5539" si="246">P$28-P$29*P5528</f>
        <v>-15.036565298670098</v>
      </c>
      <c r="O5528">
        <v>207.272727272727</v>
      </c>
      <c r="P5528">
        <v>2.96224144428228</v>
      </c>
      <c r="R5528">
        <f t="shared" ref="R5528:R5539" si="247">(P5528-P$24)^2</f>
        <v>8.7748743742235682</v>
      </c>
      <c r="S5528">
        <v>0</v>
      </c>
      <c r="W5528">
        <v>55.15</v>
      </c>
      <c r="X5528">
        <v>50</v>
      </c>
      <c r="Y5528" s="13">
        <f t="shared" si="244"/>
        <v>7.011036547821619</v>
      </c>
    </row>
    <row r="5529" spans="14:25" x14ac:dyDescent="0.2">
      <c r="N5529">
        <f t="shared" si="246"/>
        <v>-10.445365474947891</v>
      </c>
      <c r="O5529">
        <v>225.31468531468499</v>
      </c>
      <c r="P5529">
        <v>2.32777738483348</v>
      </c>
      <c r="R5529">
        <f t="shared" si="247"/>
        <v>5.4185475533421954</v>
      </c>
      <c r="S5529">
        <f t="shared" ref="S5529" si="248">INDEX(W$32:Y$21032,1501,3)</f>
        <v>2.6147465750156309</v>
      </c>
      <c r="U5529">
        <f t="shared" ref="U5529:U5539" si="249">(S5529-P5529)^2</f>
        <v>8.2351316113799519E-2</v>
      </c>
      <c r="W5529">
        <v>55.16</v>
      </c>
      <c r="X5529">
        <f t="shared" ref="X5529:X5592" si="250">X5528-(N$32-N$33)/1500</f>
        <v>50</v>
      </c>
      <c r="Y5529" s="13">
        <f t="shared" si="244"/>
        <v>7.0118250451482211</v>
      </c>
    </row>
    <row r="5530" spans="14:25" x14ac:dyDescent="0.2">
      <c r="N5530">
        <f t="shared" si="246"/>
        <v>-5.8541656512264124</v>
      </c>
      <c r="O5530">
        <v>243.35664335664401</v>
      </c>
      <c r="P5530">
        <v>1.6933133253847801</v>
      </c>
      <c r="R5530">
        <f t="shared" si="247"/>
        <v>2.8673100179256621</v>
      </c>
      <c r="S5530">
        <f t="shared" ref="S5530" si="251">INDEX(W$32:Y$21032,3001,3)</f>
        <v>4.6037183591898003</v>
      </c>
      <c r="U5530">
        <f t="shared" si="249"/>
        <v>8.4704574607975989</v>
      </c>
      <c r="W5530">
        <v>55.17</v>
      </c>
      <c r="X5530">
        <f t="shared" si="250"/>
        <v>50</v>
      </c>
      <c r="Y5530" s="13">
        <f t="shared" si="244"/>
        <v>7.0126134214297471</v>
      </c>
    </row>
    <row r="5531" spans="14:25" x14ac:dyDescent="0.2">
      <c r="N5531">
        <f t="shared" si="246"/>
        <v>-1.2629658275042068</v>
      </c>
      <c r="O5531">
        <v>261.39860139860201</v>
      </c>
      <c r="P5531">
        <v>1.0588492659359801</v>
      </c>
      <c r="R5531">
        <f t="shared" si="247"/>
        <v>1.1211617679731638</v>
      </c>
      <c r="S5531">
        <f t="shared" ref="S5531" si="252">INDEX(W$32:Y$21032,4501,3)</f>
        <v>6.1619638438979898</v>
      </c>
      <c r="U5531">
        <f t="shared" si="249"/>
        <v>26.041778395808379</v>
      </c>
      <c r="W5531">
        <v>55.18</v>
      </c>
      <c r="X5531">
        <f t="shared" si="250"/>
        <v>50</v>
      </c>
      <c r="Y5531" s="13">
        <f t="shared" si="244"/>
        <v>7.0134016766870513</v>
      </c>
    </row>
    <row r="5532" spans="14:25" x14ac:dyDescent="0.2">
      <c r="N5532">
        <f t="shared" si="246"/>
        <v>3.3282339962179694</v>
      </c>
      <c r="O5532">
        <v>279.44055944055998</v>
      </c>
      <c r="P5532">
        <v>0.42438520648718397</v>
      </c>
      <c r="R5532">
        <f t="shared" si="247"/>
        <v>0.18010280348516977</v>
      </c>
      <c r="S5532">
        <f t="shared" ref="S5532" si="253">INDEX(W$32:Y$21032,6001,3)</f>
        <v>7.0564850221163837</v>
      </c>
      <c r="U5532">
        <f t="shared" si="249"/>
        <v>43.984747964468866</v>
      </c>
      <c r="W5532">
        <v>55.19</v>
      </c>
      <c r="X5532">
        <f t="shared" si="250"/>
        <v>50</v>
      </c>
      <c r="Y5532" s="13">
        <f t="shared" si="244"/>
        <v>7.0141898109409837</v>
      </c>
    </row>
    <row r="5533" spans="14:25" x14ac:dyDescent="0.2">
      <c r="N5533">
        <f t="shared" si="246"/>
        <v>7.9194338199394503</v>
      </c>
      <c r="O5533">
        <v>297.48251748251801</v>
      </c>
      <c r="P5533">
        <v>-0.21007885296151599</v>
      </c>
      <c r="R5533">
        <f t="shared" si="247"/>
        <v>4.4133124461626254E-2</v>
      </c>
      <c r="S5533">
        <f t="shared" ref="S5533" si="254">INDEX(W$32:Y$21032,7501,3)</f>
        <v>7.0386221549502128</v>
      </c>
      <c r="U5533">
        <f t="shared" si="249"/>
        <v>52.543666302100512</v>
      </c>
      <c r="W5533">
        <v>55.2</v>
      </c>
      <c r="X5533">
        <f t="shared" si="250"/>
        <v>50</v>
      </c>
      <c r="Y5533" s="13">
        <f t="shared" si="244"/>
        <v>7.0149778242123899</v>
      </c>
    </row>
    <row r="5534" spans="14:25" x14ac:dyDescent="0.2">
      <c r="N5534">
        <f t="shared" si="246"/>
        <v>12.510633643661649</v>
      </c>
      <c r="O5534">
        <v>315.52447552447597</v>
      </c>
      <c r="P5534">
        <v>-0.84454291241031498</v>
      </c>
      <c r="R5534">
        <f t="shared" si="247"/>
        <v>0.71325273090249697</v>
      </c>
      <c r="S5534">
        <f t="shared" ref="S5534" si="255">INDEX(W$32:Y$21032,9001,3)</f>
        <v>7.0358652640884136</v>
      </c>
      <c r="U5534">
        <f t="shared" si="249"/>
        <v>62.100833028228017</v>
      </c>
      <c r="W5534">
        <v>55.21</v>
      </c>
      <c r="X5534">
        <f t="shared" si="250"/>
        <v>50</v>
      </c>
      <c r="Y5534" s="13">
        <f t="shared" si="244"/>
        <v>7.0157657165221119</v>
      </c>
    </row>
    <row r="5535" spans="14:25" x14ac:dyDescent="0.2">
      <c r="N5535">
        <f t="shared" si="246"/>
        <v>17.101833467383887</v>
      </c>
      <c r="O5535">
        <v>333.566433566434</v>
      </c>
      <c r="P5535">
        <v>-1.4790069718591199</v>
      </c>
      <c r="R5535">
        <f t="shared" si="247"/>
        <v>2.1874616228078834</v>
      </c>
      <c r="S5535">
        <f t="shared" ref="S5535" si="256">INDEX(W$32:Y$21032,10501,3)</f>
        <v>7.0347459874369447</v>
      </c>
      <c r="U5535">
        <f t="shared" si="249"/>
        <v>72.483989451922511</v>
      </c>
      <c r="W5535">
        <v>55.22</v>
      </c>
      <c r="X5535">
        <f t="shared" si="250"/>
        <v>50</v>
      </c>
      <c r="Y5535" s="13">
        <f t="shared" si="244"/>
        <v>7.0165534878909872</v>
      </c>
    </row>
    <row r="5536" spans="14:25" x14ac:dyDescent="0.2">
      <c r="N5536">
        <f t="shared" si="246"/>
        <v>21.693033291106094</v>
      </c>
      <c r="O5536">
        <v>351.60839160839203</v>
      </c>
      <c r="P5536">
        <v>-2.1134710313079199</v>
      </c>
      <c r="R5536">
        <f t="shared" si="247"/>
        <v>4.4667598001777629</v>
      </c>
      <c r="S5536">
        <f t="shared" ref="S5536" si="257">INDEX(W$32:Y$21032,12001,3)</f>
        <v>0.88431832486842432</v>
      </c>
      <c r="U5536">
        <f t="shared" si="249"/>
        <v>8.9867410240041821</v>
      </c>
      <c r="W5536">
        <v>55.23</v>
      </c>
      <c r="X5536">
        <f t="shared" si="250"/>
        <v>50</v>
      </c>
      <c r="Y5536" s="13">
        <f t="shared" si="244"/>
        <v>7.0173411383398481</v>
      </c>
    </row>
    <row r="5537" spans="14:25" x14ac:dyDescent="0.2">
      <c r="N5537">
        <f t="shared" si="246"/>
        <v>26.284233114827575</v>
      </c>
      <c r="O5537">
        <v>369.65034965034999</v>
      </c>
      <c r="P5537">
        <v>-2.74793509075662</v>
      </c>
      <c r="R5537">
        <f t="shared" si="247"/>
        <v>7.5511472630115932</v>
      </c>
      <c r="S5537">
        <f t="shared" ref="S5537" si="258">INDEX(W$32:Y$21032,15001,3)</f>
        <v>0.88431832486842432</v>
      </c>
      <c r="U5537">
        <f t="shared" si="249"/>
        <v>13.1932648753198</v>
      </c>
      <c r="W5537">
        <v>55.24</v>
      </c>
      <c r="X5537">
        <f t="shared" si="250"/>
        <v>50</v>
      </c>
      <c r="Y5537" s="13">
        <f t="shared" si="244"/>
        <v>7.0181286678895241</v>
      </c>
    </row>
    <row r="5538" spans="14:25" x14ac:dyDescent="0.2">
      <c r="N5538">
        <f t="shared" si="246"/>
        <v>30.875432938549782</v>
      </c>
      <c r="O5538">
        <v>387.69230769230802</v>
      </c>
      <c r="P5538">
        <v>-3.38239915020542</v>
      </c>
      <c r="R5538">
        <f t="shared" si="247"/>
        <v>11.440624011310348</v>
      </c>
      <c r="S5538">
        <f t="shared" ref="S5538" si="259">INDEX(W$32:Y$21032,18001,3)</f>
        <v>0.88431832486842432</v>
      </c>
      <c r="U5538">
        <f t="shared" si="249"/>
        <v>18.204878012100519</v>
      </c>
      <c r="W5538">
        <v>55.25</v>
      </c>
      <c r="X5538">
        <f t="shared" si="250"/>
        <v>50</v>
      </c>
      <c r="Y5538" s="13">
        <f t="shared" si="244"/>
        <v>7.0189160765608394</v>
      </c>
    </row>
    <row r="5539" spans="14:25" x14ac:dyDescent="0.2">
      <c r="N5539">
        <f t="shared" si="246"/>
        <v>35.466632762271914</v>
      </c>
      <c r="O5539">
        <v>405.73426573426599</v>
      </c>
      <c r="P5539">
        <v>-4.0168632096542103</v>
      </c>
      <c r="R5539">
        <f t="shared" si="247"/>
        <v>16.135190045073525</v>
      </c>
      <c r="S5539">
        <f t="shared" ref="S5539" si="260">INDEX(W$32:Y$21032,21001,3)</f>
        <v>0.88431832486842432</v>
      </c>
      <c r="U5539">
        <f t="shared" si="249"/>
        <v>24.021580434345644</v>
      </c>
      <c r="W5539">
        <v>55.26</v>
      </c>
      <c r="X5539">
        <f t="shared" si="250"/>
        <v>50</v>
      </c>
      <c r="Y5539" s="13">
        <f t="shared" si="244"/>
        <v>7.0197033643746147</v>
      </c>
    </row>
    <row r="5540" spans="14:25" x14ac:dyDescent="0.2">
      <c r="W5540">
        <v>55.27</v>
      </c>
      <c r="X5540">
        <f t="shared" si="250"/>
        <v>50</v>
      </c>
      <c r="Y5540" s="13">
        <f t="shared" si="244"/>
        <v>7.0204905313516655</v>
      </c>
    </row>
    <row r="5541" spans="14:25" x14ac:dyDescent="0.2">
      <c r="O5541" t="s">
        <v>54</v>
      </c>
      <c r="P5541">
        <f t="shared" ref="P5541" si="261">AVERAGE(P5528:P5539)</f>
        <v>-0.52731088268595139</v>
      </c>
      <c r="Q5541" t="s">
        <v>47</v>
      </c>
      <c r="R5541">
        <f t="shared" ref="R5541" si="262">SUM(R5528:R5539)</f>
        <v>60.900565114694999</v>
      </c>
      <c r="U5541">
        <f t="shared" ref="U5541" si="263">SUM(U5528:U5539)</f>
        <v>330.11428826520984</v>
      </c>
      <c r="W5541">
        <v>55.28</v>
      </c>
      <c r="X5541">
        <f t="shared" si="250"/>
        <v>50</v>
      </c>
      <c r="Y5541" s="13">
        <f t="shared" si="244"/>
        <v>7.0212775775128033</v>
      </c>
    </row>
    <row r="5542" spans="14:25" x14ac:dyDescent="0.2">
      <c r="W5542">
        <v>55.29</v>
      </c>
      <c r="X5542">
        <f t="shared" si="250"/>
        <v>50</v>
      </c>
      <c r="Y5542" s="13">
        <f t="shared" si="244"/>
        <v>7.0220645028788367</v>
      </c>
    </row>
    <row r="5543" spans="14:25" x14ac:dyDescent="0.2">
      <c r="W5543">
        <v>55.3</v>
      </c>
      <c r="X5543">
        <f t="shared" si="250"/>
        <v>50</v>
      </c>
      <c r="Y5543" s="13">
        <f t="shared" si="244"/>
        <v>7.0228513074705683</v>
      </c>
    </row>
    <row r="5544" spans="14:25" x14ac:dyDescent="0.2">
      <c r="W5544">
        <v>55.31</v>
      </c>
      <c r="X5544">
        <f t="shared" si="250"/>
        <v>50</v>
      </c>
      <c r="Y5544" s="13">
        <f t="shared" si="244"/>
        <v>7.0236379913087967</v>
      </c>
    </row>
    <row r="5545" spans="14:25" x14ac:dyDescent="0.2">
      <c r="O5545">
        <v>207.272727272727</v>
      </c>
      <c r="P5545">
        <v>14.1315190147879</v>
      </c>
      <c r="R5545">
        <f t="shared" ref="R5545:R5556" si="264">O5545/P5545</f>
        <v>14.667406034399194</v>
      </c>
      <c r="S5545" cm="1">
        <f t="array" ref="S5545:T5549">LINEST(R5546:R5556,O5546:O5556,TRUE,TRUE)</f>
        <v>7.0722488801886925E-3</v>
      </c>
      <c r="T5545">
        <v>13.413435042457893</v>
      </c>
      <c r="W5545">
        <v>55.32</v>
      </c>
      <c r="X5545">
        <f t="shared" si="250"/>
        <v>50</v>
      </c>
      <c r="Y5545" s="13">
        <f t="shared" si="244"/>
        <v>7.0244245544143169</v>
      </c>
    </row>
    <row r="5546" spans="14:25" x14ac:dyDescent="0.2">
      <c r="O5546">
        <v>225.31468531468499</v>
      </c>
      <c r="P5546">
        <v>15.124086683357801</v>
      </c>
      <c r="R5546">
        <f t="shared" si="264"/>
        <v>14.89773829203294</v>
      </c>
      <c r="S5546">
        <v>3.3430375842220784E-4</v>
      </c>
      <c r="T5546">
        <v>0.10719157808368526</v>
      </c>
      <c r="W5546">
        <v>55.33</v>
      </c>
      <c r="X5546">
        <f t="shared" si="250"/>
        <v>50</v>
      </c>
      <c r="Y5546" s="13">
        <f t="shared" si="244"/>
        <v>7.0252109968079202</v>
      </c>
    </row>
    <row r="5547" spans="14:25" x14ac:dyDescent="0.2">
      <c r="O5547">
        <v>243.35664335664401</v>
      </c>
      <c r="P5547">
        <v>16.1166543519277</v>
      </c>
      <c r="R5547">
        <f t="shared" si="264"/>
        <v>15.09969985349573</v>
      </c>
      <c r="S5547">
        <v>0.98028653376119712</v>
      </c>
      <c r="T5547">
        <v>6.3258846762877713E-2</v>
      </c>
      <c r="W5547">
        <v>55.34</v>
      </c>
      <c r="X5547">
        <f t="shared" si="250"/>
        <v>50</v>
      </c>
      <c r="Y5547" s="13">
        <f t="shared" si="244"/>
        <v>7.0259973185103917</v>
      </c>
    </row>
    <row r="5548" spans="14:25" x14ac:dyDescent="0.2">
      <c r="O5548">
        <v>261.39860139860201</v>
      </c>
      <c r="P5548">
        <v>17.1092220204977</v>
      </c>
      <c r="R5548">
        <f t="shared" si="264"/>
        <v>15.278228377972621</v>
      </c>
      <c r="S5548">
        <v>447.540716430928</v>
      </c>
      <c r="T5548">
        <v>9</v>
      </c>
      <c r="W5548">
        <v>55.35</v>
      </c>
      <c r="X5548">
        <f t="shared" si="250"/>
        <v>50</v>
      </c>
      <c r="Y5548" s="13">
        <f t="shared" si="244"/>
        <v>7.0267835195425148</v>
      </c>
    </row>
    <row r="5549" spans="14:25" x14ac:dyDescent="0.2">
      <c r="O5549">
        <v>279.44055944055998</v>
      </c>
      <c r="P5549">
        <v>18.101789689067601</v>
      </c>
      <c r="R5549">
        <f t="shared" si="264"/>
        <v>15.437178546457501</v>
      </c>
      <c r="S5549">
        <v>1.7909154921580166</v>
      </c>
      <c r="T5549">
        <v>3.6015135243923191E-2</v>
      </c>
      <c r="W5549">
        <v>55.36</v>
      </c>
      <c r="X5549">
        <f t="shared" si="250"/>
        <v>50</v>
      </c>
      <c r="Y5549" s="13">
        <f t="shared" si="244"/>
        <v>7.0275695999250658</v>
      </c>
    </row>
    <row r="5550" spans="14:25" x14ac:dyDescent="0.2">
      <c r="O5550">
        <v>297.48251748251801</v>
      </c>
      <c r="P5550">
        <v>19.094357357637499</v>
      </c>
      <c r="R5550">
        <f t="shared" si="264"/>
        <v>15.57960353997087</v>
      </c>
      <c r="W5550">
        <v>55.37</v>
      </c>
      <c r="X5550">
        <f t="shared" si="250"/>
        <v>50</v>
      </c>
      <c r="Y5550" s="13">
        <f t="shared" si="244"/>
        <v>7.0283555596788192</v>
      </c>
    </row>
    <row r="5551" spans="14:25" x14ac:dyDescent="0.2">
      <c r="O5551">
        <v>315.52447552447597</v>
      </c>
      <c r="P5551">
        <v>20.0869250262074</v>
      </c>
      <c r="R5551">
        <f t="shared" si="264"/>
        <v>15.707953064633406</v>
      </c>
      <c r="S5551">
        <f t="shared" ref="S5551" si="265">1/S5545</f>
        <v>141.39773881562257</v>
      </c>
      <c r="W5551">
        <v>55.38</v>
      </c>
      <c r="X5551">
        <f t="shared" si="250"/>
        <v>50</v>
      </c>
      <c r="Y5551" s="13">
        <f t="shared" si="244"/>
        <v>7.0291413988245441</v>
      </c>
    </row>
    <row r="5552" spans="14:25" x14ac:dyDescent="0.2">
      <c r="O5552">
        <v>333.566433566434</v>
      </c>
      <c r="P5552">
        <v>21.0794926947774</v>
      </c>
      <c r="R5552">
        <f t="shared" si="264"/>
        <v>15.824215430434791</v>
      </c>
      <c r="W5552">
        <v>55.39</v>
      </c>
      <c r="X5552">
        <f t="shared" si="250"/>
        <v>50</v>
      </c>
      <c r="Y5552" s="13">
        <f t="shared" si="244"/>
        <v>7.0299271173830054</v>
      </c>
    </row>
    <row r="5553" spans="15:25" x14ac:dyDescent="0.2">
      <c r="O5553">
        <v>351.60839160839203</v>
      </c>
      <c r="P5553">
        <v>22.072060363347301</v>
      </c>
      <c r="R5553">
        <f t="shared" si="264"/>
        <v>15.930021294807181</v>
      </c>
      <c r="W5553">
        <v>55.4</v>
      </c>
      <c r="X5553">
        <f t="shared" si="250"/>
        <v>50</v>
      </c>
      <c r="Y5553" s="13">
        <f t="shared" si="244"/>
        <v>7.030712715374964</v>
      </c>
    </row>
    <row r="5554" spans="15:25" x14ac:dyDescent="0.2">
      <c r="O5554">
        <v>369.65034965034999</v>
      </c>
      <c r="P5554">
        <v>23.064628031917199</v>
      </c>
      <c r="R5554">
        <f t="shared" si="264"/>
        <v>16.026720619071853</v>
      </c>
      <c r="W5554">
        <v>55.41</v>
      </c>
      <c r="X5554">
        <f t="shared" si="250"/>
        <v>50</v>
      </c>
      <c r="Y5554" s="13">
        <f t="shared" si="244"/>
        <v>7.0314981928211768</v>
      </c>
    </row>
    <row r="5555" spans="15:25" x14ac:dyDescent="0.2">
      <c r="O5555">
        <v>387.69230769230802</v>
      </c>
      <c r="P5555">
        <v>24.057195700487199</v>
      </c>
      <c r="R5555">
        <f t="shared" si="264"/>
        <v>16.115440574167028</v>
      </c>
      <c r="W5555">
        <v>55.42</v>
      </c>
      <c r="X5555">
        <f t="shared" si="250"/>
        <v>50</v>
      </c>
      <c r="Y5555" s="13">
        <f t="shared" ref="Y5555:Y5618" si="266">Y5554+0.01*R$5*(P$4-P$5*Y5554)*(1-Y5554/R$4)^2</f>
        <v>7.0322835497423952</v>
      </c>
    </row>
    <row r="5556" spans="15:25" x14ac:dyDescent="0.2">
      <c r="O5556">
        <v>405.73426573426599</v>
      </c>
      <c r="P5556">
        <v>25.0497633690571</v>
      </c>
      <c r="R5556">
        <f t="shared" si="264"/>
        <v>16.197129679693987</v>
      </c>
      <c r="W5556">
        <v>55.43</v>
      </c>
      <c r="X5556">
        <f t="shared" si="250"/>
        <v>50</v>
      </c>
      <c r="Y5556" s="13">
        <f t="shared" si="266"/>
        <v>7.0330687861593679</v>
      </c>
    </row>
    <row r="5557" spans="15:25" x14ac:dyDescent="0.2">
      <c r="W5557">
        <v>55.44</v>
      </c>
      <c r="X5557">
        <f t="shared" si="250"/>
        <v>50</v>
      </c>
      <c r="Y5557" s="13">
        <f t="shared" si="266"/>
        <v>7.0338539020928392</v>
      </c>
    </row>
    <row r="5558" spans="15:25" x14ac:dyDescent="0.2">
      <c r="W5558">
        <v>55.45</v>
      </c>
      <c r="X5558">
        <f t="shared" si="250"/>
        <v>50</v>
      </c>
      <c r="Y5558" s="13">
        <f t="shared" si="266"/>
        <v>7.0346388975635481</v>
      </c>
    </row>
    <row r="5559" spans="15:25" x14ac:dyDescent="0.2">
      <c r="W5559">
        <v>55.46</v>
      </c>
      <c r="X5559">
        <f t="shared" si="250"/>
        <v>50</v>
      </c>
      <c r="Y5559" s="13">
        <f t="shared" si="266"/>
        <v>7.03542377259223</v>
      </c>
    </row>
    <row r="5560" spans="15:25" x14ac:dyDescent="0.2">
      <c r="W5560">
        <v>55.47</v>
      </c>
      <c r="X5560">
        <f t="shared" si="250"/>
        <v>50</v>
      </c>
      <c r="Y5560" s="13">
        <f t="shared" si="266"/>
        <v>7.0362085271996158</v>
      </c>
    </row>
    <row r="5561" spans="15:25" x14ac:dyDescent="0.2">
      <c r="W5561">
        <v>55.48</v>
      </c>
      <c r="X5561">
        <f t="shared" si="250"/>
        <v>50</v>
      </c>
      <c r="Y5561" s="13">
        <f t="shared" si="266"/>
        <v>7.0369931614064329</v>
      </c>
    </row>
    <row r="5562" spans="15:25" x14ac:dyDescent="0.2">
      <c r="W5562">
        <v>55.49</v>
      </c>
      <c r="X5562">
        <f t="shared" si="250"/>
        <v>50</v>
      </c>
      <c r="Y5562" s="13">
        <f t="shared" si="266"/>
        <v>7.0377776752334036</v>
      </c>
    </row>
    <row r="5563" spans="15:25" x14ac:dyDescent="0.2">
      <c r="W5563">
        <v>55.5</v>
      </c>
      <c r="X5563">
        <f t="shared" si="250"/>
        <v>50</v>
      </c>
      <c r="Y5563" s="13">
        <f t="shared" si="266"/>
        <v>7.0385620687012462</v>
      </c>
    </row>
    <row r="5564" spans="15:25" x14ac:dyDescent="0.2">
      <c r="W5564">
        <v>55.51</v>
      </c>
      <c r="X5564">
        <f t="shared" si="250"/>
        <v>50</v>
      </c>
      <c r="Y5564" s="13">
        <f t="shared" si="266"/>
        <v>7.0393463418306759</v>
      </c>
    </row>
    <row r="5565" spans="15:25" x14ac:dyDescent="0.2">
      <c r="W5565">
        <v>55.52</v>
      </c>
      <c r="X5565">
        <f t="shared" si="250"/>
        <v>50</v>
      </c>
      <c r="Y5565" s="13">
        <f t="shared" si="266"/>
        <v>7.0401304946424013</v>
      </c>
    </row>
    <row r="5566" spans="15:25" x14ac:dyDescent="0.2">
      <c r="W5566">
        <v>55.53</v>
      </c>
      <c r="X5566">
        <f t="shared" si="250"/>
        <v>50</v>
      </c>
      <c r="Y5566" s="13">
        <f t="shared" si="266"/>
        <v>7.0409145271571294</v>
      </c>
    </row>
    <row r="5567" spans="15:25" x14ac:dyDescent="0.2">
      <c r="W5567">
        <v>55.54</v>
      </c>
      <c r="X5567">
        <f t="shared" si="250"/>
        <v>50</v>
      </c>
      <c r="Y5567" s="13">
        <f t="shared" si="266"/>
        <v>7.0416984393955611</v>
      </c>
    </row>
    <row r="5568" spans="15:25" x14ac:dyDescent="0.2">
      <c r="W5568">
        <v>55.55</v>
      </c>
      <c r="X5568">
        <f t="shared" si="250"/>
        <v>50</v>
      </c>
      <c r="Y5568" s="13">
        <f t="shared" si="266"/>
        <v>7.0424822313783935</v>
      </c>
    </row>
    <row r="5569" spans="23:25" x14ac:dyDescent="0.2">
      <c r="W5569">
        <v>55.56</v>
      </c>
      <c r="X5569">
        <f t="shared" si="250"/>
        <v>50</v>
      </c>
      <c r="Y5569" s="13">
        <f t="shared" si="266"/>
        <v>7.0432659031263203</v>
      </c>
    </row>
    <row r="5570" spans="23:25" x14ac:dyDescent="0.2">
      <c r="W5570">
        <v>55.57</v>
      </c>
      <c r="X5570">
        <f t="shared" si="250"/>
        <v>50</v>
      </c>
      <c r="Y5570" s="13">
        <f t="shared" si="266"/>
        <v>7.0440494546600299</v>
      </c>
    </row>
    <row r="5571" spans="23:25" x14ac:dyDescent="0.2">
      <c r="W5571">
        <v>55.58</v>
      </c>
      <c r="X5571">
        <f t="shared" si="250"/>
        <v>50</v>
      </c>
      <c r="Y5571" s="13">
        <f t="shared" si="266"/>
        <v>7.044832886000207</v>
      </c>
    </row>
    <row r="5572" spans="23:25" x14ac:dyDescent="0.2">
      <c r="W5572">
        <v>55.59</v>
      </c>
      <c r="X5572">
        <f t="shared" si="250"/>
        <v>50</v>
      </c>
      <c r="Y5572" s="13">
        <f t="shared" si="266"/>
        <v>7.045616197167532</v>
      </c>
    </row>
    <row r="5573" spans="23:25" x14ac:dyDescent="0.2">
      <c r="W5573">
        <v>55.6</v>
      </c>
      <c r="X5573">
        <f t="shared" si="250"/>
        <v>50</v>
      </c>
      <c r="Y5573" s="13">
        <f t="shared" si="266"/>
        <v>7.0463993881826807</v>
      </c>
    </row>
    <row r="5574" spans="23:25" x14ac:dyDescent="0.2">
      <c r="W5574">
        <v>55.61</v>
      </c>
      <c r="X5574">
        <f t="shared" si="250"/>
        <v>50</v>
      </c>
      <c r="Y5574" s="13">
        <f t="shared" si="266"/>
        <v>7.0471824590663257</v>
      </c>
    </row>
    <row r="5575" spans="23:25" x14ac:dyDescent="0.2">
      <c r="W5575">
        <v>55.62</v>
      </c>
      <c r="X5575">
        <f t="shared" si="250"/>
        <v>50</v>
      </c>
      <c r="Y5575" s="13">
        <f t="shared" si="266"/>
        <v>7.0479654098391347</v>
      </c>
    </row>
    <row r="5576" spans="23:25" x14ac:dyDescent="0.2">
      <c r="W5576">
        <v>55.63</v>
      </c>
      <c r="X5576">
        <f t="shared" si="250"/>
        <v>50</v>
      </c>
      <c r="Y5576" s="13">
        <f t="shared" si="266"/>
        <v>7.0487482405217712</v>
      </c>
    </row>
    <row r="5577" spans="23:25" x14ac:dyDescent="0.2">
      <c r="W5577">
        <v>55.64</v>
      </c>
      <c r="X5577">
        <f t="shared" si="250"/>
        <v>50</v>
      </c>
      <c r="Y5577" s="13">
        <f t="shared" si="266"/>
        <v>7.0495309511348943</v>
      </c>
    </row>
    <row r="5578" spans="23:25" x14ac:dyDescent="0.2">
      <c r="W5578">
        <v>55.65</v>
      </c>
      <c r="X5578">
        <f t="shared" si="250"/>
        <v>50</v>
      </c>
      <c r="Y5578" s="13">
        <f t="shared" si="266"/>
        <v>7.0503135416991594</v>
      </c>
    </row>
    <row r="5579" spans="23:25" x14ac:dyDescent="0.2">
      <c r="W5579">
        <v>55.66</v>
      </c>
      <c r="X5579">
        <f t="shared" si="250"/>
        <v>50</v>
      </c>
      <c r="Y5579" s="13">
        <f t="shared" si="266"/>
        <v>7.0510960122352166</v>
      </c>
    </row>
    <row r="5580" spans="23:25" x14ac:dyDescent="0.2">
      <c r="W5580">
        <v>55.67</v>
      </c>
      <c r="X5580">
        <f t="shared" si="250"/>
        <v>50</v>
      </c>
      <c r="Y5580" s="13">
        <f t="shared" si="266"/>
        <v>7.0518783627637136</v>
      </c>
    </row>
    <row r="5581" spans="23:25" x14ac:dyDescent="0.2">
      <c r="W5581">
        <v>55.68</v>
      </c>
      <c r="X5581">
        <f t="shared" si="250"/>
        <v>50</v>
      </c>
      <c r="Y5581" s="13">
        <f t="shared" si="266"/>
        <v>7.0526605933052924</v>
      </c>
    </row>
    <row r="5582" spans="23:25" x14ac:dyDescent="0.2">
      <c r="W5582">
        <v>55.69</v>
      </c>
      <c r="X5582">
        <f t="shared" si="250"/>
        <v>50</v>
      </c>
      <c r="Y5582" s="13">
        <f t="shared" si="266"/>
        <v>7.0534427038805916</v>
      </c>
    </row>
    <row r="5583" spans="23:25" x14ac:dyDescent="0.2">
      <c r="W5583">
        <v>55.7</v>
      </c>
      <c r="X5583">
        <f t="shared" si="250"/>
        <v>50</v>
      </c>
      <c r="Y5583" s="13">
        <f t="shared" si="266"/>
        <v>7.0542246945102445</v>
      </c>
    </row>
    <row r="5584" spans="23:25" x14ac:dyDescent="0.2">
      <c r="W5584">
        <v>55.71</v>
      </c>
      <c r="X5584">
        <f t="shared" si="250"/>
        <v>50</v>
      </c>
      <c r="Y5584" s="13">
        <f t="shared" si="266"/>
        <v>7.0550065652148817</v>
      </c>
    </row>
    <row r="5585" spans="23:25" x14ac:dyDescent="0.2">
      <c r="W5585">
        <v>55.72</v>
      </c>
      <c r="X5585">
        <f t="shared" si="250"/>
        <v>50</v>
      </c>
      <c r="Y5585" s="13">
        <f t="shared" si="266"/>
        <v>7.0557883160151285</v>
      </c>
    </row>
    <row r="5586" spans="23:25" x14ac:dyDescent="0.2">
      <c r="W5586">
        <v>55.73</v>
      </c>
      <c r="X5586">
        <f t="shared" si="250"/>
        <v>50</v>
      </c>
      <c r="Y5586" s="13">
        <f t="shared" si="266"/>
        <v>7.0565699469316057</v>
      </c>
    </row>
    <row r="5587" spans="23:25" x14ac:dyDescent="0.2">
      <c r="W5587">
        <v>55.74</v>
      </c>
      <c r="X5587">
        <f t="shared" si="250"/>
        <v>50</v>
      </c>
      <c r="Y5587" s="13">
        <f t="shared" si="266"/>
        <v>7.0573514579849315</v>
      </c>
    </row>
    <row r="5588" spans="23:25" x14ac:dyDescent="0.2">
      <c r="W5588">
        <v>55.75</v>
      </c>
      <c r="X5588">
        <f t="shared" si="250"/>
        <v>50</v>
      </c>
      <c r="Y5588" s="13">
        <f t="shared" si="266"/>
        <v>7.0581328491957178</v>
      </c>
    </row>
    <row r="5589" spans="23:25" x14ac:dyDescent="0.2">
      <c r="W5589">
        <v>55.76</v>
      </c>
      <c r="X5589">
        <f t="shared" si="250"/>
        <v>50</v>
      </c>
      <c r="Y5589" s="13">
        <f t="shared" si="266"/>
        <v>7.0589141205845749</v>
      </c>
    </row>
    <row r="5590" spans="23:25" x14ac:dyDescent="0.2">
      <c r="W5590">
        <v>55.77</v>
      </c>
      <c r="X5590">
        <f t="shared" si="250"/>
        <v>50</v>
      </c>
      <c r="Y5590" s="13">
        <f t="shared" si="266"/>
        <v>7.0596952721721058</v>
      </c>
    </row>
    <row r="5591" spans="23:25" x14ac:dyDescent="0.2">
      <c r="W5591">
        <v>55.78</v>
      </c>
      <c r="X5591">
        <f t="shared" si="250"/>
        <v>50</v>
      </c>
      <c r="Y5591" s="13">
        <f t="shared" si="266"/>
        <v>7.0604763039789118</v>
      </c>
    </row>
    <row r="5592" spans="23:25" x14ac:dyDescent="0.2">
      <c r="W5592">
        <v>55.79</v>
      </c>
      <c r="X5592">
        <f t="shared" si="250"/>
        <v>50</v>
      </c>
      <c r="Y5592" s="13">
        <f t="shared" si="266"/>
        <v>7.0612572160255889</v>
      </c>
    </row>
    <row r="5593" spans="23:25" x14ac:dyDescent="0.2">
      <c r="W5593">
        <v>55.8</v>
      </c>
      <c r="X5593">
        <f t="shared" ref="X5593:X5656" si="267">X5592-(N$32-N$33)/1500</f>
        <v>50</v>
      </c>
      <c r="Y5593" s="13">
        <f t="shared" si="266"/>
        <v>7.0620380083327294</v>
      </c>
    </row>
    <row r="5594" spans="23:25" x14ac:dyDescent="0.2">
      <c r="W5594">
        <v>55.81</v>
      </c>
      <c r="X5594">
        <f t="shared" si="267"/>
        <v>50</v>
      </c>
      <c r="Y5594" s="13">
        <f t="shared" si="266"/>
        <v>7.0628186809209206</v>
      </c>
    </row>
    <row r="5595" spans="23:25" x14ac:dyDescent="0.2">
      <c r="W5595">
        <v>55.82</v>
      </c>
      <c r="X5595">
        <f t="shared" si="267"/>
        <v>50</v>
      </c>
      <c r="Y5595" s="13">
        <f t="shared" si="266"/>
        <v>7.0635992338107467</v>
      </c>
    </row>
    <row r="5596" spans="23:25" x14ac:dyDescent="0.2">
      <c r="W5596">
        <v>55.83</v>
      </c>
      <c r="X5596">
        <f t="shared" si="267"/>
        <v>50</v>
      </c>
      <c r="Y5596" s="13">
        <f t="shared" si="266"/>
        <v>7.064379667022787</v>
      </c>
    </row>
    <row r="5597" spans="23:25" x14ac:dyDescent="0.2">
      <c r="W5597">
        <v>55.84</v>
      </c>
      <c r="X5597">
        <f t="shared" si="267"/>
        <v>50</v>
      </c>
      <c r="Y5597" s="13">
        <f t="shared" si="266"/>
        <v>7.065159980577616</v>
      </c>
    </row>
    <row r="5598" spans="23:25" x14ac:dyDescent="0.2">
      <c r="W5598">
        <v>55.85</v>
      </c>
      <c r="X5598">
        <f t="shared" si="267"/>
        <v>50</v>
      </c>
      <c r="Y5598" s="13">
        <f t="shared" si="266"/>
        <v>7.0659401744958048</v>
      </c>
    </row>
    <row r="5599" spans="23:25" x14ac:dyDescent="0.2">
      <c r="W5599">
        <v>55.86</v>
      </c>
      <c r="X5599">
        <f t="shared" si="267"/>
        <v>50</v>
      </c>
      <c r="Y5599" s="13">
        <f t="shared" si="266"/>
        <v>7.066720248797921</v>
      </c>
    </row>
    <row r="5600" spans="23:25" x14ac:dyDescent="0.2">
      <c r="W5600">
        <v>55.87</v>
      </c>
      <c r="X5600">
        <f t="shared" si="267"/>
        <v>50</v>
      </c>
      <c r="Y5600" s="13">
        <f t="shared" si="266"/>
        <v>7.0675002035045269</v>
      </c>
    </row>
    <row r="5601" spans="23:25" x14ac:dyDescent="0.2">
      <c r="W5601">
        <v>55.88</v>
      </c>
      <c r="X5601">
        <f t="shared" si="267"/>
        <v>50</v>
      </c>
      <c r="Y5601" s="13">
        <f t="shared" si="266"/>
        <v>7.0682800386361802</v>
      </c>
    </row>
    <row r="5602" spans="23:25" x14ac:dyDescent="0.2">
      <c r="W5602">
        <v>55.89</v>
      </c>
      <c r="X5602">
        <f t="shared" si="267"/>
        <v>50</v>
      </c>
      <c r="Y5602" s="13">
        <f t="shared" si="266"/>
        <v>7.0690597542134359</v>
      </c>
    </row>
    <row r="5603" spans="23:25" x14ac:dyDescent="0.2">
      <c r="W5603">
        <v>55.9</v>
      </c>
      <c r="X5603">
        <f t="shared" si="267"/>
        <v>50</v>
      </c>
      <c r="Y5603" s="13">
        <f t="shared" si="266"/>
        <v>7.069839350256844</v>
      </c>
    </row>
    <row r="5604" spans="23:25" x14ac:dyDescent="0.2">
      <c r="W5604">
        <v>55.91</v>
      </c>
      <c r="X5604">
        <f t="shared" si="267"/>
        <v>50</v>
      </c>
      <c r="Y5604" s="13">
        <f t="shared" si="266"/>
        <v>7.0706188267869505</v>
      </c>
    </row>
    <row r="5605" spans="23:25" x14ac:dyDescent="0.2">
      <c r="W5605">
        <v>55.92</v>
      </c>
      <c r="X5605">
        <f t="shared" si="267"/>
        <v>50</v>
      </c>
      <c r="Y5605" s="13">
        <f t="shared" si="266"/>
        <v>7.0713981838242965</v>
      </c>
    </row>
    <row r="5606" spans="23:25" x14ac:dyDescent="0.2">
      <c r="W5606">
        <v>55.93</v>
      </c>
      <c r="X5606">
        <f t="shared" si="267"/>
        <v>50</v>
      </c>
      <c r="Y5606" s="13">
        <f t="shared" si="266"/>
        <v>7.0721774213894202</v>
      </c>
    </row>
    <row r="5607" spans="23:25" x14ac:dyDescent="0.2">
      <c r="W5607">
        <v>55.94</v>
      </c>
      <c r="X5607">
        <f t="shared" si="267"/>
        <v>50</v>
      </c>
      <c r="Y5607" s="13">
        <f t="shared" si="266"/>
        <v>7.0729565395028544</v>
      </c>
    </row>
    <row r="5608" spans="23:25" x14ac:dyDescent="0.2">
      <c r="W5608">
        <v>55.95</v>
      </c>
      <c r="X5608">
        <f t="shared" si="267"/>
        <v>50</v>
      </c>
      <c r="Y5608" s="13">
        <f t="shared" si="266"/>
        <v>7.0737355381851286</v>
      </c>
    </row>
    <row r="5609" spans="23:25" x14ac:dyDescent="0.2">
      <c r="W5609">
        <v>55.96</v>
      </c>
      <c r="X5609">
        <f t="shared" si="267"/>
        <v>50</v>
      </c>
      <c r="Y5609" s="13">
        <f t="shared" si="266"/>
        <v>7.0745144174567676</v>
      </c>
    </row>
    <row r="5610" spans="23:25" x14ac:dyDescent="0.2">
      <c r="W5610">
        <v>55.97</v>
      </c>
      <c r="X5610">
        <f t="shared" si="267"/>
        <v>50</v>
      </c>
      <c r="Y5610" s="13">
        <f t="shared" si="266"/>
        <v>7.0752931773382919</v>
      </c>
    </row>
    <row r="5611" spans="23:25" x14ac:dyDescent="0.2">
      <c r="W5611">
        <v>55.98</v>
      </c>
      <c r="X5611">
        <f t="shared" si="267"/>
        <v>50</v>
      </c>
      <c r="Y5611" s="13">
        <f t="shared" si="266"/>
        <v>7.0760718178502184</v>
      </c>
    </row>
    <row r="5612" spans="23:25" x14ac:dyDescent="0.2">
      <c r="W5612">
        <v>55.99</v>
      </c>
      <c r="X5612">
        <f t="shared" si="267"/>
        <v>50</v>
      </c>
      <c r="Y5612" s="13">
        <f t="shared" si="266"/>
        <v>7.0768503390130597</v>
      </c>
    </row>
    <row r="5613" spans="23:25" x14ac:dyDescent="0.2">
      <c r="W5613">
        <v>56</v>
      </c>
      <c r="X5613">
        <f t="shared" si="267"/>
        <v>50</v>
      </c>
      <c r="Y5613" s="13">
        <f t="shared" si="266"/>
        <v>7.0776287408473229</v>
      </c>
    </row>
    <row r="5614" spans="23:25" x14ac:dyDescent="0.2">
      <c r="W5614">
        <v>56.01</v>
      </c>
      <c r="X5614">
        <f t="shared" si="267"/>
        <v>50</v>
      </c>
      <c r="Y5614" s="13">
        <f t="shared" si="266"/>
        <v>7.0784070233735132</v>
      </c>
    </row>
    <row r="5615" spans="23:25" x14ac:dyDescent="0.2">
      <c r="W5615">
        <v>56.02</v>
      </c>
      <c r="X5615">
        <f t="shared" si="267"/>
        <v>50</v>
      </c>
      <c r="Y5615" s="13">
        <f t="shared" si="266"/>
        <v>7.07918518661213</v>
      </c>
    </row>
    <row r="5616" spans="23:25" x14ac:dyDescent="0.2">
      <c r="W5616">
        <v>56.03</v>
      </c>
      <c r="X5616">
        <f t="shared" si="267"/>
        <v>50</v>
      </c>
      <c r="Y5616" s="13">
        <f t="shared" si="266"/>
        <v>7.0799632305836688</v>
      </c>
    </row>
    <row r="5617" spans="23:25" x14ac:dyDescent="0.2">
      <c r="W5617">
        <v>56.04</v>
      </c>
      <c r="X5617">
        <f t="shared" si="267"/>
        <v>50</v>
      </c>
      <c r="Y5617" s="13">
        <f t="shared" si="266"/>
        <v>7.0807411553086217</v>
      </c>
    </row>
    <row r="5618" spans="23:25" x14ac:dyDescent="0.2">
      <c r="W5618">
        <v>56.05</v>
      </c>
      <c r="X5618">
        <f t="shared" si="267"/>
        <v>50</v>
      </c>
      <c r="Y5618" s="13">
        <f t="shared" si="266"/>
        <v>7.0815189608074762</v>
      </c>
    </row>
    <row r="5619" spans="23:25" x14ac:dyDescent="0.2">
      <c r="W5619">
        <v>56.06</v>
      </c>
      <c r="X5619">
        <f t="shared" si="267"/>
        <v>50</v>
      </c>
      <c r="Y5619" s="13">
        <f t="shared" ref="Y5619:Y5656" si="268">Y5618+0.01*R$5*(P$4-P$5*Y5618)*(1-Y5618/R$4)^2</f>
        <v>7.0822966471007147</v>
      </c>
    </row>
    <row r="5620" spans="23:25" x14ac:dyDescent="0.2">
      <c r="W5620">
        <v>56.07</v>
      </c>
      <c r="X5620">
        <f t="shared" si="267"/>
        <v>50</v>
      </c>
      <c r="Y5620" s="13">
        <f t="shared" si="268"/>
        <v>7.0830742142088168</v>
      </c>
    </row>
    <row r="5621" spans="23:25" x14ac:dyDescent="0.2">
      <c r="W5621">
        <v>56.08</v>
      </c>
      <c r="X5621">
        <f t="shared" si="267"/>
        <v>50</v>
      </c>
      <c r="Y5621" s="13">
        <f t="shared" si="268"/>
        <v>7.0838516621522567</v>
      </c>
    </row>
    <row r="5622" spans="23:25" x14ac:dyDescent="0.2">
      <c r="W5622">
        <v>56.09</v>
      </c>
      <c r="X5622">
        <f t="shared" si="267"/>
        <v>50</v>
      </c>
      <c r="Y5622" s="13">
        <f t="shared" si="268"/>
        <v>7.0846289909515052</v>
      </c>
    </row>
    <row r="5623" spans="23:25" x14ac:dyDescent="0.2">
      <c r="W5623">
        <v>56.1</v>
      </c>
      <c r="X5623">
        <f t="shared" si="267"/>
        <v>50</v>
      </c>
      <c r="Y5623" s="13">
        <f t="shared" si="268"/>
        <v>7.0854062006270295</v>
      </c>
    </row>
    <row r="5624" spans="23:25" x14ac:dyDescent="0.2">
      <c r="W5624">
        <v>56.11</v>
      </c>
      <c r="X5624">
        <f t="shared" si="267"/>
        <v>50</v>
      </c>
      <c r="Y5624" s="13">
        <f t="shared" si="268"/>
        <v>7.0861832911992915</v>
      </c>
    </row>
    <row r="5625" spans="23:25" x14ac:dyDescent="0.2">
      <c r="W5625">
        <v>56.12</v>
      </c>
      <c r="X5625">
        <f t="shared" si="267"/>
        <v>50</v>
      </c>
      <c r="Y5625" s="13">
        <f t="shared" si="268"/>
        <v>7.0869602626887485</v>
      </c>
    </row>
    <row r="5626" spans="23:25" x14ac:dyDescent="0.2">
      <c r="W5626">
        <v>56.13</v>
      </c>
      <c r="X5626">
        <f t="shared" si="267"/>
        <v>50</v>
      </c>
      <c r="Y5626" s="13">
        <f t="shared" si="268"/>
        <v>7.0877371151158552</v>
      </c>
    </row>
    <row r="5627" spans="23:25" x14ac:dyDescent="0.2">
      <c r="W5627">
        <v>56.14</v>
      </c>
      <c r="X5627">
        <f t="shared" si="267"/>
        <v>50</v>
      </c>
      <c r="Y5627" s="13">
        <f t="shared" si="268"/>
        <v>7.0885138485010621</v>
      </c>
    </row>
    <row r="5628" spans="23:25" x14ac:dyDescent="0.2">
      <c r="W5628">
        <v>56.15</v>
      </c>
      <c r="X5628">
        <f t="shared" si="267"/>
        <v>50</v>
      </c>
      <c r="Y5628" s="13">
        <f t="shared" si="268"/>
        <v>7.0892904628648141</v>
      </c>
    </row>
    <row r="5629" spans="23:25" x14ac:dyDescent="0.2">
      <c r="W5629">
        <v>56.16</v>
      </c>
      <c r="X5629">
        <f t="shared" si="267"/>
        <v>50</v>
      </c>
      <c r="Y5629" s="13">
        <f t="shared" si="268"/>
        <v>7.0900669582275526</v>
      </c>
    </row>
    <row r="5630" spans="23:25" x14ac:dyDescent="0.2">
      <c r="W5630">
        <v>56.17</v>
      </c>
      <c r="X5630">
        <f t="shared" si="267"/>
        <v>50</v>
      </c>
      <c r="Y5630" s="13">
        <f t="shared" si="268"/>
        <v>7.0908433346097155</v>
      </c>
    </row>
    <row r="5631" spans="23:25" x14ac:dyDescent="0.2">
      <c r="W5631">
        <v>56.18</v>
      </c>
      <c r="X5631">
        <f t="shared" si="267"/>
        <v>50</v>
      </c>
      <c r="Y5631" s="13">
        <f t="shared" si="268"/>
        <v>7.0916195920317353</v>
      </c>
    </row>
    <row r="5632" spans="23:25" x14ac:dyDescent="0.2">
      <c r="W5632">
        <v>56.19</v>
      </c>
      <c r="X5632">
        <f t="shared" si="267"/>
        <v>50</v>
      </c>
      <c r="Y5632" s="13">
        <f t="shared" si="268"/>
        <v>7.0923957305140419</v>
      </c>
    </row>
    <row r="5633" spans="23:25" x14ac:dyDescent="0.2">
      <c r="W5633">
        <v>56.2</v>
      </c>
      <c r="X5633">
        <f t="shared" si="267"/>
        <v>50</v>
      </c>
      <c r="Y5633" s="13">
        <f t="shared" si="268"/>
        <v>7.0931717500770599</v>
      </c>
    </row>
    <row r="5634" spans="23:25" x14ac:dyDescent="0.2">
      <c r="W5634">
        <v>56.21</v>
      </c>
      <c r="X5634">
        <f t="shared" si="267"/>
        <v>50</v>
      </c>
      <c r="Y5634" s="13">
        <f t="shared" si="268"/>
        <v>7.0939476507412094</v>
      </c>
    </row>
    <row r="5635" spans="23:25" x14ac:dyDescent="0.2">
      <c r="W5635">
        <v>56.22</v>
      </c>
      <c r="X5635">
        <f t="shared" si="267"/>
        <v>50</v>
      </c>
      <c r="Y5635" s="13">
        <f t="shared" si="268"/>
        <v>7.0947234325269077</v>
      </c>
    </row>
    <row r="5636" spans="23:25" x14ac:dyDescent="0.2">
      <c r="W5636">
        <v>56.23</v>
      </c>
      <c r="X5636">
        <f t="shared" si="267"/>
        <v>50</v>
      </c>
      <c r="Y5636" s="13">
        <f t="shared" si="268"/>
        <v>7.0954990954545663</v>
      </c>
    </row>
    <row r="5637" spans="23:25" x14ac:dyDescent="0.2">
      <c r="W5637">
        <v>56.24</v>
      </c>
      <c r="X5637">
        <f t="shared" si="267"/>
        <v>50</v>
      </c>
      <c r="Y5637" s="13">
        <f t="shared" si="268"/>
        <v>7.0962746395445944</v>
      </c>
    </row>
    <row r="5638" spans="23:25" x14ac:dyDescent="0.2">
      <c r="W5638">
        <v>56.25</v>
      </c>
      <c r="X5638">
        <f t="shared" si="267"/>
        <v>50</v>
      </c>
      <c r="Y5638" s="13">
        <f t="shared" si="268"/>
        <v>7.0970500648173953</v>
      </c>
    </row>
    <row r="5639" spans="23:25" x14ac:dyDescent="0.2">
      <c r="W5639">
        <v>56.26</v>
      </c>
      <c r="X5639">
        <f t="shared" si="267"/>
        <v>50</v>
      </c>
      <c r="Y5639" s="13">
        <f t="shared" si="268"/>
        <v>7.0978253712933697</v>
      </c>
    </row>
    <row r="5640" spans="23:25" x14ac:dyDescent="0.2">
      <c r="W5640">
        <v>56.27</v>
      </c>
      <c r="X5640">
        <f t="shared" si="267"/>
        <v>50</v>
      </c>
      <c r="Y5640" s="13">
        <f t="shared" si="268"/>
        <v>7.0986005589929126</v>
      </c>
    </row>
    <row r="5641" spans="23:25" x14ac:dyDescent="0.2">
      <c r="W5641">
        <v>56.28</v>
      </c>
      <c r="X5641">
        <f t="shared" si="267"/>
        <v>50</v>
      </c>
      <c r="Y5641" s="13">
        <f t="shared" si="268"/>
        <v>7.099375627936416</v>
      </c>
    </row>
    <row r="5642" spans="23:25" x14ac:dyDescent="0.2">
      <c r="W5642">
        <v>56.29</v>
      </c>
      <c r="X5642">
        <f t="shared" si="267"/>
        <v>50</v>
      </c>
      <c r="Y5642" s="13">
        <f t="shared" si="268"/>
        <v>7.1001505781442678</v>
      </c>
    </row>
    <row r="5643" spans="23:25" x14ac:dyDescent="0.2">
      <c r="W5643">
        <v>56.3</v>
      </c>
      <c r="X5643">
        <f t="shared" si="267"/>
        <v>50</v>
      </c>
      <c r="Y5643" s="13">
        <f t="shared" si="268"/>
        <v>7.1009254096368508</v>
      </c>
    </row>
    <row r="5644" spans="23:25" x14ac:dyDescent="0.2">
      <c r="W5644">
        <v>56.31</v>
      </c>
      <c r="X5644">
        <f t="shared" si="267"/>
        <v>50</v>
      </c>
      <c r="Y5644" s="13">
        <f t="shared" si="268"/>
        <v>7.1017001224345444</v>
      </c>
    </row>
    <row r="5645" spans="23:25" x14ac:dyDescent="0.2">
      <c r="W5645">
        <v>56.32</v>
      </c>
      <c r="X5645">
        <f t="shared" si="267"/>
        <v>50</v>
      </c>
      <c r="Y5645" s="13">
        <f t="shared" si="268"/>
        <v>7.1024747165577233</v>
      </c>
    </row>
    <row r="5646" spans="23:25" x14ac:dyDescent="0.2">
      <c r="W5646">
        <v>56.33</v>
      </c>
      <c r="X5646">
        <f t="shared" si="267"/>
        <v>50</v>
      </c>
      <c r="Y5646" s="13">
        <f t="shared" si="268"/>
        <v>7.1032491920267589</v>
      </c>
    </row>
    <row r="5647" spans="23:25" x14ac:dyDescent="0.2">
      <c r="W5647">
        <v>56.34</v>
      </c>
      <c r="X5647">
        <f t="shared" si="267"/>
        <v>50</v>
      </c>
      <c r="Y5647" s="13">
        <f t="shared" si="268"/>
        <v>7.1040235488620178</v>
      </c>
    </row>
    <row r="5648" spans="23:25" x14ac:dyDescent="0.2">
      <c r="W5648">
        <v>56.35</v>
      </c>
      <c r="X5648">
        <f t="shared" si="267"/>
        <v>50</v>
      </c>
      <c r="Y5648" s="13">
        <f t="shared" si="268"/>
        <v>7.1047977870838626</v>
      </c>
    </row>
    <row r="5649" spans="23:25" x14ac:dyDescent="0.2">
      <c r="W5649">
        <v>56.36</v>
      </c>
      <c r="X5649">
        <f t="shared" si="267"/>
        <v>50</v>
      </c>
      <c r="Y5649" s="13">
        <f t="shared" si="268"/>
        <v>7.1055719067126519</v>
      </c>
    </row>
    <row r="5650" spans="23:25" x14ac:dyDescent="0.2">
      <c r="W5650">
        <v>56.37</v>
      </c>
      <c r="X5650">
        <f t="shared" si="267"/>
        <v>50</v>
      </c>
      <c r="Y5650" s="13">
        <f t="shared" si="268"/>
        <v>7.1063459077687403</v>
      </c>
    </row>
    <row r="5651" spans="23:25" x14ac:dyDescent="0.2">
      <c r="W5651">
        <v>56.38</v>
      </c>
      <c r="X5651">
        <f t="shared" si="267"/>
        <v>50</v>
      </c>
      <c r="Y5651" s="13">
        <f t="shared" si="268"/>
        <v>7.1071197902724776</v>
      </c>
    </row>
    <row r="5652" spans="23:25" x14ac:dyDescent="0.2">
      <c r="W5652">
        <v>56.39</v>
      </c>
      <c r="X5652">
        <f t="shared" si="267"/>
        <v>50</v>
      </c>
      <c r="Y5652" s="13">
        <f t="shared" si="268"/>
        <v>7.1078935542442094</v>
      </c>
    </row>
    <row r="5653" spans="23:25" x14ac:dyDescent="0.2">
      <c r="W5653">
        <v>56.4</v>
      </c>
      <c r="X5653">
        <f t="shared" si="267"/>
        <v>50</v>
      </c>
      <c r="Y5653" s="13">
        <f t="shared" si="268"/>
        <v>7.1086671997042785</v>
      </c>
    </row>
    <row r="5654" spans="23:25" x14ac:dyDescent="0.2">
      <c r="W5654">
        <v>56.41</v>
      </c>
      <c r="X5654">
        <f t="shared" si="267"/>
        <v>50</v>
      </c>
      <c r="Y5654" s="13">
        <f t="shared" si="268"/>
        <v>7.1094407266730224</v>
      </c>
    </row>
    <row r="5655" spans="23:25" x14ac:dyDescent="0.2">
      <c r="W5655">
        <v>56.42</v>
      </c>
      <c r="X5655">
        <f t="shared" si="267"/>
        <v>50</v>
      </c>
      <c r="Y5655" s="13">
        <f t="shared" si="268"/>
        <v>7.1102141351707751</v>
      </c>
    </row>
    <row r="5656" spans="23:25" x14ac:dyDescent="0.2">
      <c r="W5656">
        <v>56.43</v>
      </c>
      <c r="X5656">
        <f t="shared" si="267"/>
        <v>50</v>
      </c>
      <c r="Y5656" s="13">
        <f t="shared" si="268"/>
        <v>7.1109874252178651</v>
      </c>
    </row>
    <row r="5657" spans="23:25" x14ac:dyDescent="0.2">
      <c r="W5657">
        <v>56.44</v>
      </c>
      <c r="X5657">
        <f t="shared" ref="X5657:X5720" si="269">X5656-(N$32-N$33)/1500</f>
        <v>50</v>
      </c>
      <c r="Y5657" s="13">
        <f t="shared" ref="Y5657:Y5720" si="270">Y5656+(W5657-W5656)*R$29*(P$28-P$29*Y5656)*(1-Y5656/R$28)^2</f>
        <v>7.1105171956894502</v>
      </c>
    </row>
    <row r="5658" spans="23:25" x14ac:dyDescent="0.2">
      <c r="W5658">
        <v>56.45</v>
      </c>
      <c r="X5658">
        <f t="shared" si="269"/>
        <v>50</v>
      </c>
      <c r="Y5658" s="13">
        <f t="shared" si="270"/>
        <v>7.1100525900354059</v>
      </c>
    </row>
    <row r="5659" spans="23:25" x14ac:dyDescent="0.2">
      <c r="W5659">
        <v>56.46</v>
      </c>
      <c r="X5659">
        <f t="shared" si="269"/>
        <v>50</v>
      </c>
      <c r="Y5659" s="13">
        <f t="shared" si="270"/>
        <v>7.1095935073570899</v>
      </c>
    </row>
    <row r="5660" spans="23:25" x14ac:dyDescent="0.2">
      <c r="W5660">
        <v>56.47</v>
      </c>
      <c r="X5660">
        <f t="shared" si="269"/>
        <v>50</v>
      </c>
      <c r="Y5660" s="13">
        <f t="shared" si="270"/>
        <v>7.1091398491658291</v>
      </c>
    </row>
    <row r="5661" spans="23:25" x14ac:dyDescent="0.2">
      <c r="W5661">
        <v>56.48</v>
      </c>
      <c r="X5661">
        <f t="shared" si="269"/>
        <v>50</v>
      </c>
      <c r="Y5661" s="13">
        <f t="shared" si="270"/>
        <v>7.1086915193111464</v>
      </c>
    </row>
    <row r="5662" spans="23:25" x14ac:dyDescent="0.2">
      <c r="W5662">
        <v>56.49</v>
      </c>
      <c r="X5662">
        <f t="shared" si="269"/>
        <v>50</v>
      </c>
      <c r="Y5662" s="13">
        <f t="shared" si="270"/>
        <v>7.1082484239115402</v>
      </c>
    </row>
    <row r="5663" spans="23:25" x14ac:dyDescent="0.2">
      <c r="W5663">
        <v>56.5</v>
      </c>
      <c r="X5663">
        <f t="shared" si="269"/>
        <v>50</v>
      </c>
      <c r="Y5663" s="13">
        <f t="shared" si="270"/>
        <v>7.1078104712877233</v>
      </c>
    </row>
    <row r="5664" spans="23:25" x14ac:dyDescent="0.2">
      <c r="W5664">
        <v>56.51</v>
      </c>
      <c r="X5664">
        <f t="shared" si="269"/>
        <v>50</v>
      </c>
      <c r="Y5664" s="13">
        <f t="shared" si="270"/>
        <v>7.1073775718982004</v>
      </c>
    </row>
    <row r="5665" spans="23:25" x14ac:dyDescent="0.2">
      <c r="W5665">
        <v>56.52</v>
      </c>
      <c r="X5665">
        <f t="shared" si="269"/>
        <v>50</v>
      </c>
      <c r="Y5665" s="13">
        <f t="shared" si="270"/>
        <v>7.1069496382771122</v>
      </c>
    </row>
    <row r="5666" spans="23:25" x14ac:dyDescent="0.2">
      <c r="W5666">
        <v>56.53</v>
      </c>
      <c r="X5666">
        <f t="shared" si="269"/>
        <v>50</v>
      </c>
      <c r="Y5666" s="13">
        <f t="shared" si="270"/>
        <v>7.1065265849742332</v>
      </c>
    </row>
    <row r="5667" spans="23:25" x14ac:dyDescent="0.2">
      <c r="W5667">
        <v>56.54</v>
      </c>
      <c r="X5667">
        <f t="shared" si="269"/>
        <v>50</v>
      </c>
      <c r="Y5667" s="13">
        <f t="shared" si="270"/>
        <v>7.1061083284970463</v>
      </c>
    </row>
    <row r="5668" spans="23:25" x14ac:dyDescent="0.2">
      <c r="W5668">
        <v>56.55</v>
      </c>
      <c r="X5668">
        <f t="shared" si="269"/>
        <v>50</v>
      </c>
      <c r="Y5668" s="13">
        <f t="shared" si="270"/>
        <v>7.1056947872548131</v>
      </c>
    </row>
    <row r="5669" spans="23:25" x14ac:dyDescent="0.2">
      <c r="W5669">
        <v>56.56</v>
      </c>
      <c r="X5669">
        <f t="shared" si="269"/>
        <v>50</v>
      </c>
      <c r="Y5669" s="13">
        <f t="shared" si="270"/>
        <v>7.1052858815045505</v>
      </c>
    </row>
    <row r="5670" spans="23:25" x14ac:dyDescent="0.2">
      <c r="W5670">
        <v>56.57</v>
      </c>
      <c r="X5670">
        <f t="shared" si="269"/>
        <v>50</v>
      </c>
      <c r="Y5670" s="13">
        <f t="shared" si="270"/>
        <v>7.1048815332988493</v>
      </c>
    </row>
    <row r="5671" spans="23:25" x14ac:dyDescent="0.2">
      <c r="W5671">
        <v>56.58</v>
      </c>
      <c r="X5671">
        <f t="shared" si="269"/>
        <v>50</v>
      </c>
      <c r="Y5671" s="13">
        <f t="shared" si="270"/>
        <v>7.104481666435448</v>
      </c>
    </row>
    <row r="5672" spans="23:25" x14ac:dyDescent="0.2">
      <c r="W5672">
        <v>56.59</v>
      </c>
      <c r="X5672">
        <f t="shared" si="269"/>
        <v>50</v>
      </c>
      <c r="Y5672" s="13">
        <f t="shared" si="270"/>
        <v>7.1040862064085086</v>
      </c>
    </row>
    <row r="5673" spans="23:25" x14ac:dyDescent="0.2">
      <c r="W5673">
        <v>56.6</v>
      </c>
      <c r="X5673">
        <f t="shared" si="269"/>
        <v>50</v>
      </c>
      <c r="Y5673" s="13">
        <f t="shared" si="270"/>
        <v>7.1036950803615175</v>
      </c>
    </row>
    <row r="5674" spans="23:25" x14ac:dyDescent="0.2">
      <c r="W5674">
        <v>56.61</v>
      </c>
      <c r="X5674">
        <f t="shared" si="269"/>
        <v>50</v>
      </c>
      <c r="Y5674" s="13">
        <f t="shared" si="270"/>
        <v>7.1033082170417492</v>
      </c>
    </row>
    <row r="5675" spans="23:25" x14ac:dyDescent="0.2">
      <c r="W5675">
        <v>56.62</v>
      </c>
      <c r="X5675">
        <f t="shared" si="269"/>
        <v>50</v>
      </c>
      <c r="Y5675" s="13">
        <f t="shared" si="270"/>
        <v>7.1029255467562367</v>
      </c>
    </row>
    <row r="5676" spans="23:25" x14ac:dyDescent="0.2">
      <c r="W5676">
        <v>56.63</v>
      </c>
      <c r="X5676">
        <f t="shared" si="269"/>
        <v>50</v>
      </c>
      <c r="Y5676" s="13">
        <f t="shared" si="270"/>
        <v>7.1025470013291878</v>
      </c>
    </row>
    <row r="5677" spans="23:25" x14ac:dyDescent="0.2">
      <c r="W5677">
        <v>56.64</v>
      </c>
      <c r="X5677">
        <f t="shared" si="269"/>
        <v>50</v>
      </c>
      <c r="Y5677" s="13">
        <f t="shared" si="270"/>
        <v>7.1021725140607916</v>
      </c>
    </row>
    <row r="5678" spans="23:25" x14ac:dyDescent="0.2">
      <c r="W5678">
        <v>56.65</v>
      </c>
      <c r="X5678">
        <f t="shared" si="269"/>
        <v>50</v>
      </c>
      <c r="Y5678" s="13">
        <f t="shared" si="270"/>
        <v>7.1018020196873648</v>
      </c>
    </row>
    <row r="5679" spans="23:25" x14ac:dyDescent="0.2">
      <c r="W5679">
        <v>56.66</v>
      </c>
      <c r="X5679">
        <f t="shared" si="269"/>
        <v>50</v>
      </c>
      <c r="Y5679" s="13">
        <f t="shared" si="270"/>
        <v>7.1014354543427833</v>
      </c>
    </row>
    <row r="5680" spans="23:25" x14ac:dyDescent="0.2">
      <c r="W5680">
        <v>56.67</v>
      </c>
      <c r="X5680">
        <f t="shared" si="269"/>
        <v>50</v>
      </c>
      <c r="Y5680" s="13">
        <f t="shared" si="270"/>
        <v>7.1010727555211579</v>
      </c>
    </row>
    <row r="5681" spans="23:25" x14ac:dyDescent="0.2">
      <c r="W5681">
        <v>56.68</v>
      </c>
      <c r="X5681">
        <f t="shared" si="269"/>
        <v>50</v>
      </c>
      <c r="Y5681" s="13">
        <f t="shared" si="270"/>
        <v>7.1007138620406982</v>
      </c>
    </row>
    <row r="5682" spans="23:25" x14ac:dyDescent="0.2">
      <c r="W5682">
        <v>56.69</v>
      </c>
      <c r="X5682">
        <f t="shared" si="269"/>
        <v>50</v>
      </c>
      <c r="Y5682" s="13">
        <f t="shared" si="270"/>
        <v>7.1003587140087268</v>
      </c>
    </row>
    <row r="5683" spans="23:25" x14ac:dyDescent="0.2">
      <c r="W5683">
        <v>56.7</v>
      </c>
      <c r="X5683">
        <f t="shared" si="269"/>
        <v>50</v>
      </c>
      <c r="Y5683" s="13">
        <f t="shared" si="270"/>
        <v>7.1000072527878011</v>
      </c>
    </row>
    <row r="5684" spans="23:25" x14ac:dyDescent="0.2">
      <c r="W5684">
        <v>56.71</v>
      </c>
      <c r="X5684">
        <f t="shared" si="269"/>
        <v>50</v>
      </c>
      <c r="Y5684" s="13">
        <f t="shared" si="270"/>
        <v>7.0996594209628991</v>
      </c>
    </row>
    <row r="5685" spans="23:25" x14ac:dyDescent="0.2">
      <c r="W5685">
        <v>56.72</v>
      </c>
      <c r="X5685">
        <f t="shared" si="269"/>
        <v>50</v>
      </c>
      <c r="Y5685" s="13">
        <f t="shared" si="270"/>
        <v>7.0993151623096322</v>
      </c>
    </row>
    <row r="5686" spans="23:25" x14ac:dyDescent="0.2">
      <c r="W5686">
        <v>56.73</v>
      </c>
      <c r="X5686">
        <f t="shared" si="269"/>
        <v>50</v>
      </c>
      <c r="Y5686" s="13">
        <f t="shared" si="270"/>
        <v>7.0989744217634474</v>
      </c>
    </row>
    <row r="5687" spans="23:25" x14ac:dyDescent="0.2">
      <c r="W5687">
        <v>56.74</v>
      </c>
      <c r="X5687">
        <f t="shared" si="269"/>
        <v>50</v>
      </c>
      <c r="Y5687" s="13">
        <f t="shared" si="270"/>
        <v>7.0986371453897839</v>
      </c>
    </row>
    <row r="5688" spans="23:25" x14ac:dyDescent="0.2">
      <c r="W5688">
        <v>56.75</v>
      </c>
      <c r="X5688">
        <f t="shared" si="269"/>
        <v>50</v>
      </c>
      <c r="Y5688" s="13">
        <f t="shared" si="270"/>
        <v>7.0983032803551467</v>
      </c>
    </row>
    <row r="5689" spans="23:25" x14ac:dyDescent="0.2">
      <c r="W5689">
        <v>56.76</v>
      </c>
      <c r="X5689">
        <f t="shared" si="269"/>
        <v>50</v>
      </c>
      <c r="Y5689" s="13">
        <f t="shared" si="270"/>
        <v>7.0979727748990662</v>
      </c>
    </row>
    <row r="5690" spans="23:25" x14ac:dyDescent="0.2">
      <c r="W5690">
        <v>56.77</v>
      </c>
      <c r="X5690">
        <f t="shared" si="269"/>
        <v>50</v>
      </c>
      <c r="Y5690" s="13">
        <f t="shared" si="270"/>
        <v>7.097645578306917</v>
      </c>
    </row>
    <row r="5691" spans="23:25" x14ac:dyDescent="0.2">
      <c r="W5691">
        <v>56.78</v>
      </c>
      <c r="X5691">
        <f t="shared" si="269"/>
        <v>50</v>
      </c>
      <c r="Y5691" s="13">
        <f t="shared" si="270"/>
        <v>7.0973216408835551</v>
      </c>
    </row>
    <row r="5692" spans="23:25" x14ac:dyDescent="0.2">
      <c r="W5692">
        <v>56.79</v>
      </c>
      <c r="X5692">
        <f t="shared" si="269"/>
        <v>50</v>
      </c>
      <c r="Y5692" s="13">
        <f t="shared" si="270"/>
        <v>7.0970009139277526</v>
      </c>
    </row>
    <row r="5693" spans="23:25" x14ac:dyDescent="0.2">
      <c r="W5693">
        <v>56.8</v>
      </c>
      <c r="X5693">
        <f t="shared" si="269"/>
        <v>50</v>
      </c>
      <c r="Y5693" s="13">
        <f t="shared" si="270"/>
        <v>7.0966833497074022</v>
      </c>
    </row>
    <row r="5694" spans="23:25" x14ac:dyDescent="0.2">
      <c r="W5694">
        <v>56.81</v>
      </c>
      <c r="X5694">
        <f t="shared" si="269"/>
        <v>50</v>
      </c>
      <c r="Y5694" s="13">
        <f t="shared" si="270"/>
        <v>7.096368901435457</v>
      </c>
    </row>
    <row r="5695" spans="23:25" x14ac:dyDescent="0.2">
      <c r="W5695">
        <v>56.82</v>
      </c>
      <c r="X5695">
        <f t="shared" si="269"/>
        <v>50</v>
      </c>
      <c r="Y5695" s="13">
        <f t="shared" si="270"/>
        <v>7.0960575232465919</v>
      </c>
    </row>
    <row r="5696" spans="23:25" x14ac:dyDescent="0.2">
      <c r="W5696">
        <v>56.83</v>
      </c>
      <c r="X5696">
        <f t="shared" si="269"/>
        <v>50</v>
      </c>
      <c r="Y5696" s="13">
        <f t="shared" si="270"/>
        <v>7.095749170174547</v>
      </c>
    </row>
    <row r="5697" spans="23:25" x14ac:dyDescent="0.2">
      <c r="W5697">
        <v>56.84</v>
      </c>
      <c r="X5697">
        <f t="shared" si="269"/>
        <v>50</v>
      </c>
      <c r="Y5697" s="13">
        <f t="shared" si="270"/>
        <v>7.0954437981301446</v>
      </c>
    </row>
    <row r="5698" spans="23:25" x14ac:dyDescent="0.2">
      <c r="W5698">
        <v>56.85</v>
      </c>
      <c r="X5698">
        <f t="shared" si="269"/>
        <v>50</v>
      </c>
      <c r="Y5698" s="13">
        <f t="shared" si="270"/>
        <v>7.0951413638799474</v>
      </c>
    </row>
    <row r="5699" spans="23:25" x14ac:dyDescent="0.2">
      <c r="W5699">
        <v>56.86</v>
      </c>
      <c r="X5699">
        <f t="shared" si="269"/>
        <v>50</v>
      </c>
      <c r="Y5699" s="13">
        <f t="shared" si="270"/>
        <v>7.0948418250255347</v>
      </c>
    </row>
    <row r="5700" spans="23:25" x14ac:dyDescent="0.2">
      <c r="W5700">
        <v>56.87</v>
      </c>
      <c r="X5700">
        <f t="shared" si="269"/>
        <v>50</v>
      </c>
      <c r="Y5700" s="13">
        <f t="shared" si="270"/>
        <v>7.0945451399833841</v>
      </c>
    </row>
    <row r="5701" spans="23:25" x14ac:dyDescent="0.2">
      <c r="W5701">
        <v>56.88</v>
      </c>
      <c r="X5701">
        <f t="shared" si="269"/>
        <v>50</v>
      </c>
      <c r="Y5701" s="13">
        <f t="shared" si="270"/>
        <v>7.0942512679653325</v>
      </c>
    </row>
    <row r="5702" spans="23:25" x14ac:dyDescent="0.2">
      <c r="W5702">
        <v>56.89</v>
      </c>
      <c r="X5702">
        <f t="shared" si="269"/>
        <v>50</v>
      </c>
      <c r="Y5702" s="13">
        <f t="shared" si="270"/>
        <v>7.0939601689595948</v>
      </c>
    </row>
    <row r="5703" spans="23:25" x14ac:dyDescent="0.2">
      <c r="W5703">
        <v>56.9</v>
      </c>
      <c r="X5703">
        <f t="shared" si="269"/>
        <v>50</v>
      </c>
      <c r="Y5703" s="13">
        <f t="shared" si="270"/>
        <v>7.0936718037123301</v>
      </c>
    </row>
    <row r="5704" spans="23:25" x14ac:dyDescent="0.2">
      <c r="W5704">
        <v>56.91</v>
      </c>
      <c r="X5704">
        <f t="shared" si="269"/>
        <v>50</v>
      </c>
      <c r="Y5704" s="13">
        <f t="shared" si="270"/>
        <v>7.0933861337097266</v>
      </c>
    </row>
    <row r="5705" spans="23:25" x14ac:dyDescent="0.2">
      <c r="W5705">
        <v>56.92</v>
      </c>
      <c r="X5705">
        <f t="shared" si="269"/>
        <v>50</v>
      </c>
      <c r="Y5705" s="13">
        <f t="shared" si="270"/>
        <v>7.0931031211605964</v>
      </c>
    </row>
    <row r="5706" spans="23:25" x14ac:dyDescent="0.2">
      <c r="W5706">
        <v>56.93</v>
      </c>
      <c r="X5706">
        <f t="shared" si="269"/>
        <v>50</v>
      </c>
      <c r="Y5706" s="13">
        <f t="shared" si="270"/>
        <v>7.0928227289794599</v>
      </c>
    </row>
    <row r="5707" spans="23:25" x14ac:dyDescent="0.2">
      <c r="W5707">
        <v>56.94</v>
      </c>
      <c r="X5707">
        <f t="shared" si="269"/>
        <v>50</v>
      </c>
      <c r="Y5707" s="13">
        <f t="shared" si="270"/>
        <v>7.0925449207701039</v>
      </c>
    </row>
    <row r="5708" spans="23:25" x14ac:dyDescent="0.2">
      <c r="W5708">
        <v>56.95</v>
      </c>
      <c r="X5708">
        <f t="shared" si="269"/>
        <v>50</v>
      </c>
      <c r="Y5708" s="13">
        <f t="shared" si="270"/>
        <v>7.0922696608095972</v>
      </c>
    </row>
    <row r="5709" spans="23:25" x14ac:dyDescent="0.2">
      <c r="W5709">
        <v>56.96</v>
      </c>
      <c r="X5709">
        <f t="shared" si="269"/>
        <v>50</v>
      </c>
      <c r="Y5709" s="13">
        <f t="shared" si="270"/>
        <v>7.0919969140327535</v>
      </c>
    </row>
    <row r="5710" spans="23:25" x14ac:dyDescent="0.2">
      <c r="W5710">
        <v>56.97</v>
      </c>
      <c r="X5710">
        <f t="shared" si="269"/>
        <v>50</v>
      </c>
      <c r="Y5710" s="13">
        <f t="shared" si="270"/>
        <v>7.0917266460170199</v>
      </c>
    </row>
    <row r="5711" spans="23:25" x14ac:dyDescent="0.2">
      <c r="W5711">
        <v>56.98</v>
      </c>
      <c r="X5711">
        <f t="shared" si="269"/>
        <v>50</v>
      </c>
      <c r="Y5711" s="13">
        <f t="shared" si="270"/>
        <v>7.0914588229677813</v>
      </c>
    </row>
    <row r="5712" spans="23:25" x14ac:dyDescent="0.2">
      <c r="W5712">
        <v>56.99</v>
      </c>
      <c r="X5712">
        <f t="shared" si="269"/>
        <v>50</v>
      </c>
      <c r="Y5712" s="13">
        <f t="shared" si="270"/>
        <v>7.0911934117040696</v>
      </c>
    </row>
    <row r="5713" spans="23:25" x14ac:dyDescent="0.2">
      <c r="W5713">
        <v>57</v>
      </c>
      <c r="X5713">
        <f t="shared" si="269"/>
        <v>50</v>
      </c>
      <c r="Y5713" s="13">
        <f t="shared" si="270"/>
        <v>7.0909303796446608</v>
      </c>
    </row>
    <row r="5714" spans="23:25" x14ac:dyDescent="0.2">
      <c r="W5714">
        <v>57.01</v>
      </c>
      <c r="X5714">
        <f t="shared" si="269"/>
        <v>50</v>
      </c>
      <c r="Y5714" s="13">
        <f t="shared" si="270"/>
        <v>7.0906696947945482</v>
      </c>
    </row>
    <row r="5715" spans="23:25" x14ac:dyDescent="0.2">
      <c r="W5715">
        <v>57.02</v>
      </c>
      <c r="X5715">
        <f t="shared" si="269"/>
        <v>50</v>
      </c>
      <c r="Y5715" s="13">
        <f t="shared" si="270"/>
        <v>7.0904113257317833</v>
      </c>
    </row>
    <row r="5716" spans="23:25" x14ac:dyDescent="0.2">
      <c r="W5716">
        <v>57.03</v>
      </c>
      <c r="X5716">
        <f t="shared" si="269"/>
        <v>50</v>
      </c>
      <c r="Y5716" s="13">
        <f t="shared" si="270"/>
        <v>7.0901552415946689</v>
      </c>
    </row>
    <row r="5717" spans="23:25" x14ac:dyDescent="0.2">
      <c r="W5717">
        <v>57.04</v>
      </c>
      <c r="X5717">
        <f t="shared" si="269"/>
        <v>50</v>
      </c>
      <c r="Y5717" s="13">
        <f t="shared" si="270"/>
        <v>7.0899014120692927</v>
      </c>
    </row>
    <row r="5718" spans="23:25" x14ac:dyDescent="0.2">
      <c r="W5718">
        <v>57.05</v>
      </c>
      <c r="X5718">
        <f t="shared" si="269"/>
        <v>50</v>
      </c>
      <c r="Y5718" s="13">
        <f t="shared" si="270"/>
        <v>7.0896498073773975</v>
      </c>
    </row>
    <row r="5719" spans="23:25" x14ac:dyDescent="0.2">
      <c r="W5719">
        <v>57.06</v>
      </c>
      <c r="X5719">
        <f t="shared" si="269"/>
        <v>50</v>
      </c>
      <c r="Y5719" s="13">
        <f t="shared" si="270"/>
        <v>7.0894003982645701</v>
      </c>
    </row>
    <row r="5720" spans="23:25" x14ac:dyDescent="0.2">
      <c r="W5720">
        <v>57.07</v>
      </c>
      <c r="X5720">
        <f t="shared" si="269"/>
        <v>50</v>
      </c>
      <c r="Y5720" s="13">
        <f t="shared" si="270"/>
        <v>7.0891531559887433</v>
      </c>
    </row>
    <row r="5721" spans="23:25" x14ac:dyDescent="0.2">
      <c r="W5721">
        <v>57.08</v>
      </c>
      <c r="X5721">
        <f t="shared" ref="X5721:X5784" si="271">X5720-(N$32-N$33)/1500</f>
        <v>50</v>
      </c>
      <c r="Y5721" s="13">
        <f t="shared" ref="Y5721:Y5784" si="272">Y5720+(W5721-W5720)*R$29*(P$28-P$29*Y5720)*(1-Y5720/R$28)^2</f>
        <v>7.0889080523089971</v>
      </c>
    </row>
    <row r="5722" spans="23:25" x14ac:dyDescent="0.2">
      <c r="W5722">
        <v>57.09</v>
      </c>
      <c r="X5722">
        <f t="shared" si="271"/>
        <v>50</v>
      </c>
      <c r="Y5722" s="13">
        <f t="shared" si="272"/>
        <v>7.0886650594746596</v>
      </c>
    </row>
    <row r="5723" spans="23:25" x14ac:dyDescent="0.2">
      <c r="W5723">
        <v>57.1</v>
      </c>
      <c r="X5723">
        <f t="shared" si="271"/>
        <v>50</v>
      </c>
      <c r="Y5723" s="13">
        <f t="shared" si="272"/>
        <v>7.0884241502146832</v>
      </c>
    </row>
    <row r="5724" spans="23:25" x14ac:dyDescent="0.2">
      <c r="W5724">
        <v>57.11</v>
      </c>
      <c r="X5724">
        <f t="shared" si="271"/>
        <v>50</v>
      </c>
      <c r="Y5724" s="13">
        <f t="shared" si="272"/>
        <v>7.0881852977273025</v>
      </c>
    </row>
    <row r="5725" spans="23:25" x14ac:dyDescent="0.2">
      <c r="W5725">
        <v>57.12</v>
      </c>
      <c r="X5725">
        <f t="shared" si="271"/>
        <v>50</v>
      </c>
      <c r="Y5725" s="13">
        <f t="shared" si="272"/>
        <v>7.0879484756699576</v>
      </c>
    </row>
    <row r="5726" spans="23:25" x14ac:dyDescent="0.2">
      <c r="W5726">
        <v>57.13</v>
      </c>
      <c r="X5726">
        <f t="shared" si="271"/>
        <v>50</v>
      </c>
      <c r="Y5726" s="13">
        <f t="shared" si="272"/>
        <v>7.0877136581494762</v>
      </c>
    </row>
    <row r="5727" spans="23:25" x14ac:dyDescent="0.2">
      <c r="W5727">
        <v>57.14</v>
      </c>
      <c r="X5727">
        <f t="shared" si="271"/>
        <v>50</v>
      </c>
      <c r="Y5727" s="13">
        <f t="shared" si="272"/>
        <v>7.087480819712507</v>
      </c>
    </row>
    <row r="5728" spans="23:25" x14ac:dyDescent="0.2">
      <c r="W5728">
        <v>57.15</v>
      </c>
      <c r="X5728">
        <f t="shared" si="271"/>
        <v>50</v>
      </c>
      <c r="Y5728" s="13">
        <f t="shared" si="272"/>
        <v>7.087249935336196</v>
      </c>
    </row>
    <row r="5729" spans="23:25" x14ac:dyDescent="0.2">
      <c r="W5729">
        <v>57.16</v>
      </c>
      <c r="X5729">
        <f t="shared" si="271"/>
        <v>50</v>
      </c>
      <c r="Y5729" s="13">
        <f t="shared" si="272"/>
        <v>7.0870209804191031</v>
      </c>
    </row>
    <row r="5730" spans="23:25" x14ac:dyDescent="0.2">
      <c r="W5730">
        <v>57.17</v>
      </c>
      <c r="X5730">
        <f t="shared" si="271"/>
        <v>50</v>
      </c>
      <c r="Y5730" s="13">
        <f t="shared" si="272"/>
        <v>7.0867939307723438</v>
      </c>
    </row>
    <row r="5731" spans="23:25" x14ac:dyDescent="0.2">
      <c r="W5731">
        <v>57.18</v>
      </c>
      <c r="X5731">
        <f t="shared" si="271"/>
        <v>50</v>
      </c>
      <c r="Y5731" s="13">
        <f t="shared" si="272"/>
        <v>7.0865687626109555</v>
      </c>
    </row>
    <row r="5732" spans="23:25" x14ac:dyDescent="0.2">
      <c r="W5732">
        <v>57.19</v>
      </c>
      <c r="X5732">
        <f t="shared" si="271"/>
        <v>50</v>
      </c>
      <c r="Y5732" s="13">
        <f t="shared" si="272"/>
        <v>7.0863454525454825</v>
      </c>
    </row>
    <row r="5733" spans="23:25" x14ac:dyDescent="0.2">
      <c r="W5733">
        <v>57.2</v>
      </c>
      <c r="X5733">
        <f t="shared" si="271"/>
        <v>50</v>
      </c>
      <c r="Y5733" s="13">
        <f t="shared" si="272"/>
        <v>7.0861239775737657</v>
      </c>
    </row>
    <row r="5734" spans="23:25" x14ac:dyDescent="0.2">
      <c r="W5734">
        <v>57.21</v>
      </c>
      <c r="X5734">
        <f t="shared" si="271"/>
        <v>50</v>
      </c>
      <c r="Y5734" s="13">
        <f t="shared" si="272"/>
        <v>7.0859043150729422</v>
      </c>
    </row>
    <row r="5735" spans="23:25" x14ac:dyDescent="0.2">
      <c r="W5735">
        <v>57.22</v>
      </c>
      <c r="X5735">
        <f t="shared" si="271"/>
        <v>50</v>
      </c>
      <c r="Y5735" s="13">
        <f t="shared" si="272"/>
        <v>7.0856864427916388</v>
      </c>
    </row>
    <row r="5736" spans="23:25" x14ac:dyDescent="0.2">
      <c r="W5736">
        <v>57.23</v>
      </c>
      <c r="X5736">
        <f t="shared" si="271"/>
        <v>50</v>
      </c>
      <c r="Y5736" s="13">
        <f t="shared" si="272"/>
        <v>7.0854703388423594</v>
      </c>
    </row>
    <row r="5737" spans="23:25" x14ac:dyDescent="0.2">
      <c r="W5737">
        <v>57.24</v>
      </c>
      <c r="X5737">
        <f t="shared" si="271"/>
        <v>50</v>
      </c>
      <c r="Y5737" s="13">
        <f t="shared" si="272"/>
        <v>7.0852559816940603</v>
      </c>
    </row>
    <row r="5738" spans="23:25" x14ac:dyDescent="0.2">
      <c r="W5738">
        <v>57.25</v>
      </c>
      <c r="X5738">
        <f t="shared" si="271"/>
        <v>50</v>
      </c>
      <c r="Y5738" s="13">
        <f t="shared" si="272"/>
        <v>7.0850433501649031</v>
      </c>
    </row>
    <row r="5739" spans="23:25" x14ac:dyDescent="0.2">
      <c r="W5739">
        <v>57.26</v>
      </c>
      <c r="X5739">
        <f t="shared" si="271"/>
        <v>50</v>
      </c>
      <c r="Y5739" s="13">
        <f t="shared" si="272"/>
        <v>7.0848324234151887</v>
      </c>
    </row>
    <row r="5740" spans="23:25" x14ac:dyDescent="0.2">
      <c r="W5740">
        <v>57.27</v>
      </c>
      <c r="X5740">
        <f t="shared" si="271"/>
        <v>50</v>
      </c>
      <c r="Y5740" s="13">
        <f t="shared" si="272"/>
        <v>7.0846231809404605</v>
      </c>
    </row>
    <row r="5741" spans="23:25" x14ac:dyDescent="0.2">
      <c r="W5741">
        <v>57.28</v>
      </c>
      <c r="X5741">
        <f t="shared" si="271"/>
        <v>50</v>
      </c>
      <c r="Y5741" s="13">
        <f t="shared" si="272"/>
        <v>7.0844156025647731</v>
      </c>
    </row>
    <row r="5742" spans="23:25" x14ac:dyDescent="0.2">
      <c r="W5742">
        <v>57.29</v>
      </c>
      <c r="X5742">
        <f t="shared" si="271"/>
        <v>50</v>
      </c>
      <c r="Y5742" s="13">
        <f t="shared" si="272"/>
        <v>7.0842096684341227</v>
      </c>
    </row>
    <row r="5743" spans="23:25" x14ac:dyDescent="0.2">
      <c r="W5743">
        <v>57.3</v>
      </c>
      <c r="X5743">
        <f t="shared" si="271"/>
        <v>50</v>
      </c>
      <c r="Y5743" s="13">
        <f t="shared" si="272"/>
        <v>7.0840053590100389</v>
      </c>
    </row>
    <row r="5744" spans="23:25" x14ac:dyDescent="0.2">
      <c r="W5744">
        <v>57.31</v>
      </c>
      <c r="X5744">
        <f t="shared" si="271"/>
        <v>50</v>
      </c>
      <c r="Y5744" s="13">
        <f t="shared" si="272"/>
        <v>7.0838026550633231</v>
      </c>
    </row>
    <row r="5745" spans="23:25" x14ac:dyDescent="0.2">
      <c r="W5745">
        <v>57.32</v>
      </c>
      <c r="X5745">
        <f t="shared" si="271"/>
        <v>50</v>
      </c>
      <c r="Y5745" s="13">
        <f t="shared" si="272"/>
        <v>7.083601537667942</v>
      </c>
    </row>
    <row r="5746" spans="23:25" x14ac:dyDescent="0.2">
      <c r="W5746">
        <v>57.33</v>
      </c>
      <c r="X5746">
        <f t="shared" si="271"/>
        <v>50</v>
      </c>
      <c r="Y5746" s="13">
        <f t="shared" si="272"/>
        <v>7.0834019881950603</v>
      </c>
    </row>
    <row r="5747" spans="23:25" x14ac:dyDescent="0.2">
      <c r="W5747">
        <v>57.34</v>
      </c>
      <c r="X5747">
        <f t="shared" si="271"/>
        <v>50</v>
      </c>
      <c r="Y5747" s="13">
        <f t="shared" si="272"/>
        <v>7.0832039883072149</v>
      </c>
    </row>
    <row r="5748" spans="23:25" x14ac:dyDescent="0.2">
      <c r="W5748">
        <v>57.35</v>
      </c>
      <c r="X5748">
        <f t="shared" si="271"/>
        <v>50</v>
      </c>
      <c r="Y5748" s="13">
        <f t="shared" si="272"/>
        <v>7.0830075199526314</v>
      </c>
    </row>
    <row r="5749" spans="23:25" x14ac:dyDescent="0.2">
      <c r="W5749">
        <v>57.36</v>
      </c>
      <c r="X5749">
        <f t="shared" si="271"/>
        <v>50</v>
      </c>
      <c r="Y5749" s="13">
        <f t="shared" si="272"/>
        <v>7.0828125653596654</v>
      </c>
    </row>
    <row r="5750" spans="23:25" x14ac:dyDescent="0.2">
      <c r="W5750">
        <v>57.37</v>
      </c>
      <c r="X5750">
        <f t="shared" si="271"/>
        <v>50</v>
      </c>
      <c r="Y5750" s="13">
        <f t="shared" si="272"/>
        <v>7.0826191070313778</v>
      </c>
    </row>
    <row r="5751" spans="23:25" x14ac:dyDescent="0.2">
      <c r="W5751">
        <v>57.38</v>
      </c>
      <c r="X5751">
        <f t="shared" si="271"/>
        <v>50</v>
      </c>
      <c r="Y5751" s="13">
        <f t="shared" si="272"/>
        <v>7.0824271277402353</v>
      </c>
    </row>
    <row r="5752" spans="23:25" x14ac:dyDescent="0.2">
      <c r="W5752">
        <v>57.39</v>
      </c>
      <c r="X5752">
        <f t="shared" si="271"/>
        <v>50</v>
      </c>
      <c r="Y5752" s="13">
        <f t="shared" si="272"/>
        <v>7.0822366105229344</v>
      </c>
    </row>
    <row r="5753" spans="23:25" x14ac:dyDescent="0.2">
      <c r="W5753">
        <v>57.4</v>
      </c>
      <c r="X5753">
        <f t="shared" si="271"/>
        <v>50</v>
      </c>
      <c r="Y5753" s="13">
        <f t="shared" si="272"/>
        <v>7.0820475386753419</v>
      </c>
    </row>
    <row r="5754" spans="23:25" x14ac:dyDescent="0.2">
      <c r="W5754">
        <v>57.41</v>
      </c>
      <c r="X5754">
        <f t="shared" si="271"/>
        <v>50</v>
      </c>
      <c r="Y5754" s="13">
        <f t="shared" si="272"/>
        <v>7.0818598957475523</v>
      </c>
    </row>
    <row r="5755" spans="23:25" x14ac:dyDescent="0.2">
      <c r="W5755">
        <v>57.42</v>
      </c>
      <c r="X5755">
        <f t="shared" si="271"/>
        <v>50</v>
      </c>
      <c r="Y5755" s="13">
        <f t="shared" si="272"/>
        <v>7.0816736655390597</v>
      </c>
    </row>
    <row r="5756" spans="23:25" x14ac:dyDescent="0.2">
      <c r="W5756">
        <v>57.43</v>
      </c>
      <c r="X5756">
        <f t="shared" si="271"/>
        <v>50</v>
      </c>
      <c r="Y5756" s="13">
        <f t="shared" si="272"/>
        <v>7.0814888320940401</v>
      </c>
    </row>
    <row r="5757" spans="23:25" x14ac:dyDescent="0.2">
      <c r="W5757">
        <v>57.44</v>
      </c>
      <c r="X5757">
        <f t="shared" si="271"/>
        <v>50</v>
      </c>
      <c r="Y5757" s="13">
        <f t="shared" si="272"/>
        <v>7.0813053796967349</v>
      </c>
    </row>
    <row r="5758" spans="23:25" x14ac:dyDescent="0.2">
      <c r="W5758">
        <v>57.45</v>
      </c>
      <c r="X5758">
        <f t="shared" si="271"/>
        <v>50</v>
      </c>
      <c r="Y5758" s="13">
        <f t="shared" si="272"/>
        <v>7.0811232928669448</v>
      </c>
    </row>
    <row r="5759" spans="23:25" x14ac:dyDescent="0.2">
      <c r="W5759">
        <v>57.46</v>
      </c>
      <c r="X5759">
        <f t="shared" si="271"/>
        <v>50</v>
      </c>
      <c r="Y5759" s="13">
        <f t="shared" si="272"/>
        <v>7.080942556355625</v>
      </c>
    </row>
    <row r="5760" spans="23:25" x14ac:dyDescent="0.2">
      <c r="W5760">
        <v>57.47</v>
      </c>
      <c r="X5760">
        <f t="shared" si="271"/>
        <v>50</v>
      </c>
      <c r="Y5760" s="13">
        <f t="shared" si="272"/>
        <v>7.0807631551405725</v>
      </c>
    </row>
    <row r="5761" spans="23:25" x14ac:dyDescent="0.2">
      <c r="W5761">
        <v>57.48</v>
      </c>
      <c r="X5761">
        <f t="shared" si="271"/>
        <v>50</v>
      </c>
      <c r="Y5761" s="13">
        <f t="shared" si="272"/>
        <v>7.0805850744222187</v>
      </c>
    </row>
    <row r="5762" spans="23:25" x14ac:dyDescent="0.2">
      <c r="W5762">
        <v>57.49</v>
      </c>
      <c r="X5762">
        <f t="shared" si="271"/>
        <v>50</v>
      </c>
      <c r="Y5762" s="13">
        <f t="shared" si="272"/>
        <v>7.0804082996195081</v>
      </c>
    </row>
    <row r="5763" spans="23:25" x14ac:dyDescent="0.2">
      <c r="W5763">
        <v>57.5</v>
      </c>
      <c r="X5763">
        <f t="shared" si="271"/>
        <v>50</v>
      </c>
      <c r="Y5763" s="13">
        <f t="shared" si="272"/>
        <v>7.0802328163658732</v>
      </c>
    </row>
    <row r="5764" spans="23:25" x14ac:dyDescent="0.2">
      <c r="W5764">
        <v>57.51</v>
      </c>
      <c r="X5764">
        <f t="shared" si="271"/>
        <v>50</v>
      </c>
      <c r="Y5764" s="13">
        <f t="shared" si="272"/>
        <v>7.0800586105052936</v>
      </c>
    </row>
    <row r="5765" spans="23:25" x14ac:dyDescent="0.2">
      <c r="W5765">
        <v>57.52</v>
      </c>
      <c r="X5765">
        <f t="shared" si="271"/>
        <v>50</v>
      </c>
      <c r="Y5765" s="13">
        <f t="shared" si="272"/>
        <v>7.0798856680884485</v>
      </c>
    </row>
    <row r="5766" spans="23:25" x14ac:dyDescent="0.2">
      <c r="W5766">
        <v>57.53</v>
      </c>
      <c r="X5766">
        <f t="shared" si="271"/>
        <v>50</v>
      </c>
      <c r="Y5766" s="13">
        <f t="shared" si="272"/>
        <v>7.0797139753689464</v>
      </c>
    </row>
    <row r="5767" spans="23:25" x14ac:dyDescent="0.2">
      <c r="W5767">
        <v>57.54</v>
      </c>
      <c r="X5767">
        <f t="shared" si="271"/>
        <v>50</v>
      </c>
      <c r="Y5767" s="13">
        <f t="shared" si="272"/>
        <v>7.0795435187996416</v>
      </c>
    </row>
    <row r="5768" spans="23:25" x14ac:dyDescent="0.2">
      <c r="W5768">
        <v>57.55</v>
      </c>
      <c r="X5768">
        <f t="shared" si="271"/>
        <v>50</v>
      </c>
      <c r="Y5768" s="13">
        <f t="shared" si="272"/>
        <v>7.0793742850290284</v>
      </c>
    </row>
    <row r="5769" spans="23:25" x14ac:dyDescent="0.2">
      <c r="W5769">
        <v>57.56</v>
      </c>
      <c r="X5769">
        <f t="shared" si="271"/>
        <v>50</v>
      </c>
      <c r="Y5769" s="13">
        <f t="shared" si="272"/>
        <v>7.079206260897716</v>
      </c>
    </row>
    <row r="5770" spans="23:25" x14ac:dyDescent="0.2">
      <c r="W5770">
        <v>57.57</v>
      </c>
      <c r="X5770">
        <f t="shared" si="271"/>
        <v>50</v>
      </c>
      <c r="Y5770" s="13">
        <f t="shared" si="272"/>
        <v>7.0790394334349767</v>
      </c>
    </row>
    <row r="5771" spans="23:25" x14ac:dyDescent="0.2">
      <c r="W5771">
        <v>57.58</v>
      </c>
      <c r="X5771">
        <f t="shared" si="271"/>
        <v>50</v>
      </c>
      <c r="Y5771" s="13">
        <f t="shared" si="272"/>
        <v>7.0788737898553702</v>
      </c>
    </row>
    <row r="5772" spans="23:25" x14ac:dyDescent="0.2">
      <c r="W5772">
        <v>57.59</v>
      </c>
      <c r="X5772">
        <f t="shared" si="271"/>
        <v>50</v>
      </c>
      <c r="Y5772" s="13">
        <f t="shared" si="272"/>
        <v>7.0787093175554388</v>
      </c>
    </row>
    <row r="5773" spans="23:25" x14ac:dyDescent="0.2">
      <c r="W5773">
        <v>57.6</v>
      </c>
      <c r="X5773">
        <f t="shared" si="271"/>
        <v>50</v>
      </c>
      <c r="Y5773" s="13">
        <f t="shared" si="272"/>
        <v>7.0785460041104766</v>
      </c>
    </row>
    <row r="5774" spans="23:25" x14ac:dyDescent="0.2">
      <c r="W5774">
        <v>57.61</v>
      </c>
      <c r="X5774">
        <f t="shared" si="271"/>
        <v>50</v>
      </c>
      <c r="Y5774" s="13">
        <f t="shared" si="272"/>
        <v>7.078383837271363</v>
      </c>
    </row>
    <row r="5775" spans="23:25" x14ac:dyDescent="0.2">
      <c r="W5775">
        <v>57.62</v>
      </c>
      <c r="X5775">
        <f t="shared" si="271"/>
        <v>50</v>
      </c>
      <c r="Y5775" s="13">
        <f t="shared" si="272"/>
        <v>7.0782228049614639</v>
      </c>
    </row>
    <row r="5776" spans="23:25" x14ac:dyDescent="0.2">
      <c r="W5776">
        <v>57.63</v>
      </c>
      <c r="X5776">
        <f t="shared" si="271"/>
        <v>50</v>
      </c>
      <c r="Y5776" s="13">
        <f t="shared" si="272"/>
        <v>7.0780628952736038</v>
      </c>
    </row>
    <row r="5777" spans="23:25" x14ac:dyDescent="0.2">
      <c r="W5777">
        <v>57.64</v>
      </c>
      <c r="X5777">
        <f t="shared" si="271"/>
        <v>50</v>
      </c>
      <c r="Y5777" s="13">
        <f t="shared" si="272"/>
        <v>7.0779040964670941</v>
      </c>
    </row>
    <row r="5778" spans="23:25" x14ac:dyDescent="0.2">
      <c r="W5778">
        <v>57.65</v>
      </c>
      <c r="X5778">
        <f t="shared" si="271"/>
        <v>50</v>
      </c>
      <c r="Y5778" s="13">
        <f t="shared" si="272"/>
        <v>7.0777463969648293</v>
      </c>
    </row>
    <row r="5779" spans="23:25" x14ac:dyDescent="0.2">
      <c r="W5779">
        <v>57.66</v>
      </c>
      <c r="X5779">
        <f t="shared" si="271"/>
        <v>50</v>
      </c>
      <c r="Y5779" s="13">
        <f t="shared" si="272"/>
        <v>7.0775897853504404</v>
      </c>
    </row>
    <row r="5780" spans="23:25" x14ac:dyDescent="0.2">
      <c r="W5780">
        <v>57.67</v>
      </c>
      <c r="X5780">
        <f t="shared" si="271"/>
        <v>50</v>
      </c>
      <c r="Y5780" s="13">
        <f t="shared" si="272"/>
        <v>7.0774342503655099</v>
      </c>
    </row>
    <row r="5781" spans="23:25" x14ac:dyDescent="0.2">
      <c r="W5781">
        <v>57.68</v>
      </c>
      <c r="X5781">
        <f t="shared" si="271"/>
        <v>50</v>
      </c>
      <c r="Y5781" s="13">
        <f t="shared" si="272"/>
        <v>7.0772797809068457</v>
      </c>
    </row>
    <row r="5782" spans="23:25" x14ac:dyDescent="0.2">
      <c r="W5782">
        <v>57.69</v>
      </c>
      <c r="X5782">
        <f t="shared" si="271"/>
        <v>50</v>
      </c>
      <c r="Y5782" s="13">
        <f t="shared" si="272"/>
        <v>7.0771263660238057</v>
      </c>
    </row>
    <row r="5783" spans="23:25" x14ac:dyDescent="0.2">
      <c r="W5783">
        <v>57.7</v>
      </c>
      <c r="X5783">
        <f t="shared" si="271"/>
        <v>50</v>
      </c>
      <c r="Y5783" s="13">
        <f t="shared" si="272"/>
        <v>7.0769739949156838</v>
      </c>
    </row>
    <row r="5784" spans="23:25" x14ac:dyDescent="0.2">
      <c r="W5784">
        <v>57.71</v>
      </c>
      <c r="X5784">
        <f t="shared" si="271"/>
        <v>50</v>
      </c>
      <c r="Y5784" s="13">
        <f t="shared" si="272"/>
        <v>7.0768226569291484</v>
      </c>
    </row>
    <row r="5785" spans="23:25" x14ac:dyDescent="0.2">
      <c r="W5785">
        <v>57.72</v>
      </c>
      <c r="X5785">
        <f t="shared" ref="X5785:X5848" si="273">X5784-(N$32-N$33)/1500</f>
        <v>50</v>
      </c>
      <c r="Y5785" s="13">
        <f t="shared" ref="Y5785:Y5848" si="274">Y5784+(W5785-W5784)*R$29*(P$28-P$29*Y5784)*(1-Y5784/R$28)^2</f>
        <v>7.0766723415557289</v>
      </c>
    </row>
    <row r="5786" spans="23:25" x14ac:dyDescent="0.2">
      <c r="W5786">
        <v>57.73</v>
      </c>
      <c r="X5786">
        <f t="shared" si="273"/>
        <v>50</v>
      </c>
      <c r="Y5786" s="13">
        <f t="shared" si="274"/>
        <v>7.0765230384293591</v>
      </c>
    </row>
    <row r="5787" spans="23:25" x14ac:dyDescent="0.2">
      <c r="W5787">
        <v>57.74</v>
      </c>
      <c r="X5787">
        <f t="shared" si="273"/>
        <v>50</v>
      </c>
      <c r="Y5787" s="13">
        <f t="shared" si="274"/>
        <v>7.0763747373239676</v>
      </c>
    </row>
    <row r="5788" spans="23:25" x14ac:dyDescent="0.2">
      <c r="W5788">
        <v>57.75</v>
      </c>
      <c r="X5788">
        <f t="shared" si="273"/>
        <v>50</v>
      </c>
      <c r="Y5788" s="13">
        <f t="shared" si="274"/>
        <v>7.0762274281511175</v>
      </c>
    </row>
    <row r="5789" spans="23:25" x14ac:dyDescent="0.2">
      <c r="W5789">
        <v>57.76</v>
      </c>
      <c r="X5789">
        <f t="shared" si="273"/>
        <v>50</v>
      </c>
      <c r="Y5789" s="13">
        <f t="shared" si="274"/>
        <v>7.076081100957694</v>
      </c>
    </row>
    <row r="5790" spans="23:25" x14ac:dyDescent="0.2">
      <c r="W5790">
        <v>57.77</v>
      </c>
      <c r="X5790">
        <f t="shared" si="273"/>
        <v>50</v>
      </c>
      <c r="Y5790" s="13">
        <f t="shared" si="274"/>
        <v>7.0759357459236396</v>
      </c>
    </row>
    <row r="5791" spans="23:25" x14ac:dyDescent="0.2">
      <c r="W5791">
        <v>57.78</v>
      </c>
      <c r="X5791">
        <f t="shared" si="273"/>
        <v>50</v>
      </c>
      <c r="Y5791" s="13">
        <f t="shared" si="274"/>
        <v>7.0757913533597305</v>
      </c>
    </row>
    <row r="5792" spans="23:25" x14ac:dyDescent="0.2">
      <c r="W5792">
        <v>57.79</v>
      </c>
      <c r="X5792">
        <f t="shared" si="273"/>
        <v>50</v>
      </c>
      <c r="Y5792" s="13">
        <f t="shared" si="274"/>
        <v>7.0756479137054038</v>
      </c>
    </row>
    <row r="5793" spans="23:25" x14ac:dyDescent="0.2">
      <c r="W5793">
        <v>57.8</v>
      </c>
      <c r="X5793">
        <f t="shared" si="273"/>
        <v>50</v>
      </c>
      <c r="Y5793" s="13">
        <f t="shared" si="274"/>
        <v>7.0755054175266237</v>
      </c>
    </row>
    <row r="5794" spans="23:25" x14ac:dyDescent="0.2">
      <c r="W5794">
        <v>57.81</v>
      </c>
      <c r="X5794">
        <f t="shared" si="273"/>
        <v>50</v>
      </c>
      <c r="Y5794" s="13">
        <f t="shared" si="274"/>
        <v>7.075363855513789</v>
      </c>
    </row>
    <row r="5795" spans="23:25" x14ac:dyDescent="0.2">
      <c r="W5795">
        <v>57.82</v>
      </c>
      <c r="X5795">
        <f t="shared" si="273"/>
        <v>50</v>
      </c>
      <c r="Y5795" s="13">
        <f t="shared" si="274"/>
        <v>7.0752232184796888</v>
      </c>
    </row>
    <row r="5796" spans="23:25" x14ac:dyDescent="0.2">
      <c r="W5796">
        <v>57.83</v>
      </c>
      <c r="X5796">
        <f t="shared" si="273"/>
        <v>50</v>
      </c>
      <c r="Y5796" s="13">
        <f t="shared" si="274"/>
        <v>7.0750834973574888</v>
      </c>
    </row>
    <row r="5797" spans="23:25" x14ac:dyDescent="0.2">
      <c r="W5797">
        <v>57.84</v>
      </c>
      <c r="X5797">
        <f t="shared" si="273"/>
        <v>50</v>
      </c>
      <c r="Y5797" s="13">
        <f t="shared" si="274"/>
        <v>7.0749446831987646</v>
      </c>
    </row>
    <row r="5798" spans="23:25" x14ac:dyDescent="0.2">
      <c r="W5798">
        <v>57.85</v>
      </c>
      <c r="X5798">
        <f t="shared" si="273"/>
        <v>50</v>
      </c>
      <c r="Y5798" s="13">
        <f t="shared" si="274"/>
        <v>7.0748067671715722</v>
      </c>
    </row>
    <row r="5799" spans="23:25" x14ac:dyDescent="0.2">
      <c r="W5799">
        <v>57.86</v>
      </c>
      <c r="X5799">
        <f t="shared" si="273"/>
        <v>50</v>
      </c>
      <c r="Y5799" s="13">
        <f t="shared" si="274"/>
        <v>7.0746697405585532</v>
      </c>
    </row>
    <row r="5800" spans="23:25" x14ac:dyDescent="0.2">
      <c r="W5800">
        <v>57.87</v>
      </c>
      <c r="X5800">
        <f t="shared" si="273"/>
        <v>50</v>
      </c>
      <c r="Y5800" s="13">
        <f t="shared" si="274"/>
        <v>7.0745335947550796</v>
      </c>
    </row>
    <row r="5801" spans="23:25" x14ac:dyDescent="0.2">
      <c r="W5801">
        <v>57.88</v>
      </c>
      <c r="X5801">
        <f t="shared" si="273"/>
        <v>50</v>
      </c>
      <c r="Y5801" s="13">
        <f t="shared" si="274"/>
        <v>7.0743983212674344</v>
      </c>
    </row>
    <row r="5802" spans="23:25" x14ac:dyDescent="0.2">
      <c r="W5802">
        <v>57.89</v>
      </c>
      <c r="X5802">
        <f t="shared" si="273"/>
        <v>50</v>
      </c>
      <c r="Y5802" s="13">
        <f t="shared" si="274"/>
        <v>7.074263911711026</v>
      </c>
    </row>
    <row r="5803" spans="23:25" x14ac:dyDescent="0.2">
      <c r="W5803">
        <v>57.9</v>
      </c>
      <c r="X5803">
        <f t="shared" si="273"/>
        <v>50</v>
      </c>
      <c r="Y5803" s="13">
        <f t="shared" si="274"/>
        <v>7.074130357808639</v>
      </c>
    </row>
    <row r="5804" spans="23:25" x14ac:dyDescent="0.2">
      <c r="W5804">
        <v>57.91</v>
      </c>
      <c r="X5804">
        <f t="shared" si="273"/>
        <v>50</v>
      </c>
      <c r="Y5804" s="13">
        <f t="shared" si="274"/>
        <v>7.0739976513887166</v>
      </c>
    </row>
    <row r="5805" spans="23:25" x14ac:dyDescent="0.2">
      <c r="W5805">
        <v>57.92</v>
      </c>
      <c r="X5805">
        <f t="shared" si="273"/>
        <v>50</v>
      </c>
      <c r="Y5805" s="13">
        <f t="shared" si="274"/>
        <v>7.0738657843836759</v>
      </c>
    </row>
    <row r="5806" spans="23:25" x14ac:dyDescent="0.2">
      <c r="W5806">
        <v>57.93</v>
      </c>
      <c r="X5806">
        <f t="shared" si="273"/>
        <v>50</v>
      </c>
      <c r="Y5806" s="13">
        <f t="shared" si="274"/>
        <v>7.0737347488282589</v>
      </c>
    </row>
    <row r="5807" spans="23:25" x14ac:dyDescent="0.2">
      <c r="W5807">
        <v>57.94</v>
      </c>
      <c r="X5807">
        <f t="shared" si="273"/>
        <v>50</v>
      </c>
      <c r="Y5807" s="13">
        <f t="shared" si="274"/>
        <v>7.0736045368579097</v>
      </c>
    </row>
    <row r="5808" spans="23:25" x14ac:dyDescent="0.2">
      <c r="W5808">
        <v>57.95</v>
      </c>
      <c r="X5808">
        <f t="shared" si="273"/>
        <v>50</v>
      </c>
      <c r="Y5808" s="13">
        <f t="shared" si="274"/>
        <v>7.0734751407071856</v>
      </c>
    </row>
    <row r="5809" spans="23:25" x14ac:dyDescent="0.2">
      <c r="W5809">
        <v>57.96</v>
      </c>
      <c r="X5809">
        <f t="shared" si="273"/>
        <v>50</v>
      </c>
      <c r="Y5809" s="13">
        <f t="shared" si="274"/>
        <v>7.0733465527081991</v>
      </c>
    </row>
    <row r="5810" spans="23:25" x14ac:dyDescent="0.2">
      <c r="W5810">
        <v>57.97</v>
      </c>
      <c r="X5810">
        <f t="shared" si="273"/>
        <v>50</v>
      </c>
      <c r="Y5810" s="13">
        <f t="shared" si="274"/>
        <v>7.0732187652890861</v>
      </c>
    </row>
    <row r="5811" spans="23:25" x14ac:dyDescent="0.2">
      <c r="W5811">
        <v>57.98</v>
      </c>
      <c r="X5811">
        <f t="shared" si="273"/>
        <v>50</v>
      </c>
      <c r="Y5811" s="13">
        <f t="shared" si="274"/>
        <v>7.0730917709725061</v>
      </c>
    </row>
    <row r="5812" spans="23:25" x14ac:dyDescent="0.2">
      <c r="W5812">
        <v>57.99</v>
      </c>
      <c r="X5812">
        <f t="shared" si="273"/>
        <v>50</v>
      </c>
      <c r="Y5812" s="13">
        <f t="shared" si="274"/>
        <v>7.0729655623741676</v>
      </c>
    </row>
    <row r="5813" spans="23:25" x14ac:dyDescent="0.2">
      <c r="W5813">
        <v>58</v>
      </c>
      <c r="X5813">
        <f t="shared" si="273"/>
        <v>50</v>
      </c>
      <c r="Y5813" s="13">
        <f t="shared" si="274"/>
        <v>7.0728401322013843</v>
      </c>
    </row>
    <row r="5814" spans="23:25" x14ac:dyDescent="0.2">
      <c r="W5814">
        <v>58.01</v>
      </c>
      <c r="X5814">
        <f t="shared" si="273"/>
        <v>50</v>
      </c>
      <c r="Y5814" s="13">
        <f t="shared" si="274"/>
        <v>7.0727154732516535</v>
      </c>
    </row>
    <row r="5815" spans="23:25" x14ac:dyDescent="0.2">
      <c r="W5815">
        <v>58.02</v>
      </c>
      <c r="X5815">
        <f t="shared" si="273"/>
        <v>50</v>
      </c>
      <c r="Y5815" s="13">
        <f t="shared" si="274"/>
        <v>7.0725915784112656</v>
      </c>
    </row>
    <row r="5816" spans="23:25" x14ac:dyDescent="0.2">
      <c r="W5816">
        <v>58.03</v>
      </c>
      <c r="X5816">
        <f t="shared" si="273"/>
        <v>50</v>
      </c>
      <c r="Y5816" s="13">
        <f t="shared" si="274"/>
        <v>7.0724684406539389</v>
      </c>
    </row>
    <row r="5817" spans="23:25" x14ac:dyDescent="0.2">
      <c r="W5817">
        <v>58.04</v>
      </c>
      <c r="X5817">
        <f t="shared" si="273"/>
        <v>50</v>
      </c>
      <c r="Y5817" s="13">
        <f t="shared" si="274"/>
        <v>7.0723460530394746</v>
      </c>
    </row>
    <row r="5818" spans="23:25" x14ac:dyDescent="0.2">
      <c r="W5818">
        <v>58.05</v>
      </c>
      <c r="X5818">
        <f t="shared" si="273"/>
        <v>50</v>
      </c>
      <c r="Y5818" s="13">
        <f t="shared" si="274"/>
        <v>7.0722244087124437</v>
      </c>
    </row>
    <row r="5819" spans="23:25" x14ac:dyDescent="0.2">
      <c r="W5819">
        <v>58.06</v>
      </c>
      <c r="X5819">
        <f t="shared" si="273"/>
        <v>50</v>
      </c>
      <c r="Y5819" s="13">
        <f t="shared" si="274"/>
        <v>7.0721035009008908</v>
      </c>
    </row>
    <row r="5820" spans="23:25" x14ac:dyDescent="0.2">
      <c r="W5820">
        <v>58.07</v>
      </c>
      <c r="X5820">
        <f t="shared" si="273"/>
        <v>50</v>
      </c>
      <c r="Y5820" s="13">
        <f t="shared" si="274"/>
        <v>7.0719833229150675</v>
      </c>
    </row>
    <row r="5821" spans="23:25" x14ac:dyDescent="0.2">
      <c r="W5821">
        <v>58.08</v>
      </c>
      <c r="X5821">
        <f t="shared" si="273"/>
        <v>50</v>
      </c>
      <c r="Y5821" s="13">
        <f t="shared" si="274"/>
        <v>7.0718638681461865</v>
      </c>
    </row>
    <row r="5822" spans="23:25" x14ac:dyDescent="0.2">
      <c r="W5822">
        <v>58.09</v>
      </c>
      <c r="X5822">
        <f t="shared" si="273"/>
        <v>50</v>
      </c>
      <c r="Y5822" s="13">
        <f t="shared" si="274"/>
        <v>7.0717451300651959</v>
      </c>
    </row>
    <row r="5823" spans="23:25" x14ac:dyDescent="0.2">
      <c r="W5823">
        <v>58.1</v>
      </c>
      <c r="X5823">
        <f t="shared" si="273"/>
        <v>50</v>
      </c>
      <c r="Y5823" s="13">
        <f t="shared" si="274"/>
        <v>7.0716271022215818</v>
      </c>
    </row>
    <row r="5824" spans="23:25" x14ac:dyDescent="0.2">
      <c r="W5824">
        <v>58.11</v>
      </c>
      <c r="X5824">
        <f t="shared" si="273"/>
        <v>50</v>
      </c>
      <c r="Y5824" s="13">
        <f t="shared" si="274"/>
        <v>7.0715097782421852</v>
      </c>
    </row>
    <row r="5825" spans="23:25" x14ac:dyDescent="0.2">
      <c r="W5825">
        <v>58.12</v>
      </c>
      <c r="X5825">
        <f t="shared" si="273"/>
        <v>50</v>
      </c>
      <c r="Y5825" s="13">
        <f t="shared" si="274"/>
        <v>7.071393151830045</v>
      </c>
    </row>
    <row r="5826" spans="23:25" x14ac:dyDescent="0.2">
      <c r="W5826">
        <v>58.13</v>
      </c>
      <c r="X5826">
        <f t="shared" si="273"/>
        <v>50</v>
      </c>
      <c r="Y5826" s="13">
        <f t="shared" si="274"/>
        <v>7.0712772167632627</v>
      </c>
    </row>
    <row r="5827" spans="23:25" x14ac:dyDescent="0.2">
      <c r="W5827">
        <v>58.14</v>
      </c>
      <c r="X5827">
        <f t="shared" si="273"/>
        <v>50</v>
      </c>
      <c r="Y5827" s="13">
        <f t="shared" si="274"/>
        <v>7.0711619668938823</v>
      </c>
    </row>
    <row r="5828" spans="23:25" x14ac:dyDescent="0.2">
      <c r="W5828">
        <v>58.15</v>
      </c>
      <c r="X5828">
        <f t="shared" si="273"/>
        <v>50</v>
      </c>
      <c r="Y5828" s="13">
        <f t="shared" si="274"/>
        <v>7.0710473961467937</v>
      </c>
    </row>
    <row r="5829" spans="23:25" x14ac:dyDescent="0.2">
      <c r="W5829">
        <v>58.16</v>
      </c>
      <c r="X5829">
        <f t="shared" si="273"/>
        <v>50</v>
      </c>
      <c r="Y5829" s="13">
        <f t="shared" si="274"/>
        <v>7.0709334985186567</v>
      </c>
    </row>
    <row r="5830" spans="23:25" x14ac:dyDescent="0.2">
      <c r="W5830">
        <v>58.17</v>
      </c>
      <c r="X5830">
        <f t="shared" si="273"/>
        <v>50</v>
      </c>
      <c r="Y5830" s="13">
        <f t="shared" si="274"/>
        <v>7.0708202680768411</v>
      </c>
    </row>
    <row r="5831" spans="23:25" x14ac:dyDescent="0.2">
      <c r="W5831">
        <v>58.18</v>
      </c>
      <c r="X5831">
        <f t="shared" si="273"/>
        <v>50</v>
      </c>
      <c r="Y5831" s="13">
        <f t="shared" si="274"/>
        <v>7.0707076989583859</v>
      </c>
    </row>
    <row r="5832" spans="23:25" x14ac:dyDescent="0.2">
      <c r="W5832">
        <v>58.19</v>
      </c>
      <c r="X5832">
        <f t="shared" si="273"/>
        <v>50</v>
      </c>
      <c r="Y5832" s="13">
        <f t="shared" si="274"/>
        <v>7.0705957853689796</v>
      </c>
    </row>
    <row r="5833" spans="23:25" x14ac:dyDescent="0.2">
      <c r="W5833">
        <v>58.2</v>
      </c>
      <c r="X5833">
        <f t="shared" si="273"/>
        <v>50</v>
      </c>
      <c r="Y5833" s="13">
        <f t="shared" si="274"/>
        <v>7.0704845215819558</v>
      </c>
    </row>
    <row r="5834" spans="23:25" x14ac:dyDescent="0.2">
      <c r="W5834">
        <v>58.21</v>
      </c>
      <c r="X5834">
        <f t="shared" si="273"/>
        <v>50</v>
      </c>
      <c r="Y5834" s="13">
        <f t="shared" si="274"/>
        <v>7.070373901937308</v>
      </c>
    </row>
    <row r="5835" spans="23:25" x14ac:dyDescent="0.2">
      <c r="W5835">
        <v>58.22</v>
      </c>
      <c r="X5835">
        <f t="shared" si="273"/>
        <v>50</v>
      </c>
      <c r="Y5835" s="13">
        <f t="shared" si="274"/>
        <v>7.0702639208407181</v>
      </c>
    </row>
    <row r="5836" spans="23:25" x14ac:dyDescent="0.2">
      <c r="W5836">
        <v>58.23</v>
      </c>
      <c r="X5836">
        <f t="shared" si="273"/>
        <v>50</v>
      </c>
      <c r="Y5836" s="13">
        <f t="shared" si="274"/>
        <v>7.0701545727626076</v>
      </c>
    </row>
    <row r="5837" spans="23:25" x14ac:dyDescent="0.2">
      <c r="W5837">
        <v>58.24</v>
      </c>
      <c r="X5837">
        <f t="shared" si="273"/>
        <v>50</v>
      </c>
      <c r="Y5837" s="13">
        <f t="shared" si="274"/>
        <v>7.0700458522372012</v>
      </c>
    </row>
    <row r="5838" spans="23:25" x14ac:dyDescent="0.2">
      <c r="W5838">
        <v>58.25</v>
      </c>
      <c r="X5838">
        <f t="shared" si="273"/>
        <v>50</v>
      </c>
      <c r="Y5838" s="13">
        <f t="shared" si="274"/>
        <v>7.0699377538616073</v>
      </c>
    </row>
    <row r="5839" spans="23:25" x14ac:dyDescent="0.2">
      <c r="W5839">
        <v>58.26</v>
      </c>
      <c r="X5839">
        <f t="shared" si="273"/>
        <v>50</v>
      </c>
      <c r="Y5839" s="13">
        <f t="shared" si="274"/>
        <v>7.0698302722949142</v>
      </c>
    </row>
    <row r="5840" spans="23:25" x14ac:dyDescent="0.2">
      <c r="W5840">
        <v>58.27</v>
      </c>
      <c r="X5840">
        <f t="shared" si="273"/>
        <v>50</v>
      </c>
      <c r="Y5840" s="13">
        <f t="shared" si="274"/>
        <v>7.0697234022573028</v>
      </c>
    </row>
    <row r="5841" spans="23:25" x14ac:dyDescent="0.2">
      <c r="W5841">
        <v>58.28</v>
      </c>
      <c r="X5841">
        <f t="shared" si="273"/>
        <v>50</v>
      </c>
      <c r="Y5841" s="13">
        <f t="shared" si="274"/>
        <v>7.0696171385291748</v>
      </c>
    </row>
    <row r="5842" spans="23:25" x14ac:dyDescent="0.2">
      <c r="W5842">
        <v>58.29</v>
      </c>
      <c r="X5842">
        <f t="shared" si="273"/>
        <v>50</v>
      </c>
      <c r="Y5842" s="13">
        <f t="shared" si="274"/>
        <v>7.0695114759502937</v>
      </c>
    </row>
    <row r="5843" spans="23:25" x14ac:dyDescent="0.2">
      <c r="W5843">
        <v>58.3</v>
      </c>
      <c r="X5843">
        <f t="shared" si="273"/>
        <v>50</v>
      </c>
      <c r="Y5843" s="13">
        <f t="shared" si="274"/>
        <v>7.069406409418943</v>
      </c>
    </row>
    <row r="5844" spans="23:25" x14ac:dyDescent="0.2">
      <c r="W5844">
        <v>58.31</v>
      </c>
      <c r="X5844">
        <f t="shared" si="273"/>
        <v>50</v>
      </c>
      <c r="Y5844" s="13">
        <f t="shared" si="274"/>
        <v>7.0693019338910972</v>
      </c>
    </row>
    <row r="5845" spans="23:25" x14ac:dyDescent="0.2">
      <c r="W5845">
        <v>58.32</v>
      </c>
      <c r="X5845">
        <f t="shared" si="273"/>
        <v>50</v>
      </c>
      <c r="Y5845" s="13">
        <f t="shared" si="274"/>
        <v>7.0691980443796059</v>
      </c>
    </row>
    <row r="5846" spans="23:25" x14ac:dyDescent="0.2">
      <c r="W5846">
        <v>58.33</v>
      </c>
      <c r="X5846">
        <f t="shared" si="273"/>
        <v>50</v>
      </c>
      <c r="Y5846" s="13">
        <f t="shared" si="274"/>
        <v>7.0690947359533958</v>
      </c>
    </row>
    <row r="5847" spans="23:25" x14ac:dyDescent="0.2">
      <c r="W5847">
        <v>58.34</v>
      </c>
      <c r="X5847">
        <f t="shared" si="273"/>
        <v>50</v>
      </c>
      <c r="Y5847" s="13">
        <f t="shared" si="274"/>
        <v>7.0689920037366818</v>
      </c>
    </row>
    <row r="5848" spans="23:25" x14ac:dyDescent="0.2">
      <c r="W5848">
        <v>58.35</v>
      </c>
      <c r="X5848">
        <f t="shared" si="273"/>
        <v>50</v>
      </c>
      <c r="Y5848" s="13">
        <f t="shared" si="274"/>
        <v>7.0688898429081917</v>
      </c>
    </row>
    <row r="5849" spans="23:25" x14ac:dyDescent="0.2">
      <c r="W5849">
        <v>58.36</v>
      </c>
      <c r="X5849">
        <f t="shared" ref="X5849:X5912" si="275">X5848-(N$32-N$33)/1500</f>
        <v>50</v>
      </c>
      <c r="Y5849" s="13">
        <f t="shared" ref="Y5849:Y5912" si="276">Y5848+(W5849-W5848)*R$29*(P$28-P$29*Y5848)*(1-Y5848/R$28)^2</f>
        <v>7.0687882487004075</v>
      </c>
    </row>
    <row r="5850" spans="23:25" x14ac:dyDescent="0.2">
      <c r="W5850">
        <v>58.37</v>
      </c>
      <c r="X5850">
        <f t="shared" si="275"/>
        <v>50</v>
      </c>
      <c r="Y5850" s="13">
        <f t="shared" si="276"/>
        <v>7.068687216398815</v>
      </c>
    </row>
    <row r="5851" spans="23:25" x14ac:dyDescent="0.2">
      <c r="W5851">
        <v>58.38</v>
      </c>
      <c r="X5851">
        <f t="shared" si="275"/>
        <v>50</v>
      </c>
      <c r="Y5851" s="13">
        <f t="shared" si="276"/>
        <v>7.0685867413411705</v>
      </c>
    </row>
    <row r="5852" spans="23:25" x14ac:dyDescent="0.2">
      <c r="W5852">
        <v>58.39</v>
      </c>
      <c r="X5852">
        <f t="shared" si="275"/>
        <v>50</v>
      </c>
      <c r="Y5852" s="13">
        <f t="shared" si="276"/>
        <v>7.0684868189167744</v>
      </c>
    </row>
    <row r="5853" spans="23:25" x14ac:dyDescent="0.2">
      <c r="W5853">
        <v>58.4</v>
      </c>
      <c r="X5853">
        <f t="shared" si="275"/>
        <v>50</v>
      </c>
      <c r="Y5853" s="13">
        <f t="shared" si="276"/>
        <v>7.0683874445657615</v>
      </c>
    </row>
    <row r="5854" spans="23:25" x14ac:dyDescent="0.2">
      <c r="W5854">
        <v>58.41</v>
      </c>
      <c r="X5854">
        <f t="shared" si="275"/>
        <v>50</v>
      </c>
      <c r="Y5854" s="13">
        <f t="shared" si="276"/>
        <v>7.0682886137784005</v>
      </c>
    </row>
    <row r="5855" spans="23:25" x14ac:dyDescent="0.2">
      <c r="W5855">
        <v>58.42</v>
      </c>
      <c r="X5855">
        <f t="shared" si="275"/>
        <v>50</v>
      </c>
      <c r="Y5855" s="13">
        <f t="shared" si="276"/>
        <v>7.0681903220944058</v>
      </c>
    </row>
    <row r="5856" spans="23:25" x14ac:dyDescent="0.2">
      <c r="W5856">
        <v>58.43</v>
      </c>
      <c r="X5856">
        <f t="shared" si="275"/>
        <v>50</v>
      </c>
      <c r="Y5856" s="13">
        <f t="shared" si="276"/>
        <v>7.068092565102261</v>
      </c>
    </row>
    <row r="5857" spans="23:25" x14ac:dyDescent="0.2">
      <c r="W5857">
        <v>58.44</v>
      </c>
      <c r="X5857">
        <f t="shared" si="275"/>
        <v>50</v>
      </c>
      <c r="Y5857" s="13">
        <f t="shared" si="276"/>
        <v>7.0679953384385525</v>
      </c>
    </row>
    <row r="5858" spans="23:25" x14ac:dyDescent="0.2">
      <c r="W5858">
        <v>58.45</v>
      </c>
      <c r="X5858">
        <f t="shared" si="275"/>
        <v>50</v>
      </c>
      <c r="Y5858" s="13">
        <f t="shared" si="276"/>
        <v>7.0678986377873141</v>
      </c>
    </row>
    <row r="5859" spans="23:25" x14ac:dyDescent="0.2">
      <c r="W5859">
        <v>58.46</v>
      </c>
      <c r="X5859">
        <f t="shared" si="275"/>
        <v>50</v>
      </c>
      <c r="Y5859" s="13">
        <f t="shared" si="276"/>
        <v>7.0678024588793837</v>
      </c>
    </row>
    <row r="5860" spans="23:25" x14ac:dyDescent="0.2">
      <c r="W5860">
        <v>58.47</v>
      </c>
      <c r="X5860">
        <f t="shared" si="275"/>
        <v>50</v>
      </c>
      <c r="Y5860" s="13">
        <f t="shared" si="276"/>
        <v>7.0677067974917698</v>
      </c>
    </row>
    <row r="5861" spans="23:25" x14ac:dyDescent="0.2">
      <c r="W5861">
        <v>58.48</v>
      </c>
      <c r="X5861">
        <f t="shared" si="275"/>
        <v>50</v>
      </c>
      <c r="Y5861" s="13">
        <f t="shared" si="276"/>
        <v>7.0676116494470262</v>
      </c>
    </row>
    <row r="5862" spans="23:25" x14ac:dyDescent="0.2">
      <c r="W5862">
        <v>58.49</v>
      </c>
      <c r="X5862">
        <f t="shared" si="275"/>
        <v>50</v>
      </c>
      <c r="Y5862" s="13">
        <f t="shared" si="276"/>
        <v>7.0675170106126401</v>
      </c>
    </row>
    <row r="5863" spans="23:25" x14ac:dyDescent="0.2">
      <c r="W5863">
        <v>58.5</v>
      </c>
      <c r="X5863">
        <f t="shared" si="275"/>
        <v>50</v>
      </c>
      <c r="Y5863" s="13">
        <f t="shared" si="276"/>
        <v>7.0674228769004301</v>
      </c>
    </row>
    <row r="5864" spans="23:25" x14ac:dyDescent="0.2">
      <c r="W5864">
        <v>58.51</v>
      </c>
      <c r="X5864">
        <f t="shared" si="275"/>
        <v>50</v>
      </c>
      <c r="Y5864" s="13">
        <f t="shared" si="276"/>
        <v>7.0673292442659479</v>
      </c>
    </row>
    <row r="5865" spans="23:25" x14ac:dyDescent="0.2">
      <c r="W5865">
        <v>58.52</v>
      </c>
      <c r="X5865">
        <f t="shared" si="275"/>
        <v>50</v>
      </c>
      <c r="Y5865" s="13">
        <f t="shared" si="276"/>
        <v>7.0672361087078981</v>
      </c>
    </row>
    <row r="5866" spans="23:25" x14ac:dyDescent="0.2">
      <c r="W5866">
        <v>58.53</v>
      </c>
      <c r="X5866">
        <f t="shared" si="275"/>
        <v>50</v>
      </c>
      <c r="Y5866" s="13">
        <f t="shared" si="276"/>
        <v>7.0671434662675612</v>
      </c>
    </row>
    <row r="5867" spans="23:25" x14ac:dyDescent="0.2">
      <c r="W5867">
        <v>58.54</v>
      </c>
      <c r="X5867">
        <f t="shared" si="275"/>
        <v>50</v>
      </c>
      <c r="Y5867" s="13">
        <f t="shared" si="276"/>
        <v>7.0670513130282302</v>
      </c>
    </row>
    <row r="5868" spans="23:25" x14ac:dyDescent="0.2">
      <c r="W5868">
        <v>58.55</v>
      </c>
      <c r="X5868">
        <f t="shared" si="275"/>
        <v>50</v>
      </c>
      <c r="Y5868" s="13">
        <f t="shared" si="276"/>
        <v>7.0669596451146504</v>
      </c>
    </row>
    <row r="5869" spans="23:25" x14ac:dyDescent="0.2">
      <c r="W5869">
        <v>58.56</v>
      </c>
      <c r="X5869">
        <f t="shared" si="275"/>
        <v>50</v>
      </c>
      <c r="Y5869" s="13">
        <f t="shared" si="276"/>
        <v>7.0668684586924746</v>
      </c>
    </row>
    <row r="5870" spans="23:25" x14ac:dyDescent="0.2">
      <c r="W5870">
        <v>58.57</v>
      </c>
      <c r="X5870">
        <f t="shared" si="275"/>
        <v>50</v>
      </c>
      <c r="Y5870" s="13">
        <f t="shared" si="276"/>
        <v>7.0667777499677227</v>
      </c>
    </row>
    <row r="5871" spans="23:25" x14ac:dyDescent="0.2">
      <c r="W5871">
        <v>58.58</v>
      </c>
      <c r="X5871">
        <f t="shared" si="275"/>
        <v>50</v>
      </c>
      <c r="Y5871" s="13">
        <f t="shared" si="276"/>
        <v>7.06668751518625</v>
      </c>
    </row>
    <row r="5872" spans="23:25" x14ac:dyDescent="0.2">
      <c r="W5872">
        <v>58.59</v>
      </c>
      <c r="X5872">
        <f t="shared" si="275"/>
        <v>50</v>
      </c>
      <c r="Y5872" s="13">
        <f t="shared" si="276"/>
        <v>7.0665977506332265</v>
      </c>
    </row>
    <row r="5873" spans="23:25" x14ac:dyDescent="0.2">
      <c r="W5873">
        <v>58.6</v>
      </c>
      <c r="X5873">
        <f t="shared" si="275"/>
        <v>50</v>
      </c>
      <c r="Y5873" s="13">
        <f t="shared" si="276"/>
        <v>7.0665084526326227</v>
      </c>
    </row>
    <row r="5874" spans="23:25" x14ac:dyDescent="0.2">
      <c r="W5874">
        <v>58.61</v>
      </c>
      <c r="X5874">
        <f t="shared" si="275"/>
        <v>50</v>
      </c>
      <c r="Y5874" s="13">
        <f t="shared" si="276"/>
        <v>7.0664196175467033</v>
      </c>
    </row>
    <row r="5875" spans="23:25" x14ac:dyDescent="0.2">
      <c r="W5875">
        <v>58.62</v>
      </c>
      <c r="X5875">
        <f t="shared" si="275"/>
        <v>50</v>
      </c>
      <c r="Y5875" s="13">
        <f t="shared" si="276"/>
        <v>7.0663312417755275</v>
      </c>
    </row>
    <row r="5876" spans="23:25" x14ac:dyDescent="0.2">
      <c r="W5876">
        <v>58.63</v>
      </c>
      <c r="X5876">
        <f t="shared" si="275"/>
        <v>50</v>
      </c>
      <c r="Y5876" s="13">
        <f t="shared" si="276"/>
        <v>7.0662433217564606</v>
      </c>
    </row>
    <row r="5877" spans="23:25" x14ac:dyDescent="0.2">
      <c r="W5877">
        <v>58.64</v>
      </c>
      <c r="X5877">
        <f t="shared" si="275"/>
        <v>50</v>
      </c>
      <c r="Y5877" s="13">
        <f t="shared" si="276"/>
        <v>7.0661558539636911</v>
      </c>
    </row>
    <row r="5878" spans="23:25" x14ac:dyDescent="0.2">
      <c r="W5878">
        <v>58.65</v>
      </c>
      <c r="X5878">
        <f t="shared" si="275"/>
        <v>50</v>
      </c>
      <c r="Y5878" s="13">
        <f t="shared" si="276"/>
        <v>7.0660688349077549</v>
      </c>
    </row>
    <row r="5879" spans="23:25" x14ac:dyDescent="0.2">
      <c r="W5879">
        <v>58.66</v>
      </c>
      <c r="X5879">
        <f t="shared" si="275"/>
        <v>50</v>
      </c>
      <c r="Y5879" s="13">
        <f t="shared" si="276"/>
        <v>7.0659822611350664</v>
      </c>
    </row>
    <row r="5880" spans="23:25" x14ac:dyDescent="0.2">
      <c r="W5880">
        <v>58.67</v>
      </c>
      <c r="X5880">
        <f t="shared" si="275"/>
        <v>50</v>
      </c>
      <c r="Y5880" s="13">
        <f t="shared" si="276"/>
        <v>7.0658961292274594</v>
      </c>
    </row>
    <row r="5881" spans="23:25" x14ac:dyDescent="0.2">
      <c r="W5881">
        <v>58.68</v>
      </c>
      <c r="X5881">
        <f t="shared" si="275"/>
        <v>50</v>
      </c>
      <c r="Y5881" s="13">
        <f t="shared" si="276"/>
        <v>7.0658104358017333</v>
      </c>
    </row>
    <row r="5882" spans="23:25" x14ac:dyDescent="0.2">
      <c r="W5882">
        <v>58.69</v>
      </c>
      <c r="X5882">
        <f t="shared" si="275"/>
        <v>50</v>
      </c>
      <c r="Y5882" s="13">
        <f t="shared" si="276"/>
        <v>7.0657251775092051</v>
      </c>
    </row>
    <row r="5883" spans="23:25" x14ac:dyDescent="0.2">
      <c r="W5883">
        <v>58.7</v>
      </c>
      <c r="X5883">
        <f t="shared" si="275"/>
        <v>50</v>
      </c>
      <c r="Y5883" s="13">
        <f t="shared" si="276"/>
        <v>7.0656403510352721</v>
      </c>
    </row>
    <row r="5884" spans="23:25" x14ac:dyDescent="0.2">
      <c r="W5884">
        <v>58.71</v>
      </c>
      <c r="X5884">
        <f t="shared" si="275"/>
        <v>50</v>
      </c>
      <c r="Y5884" s="13">
        <f t="shared" si="276"/>
        <v>7.0655559530989756</v>
      </c>
    </row>
    <row r="5885" spans="23:25" x14ac:dyDescent="0.2">
      <c r="W5885">
        <v>58.72</v>
      </c>
      <c r="X5885">
        <f t="shared" si="275"/>
        <v>50</v>
      </c>
      <c r="Y5885" s="13">
        <f t="shared" si="276"/>
        <v>7.0654719804525774</v>
      </c>
    </row>
    <row r="5886" spans="23:25" x14ac:dyDescent="0.2">
      <c r="W5886">
        <v>58.73</v>
      </c>
      <c r="X5886">
        <f t="shared" si="275"/>
        <v>50</v>
      </c>
      <c r="Y5886" s="13">
        <f t="shared" si="276"/>
        <v>7.0653884298811382</v>
      </c>
    </row>
    <row r="5887" spans="23:25" x14ac:dyDescent="0.2">
      <c r="W5887">
        <v>58.74</v>
      </c>
      <c r="X5887">
        <f t="shared" si="275"/>
        <v>50</v>
      </c>
      <c r="Y5887" s="13">
        <f t="shared" si="276"/>
        <v>7.0653052982021034</v>
      </c>
    </row>
    <row r="5888" spans="23:25" x14ac:dyDescent="0.2">
      <c r="W5888">
        <v>58.75</v>
      </c>
      <c r="X5888">
        <f t="shared" si="275"/>
        <v>50</v>
      </c>
      <c r="Y5888" s="13">
        <f t="shared" si="276"/>
        <v>7.0652225822648971</v>
      </c>
    </row>
    <row r="5889" spans="23:25" x14ac:dyDescent="0.2">
      <c r="W5889">
        <v>58.76</v>
      </c>
      <c r="X5889">
        <f t="shared" si="275"/>
        <v>50</v>
      </c>
      <c r="Y5889" s="13">
        <f t="shared" si="276"/>
        <v>7.0651402789505209</v>
      </c>
    </row>
    <row r="5890" spans="23:25" x14ac:dyDescent="0.2">
      <c r="W5890">
        <v>58.77</v>
      </c>
      <c r="X5890">
        <f t="shared" si="275"/>
        <v>50</v>
      </c>
      <c r="Y5890" s="13">
        <f t="shared" si="276"/>
        <v>7.0650583851711568</v>
      </c>
    </row>
    <row r="5891" spans="23:25" x14ac:dyDescent="0.2">
      <c r="W5891">
        <v>58.78</v>
      </c>
      <c r="X5891">
        <f t="shared" si="275"/>
        <v>50</v>
      </c>
      <c r="Y5891" s="13">
        <f t="shared" si="276"/>
        <v>7.0649768978697809</v>
      </c>
    </row>
    <row r="5892" spans="23:25" x14ac:dyDescent="0.2">
      <c r="W5892">
        <v>58.79</v>
      </c>
      <c r="X5892">
        <f t="shared" si="275"/>
        <v>50</v>
      </c>
      <c r="Y5892" s="13">
        <f t="shared" si="276"/>
        <v>7.064895814019776</v>
      </c>
    </row>
    <row r="5893" spans="23:25" x14ac:dyDescent="0.2">
      <c r="W5893">
        <v>58.8</v>
      </c>
      <c r="X5893">
        <f t="shared" si="275"/>
        <v>50</v>
      </c>
      <c r="Y5893" s="13">
        <f t="shared" si="276"/>
        <v>7.0648151306245577</v>
      </c>
    </row>
    <row r="5894" spans="23:25" x14ac:dyDescent="0.2">
      <c r="W5894">
        <v>58.81</v>
      </c>
      <c r="X5894">
        <f t="shared" si="275"/>
        <v>50</v>
      </c>
      <c r="Y5894" s="13">
        <f t="shared" si="276"/>
        <v>7.0647348447171998</v>
      </c>
    </row>
    <row r="5895" spans="23:25" x14ac:dyDescent="0.2">
      <c r="W5895">
        <v>58.82</v>
      </c>
      <c r="X5895">
        <f t="shared" si="275"/>
        <v>50</v>
      </c>
      <c r="Y5895" s="13">
        <f t="shared" si="276"/>
        <v>7.06465495336007</v>
      </c>
    </row>
    <row r="5896" spans="23:25" x14ac:dyDescent="0.2">
      <c r="W5896">
        <v>58.83</v>
      </c>
      <c r="X5896">
        <f t="shared" si="275"/>
        <v>50</v>
      </c>
      <c r="Y5896" s="13">
        <f t="shared" si="276"/>
        <v>7.0645754536444656</v>
      </c>
    </row>
    <row r="5897" spans="23:25" x14ac:dyDescent="0.2">
      <c r="W5897">
        <v>58.84</v>
      </c>
      <c r="X5897">
        <f t="shared" si="275"/>
        <v>50</v>
      </c>
      <c r="Y5897" s="13">
        <f t="shared" si="276"/>
        <v>7.0644963426902594</v>
      </c>
    </row>
    <row r="5898" spans="23:25" x14ac:dyDescent="0.2">
      <c r="W5898">
        <v>58.85</v>
      </c>
      <c r="X5898">
        <f t="shared" si="275"/>
        <v>50</v>
      </c>
      <c r="Y5898" s="13">
        <f t="shared" si="276"/>
        <v>7.0644176176455504</v>
      </c>
    </row>
    <row r="5899" spans="23:25" x14ac:dyDescent="0.2">
      <c r="W5899">
        <v>58.86</v>
      </c>
      <c r="X5899">
        <f t="shared" si="275"/>
        <v>50</v>
      </c>
      <c r="Y5899" s="13">
        <f t="shared" si="276"/>
        <v>7.0643392756863159</v>
      </c>
    </row>
    <row r="5900" spans="23:25" x14ac:dyDescent="0.2">
      <c r="W5900">
        <v>58.87</v>
      </c>
      <c r="X5900">
        <f t="shared" si="275"/>
        <v>50</v>
      </c>
      <c r="Y5900" s="13">
        <f t="shared" si="276"/>
        <v>7.0642613140160728</v>
      </c>
    </row>
    <row r="5901" spans="23:25" x14ac:dyDescent="0.2">
      <c r="W5901">
        <v>58.88</v>
      </c>
      <c r="X5901">
        <f t="shared" si="275"/>
        <v>50</v>
      </c>
      <c r="Y5901" s="13">
        <f t="shared" si="276"/>
        <v>7.0641837298655421</v>
      </c>
    </row>
    <row r="5902" spans="23:25" x14ac:dyDescent="0.2">
      <c r="W5902">
        <v>58.89</v>
      </c>
      <c r="X5902">
        <f t="shared" si="275"/>
        <v>50</v>
      </c>
      <c r="Y5902" s="13">
        <f t="shared" si="276"/>
        <v>7.0641065204923175</v>
      </c>
    </row>
    <row r="5903" spans="23:25" x14ac:dyDescent="0.2">
      <c r="W5903">
        <v>58.9</v>
      </c>
      <c r="X5903">
        <f t="shared" si="275"/>
        <v>50</v>
      </c>
      <c r="Y5903" s="13">
        <f t="shared" si="276"/>
        <v>7.0640296831805403</v>
      </c>
    </row>
    <row r="5904" spans="23:25" x14ac:dyDescent="0.2">
      <c r="W5904">
        <v>58.91</v>
      </c>
      <c r="X5904">
        <f t="shared" si="275"/>
        <v>50</v>
      </c>
      <c r="Y5904" s="13">
        <f t="shared" si="276"/>
        <v>7.0639532152405788</v>
      </c>
    </row>
    <row r="5905" spans="23:25" x14ac:dyDescent="0.2">
      <c r="W5905">
        <v>58.92</v>
      </c>
      <c r="X5905">
        <f t="shared" si="275"/>
        <v>50</v>
      </c>
      <c r="Y5905" s="13">
        <f t="shared" si="276"/>
        <v>7.0638771140087115</v>
      </c>
    </row>
    <row r="5906" spans="23:25" x14ac:dyDescent="0.2">
      <c r="W5906">
        <v>58.93</v>
      </c>
      <c r="X5906">
        <f t="shared" si="275"/>
        <v>50</v>
      </c>
      <c r="Y5906" s="13">
        <f t="shared" si="276"/>
        <v>7.0638013768468149</v>
      </c>
    </row>
    <row r="5907" spans="23:25" x14ac:dyDescent="0.2">
      <c r="W5907">
        <v>58.94</v>
      </c>
      <c r="X5907">
        <f t="shared" si="275"/>
        <v>50</v>
      </c>
      <c r="Y5907" s="13">
        <f t="shared" si="276"/>
        <v>7.063726001142058</v>
      </c>
    </row>
    <row r="5908" spans="23:25" x14ac:dyDescent="0.2">
      <c r="W5908">
        <v>58.95</v>
      </c>
      <c r="X5908">
        <f t="shared" si="275"/>
        <v>50</v>
      </c>
      <c r="Y5908" s="13">
        <f t="shared" si="276"/>
        <v>7.0636509843065971</v>
      </c>
    </row>
    <row r="5909" spans="23:25" x14ac:dyDescent="0.2">
      <c r="W5909">
        <v>58.96</v>
      </c>
      <c r="X5909">
        <f t="shared" si="275"/>
        <v>50</v>
      </c>
      <c r="Y5909" s="13">
        <f t="shared" si="276"/>
        <v>7.06357632377728</v>
      </c>
    </row>
    <row r="5910" spans="23:25" x14ac:dyDescent="0.2">
      <c r="W5910">
        <v>58.97</v>
      </c>
      <c r="X5910">
        <f t="shared" si="275"/>
        <v>50</v>
      </c>
      <c r="Y5910" s="13">
        <f t="shared" si="276"/>
        <v>7.0635020170153497</v>
      </c>
    </row>
    <row r="5911" spans="23:25" x14ac:dyDescent="0.2">
      <c r="W5911">
        <v>58.98</v>
      </c>
      <c r="X5911">
        <f t="shared" si="275"/>
        <v>50</v>
      </c>
      <c r="Y5911" s="13">
        <f t="shared" si="276"/>
        <v>7.0634280615061558</v>
      </c>
    </row>
    <row r="5912" spans="23:25" x14ac:dyDescent="0.2">
      <c r="W5912">
        <v>58.99</v>
      </c>
      <c r="X5912">
        <f t="shared" si="275"/>
        <v>50</v>
      </c>
      <c r="Y5912" s="13">
        <f t="shared" si="276"/>
        <v>7.0633544547588674</v>
      </c>
    </row>
    <row r="5913" spans="23:25" x14ac:dyDescent="0.2">
      <c r="W5913">
        <v>59</v>
      </c>
      <c r="X5913">
        <f t="shared" ref="X5913:X5976" si="277">X5912-(N$32-N$33)/1500</f>
        <v>50</v>
      </c>
      <c r="Y5913" s="13">
        <f t="shared" ref="Y5913:Y5976" si="278">Y5912+(W5913-W5912)*R$29*(P$28-P$29*Y5912)*(1-Y5912/R$28)^2</f>
        <v>7.0632811943061924</v>
      </c>
    </row>
    <row r="5914" spans="23:25" x14ac:dyDescent="0.2">
      <c r="W5914">
        <v>59.01</v>
      </c>
      <c r="X5914">
        <f t="shared" si="277"/>
        <v>50</v>
      </c>
      <c r="Y5914" s="13">
        <f t="shared" si="278"/>
        <v>7.0632082777040983</v>
      </c>
    </row>
    <row r="5915" spans="23:25" x14ac:dyDescent="0.2">
      <c r="W5915">
        <v>59.02</v>
      </c>
      <c r="X5915">
        <f t="shared" si="277"/>
        <v>50</v>
      </c>
      <c r="Y5915" s="13">
        <f t="shared" si="278"/>
        <v>7.0631357025315404</v>
      </c>
    </row>
    <row r="5916" spans="23:25" x14ac:dyDescent="0.2">
      <c r="W5916">
        <v>59.03</v>
      </c>
      <c r="X5916">
        <f t="shared" si="277"/>
        <v>50</v>
      </c>
      <c r="Y5916" s="13">
        <f t="shared" si="278"/>
        <v>7.063063466390191</v>
      </c>
    </row>
    <row r="5917" spans="23:25" x14ac:dyDescent="0.2">
      <c r="W5917">
        <v>59.04</v>
      </c>
      <c r="X5917">
        <f t="shared" si="277"/>
        <v>50</v>
      </c>
      <c r="Y5917" s="13">
        <f t="shared" si="278"/>
        <v>7.062991566904171</v>
      </c>
    </row>
    <row r="5918" spans="23:25" x14ac:dyDescent="0.2">
      <c r="W5918">
        <v>59.05</v>
      </c>
      <c r="X5918">
        <f t="shared" si="277"/>
        <v>50</v>
      </c>
      <c r="Y5918" s="13">
        <f t="shared" si="278"/>
        <v>7.0629200017197915</v>
      </c>
    </row>
    <row r="5919" spans="23:25" x14ac:dyDescent="0.2">
      <c r="W5919">
        <v>59.06</v>
      </c>
      <c r="X5919">
        <f t="shared" si="277"/>
        <v>50</v>
      </c>
      <c r="Y5919" s="13">
        <f t="shared" si="278"/>
        <v>7.0628487685052912</v>
      </c>
    </row>
    <row r="5920" spans="23:25" x14ac:dyDescent="0.2">
      <c r="W5920">
        <v>59.07</v>
      </c>
      <c r="X5920">
        <f t="shared" si="277"/>
        <v>50</v>
      </c>
      <c r="Y5920" s="13">
        <f t="shared" si="278"/>
        <v>7.0627778649505837</v>
      </c>
    </row>
    <row r="5921" spans="23:25" x14ac:dyDescent="0.2">
      <c r="W5921">
        <v>59.08</v>
      </c>
      <c r="X5921">
        <f t="shared" si="277"/>
        <v>50</v>
      </c>
      <c r="Y5921" s="13">
        <f t="shared" si="278"/>
        <v>7.0627072887670046</v>
      </c>
    </row>
    <row r="5922" spans="23:25" x14ac:dyDescent="0.2">
      <c r="W5922">
        <v>59.09</v>
      </c>
      <c r="X5922">
        <f t="shared" si="277"/>
        <v>50</v>
      </c>
      <c r="Y5922" s="13">
        <f t="shared" si="278"/>
        <v>7.0626370376870646</v>
      </c>
    </row>
    <row r="5923" spans="23:25" x14ac:dyDescent="0.2">
      <c r="W5923">
        <v>59.1</v>
      </c>
      <c r="X5923">
        <f t="shared" si="277"/>
        <v>50</v>
      </c>
      <c r="Y5923" s="13">
        <f t="shared" si="278"/>
        <v>7.0625671094642035</v>
      </c>
    </row>
    <row r="5924" spans="23:25" x14ac:dyDescent="0.2">
      <c r="W5924">
        <v>59.11</v>
      </c>
      <c r="X5924">
        <f t="shared" si="277"/>
        <v>50</v>
      </c>
      <c r="Y5924" s="13">
        <f t="shared" si="278"/>
        <v>7.0624975018725502</v>
      </c>
    </row>
    <row r="5925" spans="23:25" x14ac:dyDescent="0.2">
      <c r="W5925">
        <v>59.12</v>
      </c>
      <c r="X5925">
        <f t="shared" si="277"/>
        <v>50</v>
      </c>
      <c r="Y5925" s="13">
        <f t="shared" si="278"/>
        <v>7.0624282127066831</v>
      </c>
    </row>
    <row r="5926" spans="23:25" x14ac:dyDescent="0.2">
      <c r="W5926">
        <v>59.13</v>
      </c>
      <c r="X5926">
        <f t="shared" si="277"/>
        <v>50</v>
      </c>
      <c r="Y5926" s="13">
        <f t="shared" si="278"/>
        <v>7.0623592397813972</v>
      </c>
    </row>
    <row r="5927" spans="23:25" x14ac:dyDescent="0.2">
      <c r="W5927">
        <v>59.14</v>
      </c>
      <c r="X5927">
        <f t="shared" si="277"/>
        <v>50</v>
      </c>
      <c r="Y5927" s="13">
        <f t="shared" si="278"/>
        <v>7.0622905809314718</v>
      </c>
    </row>
    <row r="5928" spans="23:25" x14ac:dyDescent="0.2">
      <c r="W5928">
        <v>59.15</v>
      </c>
      <c r="X5928">
        <f t="shared" si="277"/>
        <v>50</v>
      </c>
      <c r="Y5928" s="13">
        <f t="shared" si="278"/>
        <v>7.0622222340114424</v>
      </c>
    </row>
    <row r="5929" spans="23:25" x14ac:dyDescent="0.2">
      <c r="W5929">
        <v>59.16</v>
      </c>
      <c r="X5929">
        <f t="shared" si="277"/>
        <v>50</v>
      </c>
      <c r="Y5929" s="13">
        <f t="shared" si="278"/>
        <v>7.0621541968953752</v>
      </c>
    </row>
    <row r="5930" spans="23:25" x14ac:dyDescent="0.2">
      <c r="W5930">
        <v>59.17</v>
      </c>
      <c r="X5930">
        <f t="shared" si="277"/>
        <v>50</v>
      </c>
      <c r="Y5930" s="13">
        <f t="shared" si="278"/>
        <v>7.0620864674766457</v>
      </c>
    </row>
    <row r="5931" spans="23:25" x14ac:dyDescent="0.2">
      <c r="W5931">
        <v>59.18</v>
      </c>
      <c r="X5931">
        <f t="shared" si="277"/>
        <v>50</v>
      </c>
      <c r="Y5931" s="13">
        <f t="shared" si="278"/>
        <v>7.0620190436677195</v>
      </c>
    </row>
    <row r="5932" spans="23:25" x14ac:dyDescent="0.2">
      <c r="W5932">
        <v>59.19</v>
      </c>
      <c r="X5932">
        <f t="shared" si="277"/>
        <v>50</v>
      </c>
      <c r="Y5932" s="13">
        <f t="shared" si="278"/>
        <v>7.0619519233999357</v>
      </c>
    </row>
    <row r="5933" spans="23:25" x14ac:dyDescent="0.2">
      <c r="W5933">
        <v>59.2</v>
      </c>
      <c r="X5933">
        <f t="shared" si="277"/>
        <v>50</v>
      </c>
      <c r="Y5933" s="13">
        <f t="shared" si="278"/>
        <v>7.0618851046232942</v>
      </c>
    </row>
    <row r="5934" spans="23:25" x14ac:dyDescent="0.2">
      <c r="W5934">
        <v>59.21</v>
      </c>
      <c r="X5934">
        <f t="shared" si="277"/>
        <v>50</v>
      </c>
      <c r="Y5934" s="13">
        <f t="shared" si="278"/>
        <v>7.0618185853062458</v>
      </c>
    </row>
    <row r="5935" spans="23:25" x14ac:dyDescent="0.2">
      <c r="W5935">
        <v>59.22</v>
      </c>
      <c r="X5935">
        <f t="shared" si="277"/>
        <v>50</v>
      </c>
      <c r="Y5935" s="13">
        <f t="shared" si="278"/>
        <v>7.0617523634354846</v>
      </c>
    </row>
    <row r="5936" spans="23:25" x14ac:dyDescent="0.2">
      <c r="W5936">
        <v>59.23</v>
      </c>
      <c r="X5936">
        <f t="shared" si="277"/>
        <v>50</v>
      </c>
      <c r="Y5936" s="13">
        <f t="shared" si="278"/>
        <v>7.0616864370157426</v>
      </c>
    </row>
    <row r="5937" spans="23:25" x14ac:dyDescent="0.2">
      <c r="W5937">
        <v>59.24</v>
      </c>
      <c r="X5937">
        <f t="shared" si="277"/>
        <v>50</v>
      </c>
      <c r="Y5937" s="13">
        <f t="shared" si="278"/>
        <v>7.0616208040695883</v>
      </c>
    </row>
    <row r="5938" spans="23:25" x14ac:dyDescent="0.2">
      <c r="W5938">
        <v>59.25</v>
      </c>
      <c r="X5938">
        <f t="shared" si="277"/>
        <v>50</v>
      </c>
      <c r="Y5938" s="13">
        <f t="shared" si="278"/>
        <v>7.0615554626372292</v>
      </c>
    </row>
    <row r="5939" spans="23:25" x14ac:dyDescent="0.2">
      <c r="W5939">
        <v>59.26</v>
      </c>
      <c r="X5939">
        <f t="shared" si="277"/>
        <v>50</v>
      </c>
      <c r="Y5939" s="13">
        <f t="shared" si="278"/>
        <v>7.0614904107763126</v>
      </c>
    </row>
    <row r="5940" spans="23:25" x14ac:dyDescent="0.2">
      <c r="W5940">
        <v>59.27</v>
      </c>
      <c r="X5940">
        <f t="shared" si="277"/>
        <v>50</v>
      </c>
      <c r="Y5940" s="13">
        <f t="shared" si="278"/>
        <v>7.0614256465617329</v>
      </c>
    </row>
    <row r="5941" spans="23:25" x14ac:dyDescent="0.2">
      <c r="W5941">
        <v>59.28</v>
      </c>
      <c r="X5941">
        <f t="shared" si="277"/>
        <v>50</v>
      </c>
      <c r="Y5941" s="13">
        <f t="shared" si="278"/>
        <v>7.0613611680854413</v>
      </c>
    </row>
    <row r="5942" spans="23:25" x14ac:dyDescent="0.2">
      <c r="W5942">
        <v>59.29</v>
      </c>
      <c r="X5942">
        <f t="shared" si="277"/>
        <v>50</v>
      </c>
      <c r="Y5942" s="13">
        <f t="shared" si="278"/>
        <v>7.0612969734562556</v>
      </c>
    </row>
    <row r="5943" spans="23:25" x14ac:dyDescent="0.2">
      <c r="W5943">
        <v>59.3</v>
      </c>
      <c r="X5943">
        <f t="shared" si="277"/>
        <v>50</v>
      </c>
      <c r="Y5943" s="13">
        <f t="shared" si="278"/>
        <v>7.0612330607996752</v>
      </c>
    </row>
    <row r="5944" spans="23:25" x14ac:dyDescent="0.2">
      <c r="W5944">
        <v>59.31</v>
      </c>
      <c r="X5944">
        <f t="shared" si="277"/>
        <v>50</v>
      </c>
      <c r="Y5944" s="13">
        <f t="shared" si="278"/>
        <v>7.0611694282576964</v>
      </c>
    </row>
    <row r="5945" spans="23:25" x14ac:dyDescent="0.2">
      <c r="W5945">
        <v>59.32</v>
      </c>
      <c r="X5945">
        <f t="shared" si="277"/>
        <v>50</v>
      </c>
      <c r="Y5945" s="13">
        <f t="shared" si="278"/>
        <v>7.0611060739886309</v>
      </c>
    </row>
    <row r="5946" spans="23:25" x14ac:dyDescent="0.2">
      <c r="W5946">
        <v>59.33</v>
      </c>
      <c r="X5946">
        <f t="shared" si="277"/>
        <v>50</v>
      </c>
      <c r="Y5946" s="13">
        <f t="shared" si="278"/>
        <v>7.061042996166929</v>
      </c>
    </row>
    <row r="5947" spans="23:25" x14ac:dyDescent="0.2">
      <c r="W5947">
        <v>59.34</v>
      </c>
      <c r="X5947">
        <f t="shared" si="277"/>
        <v>50</v>
      </c>
      <c r="Y5947" s="13">
        <f t="shared" si="278"/>
        <v>7.0609801929829992</v>
      </c>
    </row>
    <row r="5948" spans="23:25" x14ac:dyDescent="0.2">
      <c r="W5948">
        <v>59.35</v>
      </c>
      <c r="X5948">
        <f t="shared" si="277"/>
        <v>50</v>
      </c>
      <c r="Y5948" s="13">
        <f t="shared" si="278"/>
        <v>7.0609176626430372</v>
      </c>
    </row>
    <row r="5949" spans="23:25" x14ac:dyDescent="0.2">
      <c r="W5949">
        <v>59.36</v>
      </c>
      <c r="X5949">
        <f t="shared" si="277"/>
        <v>50</v>
      </c>
      <c r="Y5949" s="13">
        <f t="shared" si="278"/>
        <v>7.0608554033688531</v>
      </c>
    </row>
    <row r="5950" spans="23:25" x14ac:dyDescent="0.2">
      <c r="W5950">
        <v>59.37</v>
      </c>
      <c r="X5950">
        <f t="shared" si="277"/>
        <v>50</v>
      </c>
      <c r="Y5950" s="13">
        <f t="shared" si="278"/>
        <v>7.0607934133977013</v>
      </c>
    </row>
    <row r="5951" spans="23:25" x14ac:dyDescent="0.2">
      <c r="W5951">
        <v>59.38</v>
      </c>
      <c r="X5951">
        <f t="shared" si="277"/>
        <v>50</v>
      </c>
      <c r="Y5951" s="13">
        <f t="shared" si="278"/>
        <v>7.0607316909821121</v>
      </c>
    </row>
    <row r="5952" spans="23:25" x14ac:dyDescent="0.2">
      <c r="W5952">
        <v>59.39</v>
      </c>
      <c r="X5952">
        <f t="shared" si="277"/>
        <v>50</v>
      </c>
      <c r="Y5952" s="13">
        <f t="shared" si="278"/>
        <v>7.0606702343897281</v>
      </c>
    </row>
    <row r="5953" spans="23:25" x14ac:dyDescent="0.2">
      <c r="W5953">
        <v>59.4</v>
      </c>
      <c r="X5953">
        <f t="shared" si="277"/>
        <v>50</v>
      </c>
      <c r="Y5953" s="13">
        <f t="shared" si="278"/>
        <v>7.0606090419031391</v>
      </c>
    </row>
    <row r="5954" spans="23:25" x14ac:dyDescent="0.2">
      <c r="W5954">
        <v>59.41</v>
      </c>
      <c r="X5954">
        <f t="shared" si="277"/>
        <v>50</v>
      </c>
      <c r="Y5954" s="13">
        <f t="shared" si="278"/>
        <v>7.060548111819724</v>
      </c>
    </row>
    <row r="5955" spans="23:25" x14ac:dyDescent="0.2">
      <c r="W5955">
        <v>59.42</v>
      </c>
      <c r="X5955">
        <f t="shared" si="277"/>
        <v>50</v>
      </c>
      <c r="Y5955" s="13">
        <f t="shared" si="278"/>
        <v>7.0604874424514881</v>
      </c>
    </row>
    <row r="5956" spans="23:25" x14ac:dyDescent="0.2">
      <c r="W5956">
        <v>59.43</v>
      </c>
      <c r="X5956">
        <f t="shared" si="277"/>
        <v>50</v>
      </c>
      <c r="Y5956" s="13">
        <f t="shared" si="278"/>
        <v>7.0604270321249087</v>
      </c>
    </row>
    <row r="5957" spans="23:25" x14ac:dyDescent="0.2">
      <c r="W5957">
        <v>59.44</v>
      </c>
      <c r="X5957">
        <f t="shared" si="277"/>
        <v>50</v>
      </c>
      <c r="Y5957" s="13">
        <f t="shared" si="278"/>
        <v>7.0603668791807781</v>
      </c>
    </row>
    <row r="5958" spans="23:25" x14ac:dyDescent="0.2">
      <c r="W5958">
        <v>59.45</v>
      </c>
      <c r="X5958">
        <f t="shared" si="277"/>
        <v>50</v>
      </c>
      <c r="Y5958" s="13">
        <f t="shared" si="278"/>
        <v>7.0603069819740538</v>
      </c>
    </row>
    <row r="5959" spans="23:25" x14ac:dyDescent="0.2">
      <c r="W5959">
        <v>59.46</v>
      </c>
      <c r="X5959">
        <f t="shared" si="277"/>
        <v>50</v>
      </c>
      <c r="Y5959" s="13">
        <f t="shared" si="278"/>
        <v>7.0602473388737046</v>
      </c>
    </row>
    <row r="5960" spans="23:25" x14ac:dyDescent="0.2">
      <c r="W5960">
        <v>59.47</v>
      </c>
      <c r="X5960">
        <f t="shared" si="277"/>
        <v>50</v>
      </c>
      <c r="Y5960" s="13">
        <f t="shared" si="278"/>
        <v>7.0601879482625618</v>
      </c>
    </row>
    <row r="5961" spans="23:25" x14ac:dyDescent="0.2">
      <c r="W5961">
        <v>59.48</v>
      </c>
      <c r="X5961">
        <f t="shared" si="277"/>
        <v>50</v>
      </c>
      <c r="Y5961" s="13">
        <f t="shared" si="278"/>
        <v>7.060128808537173</v>
      </c>
    </row>
    <row r="5962" spans="23:25" x14ac:dyDescent="0.2">
      <c r="W5962">
        <v>59.49</v>
      </c>
      <c r="X5962">
        <f t="shared" si="277"/>
        <v>50</v>
      </c>
      <c r="Y5962" s="13">
        <f t="shared" si="278"/>
        <v>7.0600699181076569</v>
      </c>
    </row>
    <row r="5963" spans="23:25" x14ac:dyDescent="0.2">
      <c r="W5963">
        <v>59.5</v>
      </c>
      <c r="X5963">
        <f t="shared" si="277"/>
        <v>50</v>
      </c>
      <c r="Y5963" s="13">
        <f t="shared" si="278"/>
        <v>7.0600112753975601</v>
      </c>
    </row>
    <row r="5964" spans="23:25" x14ac:dyDescent="0.2">
      <c r="W5964">
        <v>59.51</v>
      </c>
      <c r="X5964">
        <f t="shared" si="277"/>
        <v>50</v>
      </c>
      <c r="Y5964" s="13">
        <f t="shared" si="278"/>
        <v>7.0599528788437134</v>
      </c>
    </row>
    <row r="5965" spans="23:25" x14ac:dyDescent="0.2">
      <c r="W5965">
        <v>59.52</v>
      </c>
      <c r="X5965">
        <f t="shared" si="277"/>
        <v>50</v>
      </c>
      <c r="Y5965" s="13">
        <f t="shared" si="278"/>
        <v>7.0598947268960943</v>
      </c>
    </row>
    <row r="5966" spans="23:25" x14ac:dyDescent="0.2">
      <c r="W5966">
        <v>59.53</v>
      </c>
      <c r="X5966">
        <f t="shared" si="277"/>
        <v>50</v>
      </c>
      <c r="Y5966" s="13">
        <f t="shared" si="278"/>
        <v>7.059836818017688</v>
      </c>
    </row>
    <row r="5967" spans="23:25" x14ac:dyDescent="0.2">
      <c r="W5967">
        <v>59.54</v>
      </c>
      <c r="X5967">
        <f t="shared" si="277"/>
        <v>50</v>
      </c>
      <c r="Y5967" s="13">
        <f t="shared" si="278"/>
        <v>7.059779150684351</v>
      </c>
    </row>
    <row r="5968" spans="23:25" x14ac:dyDescent="0.2">
      <c r="W5968">
        <v>59.55</v>
      </c>
      <c r="X5968">
        <f t="shared" si="277"/>
        <v>50</v>
      </c>
      <c r="Y5968" s="13">
        <f t="shared" si="278"/>
        <v>7.0597217233846754</v>
      </c>
    </row>
    <row r="5969" spans="23:25" x14ac:dyDescent="0.2">
      <c r="W5969">
        <v>59.56</v>
      </c>
      <c r="X5969">
        <f t="shared" si="277"/>
        <v>50</v>
      </c>
      <c r="Y5969" s="13">
        <f t="shared" si="278"/>
        <v>7.0596645346198583</v>
      </c>
    </row>
    <row r="5970" spans="23:25" x14ac:dyDescent="0.2">
      <c r="W5970">
        <v>59.57</v>
      </c>
      <c r="X5970">
        <f t="shared" si="277"/>
        <v>50</v>
      </c>
      <c r="Y5970" s="13">
        <f t="shared" si="278"/>
        <v>7.0596075829035696</v>
      </c>
    </row>
    <row r="5971" spans="23:25" x14ac:dyDescent="0.2">
      <c r="W5971">
        <v>59.58</v>
      </c>
      <c r="X5971">
        <f t="shared" si="277"/>
        <v>50</v>
      </c>
      <c r="Y5971" s="13">
        <f t="shared" si="278"/>
        <v>7.0595508667618212</v>
      </c>
    </row>
    <row r="5972" spans="23:25" x14ac:dyDescent="0.2">
      <c r="W5972">
        <v>59.59</v>
      </c>
      <c r="X5972">
        <f t="shared" si="277"/>
        <v>50</v>
      </c>
      <c r="Y5972" s="13">
        <f t="shared" si="278"/>
        <v>7.0594943847328402</v>
      </c>
    </row>
    <row r="5973" spans="23:25" x14ac:dyDescent="0.2">
      <c r="W5973">
        <v>59.6</v>
      </c>
      <c r="X5973">
        <f t="shared" si="277"/>
        <v>50</v>
      </c>
      <c r="Y5973" s="13">
        <f t="shared" si="278"/>
        <v>7.0594381353669418</v>
      </c>
    </row>
    <row r="5974" spans="23:25" x14ac:dyDescent="0.2">
      <c r="W5974">
        <v>59.61</v>
      </c>
      <c r="X5974">
        <f t="shared" si="277"/>
        <v>50</v>
      </c>
      <c r="Y5974" s="13">
        <f t="shared" si="278"/>
        <v>7.0593821172264057</v>
      </c>
    </row>
    <row r="5975" spans="23:25" x14ac:dyDescent="0.2">
      <c r="W5975">
        <v>59.62</v>
      </c>
      <c r="X5975">
        <f t="shared" si="277"/>
        <v>50</v>
      </c>
      <c r="Y5975" s="13">
        <f t="shared" si="278"/>
        <v>7.0593263288853514</v>
      </c>
    </row>
    <row r="5976" spans="23:25" x14ac:dyDescent="0.2">
      <c r="W5976">
        <v>59.63</v>
      </c>
      <c r="X5976">
        <f t="shared" si="277"/>
        <v>50</v>
      </c>
      <c r="Y5976" s="13">
        <f t="shared" si="278"/>
        <v>7.0592707689296157</v>
      </c>
    </row>
    <row r="5977" spans="23:25" x14ac:dyDescent="0.2">
      <c r="W5977">
        <v>59.64</v>
      </c>
      <c r="X5977">
        <f t="shared" ref="X5977:X6040" si="279">X5976-(N$32-N$33)/1500</f>
        <v>50</v>
      </c>
      <c r="Y5977" s="13">
        <f t="shared" ref="Y5977:Y6040" si="280">Y5976+(W5977-W5976)*R$29*(P$28-P$29*Y5976)*(1-Y5976/R$28)^2</f>
        <v>7.0592154359566353</v>
      </c>
    </row>
    <row r="5978" spans="23:25" x14ac:dyDescent="0.2">
      <c r="W5978">
        <v>59.65</v>
      </c>
      <c r="X5978">
        <f t="shared" si="279"/>
        <v>50</v>
      </c>
      <c r="Y5978" s="13">
        <f t="shared" si="280"/>
        <v>7.0591603285753255</v>
      </c>
    </row>
    <row r="5979" spans="23:25" x14ac:dyDescent="0.2">
      <c r="W5979">
        <v>59.66</v>
      </c>
      <c r="X5979">
        <f t="shared" si="279"/>
        <v>50</v>
      </c>
      <c r="Y5979" s="13">
        <f t="shared" si="280"/>
        <v>7.0591054454059634</v>
      </c>
    </row>
    <row r="5980" spans="23:25" x14ac:dyDescent="0.2">
      <c r="W5980">
        <v>59.67</v>
      </c>
      <c r="X5980">
        <f t="shared" si="279"/>
        <v>50</v>
      </c>
      <c r="Y5980" s="13">
        <f t="shared" si="280"/>
        <v>7.0590507850800721</v>
      </c>
    </row>
    <row r="5981" spans="23:25" x14ac:dyDescent="0.2">
      <c r="W5981">
        <v>59.68</v>
      </c>
      <c r="X5981">
        <f t="shared" si="279"/>
        <v>50</v>
      </c>
      <c r="Y5981" s="13">
        <f t="shared" si="280"/>
        <v>7.0589963462403071</v>
      </c>
    </row>
    <row r="5982" spans="23:25" x14ac:dyDescent="0.2">
      <c r="W5982">
        <v>59.69</v>
      </c>
      <c r="X5982">
        <f t="shared" si="279"/>
        <v>50</v>
      </c>
      <c r="Y5982" s="13">
        <f t="shared" si="280"/>
        <v>7.0589421275403428</v>
      </c>
    </row>
    <row r="5983" spans="23:25" x14ac:dyDescent="0.2">
      <c r="W5983">
        <v>59.7</v>
      </c>
      <c r="X5983">
        <f t="shared" si="279"/>
        <v>50</v>
      </c>
      <c r="Y5983" s="13">
        <f t="shared" si="280"/>
        <v>7.0588881276447584</v>
      </c>
    </row>
    <row r="5984" spans="23:25" x14ac:dyDescent="0.2">
      <c r="W5984">
        <v>59.71</v>
      </c>
      <c r="X5984">
        <f t="shared" si="279"/>
        <v>50</v>
      </c>
      <c r="Y5984" s="13">
        <f t="shared" si="280"/>
        <v>7.0588343452289308</v>
      </c>
    </row>
    <row r="5985" spans="23:25" x14ac:dyDescent="0.2">
      <c r="W5985">
        <v>59.72</v>
      </c>
      <c r="X5985">
        <f t="shared" si="279"/>
        <v>50</v>
      </c>
      <c r="Y5985" s="13">
        <f t="shared" si="280"/>
        <v>7.0587807789789245</v>
      </c>
    </row>
    <row r="5986" spans="23:25" x14ac:dyDescent="0.2">
      <c r="W5986">
        <v>59.73</v>
      </c>
      <c r="X5986">
        <f t="shared" si="279"/>
        <v>50</v>
      </c>
      <c r="Y5986" s="13">
        <f t="shared" si="280"/>
        <v>7.0587274275913838</v>
      </c>
    </row>
    <row r="5987" spans="23:25" x14ac:dyDescent="0.2">
      <c r="W5987">
        <v>59.74</v>
      </c>
      <c r="X5987">
        <f t="shared" si="279"/>
        <v>50</v>
      </c>
      <c r="Y5987" s="13">
        <f t="shared" si="280"/>
        <v>7.0586742897734256</v>
      </c>
    </row>
    <row r="5988" spans="23:25" x14ac:dyDescent="0.2">
      <c r="W5988">
        <v>59.75</v>
      </c>
      <c r="X5988">
        <f t="shared" si="279"/>
        <v>50</v>
      </c>
      <c r="Y5988" s="13">
        <f t="shared" si="280"/>
        <v>7.0586213642425353</v>
      </c>
    </row>
    <row r="5989" spans="23:25" x14ac:dyDescent="0.2">
      <c r="W5989">
        <v>59.76</v>
      </c>
      <c r="X5989">
        <f t="shared" si="279"/>
        <v>50</v>
      </c>
      <c r="Y5989" s="13">
        <f t="shared" si="280"/>
        <v>7.0585686497264621</v>
      </c>
    </row>
    <row r="5990" spans="23:25" x14ac:dyDescent="0.2">
      <c r="W5990">
        <v>59.77</v>
      </c>
      <c r="X5990">
        <f t="shared" si="279"/>
        <v>50</v>
      </c>
      <c r="Y5990" s="13">
        <f t="shared" si="280"/>
        <v>7.058516144963118</v>
      </c>
    </row>
    <row r="5991" spans="23:25" x14ac:dyDescent="0.2">
      <c r="W5991">
        <v>59.78</v>
      </c>
      <c r="X5991">
        <f t="shared" si="279"/>
        <v>50</v>
      </c>
      <c r="Y5991" s="13">
        <f t="shared" si="280"/>
        <v>7.0584638487004749</v>
      </c>
    </row>
    <row r="5992" spans="23:25" x14ac:dyDescent="0.2">
      <c r="W5992">
        <v>59.79</v>
      </c>
      <c r="X5992">
        <f t="shared" si="279"/>
        <v>50</v>
      </c>
      <c r="Y5992" s="13">
        <f t="shared" si="280"/>
        <v>7.0584117596964644</v>
      </c>
    </row>
    <row r="5993" spans="23:25" x14ac:dyDescent="0.2">
      <c r="W5993">
        <v>59.8</v>
      </c>
      <c r="X5993">
        <f t="shared" si="279"/>
        <v>50</v>
      </c>
      <c r="Y5993" s="13">
        <f t="shared" si="280"/>
        <v>7.05835987671888</v>
      </c>
    </row>
    <row r="5994" spans="23:25" x14ac:dyDescent="0.2">
      <c r="W5994">
        <v>59.81</v>
      </c>
      <c r="X5994">
        <f t="shared" si="279"/>
        <v>50</v>
      </c>
      <c r="Y5994" s="13">
        <f t="shared" si="280"/>
        <v>7.0583081985452774</v>
      </c>
    </row>
    <row r="5995" spans="23:25" x14ac:dyDescent="0.2">
      <c r="W5995">
        <v>59.82</v>
      </c>
      <c r="X5995">
        <f t="shared" si="279"/>
        <v>50</v>
      </c>
      <c r="Y5995" s="13">
        <f t="shared" si="280"/>
        <v>7.0582567239628808</v>
      </c>
    </row>
    <row r="5996" spans="23:25" x14ac:dyDescent="0.2">
      <c r="W5996">
        <v>59.83</v>
      </c>
      <c r="X5996">
        <f t="shared" si="279"/>
        <v>50</v>
      </c>
      <c r="Y5996" s="13">
        <f t="shared" si="280"/>
        <v>7.0582054517684849</v>
      </c>
    </row>
    <row r="5997" spans="23:25" x14ac:dyDescent="0.2">
      <c r="W5997">
        <v>59.84</v>
      </c>
      <c r="X5997">
        <f t="shared" si="279"/>
        <v>50</v>
      </c>
      <c r="Y5997" s="13">
        <f t="shared" si="280"/>
        <v>7.0581543807683618</v>
      </c>
    </row>
    <row r="5998" spans="23:25" x14ac:dyDescent="0.2">
      <c r="W5998">
        <v>59.85</v>
      </c>
      <c r="X5998">
        <f t="shared" si="279"/>
        <v>50</v>
      </c>
      <c r="Y5998" s="13">
        <f t="shared" si="280"/>
        <v>7.0581035097781664</v>
      </c>
    </row>
    <row r="5999" spans="23:25" x14ac:dyDescent="0.2">
      <c r="W5999">
        <v>59.86</v>
      </c>
      <c r="X5999">
        <f t="shared" si="279"/>
        <v>50</v>
      </c>
      <c r="Y5999" s="13">
        <f t="shared" si="280"/>
        <v>7.0580528376228457</v>
      </c>
    </row>
    <row r="6000" spans="23:25" x14ac:dyDescent="0.2">
      <c r="W6000">
        <v>59.87</v>
      </c>
      <c r="X6000">
        <f t="shared" si="279"/>
        <v>50</v>
      </c>
      <c r="Y6000" s="13">
        <f t="shared" si="280"/>
        <v>7.0580023631365467</v>
      </c>
    </row>
    <row r="6001" spans="23:25" x14ac:dyDescent="0.2">
      <c r="W6001">
        <v>59.88</v>
      </c>
      <c r="X6001">
        <f t="shared" si="279"/>
        <v>50</v>
      </c>
      <c r="Y6001" s="13">
        <f t="shared" si="280"/>
        <v>7.0579520851625288</v>
      </c>
    </row>
    <row r="6002" spans="23:25" x14ac:dyDescent="0.2">
      <c r="W6002">
        <v>59.89</v>
      </c>
      <c r="X6002">
        <f t="shared" si="279"/>
        <v>50</v>
      </c>
      <c r="Y6002" s="13">
        <f t="shared" si="280"/>
        <v>7.0579020025530701</v>
      </c>
    </row>
    <row r="6003" spans="23:25" x14ac:dyDescent="0.2">
      <c r="W6003">
        <v>59.9</v>
      </c>
      <c r="X6003">
        <f t="shared" si="279"/>
        <v>50</v>
      </c>
      <c r="Y6003" s="13">
        <f t="shared" si="280"/>
        <v>7.0578521141693855</v>
      </c>
    </row>
    <row r="6004" spans="23:25" x14ac:dyDescent="0.2">
      <c r="W6004">
        <v>59.91</v>
      </c>
      <c r="X6004">
        <f t="shared" si="279"/>
        <v>50</v>
      </c>
      <c r="Y6004" s="13">
        <f t="shared" si="280"/>
        <v>7.0578024188815345</v>
      </c>
    </row>
    <row r="6005" spans="23:25" x14ac:dyDescent="0.2">
      <c r="W6005">
        <v>59.92</v>
      </c>
      <c r="X6005">
        <f t="shared" si="279"/>
        <v>50</v>
      </c>
      <c r="Y6005" s="13">
        <f t="shared" si="280"/>
        <v>7.0577529155683383</v>
      </c>
    </row>
    <row r="6006" spans="23:25" x14ac:dyDescent="0.2">
      <c r="W6006">
        <v>59.93</v>
      </c>
      <c r="X6006">
        <f t="shared" si="279"/>
        <v>50</v>
      </c>
      <c r="Y6006" s="13">
        <f t="shared" si="280"/>
        <v>7.0577036031172957</v>
      </c>
    </row>
    <row r="6007" spans="23:25" x14ac:dyDescent="0.2">
      <c r="W6007">
        <v>59.94</v>
      </c>
      <c r="X6007">
        <f t="shared" si="279"/>
        <v>50</v>
      </c>
      <c r="Y6007" s="13">
        <f t="shared" si="280"/>
        <v>7.0576544804244952</v>
      </c>
    </row>
    <row r="6008" spans="23:25" x14ac:dyDescent="0.2">
      <c r="W6008">
        <v>59.95</v>
      </c>
      <c r="X6008">
        <f t="shared" si="279"/>
        <v>50</v>
      </c>
      <c r="Y6008" s="13">
        <f t="shared" si="280"/>
        <v>7.0576055463945364</v>
      </c>
    </row>
    <row r="6009" spans="23:25" x14ac:dyDescent="0.2">
      <c r="W6009">
        <v>59.96</v>
      </c>
      <c r="X6009">
        <f t="shared" si="279"/>
        <v>50</v>
      </c>
      <c r="Y6009" s="13">
        <f t="shared" si="280"/>
        <v>7.0575567999404472</v>
      </c>
    </row>
    <row r="6010" spans="23:25" x14ac:dyDescent="0.2">
      <c r="W6010">
        <v>59.97</v>
      </c>
      <c r="X6010">
        <f t="shared" si="279"/>
        <v>50</v>
      </c>
      <c r="Y6010" s="13">
        <f t="shared" si="280"/>
        <v>7.0575082399835996</v>
      </c>
    </row>
    <row r="6011" spans="23:25" x14ac:dyDescent="0.2">
      <c r="W6011">
        <v>59.98</v>
      </c>
      <c r="X6011">
        <f t="shared" si="279"/>
        <v>50</v>
      </c>
      <c r="Y6011" s="13">
        <f t="shared" si="280"/>
        <v>7.0574598654536338</v>
      </c>
    </row>
    <row r="6012" spans="23:25" x14ac:dyDescent="0.2">
      <c r="W6012">
        <v>59.99</v>
      </c>
      <c r="X6012">
        <f t="shared" si="279"/>
        <v>50</v>
      </c>
      <c r="Y6012" s="13">
        <f t="shared" si="280"/>
        <v>7.0574116752883773</v>
      </c>
    </row>
    <row r="6013" spans="23:25" x14ac:dyDescent="0.2">
      <c r="W6013">
        <v>60</v>
      </c>
      <c r="X6013">
        <f t="shared" si="279"/>
        <v>50</v>
      </c>
      <c r="Y6013" s="13">
        <f t="shared" si="280"/>
        <v>7.0573636684337666</v>
      </c>
    </row>
    <row r="6014" spans="23:25" x14ac:dyDescent="0.2">
      <c r="W6014">
        <v>60.01</v>
      </c>
      <c r="X6014">
        <f t="shared" si="279"/>
        <v>50</v>
      </c>
      <c r="Y6014" s="13">
        <f t="shared" si="280"/>
        <v>7.0573158438437691</v>
      </c>
    </row>
    <row r="6015" spans="23:25" x14ac:dyDescent="0.2">
      <c r="W6015">
        <v>60.02</v>
      </c>
      <c r="X6015">
        <f t="shared" si="279"/>
        <v>50</v>
      </c>
      <c r="Y6015" s="13">
        <f t="shared" si="280"/>
        <v>7.0572682004803076</v>
      </c>
    </row>
    <row r="6016" spans="23:25" x14ac:dyDescent="0.2">
      <c r="W6016">
        <v>60.03</v>
      </c>
      <c r="X6016">
        <f t="shared" si="279"/>
        <v>50</v>
      </c>
      <c r="Y6016" s="13">
        <f t="shared" si="280"/>
        <v>7.0572207373131857</v>
      </c>
    </row>
    <row r="6017" spans="23:25" x14ac:dyDescent="0.2">
      <c r="W6017">
        <v>60.04</v>
      </c>
      <c r="X6017">
        <f t="shared" si="279"/>
        <v>50</v>
      </c>
      <c r="Y6017" s="13">
        <f t="shared" si="280"/>
        <v>7.0571734533200114</v>
      </c>
    </row>
    <row r="6018" spans="23:25" x14ac:dyDescent="0.2">
      <c r="W6018">
        <v>60.05</v>
      </c>
      <c r="X6018">
        <f t="shared" si="279"/>
        <v>50</v>
      </c>
      <c r="Y6018" s="13">
        <f t="shared" si="280"/>
        <v>7.0571263474861246</v>
      </c>
    </row>
    <row r="6019" spans="23:25" x14ac:dyDescent="0.2">
      <c r="W6019">
        <v>60.06</v>
      </c>
      <c r="X6019">
        <f t="shared" si="279"/>
        <v>50</v>
      </c>
      <c r="Y6019" s="13">
        <f t="shared" si="280"/>
        <v>7.0570794188045225</v>
      </c>
    </row>
    <row r="6020" spans="23:25" x14ac:dyDescent="0.2">
      <c r="W6020">
        <v>60.07</v>
      </c>
      <c r="X6020">
        <f t="shared" si="279"/>
        <v>50</v>
      </c>
      <c r="Y6020" s="13">
        <f t="shared" si="280"/>
        <v>7.0570326662757878</v>
      </c>
    </row>
    <row r="6021" spans="23:25" x14ac:dyDescent="0.2">
      <c r="W6021">
        <v>60.08</v>
      </c>
      <c r="X6021">
        <f t="shared" si="279"/>
        <v>50</v>
      </c>
      <c r="Y6021" s="13">
        <f t="shared" si="280"/>
        <v>7.0569860889080189</v>
      </c>
    </row>
    <row r="6022" spans="23:25" x14ac:dyDescent="0.2">
      <c r="W6022">
        <v>60.09</v>
      </c>
      <c r="X6022">
        <f t="shared" si="279"/>
        <v>50</v>
      </c>
      <c r="Y6022" s="13">
        <f t="shared" si="280"/>
        <v>7.0569396857167579</v>
      </c>
    </row>
    <row r="6023" spans="23:25" x14ac:dyDescent="0.2">
      <c r="W6023">
        <v>60.1</v>
      </c>
      <c r="X6023">
        <f t="shared" si="279"/>
        <v>50</v>
      </c>
      <c r="Y6023" s="13">
        <f t="shared" si="280"/>
        <v>7.0568934557249214</v>
      </c>
    </row>
    <row r="6024" spans="23:25" x14ac:dyDescent="0.2">
      <c r="W6024">
        <v>60.11</v>
      </c>
      <c r="X6024">
        <f t="shared" si="279"/>
        <v>50</v>
      </c>
      <c r="Y6024" s="13">
        <f t="shared" si="280"/>
        <v>7.0568473979627298</v>
      </c>
    </row>
    <row r="6025" spans="23:25" x14ac:dyDescent="0.2">
      <c r="W6025">
        <v>60.12</v>
      </c>
      <c r="X6025">
        <f t="shared" si="279"/>
        <v>50</v>
      </c>
      <c r="Y6025" s="13">
        <f t="shared" si="280"/>
        <v>7.0568015114676417</v>
      </c>
    </row>
    <row r="6026" spans="23:25" x14ac:dyDescent="0.2">
      <c r="W6026">
        <v>60.13</v>
      </c>
      <c r="X6026">
        <f t="shared" si="279"/>
        <v>50</v>
      </c>
      <c r="Y6026" s="13">
        <f t="shared" si="280"/>
        <v>7.0567557952842854</v>
      </c>
    </row>
    <row r="6027" spans="23:25" x14ac:dyDescent="0.2">
      <c r="W6027">
        <v>60.14</v>
      </c>
      <c r="X6027">
        <f t="shared" si="279"/>
        <v>50</v>
      </c>
      <c r="Y6027" s="13">
        <f t="shared" si="280"/>
        <v>7.056710248464392</v>
      </c>
    </row>
    <row r="6028" spans="23:25" x14ac:dyDescent="0.2">
      <c r="W6028">
        <v>60.15</v>
      </c>
      <c r="X6028">
        <f t="shared" si="279"/>
        <v>50</v>
      </c>
      <c r="Y6028" s="13">
        <f t="shared" si="280"/>
        <v>7.0566648700667285</v>
      </c>
    </row>
    <row r="6029" spans="23:25" x14ac:dyDescent="0.2">
      <c r="W6029">
        <v>60.16</v>
      </c>
      <c r="X6029">
        <f t="shared" si="279"/>
        <v>50</v>
      </c>
      <c r="Y6029" s="13">
        <f t="shared" si="280"/>
        <v>7.0566196591570343</v>
      </c>
    </row>
    <row r="6030" spans="23:25" x14ac:dyDescent="0.2">
      <c r="W6030">
        <v>60.17</v>
      </c>
      <c r="X6030">
        <f t="shared" si="279"/>
        <v>50</v>
      </c>
      <c r="Y6030" s="13">
        <f t="shared" si="280"/>
        <v>7.0565746148079551</v>
      </c>
    </row>
    <row r="6031" spans="23:25" x14ac:dyDescent="0.2">
      <c r="W6031">
        <v>60.18</v>
      </c>
      <c r="X6031">
        <f t="shared" si="279"/>
        <v>50</v>
      </c>
      <c r="Y6031" s="13">
        <f t="shared" si="280"/>
        <v>7.056529736098982</v>
      </c>
    </row>
    <row r="6032" spans="23:25" x14ac:dyDescent="0.2">
      <c r="W6032">
        <v>60.19</v>
      </c>
      <c r="X6032">
        <f t="shared" si="279"/>
        <v>50</v>
      </c>
      <c r="Y6032" s="13">
        <f t="shared" si="280"/>
        <v>7.0564850221163837</v>
      </c>
    </row>
    <row r="6033" spans="23:25" x14ac:dyDescent="0.2">
      <c r="W6033">
        <v>60.2</v>
      </c>
      <c r="X6033">
        <f t="shared" si="279"/>
        <v>50</v>
      </c>
      <c r="Y6033" s="13">
        <f t="shared" si="280"/>
        <v>7.0564404719531488</v>
      </c>
    </row>
    <row r="6034" spans="23:25" x14ac:dyDescent="0.2">
      <c r="W6034">
        <v>60.21</v>
      </c>
      <c r="X6034">
        <f t="shared" si="279"/>
        <v>50</v>
      </c>
      <c r="Y6034" s="13">
        <f t="shared" si="280"/>
        <v>7.0563960847089211</v>
      </c>
    </row>
    <row r="6035" spans="23:25" x14ac:dyDescent="0.2">
      <c r="W6035">
        <v>60.22</v>
      </c>
      <c r="X6035">
        <f t="shared" si="279"/>
        <v>50</v>
      </c>
      <c r="Y6035" s="13">
        <f t="shared" si="280"/>
        <v>7.0563518594899399</v>
      </c>
    </row>
    <row r="6036" spans="23:25" x14ac:dyDescent="0.2">
      <c r="W6036">
        <v>60.23</v>
      </c>
      <c r="X6036">
        <f t="shared" si="279"/>
        <v>50</v>
      </c>
      <c r="Y6036" s="13">
        <f t="shared" si="280"/>
        <v>7.0563077954089799</v>
      </c>
    </row>
    <row r="6037" spans="23:25" x14ac:dyDescent="0.2">
      <c r="W6037">
        <v>60.24</v>
      </c>
      <c r="X6037">
        <f t="shared" si="279"/>
        <v>50</v>
      </c>
      <c r="Y6037" s="13">
        <f t="shared" si="280"/>
        <v>7.0562638915852895</v>
      </c>
    </row>
    <row r="6038" spans="23:25" x14ac:dyDescent="0.2">
      <c r="W6038">
        <v>60.25</v>
      </c>
      <c r="X6038">
        <f t="shared" si="279"/>
        <v>50</v>
      </c>
      <c r="Y6038" s="13">
        <f t="shared" si="280"/>
        <v>7.0562201471445345</v>
      </c>
    </row>
    <row r="6039" spans="23:25" x14ac:dyDescent="0.2">
      <c r="W6039">
        <v>60.26</v>
      </c>
      <c r="X6039">
        <f t="shared" si="279"/>
        <v>50</v>
      </c>
      <c r="Y6039" s="13">
        <f t="shared" si="280"/>
        <v>7.056176561218737</v>
      </c>
    </row>
    <row r="6040" spans="23:25" x14ac:dyDescent="0.2">
      <c r="W6040">
        <v>60.27</v>
      </c>
      <c r="X6040">
        <f t="shared" si="279"/>
        <v>50</v>
      </c>
      <c r="Y6040" s="13">
        <f t="shared" si="280"/>
        <v>7.0561331329462211</v>
      </c>
    </row>
    <row r="6041" spans="23:25" x14ac:dyDescent="0.2">
      <c r="W6041">
        <v>60.28</v>
      </c>
      <c r="X6041">
        <f t="shared" ref="X6041:X6104" si="281">X6040-(N$32-N$33)/1500</f>
        <v>50</v>
      </c>
      <c r="Y6041" s="13">
        <f t="shared" ref="Y6041:Y6104" si="282">Y6040+(W6041-W6040)*R$29*(P$28-P$29*Y6040)*(1-Y6040/R$28)^2</f>
        <v>7.0560898614715528</v>
      </c>
    </row>
    <row r="6042" spans="23:25" x14ac:dyDescent="0.2">
      <c r="W6042">
        <v>60.29</v>
      </c>
      <c r="X6042">
        <f t="shared" si="281"/>
        <v>50</v>
      </c>
      <c r="Y6042" s="13">
        <f t="shared" si="282"/>
        <v>7.0560467459454834</v>
      </c>
    </row>
    <row r="6043" spans="23:25" x14ac:dyDescent="0.2">
      <c r="W6043">
        <v>60.3</v>
      </c>
      <c r="X6043">
        <f t="shared" si="281"/>
        <v>50</v>
      </c>
      <c r="Y6043" s="13">
        <f t="shared" si="282"/>
        <v>7.0560037855248963</v>
      </c>
    </row>
    <row r="6044" spans="23:25" x14ac:dyDescent="0.2">
      <c r="W6044">
        <v>60.31</v>
      </c>
      <c r="X6044">
        <f t="shared" si="281"/>
        <v>50</v>
      </c>
      <c r="Y6044" s="13">
        <f t="shared" si="282"/>
        <v>7.0559609793727489</v>
      </c>
    </row>
    <row r="6045" spans="23:25" x14ac:dyDescent="0.2">
      <c r="W6045">
        <v>60.32</v>
      </c>
      <c r="X6045">
        <f t="shared" si="281"/>
        <v>50</v>
      </c>
      <c r="Y6045" s="13">
        <f t="shared" si="282"/>
        <v>7.0559183266580208</v>
      </c>
    </row>
    <row r="6046" spans="23:25" x14ac:dyDescent="0.2">
      <c r="W6046">
        <v>60.33</v>
      </c>
      <c r="X6046">
        <f t="shared" si="281"/>
        <v>50</v>
      </c>
      <c r="Y6046" s="13">
        <f t="shared" si="282"/>
        <v>7.0558758265556554</v>
      </c>
    </row>
    <row r="6047" spans="23:25" x14ac:dyDescent="0.2">
      <c r="W6047">
        <v>60.34</v>
      </c>
      <c r="X6047">
        <f t="shared" si="281"/>
        <v>50</v>
      </c>
      <c r="Y6047" s="13">
        <f t="shared" si="282"/>
        <v>7.0558334782465115</v>
      </c>
    </row>
    <row r="6048" spans="23:25" x14ac:dyDescent="0.2">
      <c r="W6048">
        <v>60.35</v>
      </c>
      <c r="X6048">
        <f t="shared" si="281"/>
        <v>50</v>
      </c>
      <c r="Y6048" s="13">
        <f t="shared" si="282"/>
        <v>7.0557912809173065</v>
      </c>
    </row>
    <row r="6049" spans="23:25" x14ac:dyDescent="0.2">
      <c r="W6049">
        <v>60.36</v>
      </c>
      <c r="X6049">
        <f t="shared" si="281"/>
        <v>50</v>
      </c>
      <c r="Y6049" s="13">
        <f t="shared" si="282"/>
        <v>7.0557492337605661</v>
      </c>
    </row>
    <row r="6050" spans="23:25" x14ac:dyDescent="0.2">
      <c r="W6050">
        <v>60.37</v>
      </c>
      <c r="X6050">
        <f t="shared" si="281"/>
        <v>50</v>
      </c>
      <c r="Y6050" s="13">
        <f t="shared" si="282"/>
        <v>7.0557073359745708</v>
      </c>
    </row>
    <row r="6051" spans="23:25" x14ac:dyDescent="0.2">
      <c r="W6051">
        <v>60.38</v>
      </c>
      <c r="X6051">
        <f t="shared" si="281"/>
        <v>50</v>
      </c>
      <c r="Y6051" s="13">
        <f t="shared" si="282"/>
        <v>7.0556655867633067</v>
      </c>
    </row>
    <row r="6052" spans="23:25" x14ac:dyDescent="0.2">
      <c r="W6052">
        <v>60.39</v>
      </c>
      <c r="X6052">
        <f t="shared" si="281"/>
        <v>50</v>
      </c>
      <c r="Y6052" s="13">
        <f t="shared" si="282"/>
        <v>7.055623985336414</v>
      </c>
    </row>
    <row r="6053" spans="23:25" x14ac:dyDescent="0.2">
      <c r="W6053">
        <v>60.4</v>
      </c>
      <c r="X6053">
        <f t="shared" si="281"/>
        <v>50</v>
      </c>
      <c r="Y6053" s="13">
        <f t="shared" si="282"/>
        <v>7.0555825309091356</v>
      </c>
    </row>
    <row r="6054" spans="23:25" x14ac:dyDescent="0.2">
      <c r="W6054">
        <v>60.41</v>
      </c>
      <c r="X6054">
        <f t="shared" si="281"/>
        <v>50</v>
      </c>
      <c r="Y6054" s="13">
        <f t="shared" si="282"/>
        <v>7.055541222702268</v>
      </c>
    </row>
    <row r="6055" spans="23:25" x14ac:dyDescent="0.2">
      <c r="W6055">
        <v>60.42</v>
      </c>
      <c r="X6055">
        <f t="shared" si="281"/>
        <v>50</v>
      </c>
      <c r="Y6055" s="13">
        <f t="shared" si="282"/>
        <v>7.0555000599421147</v>
      </c>
    </row>
    <row r="6056" spans="23:25" x14ac:dyDescent="0.2">
      <c r="W6056">
        <v>60.43</v>
      </c>
      <c r="X6056">
        <f t="shared" si="281"/>
        <v>50</v>
      </c>
      <c r="Y6056" s="13">
        <f t="shared" si="282"/>
        <v>7.0554590418604342</v>
      </c>
    </row>
    <row r="6057" spans="23:25" x14ac:dyDescent="0.2">
      <c r="W6057">
        <v>60.44</v>
      </c>
      <c r="X6057">
        <f t="shared" si="281"/>
        <v>50</v>
      </c>
      <c r="Y6057" s="13">
        <f t="shared" si="282"/>
        <v>7.055418167694393</v>
      </c>
    </row>
    <row r="6058" spans="23:25" x14ac:dyDescent="0.2">
      <c r="W6058">
        <v>60.45</v>
      </c>
      <c r="X6058">
        <f t="shared" si="281"/>
        <v>50</v>
      </c>
      <c r="Y6058" s="13">
        <f t="shared" si="282"/>
        <v>7.055377436686519</v>
      </c>
    </row>
    <row r="6059" spans="23:25" x14ac:dyDescent="0.2">
      <c r="W6059">
        <v>60.46</v>
      </c>
      <c r="X6059">
        <f t="shared" si="281"/>
        <v>50</v>
      </c>
      <c r="Y6059" s="13">
        <f t="shared" si="282"/>
        <v>7.0553368480846546</v>
      </c>
    </row>
    <row r="6060" spans="23:25" x14ac:dyDescent="0.2">
      <c r="W6060">
        <v>60.47</v>
      </c>
      <c r="X6060">
        <f t="shared" si="281"/>
        <v>50</v>
      </c>
      <c r="Y6060" s="13">
        <f t="shared" si="282"/>
        <v>7.0552964011419075</v>
      </c>
    </row>
    <row r="6061" spans="23:25" x14ac:dyDescent="0.2">
      <c r="W6061">
        <v>60.48</v>
      </c>
      <c r="X6061">
        <f t="shared" si="281"/>
        <v>50</v>
      </c>
      <c r="Y6061" s="13">
        <f t="shared" si="282"/>
        <v>7.055256095116607</v>
      </c>
    </row>
    <row r="6062" spans="23:25" x14ac:dyDescent="0.2">
      <c r="W6062">
        <v>60.49</v>
      </c>
      <c r="X6062">
        <f t="shared" si="281"/>
        <v>50</v>
      </c>
      <c r="Y6062" s="13">
        <f t="shared" si="282"/>
        <v>7.0552159292722587</v>
      </c>
    </row>
    <row r="6063" spans="23:25" x14ac:dyDescent="0.2">
      <c r="W6063">
        <v>60.5</v>
      </c>
      <c r="X6063">
        <f t="shared" si="281"/>
        <v>50</v>
      </c>
      <c r="Y6063" s="13">
        <f t="shared" si="282"/>
        <v>7.0551759028774983</v>
      </c>
    </row>
    <row r="6064" spans="23:25" x14ac:dyDescent="0.2">
      <c r="W6064">
        <v>60.51</v>
      </c>
      <c r="X6064">
        <f t="shared" si="281"/>
        <v>50</v>
      </c>
      <c r="Y6064" s="13">
        <f t="shared" si="282"/>
        <v>7.0551360152060463</v>
      </c>
    </row>
    <row r="6065" spans="23:25" x14ac:dyDescent="0.2">
      <c r="W6065">
        <v>60.52</v>
      </c>
      <c r="X6065">
        <f t="shared" si="281"/>
        <v>50</v>
      </c>
      <c r="Y6065" s="13">
        <f t="shared" si="282"/>
        <v>7.0550962655366662</v>
      </c>
    </row>
    <row r="6066" spans="23:25" x14ac:dyDescent="0.2">
      <c r="W6066">
        <v>60.53</v>
      </c>
      <c r="X6066">
        <f t="shared" si="281"/>
        <v>50</v>
      </c>
      <c r="Y6066" s="13">
        <f t="shared" si="282"/>
        <v>7.0550566531531178</v>
      </c>
    </row>
    <row r="6067" spans="23:25" x14ac:dyDescent="0.2">
      <c r="W6067">
        <v>60.54</v>
      </c>
      <c r="X6067">
        <f t="shared" si="281"/>
        <v>50</v>
      </c>
      <c r="Y6067" s="13">
        <f t="shared" si="282"/>
        <v>7.0550171773441166</v>
      </c>
    </row>
    <row r="6068" spans="23:25" x14ac:dyDescent="0.2">
      <c r="W6068">
        <v>60.55</v>
      </c>
      <c r="X6068">
        <f t="shared" si="281"/>
        <v>50</v>
      </c>
      <c r="Y6068" s="13">
        <f t="shared" si="282"/>
        <v>7.054977837403289</v>
      </c>
    </row>
    <row r="6069" spans="23:25" x14ac:dyDescent="0.2">
      <c r="W6069">
        <v>60.56</v>
      </c>
      <c r="X6069">
        <f t="shared" si="281"/>
        <v>50</v>
      </c>
      <c r="Y6069" s="13">
        <f t="shared" si="282"/>
        <v>7.0549386326291312</v>
      </c>
    </row>
    <row r="6070" spans="23:25" x14ac:dyDescent="0.2">
      <c r="W6070">
        <v>60.57</v>
      </c>
      <c r="X6070">
        <f t="shared" si="281"/>
        <v>50</v>
      </c>
      <c r="Y6070" s="13">
        <f t="shared" si="282"/>
        <v>7.0548995623249668</v>
      </c>
    </row>
    <row r="6071" spans="23:25" x14ac:dyDescent="0.2">
      <c r="W6071">
        <v>60.58</v>
      </c>
      <c r="X6071">
        <f t="shared" si="281"/>
        <v>50</v>
      </c>
      <c r="Y6071" s="13">
        <f t="shared" si="282"/>
        <v>7.0548606257989057</v>
      </c>
    </row>
    <row r="6072" spans="23:25" x14ac:dyDescent="0.2">
      <c r="W6072">
        <v>60.59</v>
      </c>
      <c r="X6072">
        <f t="shared" si="281"/>
        <v>50</v>
      </c>
      <c r="Y6072" s="13">
        <f t="shared" si="282"/>
        <v>7.0548218223638024</v>
      </c>
    </row>
    <row r="6073" spans="23:25" x14ac:dyDescent="0.2">
      <c r="W6073">
        <v>60.6</v>
      </c>
      <c r="X6073">
        <f t="shared" si="281"/>
        <v>50</v>
      </c>
      <c r="Y6073" s="13">
        <f t="shared" si="282"/>
        <v>7.0547831513372152</v>
      </c>
    </row>
    <row r="6074" spans="23:25" x14ac:dyDescent="0.2">
      <c r="W6074">
        <v>60.61</v>
      </c>
      <c r="X6074">
        <f t="shared" si="281"/>
        <v>50</v>
      </c>
      <c r="Y6074" s="13">
        <f t="shared" si="282"/>
        <v>7.0547446120413664</v>
      </c>
    </row>
    <row r="6075" spans="23:25" x14ac:dyDescent="0.2">
      <c r="W6075">
        <v>60.62</v>
      </c>
      <c r="X6075">
        <f t="shared" si="281"/>
        <v>50</v>
      </c>
      <c r="Y6075" s="13">
        <f t="shared" si="282"/>
        <v>7.0547062038031036</v>
      </c>
    </row>
    <row r="6076" spans="23:25" x14ac:dyDescent="0.2">
      <c r="W6076">
        <v>60.63</v>
      </c>
      <c r="X6076">
        <f t="shared" si="281"/>
        <v>50</v>
      </c>
      <c r="Y6076" s="13">
        <f t="shared" si="282"/>
        <v>7.0546679259538578</v>
      </c>
    </row>
    <row r="6077" spans="23:25" x14ac:dyDescent="0.2">
      <c r="W6077">
        <v>60.64</v>
      </c>
      <c r="X6077">
        <f t="shared" si="281"/>
        <v>50</v>
      </c>
      <c r="Y6077" s="13">
        <f t="shared" si="282"/>
        <v>7.0546297778296063</v>
      </c>
    </row>
    <row r="6078" spans="23:25" x14ac:dyDescent="0.2">
      <c r="W6078">
        <v>60.65</v>
      </c>
      <c r="X6078">
        <f t="shared" si="281"/>
        <v>50</v>
      </c>
      <c r="Y6078" s="13">
        <f t="shared" si="282"/>
        <v>7.0545917587708331</v>
      </c>
    </row>
    <row r="6079" spans="23:25" x14ac:dyDescent="0.2">
      <c r="W6079">
        <v>60.66</v>
      </c>
      <c r="X6079">
        <f t="shared" si="281"/>
        <v>50</v>
      </c>
      <c r="Y6079" s="13">
        <f t="shared" si="282"/>
        <v>7.0545538681224924</v>
      </c>
    </row>
    <row r="6080" spans="23:25" x14ac:dyDescent="0.2">
      <c r="W6080">
        <v>60.67</v>
      </c>
      <c r="X6080">
        <f t="shared" si="281"/>
        <v>50</v>
      </c>
      <c r="Y6080" s="13">
        <f t="shared" si="282"/>
        <v>7.0545161052339678</v>
      </c>
    </row>
    <row r="6081" spans="23:25" x14ac:dyDescent="0.2">
      <c r="W6081">
        <v>60.68</v>
      </c>
      <c r="X6081">
        <f t="shared" si="281"/>
        <v>50</v>
      </c>
      <c r="Y6081" s="13">
        <f t="shared" si="282"/>
        <v>7.0544784694590383</v>
      </c>
    </row>
    <row r="6082" spans="23:25" x14ac:dyDescent="0.2">
      <c r="W6082">
        <v>60.69</v>
      </c>
      <c r="X6082">
        <f t="shared" si="281"/>
        <v>50</v>
      </c>
      <c r="Y6082" s="13">
        <f t="shared" si="282"/>
        <v>7.054440960155838</v>
      </c>
    </row>
    <row r="6083" spans="23:25" x14ac:dyDescent="0.2">
      <c r="W6083">
        <v>60.7</v>
      </c>
      <c r="X6083">
        <f t="shared" si="281"/>
        <v>50</v>
      </c>
      <c r="Y6083" s="13">
        <f t="shared" si="282"/>
        <v>7.0544035766868225</v>
      </c>
    </row>
    <row r="6084" spans="23:25" x14ac:dyDescent="0.2">
      <c r="W6084">
        <v>60.71</v>
      </c>
      <c r="X6084">
        <f t="shared" si="281"/>
        <v>50</v>
      </c>
      <c r="Y6084" s="13">
        <f t="shared" si="282"/>
        <v>7.0543663184187286</v>
      </c>
    </row>
    <row r="6085" spans="23:25" x14ac:dyDescent="0.2">
      <c r="W6085">
        <v>60.72</v>
      </c>
      <c r="X6085">
        <f t="shared" si="281"/>
        <v>50</v>
      </c>
      <c r="Y6085" s="13">
        <f t="shared" si="282"/>
        <v>7.0543291847225431</v>
      </c>
    </row>
    <row r="6086" spans="23:25" x14ac:dyDescent="0.2">
      <c r="W6086">
        <v>60.73</v>
      </c>
      <c r="X6086">
        <f t="shared" si="281"/>
        <v>50</v>
      </c>
      <c r="Y6086" s="13">
        <f t="shared" si="282"/>
        <v>7.0542921749734635</v>
      </c>
    </row>
    <row r="6087" spans="23:25" x14ac:dyDescent="0.2">
      <c r="W6087">
        <v>60.74</v>
      </c>
      <c r="X6087">
        <f t="shared" si="281"/>
        <v>50</v>
      </c>
      <c r="Y6087" s="13">
        <f t="shared" si="282"/>
        <v>7.0542552885508645</v>
      </c>
    </row>
    <row r="6088" spans="23:25" x14ac:dyDescent="0.2">
      <c r="W6088">
        <v>60.75</v>
      </c>
      <c r="X6088">
        <f t="shared" si="281"/>
        <v>50</v>
      </c>
      <c r="Y6088" s="13">
        <f t="shared" si="282"/>
        <v>7.0542185248382632</v>
      </c>
    </row>
    <row r="6089" spans="23:25" x14ac:dyDescent="0.2">
      <c r="W6089">
        <v>60.76</v>
      </c>
      <c r="X6089">
        <f t="shared" si="281"/>
        <v>50</v>
      </c>
      <c r="Y6089" s="13">
        <f t="shared" si="282"/>
        <v>7.0541818832232828</v>
      </c>
    </row>
    <row r="6090" spans="23:25" x14ac:dyDescent="0.2">
      <c r="W6090">
        <v>60.77</v>
      </c>
      <c r="X6090">
        <f t="shared" si="281"/>
        <v>50</v>
      </c>
      <c r="Y6090" s="13">
        <f t="shared" si="282"/>
        <v>7.0541453630976214</v>
      </c>
    </row>
    <row r="6091" spans="23:25" x14ac:dyDescent="0.2">
      <c r="W6091">
        <v>60.78</v>
      </c>
      <c r="X6091">
        <f t="shared" si="281"/>
        <v>50</v>
      </c>
      <c r="Y6091" s="13">
        <f t="shared" si="282"/>
        <v>7.0541089638570149</v>
      </c>
    </row>
    <row r="6092" spans="23:25" x14ac:dyDescent="0.2">
      <c r="W6092">
        <v>60.79</v>
      </c>
      <c r="X6092">
        <f t="shared" si="281"/>
        <v>50</v>
      </c>
      <c r="Y6092" s="13">
        <f t="shared" si="282"/>
        <v>7.0540726849012056</v>
      </c>
    </row>
    <row r="6093" spans="23:25" x14ac:dyDescent="0.2">
      <c r="W6093">
        <v>60.8</v>
      </c>
      <c r="X6093">
        <f t="shared" si="281"/>
        <v>50</v>
      </c>
      <c r="Y6093" s="13">
        <f t="shared" si="282"/>
        <v>7.0540365256339088</v>
      </c>
    </row>
    <row r="6094" spans="23:25" x14ac:dyDescent="0.2">
      <c r="W6094">
        <v>60.81</v>
      </c>
      <c r="X6094">
        <f t="shared" si="281"/>
        <v>50</v>
      </c>
      <c r="Y6094" s="13">
        <f t="shared" si="282"/>
        <v>7.0540004854627796</v>
      </c>
    </row>
    <row r="6095" spans="23:25" x14ac:dyDescent="0.2">
      <c r="W6095">
        <v>60.82</v>
      </c>
      <c r="X6095">
        <f t="shared" si="281"/>
        <v>50</v>
      </c>
      <c r="Y6095" s="13">
        <f t="shared" si="282"/>
        <v>7.0539645637993802</v>
      </c>
    </row>
    <row r="6096" spans="23:25" x14ac:dyDescent="0.2">
      <c r="W6096">
        <v>60.83</v>
      </c>
      <c r="X6096">
        <f t="shared" si="281"/>
        <v>50</v>
      </c>
      <c r="Y6096" s="13">
        <f t="shared" si="282"/>
        <v>7.053928760059148</v>
      </c>
    </row>
    <row r="6097" spans="23:25" x14ac:dyDescent="0.2">
      <c r="W6097">
        <v>60.84</v>
      </c>
      <c r="X6097">
        <f t="shared" si="281"/>
        <v>50</v>
      </c>
      <c r="Y6097" s="13">
        <f t="shared" si="282"/>
        <v>7.0538930736613636</v>
      </c>
    </row>
    <row r="6098" spans="23:25" x14ac:dyDescent="0.2">
      <c r="W6098">
        <v>60.85</v>
      </c>
      <c r="X6098">
        <f t="shared" si="281"/>
        <v>50</v>
      </c>
      <c r="Y6098" s="13">
        <f t="shared" si="282"/>
        <v>7.0538575040291196</v>
      </c>
    </row>
    <row r="6099" spans="23:25" x14ac:dyDescent="0.2">
      <c r="W6099">
        <v>60.86</v>
      </c>
      <c r="X6099">
        <f t="shared" si="281"/>
        <v>50</v>
      </c>
      <c r="Y6099" s="13">
        <f t="shared" si="282"/>
        <v>7.0538220505892886</v>
      </c>
    </row>
    <row r="6100" spans="23:25" x14ac:dyDescent="0.2">
      <c r="W6100">
        <v>60.87</v>
      </c>
      <c r="X6100">
        <f t="shared" si="281"/>
        <v>50</v>
      </c>
      <c r="Y6100" s="13">
        <f t="shared" si="282"/>
        <v>7.0537867127724923</v>
      </c>
    </row>
    <row r="6101" spans="23:25" x14ac:dyDescent="0.2">
      <c r="W6101">
        <v>60.88</v>
      </c>
      <c r="X6101">
        <f t="shared" si="281"/>
        <v>50</v>
      </c>
      <c r="Y6101" s="13">
        <f t="shared" si="282"/>
        <v>7.053751490013072</v>
      </c>
    </row>
    <row r="6102" spans="23:25" x14ac:dyDescent="0.2">
      <c r="W6102">
        <v>60.89</v>
      </c>
      <c r="X6102">
        <f t="shared" si="281"/>
        <v>50</v>
      </c>
      <c r="Y6102" s="13">
        <f t="shared" si="282"/>
        <v>7.0537163817490569</v>
      </c>
    </row>
    <row r="6103" spans="23:25" x14ac:dyDescent="0.2">
      <c r="W6103">
        <v>60.9</v>
      </c>
      <c r="X6103">
        <f t="shared" si="281"/>
        <v>50</v>
      </c>
      <c r="Y6103" s="13">
        <f t="shared" si="282"/>
        <v>7.0536813874221354</v>
      </c>
    </row>
    <row r="6104" spans="23:25" x14ac:dyDescent="0.2">
      <c r="W6104">
        <v>60.91</v>
      </c>
      <c r="X6104">
        <f t="shared" si="281"/>
        <v>50</v>
      </c>
      <c r="Y6104" s="13">
        <f t="shared" si="282"/>
        <v>7.0536465064776239</v>
      </c>
    </row>
    <row r="6105" spans="23:25" x14ac:dyDescent="0.2">
      <c r="W6105">
        <v>60.92</v>
      </c>
      <c r="X6105">
        <f t="shared" ref="X6105:X6168" si="283">X6104-(N$32-N$33)/1500</f>
        <v>50</v>
      </c>
      <c r="Y6105" s="13">
        <f t="shared" ref="Y6105:Y6168" si="284">Y6104+(W6105-W6104)*R$29*(P$28-P$29*Y6104)*(1-Y6104/R$28)^2</f>
        <v>7.0536117383644381</v>
      </c>
    </row>
    <row r="6106" spans="23:25" x14ac:dyDescent="0.2">
      <c r="W6106">
        <v>60.93</v>
      </c>
      <c r="X6106">
        <f t="shared" si="283"/>
        <v>50</v>
      </c>
      <c r="Y6106" s="13">
        <f t="shared" si="284"/>
        <v>7.0535770825350648</v>
      </c>
    </row>
    <row r="6107" spans="23:25" x14ac:dyDescent="0.2">
      <c r="W6107">
        <v>60.94</v>
      </c>
      <c r="X6107">
        <f t="shared" si="283"/>
        <v>50</v>
      </c>
      <c r="Y6107" s="13">
        <f t="shared" si="284"/>
        <v>7.0535425384455301</v>
      </c>
    </row>
    <row r="6108" spans="23:25" x14ac:dyDescent="0.2">
      <c r="W6108">
        <v>60.95</v>
      </c>
      <c r="X6108">
        <f t="shared" si="283"/>
        <v>50</v>
      </c>
      <c r="Y6108" s="13">
        <f t="shared" si="284"/>
        <v>7.0535081055553741</v>
      </c>
    </row>
    <row r="6109" spans="23:25" x14ac:dyDescent="0.2">
      <c r="W6109">
        <v>60.96</v>
      </c>
      <c r="X6109">
        <f t="shared" si="283"/>
        <v>50</v>
      </c>
      <c r="Y6109" s="13">
        <f t="shared" si="284"/>
        <v>7.0534737833276209</v>
      </c>
    </row>
    <row r="6110" spans="23:25" x14ac:dyDescent="0.2">
      <c r="W6110">
        <v>60.97</v>
      </c>
      <c r="X6110">
        <f t="shared" si="283"/>
        <v>50</v>
      </c>
      <c r="Y6110" s="13">
        <f t="shared" si="284"/>
        <v>7.0534395712287496</v>
      </c>
    </row>
    <row r="6111" spans="23:25" x14ac:dyDescent="0.2">
      <c r="W6111">
        <v>60.98</v>
      </c>
      <c r="X6111">
        <f t="shared" si="283"/>
        <v>50</v>
      </c>
      <c r="Y6111" s="13">
        <f t="shared" si="284"/>
        <v>7.0534054687286689</v>
      </c>
    </row>
    <row r="6112" spans="23:25" x14ac:dyDescent="0.2">
      <c r="W6112">
        <v>60.99</v>
      </c>
      <c r="X6112">
        <f t="shared" si="283"/>
        <v>50</v>
      </c>
      <c r="Y6112" s="13">
        <f t="shared" si="284"/>
        <v>7.0533714753006889</v>
      </c>
    </row>
    <row r="6113" spans="23:25" x14ac:dyDescent="0.2">
      <c r="W6113">
        <v>61</v>
      </c>
      <c r="X6113">
        <f t="shared" si="283"/>
        <v>50</v>
      </c>
      <c r="Y6113" s="13">
        <f t="shared" si="284"/>
        <v>7.0533375904214912</v>
      </c>
    </row>
    <row r="6114" spans="23:25" x14ac:dyDescent="0.2">
      <c r="W6114">
        <v>61.01</v>
      </c>
      <c r="X6114">
        <f t="shared" si="283"/>
        <v>50</v>
      </c>
      <c r="Y6114" s="13">
        <f t="shared" si="284"/>
        <v>7.0533038135711061</v>
      </c>
    </row>
    <row r="6115" spans="23:25" x14ac:dyDescent="0.2">
      <c r="W6115">
        <v>61.02</v>
      </c>
      <c r="X6115">
        <f t="shared" si="283"/>
        <v>50</v>
      </c>
      <c r="Y6115" s="13">
        <f t="shared" si="284"/>
        <v>7.053270144232882</v>
      </c>
    </row>
    <row r="6116" spans="23:25" x14ac:dyDescent="0.2">
      <c r="W6116">
        <v>61.03</v>
      </c>
      <c r="X6116">
        <f t="shared" si="283"/>
        <v>50</v>
      </c>
      <c r="Y6116" s="13">
        <f t="shared" si="284"/>
        <v>7.0532365818934624</v>
      </c>
    </row>
    <row r="6117" spans="23:25" x14ac:dyDescent="0.2">
      <c r="W6117">
        <v>61.04</v>
      </c>
      <c r="X6117">
        <f t="shared" si="283"/>
        <v>50</v>
      </c>
      <c r="Y6117" s="13">
        <f t="shared" si="284"/>
        <v>7.0532031260427566</v>
      </c>
    </row>
    <row r="6118" spans="23:25" x14ac:dyDescent="0.2">
      <c r="W6118">
        <v>61.05</v>
      </c>
      <c r="X6118">
        <f t="shared" si="283"/>
        <v>50</v>
      </c>
      <c r="Y6118" s="13">
        <f t="shared" si="284"/>
        <v>7.0531697761739158</v>
      </c>
    </row>
    <row r="6119" spans="23:25" x14ac:dyDescent="0.2">
      <c r="W6119">
        <v>61.06</v>
      </c>
      <c r="X6119">
        <f t="shared" si="283"/>
        <v>50</v>
      </c>
      <c r="Y6119" s="13">
        <f t="shared" si="284"/>
        <v>7.0531365317833057</v>
      </c>
    </row>
    <row r="6120" spans="23:25" x14ac:dyDescent="0.2">
      <c r="W6120">
        <v>61.07</v>
      </c>
      <c r="X6120">
        <f t="shared" si="283"/>
        <v>50</v>
      </c>
      <c r="Y6120" s="13">
        <f t="shared" si="284"/>
        <v>7.0531033923704838</v>
      </c>
    </row>
    <row r="6121" spans="23:25" x14ac:dyDescent="0.2">
      <c r="W6121">
        <v>61.08</v>
      </c>
      <c r="X6121">
        <f t="shared" si="283"/>
        <v>50</v>
      </c>
      <c r="Y6121" s="13">
        <f t="shared" si="284"/>
        <v>7.0530703574381706</v>
      </c>
    </row>
    <row r="6122" spans="23:25" x14ac:dyDescent="0.2">
      <c r="W6122">
        <v>61.09</v>
      </c>
      <c r="X6122">
        <f t="shared" si="283"/>
        <v>50</v>
      </c>
      <c r="Y6122" s="13">
        <f t="shared" si="284"/>
        <v>7.0530374264922262</v>
      </c>
    </row>
    <row r="6123" spans="23:25" x14ac:dyDescent="0.2">
      <c r="W6123">
        <v>61.1</v>
      </c>
      <c r="X6123">
        <f t="shared" si="283"/>
        <v>50</v>
      </c>
      <c r="Y6123" s="13">
        <f t="shared" si="284"/>
        <v>7.0530045990416275</v>
      </c>
    </row>
    <row r="6124" spans="23:25" x14ac:dyDescent="0.2">
      <c r="W6124">
        <v>61.11</v>
      </c>
      <c r="X6124">
        <f t="shared" si="283"/>
        <v>50</v>
      </c>
      <c r="Y6124" s="13">
        <f t="shared" si="284"/>
        <v>7.0529718745984402</v>
      </c>
    </row>
    <row r="6125" spans="23:25" x14ac:dyDescent="0.2">
      <c r="W6125">
        <v>61.12</v>
      </c>
      <c r="X6125">
        <f t="shared" si="283"/>
        <v>50</v>
      </c>
      <c r="Y6125" s="13">
        <f t="shared" si="284"/>
        <v>7.0529392526777972</v>
      </c>
    </row>
    <row r="6126" spans="23:25" x14ac:dyDescent="0.2">
      <c r="W6126">
        <v>61.13</v>
      </c>
      <c r="X6126">
        <f t="shared" si="283"/>
        <v>50</v>
      </c>
      <c r="Y6126" s="13">
        <f t="shared" si="284"/>
        <v>7.0529067327978723</v>
      </c>
    </row>
    <row r="6127" spans="23:25" x14ac:dyDescent="0.2">
      <c r="W6127">
        <v>61.14</v>
      </c>
      <c r="X6127">
        <f t="shared" si="283"/>
        <v>50</v>
      </c>
      <c r="Y6127" s="13">
        <f t="shared" si="284"/>
        <v>7.0528743144798582</v>
      </c>
    </row>
    <row r="6128" spans="23:25" x14ac:dyDescent="0.2">
      <c r="W6128">
        <v>61.15</v>
      </c>
      <c r="X6128">
        <f t="shared" si="283"/>
        <v>50</v>
      </c>
      <c r="Y6128" s="13">
        <f t="shared" si="284"/>
        <v>7.0528419972479419</v>
      </c>
    </row>
    <row r="6129" spans="23:25" x14ac:dyDescent="0.2">
      <c r="W6129">
        <v>61.16</v>
      </c>
      <c r="X6129">
        <f t="shared" si="283"/>
        <v>50</v>
      </c>
      <c r="Y6129" s="13">
        <f t="shared" si="284"/>
        <v>7.052809780629282</v>
      </c>
    </row>
    <row r="6130" spans="23:25" x14ac:dyDescent="0.2">
      <c r="W6130">
        <v>61.17</v>
      </c>
      <c r="X6130">
        <f t="shared" si="283"/>
        <v>50</v>
      </c>
      <c r="Y6130" s="13">
        <f t="shared" si="284"/>
        <v>7.052777664153985</v>
      </c>
    </row>
    <row r="6131" spans="23:25" x14ac:dyDescent="0.2">
      <c r="W6131">
        <v>61.18</v>
      </c>
      <c r="X6131">
        <f t="shared" si="283"/>
        <v>50</v>
      </c>
      <c r="Y6131" s="13">
        <f t="shared" si="284"/>
        <v>7.0527456473550831</v>
      </c>
    </row>
    <row r="6132" spans="23:25" x14ac:dyDescent="0.2">
      <c r="W6132">
        <v>61.19</v>
      </c>
      <c r="X6132">
        <f t="shared" si="283"/>
        <v>50</v>
      </c>
      <c r="Y6132" s="13">
        <f t="shared" si="284"/>
        <v>7.0527137297685094</v>
      </c>
    </row>
    <row r="6133" spans="23:25" x14ac:dyDescent="0.2">
      <c r="W6133">
        <v>61.2</v>
      </c>
      <c r="X6133">
        <f t="shared" si="283"/>
        <v>50</v>
      </c>
      <c r="Y6133" s="13">
        <f t="shared" si="284"/>
        <v>7.0526819109330772</v>
      </c>
    </row>
    <row r="6134" spans="23:25" x14ac:dyDescent="0.2">
      <c r="W6134">
        <v>61.21</v>
      </c>
      <c r="X6134">
        <f t="shared" si="283"/>
        <v>50</v>
      </c>
      <c r="Y6134" s="13">
        <f t="shared" si="284"/>
        <v>7.0526501903904579</v>
      </c>
    </row>
    <row r="6135" spans="23:25" x14ac:dyDescent="0.2">
      <c r="W6135">
        <v>61.22</v>
      </c>
      <c r="X6135">
        <f t="shared" si="283"/>
        <v>50</v>
      </c>
      <c r="Y6135" s="13">
        <f t="shared" si="284"/>
        <v>7.0526185676851574</v>
      </c>
    </row>
    <row r="6136" spans="23:25" x14ac:dyDescent="0.2">
      <c r="W6136">
        <v>61.23</v>
      </c>
      <c r="X6136">
        <f t="shared" si="283"/>
        <v>50</v>
      </c>
      <c r="Y6136" s="13">
        <f t="shared" si="284"/>
        <v>7.0525870423644959</v>
      </c>
    </row>
    <row r="6137" spans="23:25" x14ac:dyDescent="0.2">
      <c r="W6137">
        <v>61.24</v>
      </c>
      <c r="X6137">
        <f t="shared" si="283"/>
        <v>50</v>
      </c>
      <c r="Y6137" s="13">
        <f t="shared" si="284"/>
        <v>7.0525556139785852</v>
      </c>
    </row>
    <row r="6138" spans="23:25" x14ac:dyDescent="0.2">
      <c r="W6138">
        <v>61.25</v>
      </c>
      <c r="X6138">
        <f t="shared" si="283"/>
        <v>50</v>
      </c>
      <c r="Y6138" s="13">
        <f t="shared" si="284"/>
        <v>7.0525242820803067</v>
      </c>
    </row>
    <row r="6139" spans="23:25" x14ac:dyDescent="0.2">
      <c r="W6139">
        <v>61.26</v>
      </c>
      <c r="X6139">
        <f t="shared" si="283"/>
        <v>50</v>
      </c>
      <c r="Y6139" s="13">
        <f t="shared" si="284"/>
        <v>7.0524930462252913</v>
      </c>
    </row>
    <row r="6140" spans="23:25" x14ac:dyDescent="0.2">
      <c r="W6140">
        <v>61.27</v>
      </c>
      <c r="X6140">
        <f t="shared" si="283"/>
        <v>50</v>
      </c>
      <c r="Y6140" s="13">
        <f t="shared" si="284"/>
        <v>7.0524619059718967</v>
      </c>
    </row>
    <row r="6141" spans="23:25" x14ac:dyDescent="0.2">
      <c r="W6141">
        <v>61.28</v>
      </c>
      <c r="X6141">
        <f t="shared" si="283"/>
        <v>50</v>
      </c>
      <c r="Y6141" s="13">
        <f t="shared" si="284"/>
        <v>7.0524308608811888</v>
      </c>
    </row>
    <row r="6142" spans="23:25" x14ac:dyDescent="0.2">
      <c r="W6142">
        <v>61.29</v>
      </c>
      <c r="X6142">
        <f t="shared" si="283"/>
        <v>50</v>
      </c>
      <c r="Y6142" s="13">
        <f t="shared" si="284"/>
        <v>7.0523999105169191</v>
      </c>
    </row>
    <row r="6143" spans="23:25" x14ac:dyDescent="0.2">
      <c r="W6143">
        <v>61.3</v>
      </c>
      <c r="X6143">
        <f t="shared" si="283"/>
        <v>50</v>
      </c>
      <c r="Y6143" s="13">
        <f t="shared" si="284"/>
        <v>7.0523690544455038</v>
      </c>
    </row>
    <row r="6144" spans="23:25" x14ac:dyDescent="0.2">
      <c r="W6144">
        <v>61.31</v>
      </c>
      <c r="X6144">
        <f t="shared" si="283"/>
        <v>50</v>
      </c>
      <c r="Y6144" s="13">
        <f t="shared" si="284"/>
        <v>7.0523382922360058</v>
      </c>
    </row>
    <row r="6145" spans="23:25" x14ac:dyDescent="0.2">
      <c r="W6145">
        <v>61.32</v>
      </c>
      <c r="X6145">
        <f t="shared" si="283"/>
        <v>50</v>
      </c>
      <c r="Y6145" s="13">
        <f t="shared" si="284"/>
        <v>7.0523076234601119</v>
      </c>
    </row>
    <row r="6146" spans="23:25" x14ac:dyDescent="0.2">
      <c r="W6146">
        <v>61.33</v>
      </c>
      <c r="X6146">
        <f t="shared" si="283"/>
        <v>50</v>
      </c>
      <c r="Y6146" s="13">
        <f t="shared" si="284"/>
        <v>7.0522770476921153</v>
      </c>
    </row>
    <row r="6147" spans="23:25" x14ac:dyDescent="0.2">
      <c r="W6147">
        <v>61.34</v>
      </c>
      <c r="X6147">
        <f t="shared" si="283"/>
        <v>50</v>
      </c>
      <c r="Y6147" s="13">
        <f t="shared" si="284"/>
        <v>7.0522465645088932</v>
      </c>
    </row>
    <row r="6148" spans="23:25" x14ac:dyDescent="0.2">
      <c r="W6148">
        <v>61.35</v>
      </c>
      <c r="X6148">
        <f t="shared" si="283"/>
        <v>50</v>
      </c>
      <c r="Y6148" s="13">
        <f t="shared" si="284"/>
        <v>7.0522161734898887</v>
      </c>
    </row>
    <row r="6149" spans="23:25" x14ac:dyDescent="0.2">
      <c r="W6149">
        <v>61.36</v>
      </c>
      <c r="X6149">
        <f t="shared" si="283"/>
        <v>50</v>
      </c>
      <c r="Y6149" s="13">
        <f t="shared" si="284"/>
        <v>7.0521858742170922</v>
      </c>
    </row>
    <row r="6150" spans="23:25" x14ac:dyDescent="0.2">
      <c r="W6150">
        <v>61.37</v>
      </c>
      <c r="X6150">
        <f t="shared" si="283"/>
        <v>50</v>
      </c>
      <c r="Y6150" s="13">
        <f t="shared" si="284"/>
        <v>7.0521556662750209</v>
      </c>
    </row>
    <row r="6151" spans="23:25" x14ac:dyDescent="0.2">
      <c r="W6151">
        <v>61.38</v>
      </c>
      <c r="X6151">
        <f t="shared" si="283"/>
        <v>50</v>
      </c>
      <c r="Y6151" s="13">
        <f t="shared" si="284"/>
        <v>7.0521255492506985</v>
      </c>
    </row>
    <row r="6152" spans="23:25" x14ac:dyDescent="0.2">
      <c r="W6152">
        <v>61.39</v>
      </c>
      <c r="X6152">
        <f t="shared" si="283"/>
        <v>50</v>
      </c>
      <c r="Y6152" s="13">
        <f t="shared" si="284"/>
        <v>7.052095522733639</v>
      </c>
    </row>
    <row r="6153" spans="23:25" x14ac:dyDescent="0.2">
      <c r="W6153">
        <v>61.4</v>
      </c>
      <c r="X6153">
        <f t="shared" si="283"/>
        <v>50</v>
      </c>
      <c r="Y6153" s="13">
        <f t="shared" si="284"/>
        <v>7.0520655863158268</v>
      </c>
    </row>
    <row r="6154" spans="23:25" x14ac:dyDescent="0.2">
      <c r="W6154">
        <v>61.41</v>
      </c>
      <c r="X6154">
        <f t="shared" si="283"/>
        <v>50</v>
      </c>
      <c r="Y6154" s="13">
        <f t="shared" si="284"/>
        <v>7.0520357395916973</v>
      </c>
    </row>
    <row r="6155" spans="23:25" x14ac:dyDescent="0.2">
      <c r="W6155">
        <v>61.42</v>
      </c>
      <c r="X6155">
        <f t="shared" si="283"/>
        <v>50</v>
      </c>
      <c r="Y6155" s="13">
        <f t="shared" si="284"/>
        <v>7.0520059821581196</v>
      </c>
    </row>
    <row r="6156" spans="23:25" x14ac:dyDescent="0.2">
      <c r="W6156">
        <v>61.43</v>
      </c>
      <c r="X6156">
        <f t="shared" si="283"/>
        <v>50</v>
      </c>
      <c r="Y6156" s="13">
        <f t="shared" si="284"/>
        <v>7.0519763136143769</v>
      </c>
    </row>
    <row r="6157" spans="23:25" x14ac:dyDescent="0.2">
      <c r="W6157">
        <v>61.44</v>
      </c>
      <c r="X6157">
        <f t="shared" si="283"/>
        <v>50</v>
      </c>
      <c r="Y6157" s="13">
        <f t="shared" si="284"/>
        <v>7.0519467335621515</v>
      </c>
    </row>
    <row r="6158" spans="23:25" x14ac:dyDescent="0.2">
      <c r="W6158">
        <v>61.45</v>
      </c>
      <c r="X6158">
        <f t="shared" si="283"/>
        <v>50</v>
      </c>
      <c r="Y6158" s="13">
        <f t="shared" si="284"/>
        <v>7.0519172416055023</v>
      </c>
    </row>
    <row r="6159" spans="23:25" x14ac:dyDescent="0.2">
      <c r="W6159">
        <v>61.46</v>
      </c>
      <c r="X6159">
        <f t="shared" si="283"/>
        <v>50</v>
      </c>
      <c r="Y6159" s="13">
        <f t="shared" si="284"/>
        <v>7.0518878373508516</v>
      </c>
    </row>
    <row r="6160" spans="23:25" x14ac:dyDescent="0.2">
      <c r="W6160">
        <v>61.47</v>
      </c>
      <c r="X6160">
        <f t="shared" si="283"/>
        <v>50</v>
      </c>
      <c r="Y6160" s="13">
        <f t="shared" si="284"/>
        <v>7.0518585204069639</v>
      </c>
    </row>
    <row r="6161" spans="23:25" x14ac:dyDescent="0.2">
      <c r="W6161">
        <v>61.48</v>
      </c>
      <c r="X6161">
        <f t="shared" si="283"/>
        <v>50</v>
      </c>
      <c r="Y6161" s="13">
        <f t="shared" si="284"/>
        <v>7.0518292903849309</v>
      </c>
    </row>
    <row r="6162" spans="23:25" x14ac:dyDescent="0.2">
      <c r="W6162">
        <v>61.49</v>
      </c>
      <c r="X6162">
        <f t="shared" si="283"/>
        <v>50</v>
      </c>
      <c r="Y6162" s="13">
        <f t="shared" si="284"/>
        <v>7.0518001468981533</v>
      </c>
    </row>
    <row r="6163" spans="23:25" x14ac:dyDescent="0.2">
      <c r="W6163">
        <v>61.5</v>
      </c>
      <c r="X6163">
        <f t="shared" si="283"/>
        <v>50</v>
      </c>
      <c r="Y6163" s="13">
        <f t="shared" si="284"/>
        <v>7.0517710895623225</v>
      </c>
    </row>
    <row r="6164" spans="23:25" x14ac:dyDescent="0.2">
      <c r="W6164">
        <v>61.51</v>
      </c>
      <c r="X6164">
        <f t="shared" si="283"/>
        <v>50</v>
      </c>
      <c r="Y6164" s="13">
        <f t="shared" si="284"/>
        <v>7.0517421179954063</v>
      </c>
    </row>
    <row r="6165" spans="23:25" x14ac:dyDescent="0.2">
      <c r="W6165">
        <v>61.52</v>
      </c>
      <c r="X6165">
        <f t="shared" si="283"/>
        <v>50</v>
      </c>
      <c r="Y6165" s="13">
        <f t="shared" si="284"/>
        <v>7.0517132318176303</v>
      </c>
    </row>
    <row r="6166" spans="23:25" x14ac:dyDescent="0.2">
      <c r="W6166">
        <v>61.53</v>
      </c>
      <c r="X6166">
        <f t="shared" si="283"/>
        <v>50</v>
      </c>
      <c r="Y6166" s="13">
        <f t="shared" si="284"/>
        <v>7.051684430651461</v>
      </c>
    </row>
    <row r="6167" spans="23:25" x14ac:dyDescent="0.2">
      <c r="W6167">
        <v>61.54</v>
      </c>
      <c r="X6167">
        <f t="shared" si="283"/>
        <v>50</v>
      </c>
      <c r="Y6167" s="13">
        <f t="shared" si="284"/>
        <v>7.0516557141215896</v>
      </c>
    </row>
    <row r="6168" spans="23:25" x14ac:dyDescent="0.2">
      <c r="W6168">
        <v>61.55</v>
      </c>
      <c r="X6168">
        <f t="shared" si="283"/>
        <v>50</v>
      </c>
      <c r="Y6168" s="13">
        <f t="shared" si="284"/>
        <v>7.0516270818549165</v>
      </c>
    </row>
    <row r="6169" spans="23:25" x14ac:dyDescent="0.2">
      <c r="W6169">
        <v>61.56</v>
      </c>
      <c r="X6169">
        <f t="shared" ref="X6169:X6232" si="285">X6168-(N$32-N$33)/1500</f>
        <v>50</v>
      </c>
      <c r="Y6169" s="13">
        <f t="shared" ref="Y6169:Y6232" si="286">Y6168+(W6169-W6168)*R$29*(P$28-P$29*Y6168)*(1-Y6168/R$28)^2</f>
        <v>7.0515985334805338</v>
      </c>
    </row>
    <row r="6170" spans="23:25" x14ac:dyDescent="0.2">
      <c r="W6170">
        <v>61.57</v>
      </c>
      <c r="X6170">
        <f t="shared" si="285"/>
        <v>50</v>
      </c>
      <c r="Y6170" s="13">
        <f t="shared" si="286"/>
        <v>7.0515700686297107</v>
      </c>
    </row>
    <row r="6171" spans="23:25" x14ac:dyDescent="0.2">
      <c r="W6171">
        <v>61.58</v>
      </c>
      <c r="X6171">
        <f t="shared" si="285"/>
        <v>50</v>
      </c>
      <c r="Y6171" s="13">
        <f t="shared" si="286"/>
        <v>7.0515416869358756</v>
      </c>
    </row>
    <row r="6172" spans="23:25" x14ac:dyDescent="0.2">
      <c r="W6172">
        <v>61.59</v>
      </c>
      <c r="X6172">
        <f t="shared" si="285"/>
        <v>50</v>
      </c>
      <c r="Y6172" s="13">
        <f t="shared" si="286"/>
        <v>7.0515133880346008</v>
      </c>
    </row>
    <row r="6173" spans="23:25" x14ac:dyDescent="0.2">
      <c r="W6173">
        <v>61.6</v>
      </c>
      <c r="X6173">
        <f t="shared" si="285"/>
        <v>50</v>
      </c>
      <c r="Y6173" s="13">
        <f t="shared" si="286"/>
        <v>7.0514851715635896</v>
      </c>
    </row>
    <row r="6174" spans="23:25" x14ac:dyDescent="0.2">
      <c r="W6174">
        <v>61.61</v>
      </c>
      <c r="X6174">
        <f t="shared" si="285"/>
        <v>50</v>
      </c>
      <c r="Y6174" s="13">
        <f t="shared" si="286"/>
        <v>7.0514570371626561</v>
      </c>
    </row>
    <row r="6175" spans="23:25" x14ac:dyDescent="0.2">
      <c r="W6175">
        <v>61.62</v>
      </c>
      <c r="X6175">
        <f t="shared" si="285"/>
        <v>50</v>
      </c>
      <c r="Y6175" s="13">
        <f t="shared" si="286"/>
        <v>7.0514289844737137</v>
      </c>
    </row>
    <row r="6176" spans="23:25" x14ac:dyDescent="0.2">
      <c r="W6176">
        <v>61.63</v>
      </c>
      <c r="X6176">
        <f t="shared" si="285"/>
        <v>50</v>
      </c>
      <c r="Y6176" s="13">
        <f t="shared" si="286"/>
        <v>7.0514010131407572</v>
      </c>
    </row>
    <row r="6177" spans="23:25" x14ac:dyDescent="0.2">
      <c r="W6177">
        <v>61.64</v>
      </c>
      <c r="X6177">
        <f t="shared" si="285"/>
        <v>50</v>
      </c>
      <c r="Y6177" s="13">
        <f t="shared" si="286"/>
        <v>7.0513731228098502</v>
      </c>
    </row>
    <row r="6178" spans="23:25" x14ac:dyDescent="0.2">
      <c r="W6178">
        <v>61.65</v>
      </c>
      <c r="X6178">
        <f t="shared" si="285"/>
        <v>50</v>
      </c>
      <c r="Y6178" s="13">
        <f t="shared" si="286"/>
        <v>7.0513453131291071</v>
      </c>
    </row>
    <row r="6179" spans="23:25" x14ac:dyDescent="0.2">
      <c r="W6179">
        <v>61.66</v>
      </c>
      <c r="X6179">
        <f t="shared" si="285"/>
        <v>50</v>
      </c>
      <c r="Y6179" s="13">
        <f t="shared" si="286"/>
        <v>7.0513175837486815</v>
      </c>
    </row>
    <row r="6180" spans="23:25" x14ac:dyDescent="0.2">
      <c r="W6180">
        <v>61.67</v>
      </c>
      <c r="X6180">
        <f t="shared" si="285"/>
        <v>50</v>
      </c>
      <c r="Y6180" s="13">
        <f t="shared" si="286"/>
        <v>7.0512899343207494</v>
      </c>
    </row>
    <row r="6181" spans="23:25" x14ac:dyDescent="0.2">
      <c r="W6181">
        <v>61.68</v>
      </c>
      <c r="X6181">
        <f t="shared" si="285"/>
        <v>50</v>
      </c>
      <c r="Y6181" s="13">
        <f t="shared" si="286"/>
        <v>7.0512623644994932</v>
      </c>
    </row>
    <row r="6182" spans="23:25" x14ac:dyDescent="0.2">
      <c r="W6182">
        <v>61.69</v>
      </c>
      <c r="X6182">
        <f t="shared" si="285"/>
        <v>50</v>
      </c>
      <c r="Y6182" s="13">
        <f t="shared" si="286"/>
        <v>7.0512348739410919</v>
      </c>
    </row>
    <row r="6183" spans="23:25" x14ac:dyDescent="0.2">
      <c r="W6183">
        <v>61.7</v>
      </c>
      <c r="X6183">
        <f t="shared" si="285"/>
        <v>50</v>
      </c>
      <c r="Y6183" s="13">
        <f t="shared" si="286"/>
        <v>7.0512074623037018</v>
      </c>
    </row>
    <row r="6184" spans="23:25" x14ac:dyDescent="0.2">
      <c r="W6184">
        <v>61.71</v>
      </c>
      <c r="X6184">
        <f t="shared" si="285"/>
        <v>50</v>
      </c>
      <c r="Y6184" s="13">
        <f t="shared" si="286"/>
        <v>7.0511801292474443</v>
      </c>
    </row>
    <row r="6185" spans="23:25" x14ac:dyDescent="0.2">
      <c r="W6185">
        <v>61.72</v>
      </c>
      <c r="X6185">
        <f t="shared" si="285"/>
        <v>50</v>
      </c>
      <c r="Y6185" s="13">
        <f t="shared" si="286"/>
        <v>7.0511528744343934</v>
      </c>
    </row>
    <row r="6186" spans="23:25" x14ac:dyDescent="0.2">
      <c r="W6186">
        <v>61.73</v>
      </c>
      <c r="X6186">
        <f t="shared" si="285"/>
        <v>50</v>
      </c>
      <c r="Y6186" s="13">
        <f t="shared" si="286"/>
        <v>7.0511256975285583</v>
      </c>
    </row>
    <row r="6187" spans="23:25" x14ac:dyDescent="0.2">
      <c r="W6187">
        <v>61.74</v>
      </c>
      <c r="X6187">
        <f t="shared" si="285"/>
        <v>50</v>
      </c>
      <c r="Y6187" s="13">
        <f t="shared" si="286"/>
        <v>7.051098598195872</v>
      </c>
    </row>
    <row r="6188" spans="23:25" x14ac:dyDescent="0.2">
      <c r="W6188">
        <v>61.75</v>
      </c>
      <c r="X6188">
        <f t="shared" si="285"/>
        <v>50</v>
      </c>
      <c r="Y6188" s="13">
        <f t="shared" si="286"/>
        <v>7.0510715761041771</v>
      </c>
    </row>
    <row r="6189" spans="23:25" x14ac:dyDescent="0.2">
      <c r="W6189">
        <v>61.76</v>
      </c>
      <c r="X6189">
        <f t="shared" si="285"/>
        <v>50</v>
      </c>
      <c r="Y6189" s="13">
        <f t="shared" si="286"/>
        <v>7.0510446309232124</v>
      </c>
    </row>
    <row r="6190" spans="23:25" x14ac:dyDescent="0.2">
      <c r="W6190">
        <v>61.77</v>
      </c>
      <c r="X6190">
        <f t="shared" si="285"/>
        <v>50</v>
      </c>
      <c r="Y6190" s="13">
        <f t="shared" si="286"/>
        <v>7.051017762324598</v>
      </c>
    </row>
    <row r="6191" spans="23:25" x14ac:dyDescent="0.2">
      <c r="W6191">
        <v>61.78</v>
      </c>
      <c r="X6191">
        <f t="shared" si="285"/>
        <v>50</v>
      </c>
      <c r="Y6191" s="13">
        <f t="shared" si="286"/>
        <v>7.0509909699818234</v>
      </c>
    </row>
    <row r="6192" spans="23:25" x14ac:dyDescent="0.2">
      <c r="W6192">
        <v>61.79</v>
      </c>
      <c r="X6192">
        <f t="shared" si="285"/>
        <v>50</v>
      </c>
      <c r="Y6192" s="13">
        <f t="shared" si="286"/>
        <v>7.0509642535702328</v>
      </c>
    </row>
    <row r="6193" spans="23:25" x14ac:dyDescent="0.2">
      <c r="W6193">
        <v>61.8</v>
      </c>
      <c r="X6193">
        <f t="shared" si="285"/>
        <v>50</v>
      </c>
      <c r="Y6193" s="13">
        <f t="shared" si="286"/>
        <v>7.0509376127670143</v>
      </c>
    </row>
    <row r="6194" spans="23:25" x14ac:dyDescent="0.2">
      <c r="W6194">
        <v>61.81</v>
      </c>
      <c r="X6194">
        <f t="shared" si="285"/>
        <v>50</v>
      </c>
      <c r="Y6194" s="13">
        <f t="shared" si="286"/>
        <v>7.0509110472511836</v>
      </c>
    </row>
    <row r="6195" spans="23:25" x14ac:dyDescent="0.2">
      <c r="W6195">
        <v>61.82</v>
      </c>
      <c r="X6195">
        <f t="shared" si="285"/>
        <v>50</v>
      </c>
      <c r="Y6195" s="13">
        <f t="shared" si="286"/>
        <v>7.0508845567035738</v>
      </c>
    </row>
    <row r="6196" spans="23:25" x14ac:dyDescent="0.2">
      <c r="W6196">
        <v>61.83</v>
      </c>
      <c r="X6196">
        <f t="shared" si="285"/>
        <v>50</v>
      </c>
      <c r="Y6196" s="13">
        <f t="shared" si="286"/>
        <v>7.050858140806822</v>
      </c>
    </row>
    <row r="6197" spans="23:25" x14ac:dyDescent="0.2">
      <c r="W6197">
        <v>61.84</v>
      </c>
      <c r="X6197">
        <f t="shared" si="285"/>
        <v>50</v>
      </c>
      <c r="Y6197" s="13">
        <f t="shared" si="286"/>
        <v>7.0508317992453549</v>
      </c>
    </row>
    <row r="6198" spans="23:25" x14ac:dyDescent="0.2">
      <c r="W6198">
        <v>61.85</v>
      </c>
      <c r="X6198">
        <f t="shared" si="285"/>
        <v>50</v>
      </c>
      <c r="Y6198" s="13">
        <f t="shared" si="286"/>
        <v>7.050805531705377</v>
      </c>
    </row>
    <row r="6199" spans="23:25" x14ac:dyDescent="0.2">
      <c r="W6199">
        <v>61.86</v>
      </c>
      <c r="X6199">
        <f t="shared" si="285"/>
        <v>50</v>
      </c>
      <c r="Y6199" s="13">
        <f t="shared" si="286"/>
        <v>7.0507793378748609</v>
      </c>
    </row>
    <row r="6200" spans="23:25" x14ac:dyDescent="0.2">
      <c r="W6200">
        <v>61.87</v>
      </c>
      <c r="X6200">
        <f t="shared" si="285"/>
        <v>50</v>
      </c>
      <c r="Y6200" s="13">
        <f t="shared" si="286"/>
        <v>7.0507532174435292</v>
      </c>
    </row>
    <row r="6201" spans="23:25" x14ac:dyDescent="0.2">
      <c r="W6201">
        <v>61.88</v>
      </c>
      <c r="X6201">
        <f t="shared" si="285"/>
        <v>50</v>
      </c>
      <c r="Y6201" s="13">
        <f t="shared" si="286"/>
        <v>7.0507271701028476</v>
      </c>
    </row>
    <row r="6202" spans="23:25" x14ac:dyDescent="0.2">
      <c r="W6202">
        <v>61.89</v>
      </c>
      <c r="X6202">
        <f t="shared" si="285"/>
        <v>50</v>
      </c>
      <c r="Y6202" s="13">
        <f t="shared" si="286"/>
        <v>7.0507011955460106</v>
      </c>
    </row>
    <row r="6203" spans="23:25" x14ac:dyDescent="0.2">
      <c r="W6203">
        <v>61.9</v>
      </c>
      <c r="X6203">
        <f t="shared" si="285"/>
        <v>50</v>
      </c>
      <c r="Y6203" s="13">
        <f t="shared" si="286"/>
        <v>7.0506752934679273</v>
      </c>
    </row>
    <row r="6204" spans="23:25" x14ac:dyDescent="0.2">
      <c r="W6204">
        <v>61.91</v>
      </c>
      <c r="X6204">
        <f t="shared" si="285"/>
        <v>50</v>
      </c>
      <c r="Y6204" s="13">
        <f t="shared" si="286"/>
        <v>7.0506494635652137</v>
      </c>
    </row>
    <row r="6205" spans="23:25" x14ac:dyDescent="0.2">
      <c r="W6205">
        <v>61.92</v>
      </c>
      <c r="X6205">
        <f t="shared" si="285"/>
        <v>50</v>
      </c>
      <c r="Y6205" s="13">
        <f t="shared" si="286"/>
        <v>7.0506237055361778</v>
      </c>
    </row>
    <row r="6206" spans="23:25" x14ac:dyDescent="0.2">
      <c r="W6206">
        <v>61.93</v>
      </c>
      <c r="X6206">
        <f t="shared" si="285"/>
        <v>50</v>
      </c>
      <c r="Y6206" s="13">
        <f t="shared" si="286"/>
        <v>7.050598019080808</v>
      </c>
    </row>
    <row r="6207" spans="23:25" x14ac:dyDescent="0.2">
      <c r="W6207">
        <v>61.94</v>
      </c>
      <c r="X6207">
        <f t="shared" si="285"/>
        <v>50</v>
      </c>
      <c r="Y6207" s="13">
        <f t="shared" si="286"/>
        <v>7.0505724039007616</v>
      </c>
    </row>
    <row r="6208" spans="23:25" x14ac:dyDescent="0.2">
      <c r="W6208">
        <v>61.95</v>
      </c>
      <c r="X6208">
        <f t="shared" si="285"/>
        <v>50</v>
      </c>
      <c r="Y6208" s="13">
        <f t="shared" si="286"/>
        <v>7.050546859699355</v>
      </c>
    </row>
    <row r="6209" spans="23:25" x14ac:dyDescent="0.2">
      <c r="W6209">
        <v>61.96</v>
      </c>
      <c r="X6209">
        <f t="shared" si="285"/>
        <v>50</v>
      </c>
      <c r="Y6209" s="13">
        <f t="shared" si="286"/>
        <v>7.0505213861815488</v>
      </c>
    </row>
    <row r="6210" spans="23:25" x14ac:dyDescent="0.2">
      <c r="W6210">
        <v>61.97</v>
      </c>
      <c r="X6210">
        <f t="shared" si="285"/>
        <v>50</v>
      </c>
      <c r="Y6210" s="13">
        <f t="shared" si="286"/>
        <v>7.0504959830539402</v>
      </c>
    </row>
    <row r="6211" spans="23:25" x14ac:dyDescent="0.2">
      <c r="W6211">
        <v>61.98</v>
      </c>
      <c r="X6211">
        <f t="shared" si="285"/>
        <v>50</v>
      </c>
      <c r="Y6211" s="13">
        <f t="shared" si="286"/>
        <v>7.0504706500247485</v>
      </c>
    </row>
    <row r="6212" spans="23:25" x14ac:dyDescent="0.2">
      <c r="W6212">
        <v>61.99</v>
      </c>
      <c r="X6212">
        <f t="shared" si="285"/>
        <v>50</v>
      </c>
      <c r="Y6212" s="13">
        <f t="shared" si="286"/>
        <v>7.0504453868038057</v>
      </c>
    </row>
    <row r="6213" spans="23:25" x14ac:dyDescent="0.2">
      <c r="W6213">
        <v>62</v>
      </c>
      <c r="X6213">
        <f t="shared" si="285"/>
        <v>50</v>
      </c>
      <c r="Y6213" s="13">
        <f t="shared" si="286"/>
        <v>7.0504201931025454</v>
      </c>
    </row>
    <row r="6214" spans="23:25" x14ac:dyDescent="0.2">
      <c r="W6214">
        <v>62.01</v>
      </c>
      <c r="X6214">
        <f t="shared" si="285"/>
        <v>50</v>
      </c>
      <c r="Y6214" s="13">
        <f t="shared" si="286"/>
        <v>7.0503950686339891</v>
      </c>
    </row>
    <row r="6215" spans="23:25" x14ac:dyDescent="0.2">
      <c r="W6215">
        <v>62.02</v>
      </c>
      <c r="X6215">
        <f t="shared" si="285"/>
        <v>50</v>
      </c>
      <c r="Y6215" s="13">
        <f t="shared" si="286"/>
        <v>7.0503700131127403</v>
      </c>
    </row>
    <row r="6216" spans="23:25" x14ac:dyDescent="0.2">
      <c r="W6216">
        <v>62.03</v>
      </c>
      <c r="X6216">
        <f t="shared" si="285"/>
        <v>50</v>
      </c>
      <c r="Y6216" s="13">
        <f t="shared" si="286"/>
        <v>7.0503450262549681</v>
      </c>
    </row>
    <row r="6217" spans="23:25" x14ac:dyDescent="0.2">
      <c r="W6217">
        <v>62.04</v>
      </c>
      <c r="X6217">
        <f t="shared" si="285"/>
        <v>50</v>
      </c>
      <c r="Y6217" s="13">
        <f t="shared" si="286"/>
        <v>7.0503201077783997</v>
      </c>
    </row>
    <row r="6218" spans="23:25" x14ac:dyDescent="0.2">
      <c r="W6218">
        <v>62.05</v>
      </c>
      <c r="X6218">
        <f t="shared" si="285"/>
        <v>50</v>
      </c>
      <c r="Y6218" s="13">
        <f t="shared" si="286"/>
        <v>7.0502952574023103</v>
      </c>
    </row>
    <row r="6219" spans="23:25" x14ac:dyDescent="0.2">
      <c r="W6219">
        <v>62.06</v>
      </c>
      <c r="X6219">
        <f t="shared" si="285"/>
        <v>50</v>
      </c>
      <c r="Y6219" s="13">
        <f t="shared" si="286"/>
        <v>7.05027047484751</v>
      </c>
    </row>
    <row r="6220" spans="23:25" x14ac:dyDescent="0.2">
      <c r="W6220">
        <v>62.07</v>
      </c>
      <c r="X6220">
        <f t="shared" si="285"/>
        <v>50</v>
      </c>
      <c r="Y6220" s="13">
        <f t="shared" si="286"/>
        <v>7.0502457598363355</v>
      </c>
    </row>
    <row r="6221" spans="23:25" x14ac:dyDescent="0.2">
      <c r="W6221">
        <v>62.08</v>
      </c>
      <c r="X6221">
        <f t="shared" si="285"/>
        <v>50</v>
      </c>
      <c r="Y6221" s="13">
        <f t="shared" si="286"/>
        <v>7.0502211120926379</v>
      </c>
    </row>
    <row r="6222" spans="23:25" x14ac:dyDescent="0.2">
      <c r="W6222">
        <v>62.09</v>
      </c>
      <c r="X6222">
        <f t="shared" si="285"/>
        <v>50</v>
      </c>
      <c r="Y6222" s="13">
        <f t="shared" si="286"/>
        <v>7.0501965313417729</v>
      </c>
    </row>
    <row r="6223" spans="23:25" x14ac:dyDescent="0.2">
      <c r="W6223">
        <v>62.1</v>
      </c>
      <c r="X6223">
        <f t="shared" si="285"/>
        <v>50</v>
      </c>
      <c r="Y6223" s="13">
        <f t="shared" si="286"/>
        <v>7.050172017310592</v>
      </c>
    </row>
    <row r="6224" spans="23:25" x14ac:dyDescent="0.2">
      <c r="W6224">
        <v>62.11</v>
      </c>
      <c r="X6224">
        <f t="shared" si="285"/>
        <v>50</v>
      </c>
      <c r="Y6224" s="13">
        <f t="shared" si="286"/>
        <v>7.0501475697274305</v>
      </c>
    </row>
    <row r="6225" spans="23:25" x14ac:dyDescent="0.2">
      <c r="W6225">
        <v>62.12</v>
      </c>
      <c r="X6225">
        <f t="shared" si="285"/>
        <v>50</v>
      </c>
      <c r="Y6225" s="13">
        <f t="shared" si="286"/>
        <v>7.0501231883220985</v>
      </c>
    </row>
    <row r="6226" spans="23:25" x14ac:dyDescent="0.2">
      <c r="W6226">
        <v>62.13</v>
      </c>
      <c r="X6226">
        <f t="shared" si="285"/>
        <v>50</v>
      </c>
      <c r="Y6226" s="13">
        <f t="shared" si="286"/>
        <v>7.0500988728258704</v>
      </c>
    </row>
    <row r="6227" spans="23:25" x14ac:dyDescent="0.2">
      <c r="W6227">
        <v>62.14</v>
      </c>
      <c r="X6227">
        <f t="shared" si="285"/>
        <v>50</v>
      </c>
      <c r="Y6227" s="13">
        <f t="shared" si="286"/>
        <v>7.0500746229714748</v>
      </c>
    </row>
    <row r="6228" spans="23:25" x14ac:dyDescent="0.2">
      <c r="W6228">
        <v>62.15</v>
      </c>
      <c r="X6228">
        <f t="shared" si="285"/>
        <v>50</v>
      </c>
      <c r="Y6228" s="13">
        <f t="shared" si="286"/>
        <v>7.0500504384930851</v>
      </c>
    </row>
    <row r="6229" spans="23:25" x14ac:dyDescent="0.2">
      <c r="W6229">
        <v>62.16</v>
      </c>
      <c r="X6229">
        <f t="shared" si="285"/>
        <v>50</v>
      </c>
      <c r="Y6229" s="13">
        <f t="shared" si="286"/>
        <v>7.0500263191263102</v>
      </c>
    </row>
    <row r="6230" spans="23:25" x14ac:dyDescent="0.2">
      <c r="W6230">
        <v>62.17</v>
      </c>
      <c r="X6230">
        <f t="shared" si="285"/>
        <v>50</v>
      </c>
      <c r="Y6230" s="13">
        <f t="shared" si="286"/>
        <v>7.0500022646081835</v>
      </c>
    </row>
    <row r="6231" spans="23:25" x14ac:dyDescent="0.2">
      <c r="W6231">
        <v>62.18</v>
      </c>
      <c r="X6231">
        <f t="shared" si="285"/>
        <v>50</v>
      </c>
      <c r="Y6231" s="13">
        <f t="shared" si="286"/>
        <v>7.0499782746771542</v>
      </c>
    </row>
    <row r="6232" spans="23:25" x14ac:dyDescent="0.2">
      <c r="W6232">
        <v>62.19</v>
      </c>
      <c r="X6232">
        <f t="shared" si="285"/>
        <v>50</v>
      </c>
      <c r="Y6232" s="13">
        <f t="shared" si="286"/>
        <v>7.0499543490730776</v>
      </c>
    </row>
    <row r="6233" spans="23:25" x14ac:dyDescent="0.2">
      <c r="W6233">
        <v>62.2</v>
      </c>
      <c r="X6233">
        <f t="shared" ref="X6233:X6296" si="287">X6232-(N$32-N$33)/1500</f>
        <v>50</v>
      </c>
      <c r="Y6233" s="13">
        <f t="shared" ref="Y6233:Y6296" si="288">Y6232+(W6233-W6232)*R$29*(P$28-P$29*Y6232)*(1-Y6232/R$28)^2</f>
        <v>7.0499304875372069</v>
      </c>
    </row>
    <row r="6234" spans="23:25" x14ac:dyDescent="0.2">
      <c r="W6234">
        <v>62.21</v>
      </c>
      <c r="X6234">
        <f t="shared" si="287"/>
        <v>50</v>
      </c>
      <c r="Y6234" s="13">
        <f t="shared" si="288"/>
        <v>7.0499066898121807</v>
      </c>
    </row>
    <row r="6235" spans="23:25" x14ac:dyDescent="0.2">
      <c r="W6235">
        <v>62.22</v>
      </c>
      <c r="X6235">
        <f t="shared" si="287"/>
        <v>50</v>
      </c>
      <c r="Y6235" s="13">
        <f t="shared" si="288"/>
        <v>7.0498829556420164</v>
      </c>
    </row>
    <row r="6236" spans="23:25" x14ac:dyDescent="0.2">
      <c r="W6236">
        <v>62.23</v>
      </c>
      <c r="X6236">
        <f t="shared" si="287"/>
        <v>50</v>
      </c>
      <c r="Y6236" s="13">
        <f t="shared" si="288"/>
        <v>7.0498592847720998</v>
      </c>
    </row>
    <row r="6237" spans="23:25" x14ac:dyDescent="0.2">
      <c r="W6237">
        <v>62.24</v>
      </c>
      <c r="X6237">
        <f t="shared" si="287"/>
        <v>50</v>
      </c>
      <c r="Y6237" s="13">
        <f t="shared" si="288"/>
        <v>7.0498356769491775</v>
      </c>
    </row>
    <row r="6238" spans="23:25" x14ac:dyDescent="0.2">
      <c r="W6238">
        <v>62.25</v>
      </c>
      <c r="X6238">
        <f t="shared" si="287"/>
        <v>50</v>
      </c>
      <c r="Y6238" s="13">
        <f t="shared" si="288"/>
        <v>7.049812131921346</v>
      </c>
    </row>
    <row r="6239" spans="23:25" x14ac:dyDescent="0.2">
      <c r="W6239">
        <v>62.26</v>
      </c>
      <c r="X6239">
        <f t="shared" si="287"/>
        <v>50</v>
      </c>
      <c r="Y6239" s="13">
        <f t="shared" si="288"/>
        <v>7.0497886494380433</v>
      </c>
    </row>
    <row r="6240" spans="23:25" x14ac:dyDescent="0.2">
      <c r="W6240">
        <v>62.27</v>
      </c>
      <c r="X6240">
        <f t="shared" si="287"/>
        <v>50</v>
      </c>
      <c r="Y6240" s="13">
        <f t="shared" si="288"/>
        <v>7.0497652292500392</v>
      </c>
    </row>
    <row r="6241" spans="23:25" x14ac:dyDescent="0.2">
      <c r="W6241">
        <v>62.28</v>
      </c>
      <c r="X6241">
        <f t="shared" si="287"/>
        <v>50</v>
      </c>
      <c r="Y6241" s="13">
        <f t="shared" si="288"/>
        <v>7.04974187110943</v>
      </c>
    </row>
    <row r="6242" spans="23:25" x14ac:dyDescent="0.2">
      <c r="W6242">
        <v>62.29</v>
      </c>
      <c r="X6242">
        <f t="shared" si="287"/>
        <v>50</v>
      </c>
      <c r="Y6242" s="13">
        <f t="shared" si="288"/>
        <v>7.0497185747696234</v>
      </c>
    </row>
    <row r="6243" spans="23:25" x14ac:dyDescent="0.2">
      <c r="W6243">
        <v>62.3</v>
      </c>
      <c r="X6243">
        <f t="shared" si="287"/>
        <v>50</v>
      </c>
      <c r="Y6243" s="13">
        <f t="shared" si="288"/>
        <v>7.0496953399853366</v>
      </c>
    </row>
    <row r="6244" spans="23:25" x14ac:dyDescent="0.2">
      <c r="W6244">
        <v>62.31</v>
      </c>
      <c r="X6244">
        <f t="shared" si="287"/>
        <v>50</v>
      </c>
      <c r="Y6244" s="13">
        <f t="shared" si="288"/>
        <v>7.0496721665125825</v>
      </c>
    </row>
    <row r="6245" spans="23:25" x14ac:dyDescent="0.2">
      <c r="W6245">
        <v>62.32</v>
      </c>
      <c r="X6245">
        <f t="shared" si="287"/>
        <v>50</v>
      </c>
      <c r="Y6245" s="13">
        <f t="shared" si="288"/>
        <v>7.0496490541086638</v>
      </c>
    </row>
    <row r="6246" spans="23:25" x14ac:dyDescent="0.2">
      <c r="W6246">
        <v>62.33</v>
      </c>
      <c r="X6246">
        <f t="shared" si="287"/>
        <v>50</v>
      </c>
      <c r="Y6246" s="13">
        <f t="shared" si="288"/>
        <v>7.0496260025321638</v>
      </c>
    </row>
    <row r="6247" spans="23:25" x14ac:dyDescent="0.2">
      <c r="W6247">
        <v>62.34</v>
      </c>
      <c r="X6247">
        <f t="shared" si="287"/>
        <v>50</v>
      </c>
      <c r="Y6247" s="13">
        <f t="shared" si="288"/>
        <v>7.0496030115429367</v>
      </c>
    </row>
    <row r="6248" spans="23:25" x14ac:dyDescent="0.2">
      <c r="W6248">
        <v>62.35</v>
      </c>
      <c r="X6248">
        <f t="shared" si="287"/>
        <v>50</v>
      </c>
      <c r="Y6248" s="13">
        <f t="shared" si="288"/>
        <v>7.0495800809021025</v>
      </c>
    </row>
    <row r="6249" spans="23:25" x14ac:dyDescent="0.2">
      <c r="W6249">
        <v>62.36</v>
      </c>
      <c r="X6249">
        <f t="shared" si="287"/>
        <v>50</v>
      </c>
      <c r="Y6249" s="13">
        <f t="shared" si="288"/>
        <v>7.0495572103720354</v>
      </c>
    </row>
    <row r="6250" spans="23:25" x14ac:dyDescent="0.2">
      <c r="W6250">
        <v>62.37</v>
      </c>
      <c r="X6250">
        <f t="shared" si="287"/>
        <v>50</v>
      </c>
      <c r="Y6250" s="13">
        <f t="shared" si="288"/>
        <v>7.0495343997163573</v>
      </c>
    </row>
    <row r="6251" spans="23:25" x14ac:dyDescent="0.2">
      <c r="W6251">
        <v>62.38</v>
      </c>
      <c r="X6251">
        <f t="shared" si="287"/>
        <v>50</v>
      </c>
      <c r="Y6251" s="13">
        <f t="shared" si="288"/>
        <v>7.0495116486999292</v>
      </c>
    </row>
    <row r="6252" spans="23:25" x14ac:dyDescent="0.2">
      <c r="W6252">
        <v>62.39</v>
      </c>
      <c r="X6252">
        <f t="shared" si="287"/>
        <v>50</v>
      </c>
      <c r="Y6252" s="13">
        <f t="shared" si="288"/>
        <v>7.0494889570888422</v>
      </c>
    </row>
    <row r="6253" spans="23:25" x14ac:dyDescent="0.2">
      <c r="W6253">
        <v>62.4</v>
      </c>
      <c r="X6253">
        <f t="shared" si="287"/>
        <v>50</v>
      </c>
      <c r="Y6253" s="13">
        <f t="shared" si="288"/>
        <v>7.0494663246504103</v>
      </c>
    </row>
    <row r="6254" spans="23:25" x14ac:dyDescent="0.2">
      <c r="W6254">
        <v>62.41</v>
      </c>
      <c r="X6254">
        <f t="shared" si="287"/>
        <v>50</v>
      </c>
      <c r="Y6254" s="13">
        <f t="shared" si="288"/>
        <v>7.0494437511531629</v>
      </c>
    </row>
    <row r="6255" spans="23:25" x14ac:dyDescent="0.2">
      <c r="W6255">
        <v>62.42</v>
      </c>
      <c r="X6255">
        <f t="shared" si="287"/>
        <v>50</v>
      </c>
      <c r="Y6255" s="13">
        <f t="shared" si="288"/>
        <v>7.0494212363668369</v>
      </c>
    </row>
    <row r="6256" spans="23:25" x14ac:dyDescent="0.2">
      <c r="W6256">
        <v>62.43</v>
      </c>
      <c r="X6256">
        <f t="shared" si="287"/>
        <v>50</v>
      </c>
      <c r="Y6256" s="13">
        <f t="shared" si="288"/>
        <v>7.0493987800623676</v>
      </c>
    </row>
    <row r="6257" spans="23:25" x14ac:dyDescent="0.2">
      <c r="W6257">
        <v>62.44</v>
      </c>
      <c r="X6257">
        <f t="shared" si="287"/>
        <v>50</v>
      </c>
      <c r="Y6257" s="13">
        <f t="shared" si="288"/>
        <v>7.0493763820118813</v>
      </c>
    </row>
    <row r="6258" spans="23:25" x14ac:dyDescent="0.2">
      <c r="W6258">
        <v>62.45</v>
      </c>
      <c r="X6258">
        <f t="shared" si="287"/>
        <v>50</v>
      </c>
      <c r="Y6258" s="13">
        <f t="shared" si="288"/>
        <v>7.0493540419886882</v>
      </c>
    </row>
    <row r="6259" spans="23:25" x14ac:dyDescent="0.2">
      <c r="W6259">
        <v>62.46</v>
      </c>
      <c r="X6259">
        <f t="shared" si="287"/>
        <v>50</v>
      </c>
      <c r="Y6259" s="13">
        <f t="shared" si="288"/>
        <v>7.0493317597672744</v>
      </c>
    </row>
    <row r="6260" spans="23:25" x14ac:dyDescent="0.2">
      <c r="W6260">
        <v>62.47</v>
      </c>
      <c r="X6260">
        <f t="shared" si="287"/>
        <v>50</v>
      </c>
      <c r="Y6260" s="13">
        <f t="shared" si="288"/>
        <v>7.0493095351232942</v>
      </c>
    </row>
    <row r="6261" spans="23:25" x14ac:dyDescent="0.2">
      <c r="W6261">
        <v>62.48</v>
      </c>
      <c r="X6261">
        <f t="shared" si="287"/>
        <v>50</v>
      </c>
      <c r="Y6261" s="13">
        <f t="shared" si="288"/>
        <v>7.0492873678335624</v>
      </c>
    </row>
    <row r="6262" spans="23:25" x14ac:dyDescent="0.2">
      <c r="W6262">
        <v>62.49</v>
      </c>
      <c r="X6262">
        <f t="shared" si="287"/>
        <v>50</v>
      </c>
      <c r="Y6262" s="13">
        <f t="shared" si="288"/>
        <v>7.0492652576760468</v>
      </c>
    </row>
    <row r="6263" spans="23:25" x14ac:dyDescent="0.2">
      <c r="W6263">
        <v>62.5</v>
      </c>
      <c r="X6263">
        <f t="shared" si="287"/>
        <v>50</v>
      </c>
      <c r="Y6263" s="13">
        <f t="shared" si="288"/>
        <v>7.0492432044298612</v>
      </c>
    </row>
    <row r="6264" spans="23:25" x14ac:dyDescent="0.2">
      <c r="W6264">
        <v>62.51</v>
      </c>
      <c r="X6264">
        <f t="shared" si="287"/>
        <v>50</v>
      </c>
      <c r="Y6264" s="13">
        <f t="shared" si="288"/>
        <v>7.0492212078752585</v>
      </c>
    </row>
    <row r="6265" spans="23:25" x14ac:dyDescent="0.2">
      <c r="W6265">
        <v>62.52</v>
      </c>
      <c r="X6265">
        <f t="shared" si="287"/>
        <v>50</v>
      </c>
      <c r="Y6265" s="13">
        <f t="shared" si="288"/>
        <v>7.0491992677936217</v>
      </c>
    </row>
    <row r="6266" spans="23:25" x14ac:dyDescent="0.2">
      <c r="W6266">
        <v>62.53</v>
      </c>
      <c r="X6266">
        <f t="shared" si="287"/>
        <v>50</v>
      </c>
      <c r="Y6266" s="13">
        <f t="shared" si="288"/>
        <v>7.0491773839674572</v>
      </c>
    </row>
    <row r="6267" spans="23:25" x14ac:dyDescent="0.2">
      <c r="W6267">
        <v>62.54</v>
      </c>
      <c r="X6267">
        <f t="shared" si="287"/>
        <v>50</v>
      </c>
      <c r="Y6267" s="13">
        <f t="shared" si="288"/>
        <v>7.0491555561803887</v>
      </c>
    </row>
    <row r="6268" spans="23:25" x14ac:dyDescent="0.2">
      <c r="W6268">
        <v>62.55</v>
      </c>
      <c r="X6268">
        <f t="shared" si="287"/>
        <v>50</v>
      </c>
      <c r="Y6268" s="13">
        <f t="shared" si="288"/>
        <v>7.0491337842171493</v>
      </c>
    </row>
    <row r="6269" spans="23:25" x14ac:dyDescent="0.2">
      <c r="W6269">
        <v>62.56</v>
      </c>
      <c r="X6269">
        <f t="shared" si="287"/>
        <v>50</v>
      </c>
      <c r="Y6269" s="13">
        <f t="shared" si="288"/>
        <v>7.0491120678635735</v>
      </c>
    </row>
    <row r="6270" spans="23:25" x14ac:dyDescent="0.2">
      <c r="W6270">
        <v>62.57</v>
      </c>
      <c r="X6270">
        <f t="shared" si="287"/>
        <v>50</v>
      </c>
      <c r="Y6270" s="13">
        <f t="shared" si="288"/>
        <v>7.0490904069065925</v>
      </c>
    </row>
    <row r="6271" spans="23:25" x14ac:dyDescent="0.2">
      <c r="W6271">
        <v>62.58</v>
      </c>
      <c r="X6271">
        <f t="shared" si="287"/>
        <v>50</v>
      </c>
      <c r="Y6271" s="13">
        <f t="shared" si="288"/>
        <v>7.049068801134224</v>
      </c>
    </row>
    <row r="6272" spans="23:25" x14ac:dyDescent="0.2">
      <c r="W6272">
        <v>62.59</v>
      </c>
      <c r="X6272">
        <f t="shared" si="287"/>
        <v>50</v>
      </c>
      <c r="Y6272" s="13">
        <f t="shared" si="288"/>
        <v>7.0490472503355681</v>
      </c>
    </row>
    <row r="6273" spans="23:25" x14ac:dyDescent="0.2">
      <c r="W6273">
        <v>62.6</v>
      </c>
      <c r="X6273">
        <f t="shared" si="287"/>
        <v>50</v>
      </c>
      <c r="Y6273" s="13">
        <f t="shared" si="288"/>
        <v>7.049025754300799</v>
      </c>
    </row>
    <row r="6274" spans="23:25" x14ac:dyDescent="0.2">
      <c r="W6274">
        <v>62.61</v>
      </c>
      <c r="X6274">
        <f t="shared" si="287"/>
        <v>50</v>
      </c>
      <c r="Y6274" s="13">
        <f t="shared" si="288"/>
        <v>7.0490043128211584</v>
      </c>
    </row>
    <row r="6275" spans="23:25" x14ac:dyDescent="0.2">
      <c r="W6275">
        <v>62.62</v>
      </c>
      <c r="X6275">
        <f t="shared" si="287"/>
        <v>50</v>
      </c>
      <c r="Y6275" s="13">
        <f t="shared" si="288"/>
        <v>7.0489829256889482</v>
      </c>
    </row>
    <row r="6276" spans="23:25" x14ac:dyDescent="0.2">
      <c r="W6276">
        <v>62.63</v>
      </c>
      <c r="X6276">
        <f t="shared" si="287"/>
        <v>50</v>
      </c>
      <c r="Y6276" s="13">
        <f t="shared" si="288"/>
        <v>7.0489615926975251</v>
      </c>
    </row>
    <row r="6277" spans="23:25" x14ac:dyDescent="0.2">
      <c r="W6277">
        <v>62.64</v>
      </c>
      <c r="X6277">
        <f t="shared" si="287"/>
        <v>50</v>
      </c>
      <c r="Y6277" s="13">
        <f t="shared" si="288"/>
        <v>7.0489403136412934</v>
      </c>
    </row>
    <row r="6278" spans="23:25" x14ac:dyDescent="0.2">
      <c r="W6278">
        <v>62.65</v>
      </c>
      <c r="X6278">
        <f t="shared" si="287"/>
        <v>50</v>
      </c>
      <c r="Y6278" s="13">
        <f t="shared" si="288"/>
        <v>7.0489190883156967</v>
      </c>
    </row>
    <row r="6279" spans="23:25" x14ac:dyDescent="0.2">
      <c r="W6279">
        <v>62.66</v>
      </c>
      <c r="X6279">
        <f t="shared" si="287"/>
        <v>50</v>
      </c>
      <c r="Y6279" s="13">
        <f t="shared" si="288"/>
        <v>7.0488979165172143</v>
      </c>
    </row>
    <row r="6280" spans="23:25" x14ac:dyDescent="0.2">
      <c r="W6280">
        <v>62.67</v>
      </c>
      <c r="X6280">
        <f t="shared" si="287"/>
        <v>50</v>
      </c>
      <c r="Y6280" s="13">
        <f t="shared" si="288"/>
        <v>7.0488767980433522</v>
      </c>
    </row>
    <row r="6281" spans="23:25" x14ac:dyDescent="0.2">
      <c r="W6281">
        <v>62.68</v>
      </c>
      <c r="X6281">
        <f t="shared" si="287"/>
        <v>50</v>
      </c>
      <c r="Y6281" s="13">
        <f t="shared" si="288"/>
        <v>7.0488557326926378</v>
      </c>
    </row>
    <row r="6282" spans="23:25" x14ac:dyDescent="0.2">
      <c r="W6282">
        <v>62.69</v>
      </c>
      <c r="X6282">
        <f t="shared" si="287"/>
        <v>50</v>
      </c>
      <c r="Y6282" s="13">
        <f t="shared" si="288"/>
        <v>7.0488347202646127</v>
      </c>
    </row>
    <row r="6283" spans="23:25" x14ac:dyDescent="0.2">
      <c r="W6283">
        <v>62.7</v>
      </c>
      <c r="X6283">
        <f t="shared" si="287"/>
        <v>50</v>
      </c>
      <c r="Y6283" s="13">
        <f t="shared" si="288"/>
        <v>7.0488137605598267</v>
      </c>
    </row>
    <row r="6284" spans="23:25" x14ac:dyDescent="0.2">
      <c r="W6284">
        <v>62.71</v>
      </c>
      <c r="X6284">
        <f t="shared" si="287"/>
        <v>50</v>
      </c>
      <c r="Y6284" s="13">
        <f t="shared" si="288"/>
        <v>7.0487928533798332</v>
      </c>
    </row>
    <row r="6285" spans="23:25" x14ac:dyDescent="0.2">
      <c r="W6285">
        <v>62.72</v>
      </c>
      <c r="X6285">
        <f t="shared" si="287"/>
        <v>50</v>
      </c>
      <c r="Y6285" s="13">
        <f t="shared" si="288"/>
        <v>7.0487719985271795</v>
      </c>
    </row>
    <row r="6286" spans="23:25" x14ac:dyDescent="0.2">
      <c r="W6286">
        <v>62.73</v>
      </c>
      <c r="X6286">
        <f t="shared" si="287"/>
        <v>50</v>
      </c>
      <c r="Y6286" s="13">
        <f t="shared" si="288"/>
        <v>7.0487511958054023</v>
      </c>
    </row>
    <row r="6287" spans="23:25" x14ac:dyDescent="0.2">
      <c r="W6287">
        <v>62.74</v>
      </c>
      <c r="X6287">
        <f t="shared" si="287"/>
        <v>50</v>
      </c>
      <c r="Y6287" s="13">
        <f t="shared" si="288"/>
        <v>7.0487304450190225</v>
      </c>
    </row>
    <row r="6288" spans="23:25" x14ac:dyDescent="0.2">
      <c r="W6288">
        <v>62.75</v>
      </c>
      <c r="X6288">
        <f t="shared" si="287"/>
        <v>50</v>
      </c>
      <c r="Y6288" s="13">
        <f t="shared" si="288"/>
        <v>7.0487097459735377</v>
      </c>
    </row>
    <row r="6289" spans="23:25" x14ac:dyDescent="0.2">
      <c r="W6289">
        <v>62.76</v>
      </c>
      <c r="X6289">
        <f t="shared" si="287"/>
        <v>50</v>
      </c>
      <c r="Y6289" s="13">
        <f t="shared" si="288"/>
        <v>7.0486890984754167</v>
      </c>
    </row>
    <row r="6290" spans="23:25" x14ac:dyDescent="0.2">
      <c r="W6290">
        <v>62.77</v>
      </c>
      <c r="X6290">
        <f t="shared" si="287"/>
        <v>50</v>
      </c>
      <c r="Y6290" s="13">
        <f t="shared" si="288"/>
        <v>7.0486685023320925</v>
      </c>
    </row>
    <row r="6291" spans="23:25" x14ac:dyDescent="0.2">
      <c r="W6291">
        <v>62.78</v>
      </c>
      <c r="X6291">
        <f t="shared" si="287"/>
        <v>50</v>
      </c>
      <c r="Y6291" s="13">
        <f t="shared" si="288"/>
        <v>7.0486479573519576</v>
      </c>
    </row>
    <row r="6292" spans="23:25" x14ac:dyDescent="0.2">
      <c r="W6292">
        <v>62.79</v>
      </c>
      <c r="X6292">
        <f t="shared" si="287"/>
        <v>50</v>
      </c>
      <c r="Y6292" s="13">
        <f t="shared" si="288"/>
        <v>7.0486274633443573</v>
      </c>
    </row>
    <row r="6293" spans="23:25" x14ac:dyDescent="0.2">
      <c r="W6293">
        <v>62.8</v>
      </c>
      <c r="X6293">
        <f t="shared" si="287"/>
        <v>50</v>
      </c>
      <c r="Y6293" s="13">
        <f t="shared" si="288"/>
        <v>7.0486070201195847</v>
      </c>
    </row>
    <row r="6294" spans="23:25" x14ac:dyDescent="0.2">
      <c r="W6294">
        <v>62.81</v>
      </c>
      <c r="X6294">
        <f t="shared" si="287"/>
        <v>50</v>
      </c>
      <c r="Y6294" s="13">
        <f t="shared" si="288"/>
        <v>7.0485866274888727</v>
      </c>
    </row>
    <row r="6295" spans="23:25" x14ac:dyDescent="0.2">
      <c r="W6295">
        <v>62.82</v>
      </c>
      <c r="X6295">
        <f t="shared" si="287"/>
        <v>50</v>
      </c>
      <c r="Y6295" s="13">
        <f t="shared" si="288"/>
        <v>7.0485662852643891</v>
      </c>
    </row>
    <row r="6296" spans="23:25" x14ac:dyDescent="0.2">
      <c r="W6296">
        <v>62.83</v>
      </c>
      <c r="X6296">
        <f t="shared" si="287"/>
        <v>50</v>
      </c>
      <c r="Y6296" s="13">
        <f t="shared" si="288"/>
        <v>7.0485459932592338</v>
      </c>
    </row>
    <row r="6297" spans="23:25" x14ac:dyDescent="0.2">
      <c r="W6297">
        <v>62.84</v>
      </c>
      <c r="X6297">
        <f t="shared" ref="X6297:X6360" si="289">X6296-(N$32-N$33)/1500</f>
        <v>50</v>
      </c>
      <c r="Y6297" s="13">
        <f t="shared" ref="Y6297:Y6360" si="290">Y6296+(W6297-W6296)*R$29*(P$28-P$29*Y6296)*(1-Y6296/R$28)^2</f>
        <v>7.0485257512874275</v>
      </c>
    </row>
    <row r="6298" spans="23:25" x14ac:dyDescent="0.2">
      <c r="W6298">
        <v>62.85</v>
      </c>
      <c r="X6298">
        <f t="shared" si="289"/>
        <v>50</v>
      </c>
      <c r="Y6298" s="13">
        <f t="shared" si="290"/>
        <v>7.0485055591639112</v>
      </c>
    </row>
    <row r="6299" spans="23:25" x14ac:dyDescent="0.2">
      <c r="W6299">
        <v>62.86</v>
      </c>
      <c r="X6299">
        <f t="shared" si="289"/>
        <v>50</v>
      </c>
      <c r="Y6299" s="13">
        <f t="shared" si="290"/>
        <v>7.0484854167045379</v>
      </c>
    </row>
    <row r="6300" spans="23:25" x14ac:dyDescent="0.2">
      <c r="W6300">
        <v>62.87</v>
      </c>
      <c r="X6300">
        <f t="shared" si="289"/>
        <v>50</v>
      </c>
      <c r="Y6300" s="13">
        <f t="shared" si="290"/>
        <v>7.0484653237260657</v>
      </c>
    </row>
    <row r="6301" spans="23:25" x14ac:dyDescent="0.2">
      <c r="W6301">
        <v>62.88</v>
      </c>
      <c r="X6301">
        <f t="shared" si="289"/>
        <v>50</v>
      </c>
      <c r="Y6301" s="13">
        <f t="shared" si="290"/>
        <v>7.0484452800461561</v>
      </c>
    </row>
    <row r="6302" spans="23:25" x14ac:dyDescent="0.2">
      <c r="W6302">
        <v>62.89</v>
      </c>
      <c r="X6302">
        <f t="shared" si="289"/>
        <v>50</v>
      </c>
      <c r="Y6302" s="13">
        <f t="shared" si="290"/>
        <v>7.0484252854833649</v>
      </c>
    </row>
    <row r="6303" spans="23:25" x14ac:dyDescent="0.2">
      <c r="W6303">
        <v>62.9</v>
      </c>
      <c r="X6303">
        <f t="shared" si="289"/>
        <v>50</v>
      </c>
      <c r="Y6303" s="13">
        <f t="shared" si="290"/>
        <v>7.0484053398571387</v>
      </c>
    </row>
    <row r="6304" spans="23:25" x14ac:dyDescent="0.2">
      <c r="W6304">
        <v>62.91</v>
      </c>
      <c r="X6304">
        <f t="shared" si="289"/>
        <v>50</v>
      </c>
      <c r="Y6304" s="13">
        <f t="shared" si="290"/>
        <v>7.0483854429878088</v>
      </c>
    </row>
    <row r="6305" spans="23:25" x14ac:dyDescent="0.2">
      <c r="W6305">
        <v>62.92</v>
      </c>
      <c r="X6305">
        <f t="shared" si="289"/>
        <v>50</v>
      </c>
      <c r="Y6305" s="13">
        <f t="shared" si="290"/>
        <v>7.0483655946965849</v>
      </c>
    </row>
    <row r="6306" spans="23:25" x14ac:dyDescent="0.2">
      <c r="W6306">
        <v>62.93</v>
      </c>
      <c r="X6306">
        <f t="shared" si="289"/>
        <v>50</v>
      </c>
      <c r="Y6306" s="13">
        <f t="shared" si="290"/>
        <v>7.0483457948055515</v>
      </c>
    </row>
    <row r="6307" spans="23:25" x14ac:dyDescent="0.2">
      <c r="W6307">
        <v>62.94</v>
      </c>
      <c r="X6307">
        <f t="shared" si="289"/>
        <v>50</v>
      </c>
      <c r="Y6307" s="13">
        <f t="shared" si="290"/>
        <v>7.0483260431376618</v>
      </c>
    </row>
    <row r="6308" spans="23:25" x14ac:dyDescent="0.2">
      <c r="W6308">
        <v>62.95</v>
      </c>
      <c r="X6308">
        <f t="shared" si="289"/>
        <v>50</v>
      </c>
      <c r="Y6308" s="13">
        <f t="shared" si="290"/>
        <v>7.0483063395167322</v>
      </c>
    </row>
    <row r="6309" spans="23:25" x14ac:dyDescent="0.2">
      <c r="W6309">
        <v>62.96</v>
      </c>
      <c r="X6309">
        <f t="shared" si="289"/>
        <v>50</v>
      </c>
      <c r="Y6309" s="13">
        <f t="shared" si="290"/>
        <v>7.0482866837674365</v>
      </c>
    </row>
    <row r="6310" spans="23:25" x14ac:dyDescent="0.2">
      <c r="W6310">
        <v>62.97</v>
      </c>
      <c r="X6310">
        <f t="shared" si="289"/>
        <v>50</v>
      </c>
      <c r="Y6310" s="13">
        <f t="shared" si="290"/>
        <v>7.0482670757153016</v>
      </c>
    </row>
    <row r="6311" spans="23:25" x14ac:dyDescent="0.2">
      <c r="W6311">
        <v>62.98</v>
      </c>
      <c r="X6311">
        <f t="shared" si="289"/>
        <v>50</v>
      </c>
      <c r="Y6311" s="13">
        <f t="shared" si="290"/>
        <v>7.048247515186703</v>
      </c>
    </row>
    <row r="6312" spans="23:25" x14ac:dyDescent="0.2">
      <c r="W6312">
        <v>62.99</v>
      </c>
      <c r="X6312">
        <f t="shared" si="289"/>
        <v>50</v>
      </c>
      <c r="Y6312" s="13">
        <f t="shared" si="290"/>
        <v>7.048228002008857</v>
      </c>
    </row>
    <row r="6313" spans="23:25" x14ac:dyDescent="0.2">
      <c r="W6313">
        <v>63</v>
      </c>
      <c r="X6313">
        <f t="shared" si="289"/>
        <v>50</v>
      </c>
      <c r="Y6313" s="13">
        <f t="shared" si="290"/>
        <v>7.0482085360098186</v>
      </c>
    </row>
    <row r="6314" spans="23:25" x14ac:dyDescent="0.2">
      <c r="W6314">
        <v>63.01</v>
      </c>
      <c r="X6314">
        <f t="shared" si="289"/>
        <v>50</v>
      </c>
      <c r="Y6314" s="13">
        <f t="shared" si="290"/>
        <v>7.0481891170184738</v>
      </c>
    </row>
    <row r="6315" spans="23:25" x14ac:dyDescent="0.2">
      <c r="W6315">
        <v>63.02</v>
      </c>
      <c r="X6315">
        <f t="shared" si="289"/>
        <v>50</v>
      </c>
      <c r="Y6315" s="13">
        <f t="shared" si="290"/>
        <v>7.0481697448645377</v>
      </c>
    </row>
    <row r="6316" spans="23:25" x14ac:dyDescent="0.2">
      <c r="W6316">
        <v>63.03</v>
      </c>
      <c r="X6316">
        <f t="shared" si="289"/>
        <v>50</v>
      </c>
      <c r="Y6316" s="13">
        <f t="shared" si="290"/>
        <v>7.0481504193785458</v>
      </c>
    </row>
    <row r="6317" spans="23:25" x14ac:dyDescent="0.2">
      <c r="W6317">
        <v>63.04</v>
      </c>
      <c r="X6317">
        <f t="shared" si="289"/>
        <v>50</v>
      </c>
      <c r="Y6317" s="13">
        <f t="shared" si="290"/>
        <v>7.0481311403918525</v>
      </c>
    </row>
    <row r="6318" spans="23:25" x14ac:dyDescent="0.2">
      <c r="W6318">
        <v>63.05</v>
      </c>
      <c r="X6318">
        <f t="shared" si="289"/>
        <v>50</v>
      </c>
      <c r="Y6318" s="13">
        <f t="shared" si="290"/>
        <v>7.0481119077366232</v>
      </c>
    </row>
    <row r="6319" spans="23:25" x14ac:dyDescent="0.2">
      <c r="W6319">
        <v>63.06</v>
      </c>
      <c r="X6319">
        <f t="shared" si="289"/>
        <v>50</v>
      </c>
      <c r="Y6319" s="13">
        <f t="shared" si="290"/>
        <v>7.0480927212458315</v>
      </c>
    </row>
    <row r="6320" spans="23:25" x14ac:dyDescent="0.2">
      <c r="W6320">
        <v>63.07</v>
      </c>
      <c r="X6320">
        <f t="shared" si="289"/>
        <v>50</v>
      </c>
      <c r="Y6320" s="13">
        <f t="shared" si="290"/>
        <v>7.048073580753254</v>
      </c>
    </row>
    <row r="6321" spans="23:25" x14ac:dyDescent="0.2">
      <c r="W6321">
        <v>63.08</v>
      </c>
      <c r="X6321">
        <f t="shared" si="289"/>
        <v>50</v>
      </c>
      <c r="Y6321" s="13">
        <f t="shared" si="290"/>
        <v>7.0480544860934646</v>
      </c>
    </row>
    <row r="6322" spans="23:25" x14ac:dyDescent="0.2">
      <c r="W6322">
        <v>63.09</v>
      </c>
      <c r="X6322">
        <f t="shared" si="289"/>
        <v>50</v>
      </c>
      <c r="Y6322" s="13">
        <f t="shared" si="290"/>
        <v>7.0480354371018299</v>
      </c>
    </row>
    <row r="6323" spans="23:25" x14ac:dyDescent="0.2">
      <c r="W6323">
        <v>63.1</v>
      </c>
      <c r="X6323">
        <f t="shared" si="289"/>
        <v>50</v>
      </c>
      <c r="Y6323" s="13">
        <f t="shared" si="290"/>
        <v>7.0480164336145057</v>
      </c>
    </row>
    <row r="6324" spans="23:25" x14ac:dyDescent="0.2">
      <c r="W6324">
        <v>63.11</v>
      </c>
      <c r="X6324">
        <f t="shared" si="289"/>
        <v>50</v>
      </c>
      <c r="Y6324" s="13">
        <f t="shared" si="290"/>
        <v>7.0479974754684305</v>
      </c>
    </row>
    <row r="6325" spans="23:25" x14ac:dyDescent="0.2">
      <c r="W6325">
        <v>63.12</v>
      </c>
      <c r="X6325">
        <f t="shared" si="289"/>
        <v>50</v>
      </c>
      <c r="Y6325" s="13">
        <f t="shared" si="290"/>
        <v>7.0479785625013225</v>
      </c>
    </row>
    <row r="6326" spans="23:25" x14ac:dyDescent="0.2">
      <c r="W6326">
        <v>63.13</v>
      </c>
      <c r="X6326">
        <f t="shared" si="289"/>
        <v>50</v>
      </c>
      <c r="Y6326" s="13">
        <f t="shared" si="290"/>
        <v>7.0479596945516727</v>
      </c>
    </row>
    <row r="6327" spans="23:25" x14ac:dyDescent="0.2">
      <c r="W6327">
        <v>63.14</v>
      </c>
      <c r="X6327">
        <f t="shared" si="289"/>
        <v>50</v>
      </c>
      <c r="Y6327" s="13">
        <f t="shared" si="290"/>
        <v>7.0479408714587439</v>
      </c>
    </row>
    <row r="6328" spans="23:25" x14ac:dyDescent="0.2">
      <c r="W6328">
        <v>63.15</v>
      </c>
      <c r="X6328">
        <f t="shared" si="289"/>
        <v>50</v>
      </c>
      <c r="Y6328" s="13">
        <f t="shared" si="290"/>
        <v>7.0479220930625619</v>
      </c>
    </row>
    <row r="6329" spans="23:25" x14ac:dyDescent="0.2">
      <c r="W6329">
        <v>63.16</v>
      </c>
      <c r="X6329">
        <f t="shared" si="289"/>
        <v>50</v>
      </c>
      <c r="Y6329" s="13">
        <f t="shared" si="290"/>
        <v>7.0479033592039144</v>
      </c>
    </row>
    <row r="6330" spans="23:25" x14ac:dyDescent="0.2">
      <c r="W6330">
        <v>63.17</v>
      </c>
      <c r="X6330">
        <f t="shared" si="289"/>
        <v>50</v>
      </c>
      <c r="Y6330" s="13">
        <f t="shared" si="290"/>
        <v>7.0478846697243451</v>
      </c>
    </row>
    <row r="6331" spans="23:25" x14ac:dyDescent="0.2">
      <c r="W6331">
        <v>63.18</v>
      </c>
      <c r="X6331">
        <f t="shared" si="289"/>
        <v>50</v>
      </c>
      <c r="Y6331" s="13">
        <f t="shared" si="290"/>
        <v>7.0478660244661473</v>
      </c>
    </row>
    <row r="6332" spans="23:25" x14ac:dyDescent="0.2">
      <c r="W6332">
        <v>63.19</v>
      </c>
      <c r="X6332">
        <f t="shared" si="289"/>
        <v>50</v>
      </c>
      <c r="Y6332" s="13">
        <f t="shared" si="290"/>
        <v>7.0478474232723638</v>
      </c>
    </row>
    <row r="6333" spans="23:25" x14ac:dyDescent="0.2">
      <c r="W6333">
        <v>63.2</v>
      </c>
      <c r="X6333">
        <f t="shared" si="289"/>
        <v>50</v>
      </c>
      <c r="Y6333" s="13">
        <f t="shared" si="290"/>
        <v>7.0478288659867783</v>
      </c>
    </row>
    <row r="6334" spans="23:25" x14ac:dyDescent="0.2">
      <c r="W6334">
        <v>63.21</v>
      </c>
      <c r="X6334">
        <f t="shared" si="289"/>
        <v>50</v>
      </c>
      <c r="Y6334" s="13">
        <f t="shared" si="290"/>
        <v>7.0478103524539133</v>
      </c>
    </row>
    <row r="6335" spans="23:25" x14ac:dyDescent="0.2">
      <c r="W6335">
        <v>63.22</v>
      </c>
      <c r="X6335">
        <f t="shared" si="289"/>
        <v>50</v>
      </c>
      <c r="Y6335" s="13">
        <f t="shared" si="290"/>
        <v>7.0477918825190251</v>
      </c>
    </row>
    <row r="6336" spans="23:25" x14ac:dyDescent="0.2">
      <c r="W6336">
        <v>63.23</v>
      </c>
      <c r="X6336">
        <f t="shared" si="289"/>
        <v>50</v>
      </c>
      <c r="Y6336" s="13">
        <f t="shared" si="290"/>
        <v>7.0477734560281</v>
      </c>
    </row>
    <row r="6337" spans="23:25" x14ac:dyDescent="0.2">
      <c r="W6337">
        <v>63.24</v>
      </c>
      <c r="X6337">
        <f t="shared" si="289"/>
        <v>50</v>
      </c>
      <c r="Y6337" s="13">
        <f t="shared" si="290"/>
        <v>7.0477550728278491</v>
      </c>
    </row>
    <row r="6338" spans="23:25" x14ac:dyDescent="0.2">
      <c r="W6338">
        <v>63.25</v>
      </c>
      <c r="X6338">
        <f t="shared" si="289"/>
        <v>50</v>
      </c>
      <c r="Y6338" s="13">
        <f t="shared" si="290"/>
        <v>7.0477367327657046</v>
      </c>
    </row>
    <row r="6339" spans="23:25" x14ac:dyDescent="0.2">
      <c r="W6339">
        <v>63.26</v>
      </c>
      <c r="X6339">
        <f t="shared" si="289"/>
        <v>50</v>
      </c>
      <c r="Y6339" s="13">
        <f t="shared" si="290"/>
        <v>7.0477184356898155</v>
      </c>
    </row>
    <row r="6340" spans="23:25" x14ac:dyDescent="0.2">
      <c r="W6340">
        <v>63.27</v>
      </c>
      <c r="X6340">
        <f t="shared" si="289"/>
        <v>50</v>
      </c>
      <c r="Y6340" s="13">
        <f t="shared" si="290"/>
        <v>7.0477001814490423</v>
      </c>
    </row>
    <row r="6341" spans="23:25" x14ac:dyDescent="0.2">
      <c r="W6341">
        <v>63.28</v>
      </c>
      <c r="X6341">
        <f t="shared" si="289"/>
        <v>50</v>
      </c>
      <c r="Y6341" s="13">
        <f t="shared" si="290"/>
        <v>7.047681969892956</v>
      </c>
    </row>
    <row r="6342" spans="23:25" x14ac:dyDescent="0.2">
      <c r="W6342">
        <v>63.29</v>
      </c>
      <c r="X6342">
        <f t="shared" si="289"/>
        <v>50</v>
      </c>
      <c r="Y6342" s="13">
        <f t="shared" si="290"/>
        <v>7.0476638008718293</v>
      </c>
    </row>
    <row r="6343" spans="23:25" x14ac:dyDescent="0.2">
      <c r="W6343">
        <v>63.3</v>
      </c>
      <c r="X6343">
        <f t="shared" si="289"/>
        <v>50</v>
      </c>
      <c r="Y6343" s="13">
        <f t="shared" si="290"/>
        <v>7.0476456742366373</v>
      </c>
    </row>
    <row r="6344" spans="23:25" x14ac:dyDescent="0.2">
      <c r="W6344">
        <v>63.31</v>
      </c>
      <c r="X6344">
        <f t="shared" si="289"/>
        <v>50</v>
      </c>
      <c r="Y6344" s="13">
        <f t="shared" si="290"/>
        <v>7.0476275898390499</v>
      </c>
    </row>
    <row r="6345" spans="23:25" x14ac:dyDescent="0.2">
      <c r="W6345">
        <v>63.32</v>
      </c>
      <c r="X6345">
        <f t="shared" si="289"/>
        <v>50</v>
      </c>
      <c r="Y6345" s="13">
        <f t="shared" si="290"/>
        <v>7.0476095475314287</v>
      </c>
    </row>
    <row r="6346" spans="23:25" x14ac:dyDescent="0.2">
      <c r="W6346">
        <v>63.33</v>
      </c>
      <c r="X6346">
        <f t="shared" si="289"/>
        <v>50</v>
      </c>
      <c r="Y6346" s="13">
        <f t="shared" si="290"/>
        <v>7.0475915471668236</v>
      </c>
    </row>
    <row r="6347" spans="23:25" x14ac:dyDescent="0.2">
      <c r="W6347">
        <v>63.34</v>
      </c>
      <c r="X6347">
        <f t="shared" si="289"/>
        <v>50</v>
      </c>
      <c r="Y6347" s="13">
        <f t="shared" si="290"/>
        <v>7.0475735885989685</v>
      </c>
    </row>
    <row r="6348" spans="23:25" x14ac:dyDescent="0.2">
      <c r="W6348">
        <v>63.35</v>
      </c>
      <c r="X6348">
        <f t="shared" si="289"/>
        <v>50</v>
      </c>
      <c r="Y6348" s="13">
        <f t="shared" si="290"/>
        <v>7.0475556716822778</v>
      </c>
    </row>
    <row r="6349" spans="23:25" x14ac:dyDescent="0.2">
      <c r="W6349">
        <v>63.36</v>
      </c>
      <c r="X6349">
        <f t="shared" si="289"/>
        <v>50</v>
      </c>
      <c r="Y6349" s="13">
        <f t="shared" si="290"/>
        <v>7.0475377962718397</v>
      </c>
    </row>
    <row r="6350" spans="23:25" x14ac:dyDescent="0.2">
      <c r="W6350">
        <v>63.37</v>
      </c>
      <c r="X6350">
        <f t="shared" si="289"/>
        <v>50</v>
      </c>
      <c r="Y6350" s="13">
        <f t="shared" si="290"/>
        <v>7.0475199622234177</v>
      </c>
    </row>
    <row r="6351" spans="23:25" x14ac:dyDescent="0.2">
      <c r="W6351">
        <v>63.38</v>
      </c>
      <c r="X6351">
        <f t="shared" si="289"/>
        <v>50</v>
      </c>
      <c r="Y6351" s="13">
        <f t="shared" si="290"/>
        <v>7.0475021693934403</v>
      </c>
    </row>
    <row r="6352" spans="23:25" x14ac:dyDescent="0.2">
      <c r="W6352">
        <v>63.39</v>
      </c>
      <c r="X6352">
        <f t="shared" si="289"/>
        <v>50</v>
      </c>
      <c r="Y6352" s="13">
        <f t="shared" si="290"/>
        <v>7.0474844176390024</v>
      </c>
    </row>
    <row r="6353" spans="23:25" x14ac:dyDescent="0.2">
      <c r="W6353">
        <v>63.4</v>
      </c>
      <c r="X6353">
        <f t="shared" si="289"/>
        <v>50</v>
      </c>
      <c r="Y6353" s="13">
        <f t="shared" si="290"/>
        <v>7.0474667068178585</v>
      </c>
    </row>
    <row r="6354" spans="23:25" x14ac:dyDescent="0.2">
      <c r="W6354">
        <v>63.41</v>
      </c>
      <c r="X6354">
        <f t="shared" si="289"/>
        <v>50</v>
      </c>
      <c r="Y6354" s="13">
        <f t="shared" si="290"/>
        <v>7.0474490367884197</v>
      </c>
    </row>
    <row r="6355" spans="23:25" x14ac:dyDescent="0.2">
      <c r="W6355">
        <v>63.42</v>
      </c>
      <c r="X6355">
        <f t="shared" si="289"/>
        <v>50</v>
      </c>
      <c r="Y6355" s="13">
        <f t="shared" si="290"/>
        <v>7.0474314074097499</v>
      </c>
    </row>
    <row r="6356" spans="23:25" x14ac:dyDescent="0.2">
      <c r="W6356">
        <v>63.43</v>
      </c>
      <c r="X6356">
        <f t="shared" si="289"/>
        <v>50</v>
      </c>
      <c r="Y6356" s="13">
        <f t="shared" si="290"/>
        <v>7.0474138185415622</v>
      </c>
    </row>
    <row r="6357" spans="23:25" x14ac:dyDescent="0.2">
      <c r="W6357">
        <v>63.44</v>
      </c>
      <c r="X6357">
        <f t="shared" si="289"/>
        <v>50</v>
      </c>
      <c r="Y6357" s="13">
        <f t="shared" si="290"/>
        <v>7.0473962700442154</v>
      </c>
    </row>
    <row r="6358" spans="23:25" x14ac:dyDescent="0.2">
      <c r="W6358">
        <v>63.45</v>
      </c>
      <c r="X6358">
        <f t="shared" si="289"/>
        <v>50</v>
      </c>
      <c r="Y6358" s="13">
        <f t="shared" si="290"/>
        <v>7.0473787617787105</v>
      </c>
    </row>
    <row r="6359" spans="23:25" x14ac:dyDescent="0.2">
      <c r="W6359">
        <v>63.46</v>
      </c>
      <c r="X6359">
        <f t="shared" si="289"/>
        <v>50</v>
      </c>
      <c r="Y6359" s="13">
        <f t="shared" si="290"/>
        <v>7.0473612936066843</v>
      </c>
    </row>
    <row r="6360" spans="23:25" x14ac:dyDescent="0.2">
      <c r="W6360">
        <v>63.47</v>
      </c>
      <c r="X6360">
        <f t="shared" si="289"/>
        <v>50</v>
      </c>
      <c r="Y6360" s="13">
        <f t="shared" si="290"/>
        <v>7.0473438653904106</v>
      </c>
    </row>
    <row r="6361" spans="23:25" x14ac:dyDescent="0.2">
      <c r="W6361">
        <v>63.48</v>
      </c>
      <c r="X6361">
        <f t="shared" ref="X6361:X6424" si="291">X6360-(N$32-N$33)/1500</f>
        <v>50</v>
      </c>
      <c r="Y6361" s="13">
        <f t="shared" ref="Y6361:Y6424" si="292">Y6360+(W6361-W6360)*R$29*(P$28-P$29*Y6360)*(1-Y6360/R$28)^2</f>
        <v>7.047326476992791</v>
      </c>
    </row>
    <row r="6362" spans="23:25" x14ac:dyDescent="0.2">
      <c r="W6362">
        <v>63.49</v>
      </c>
      <c r="X6362">
        <f t="shared" si="291"/>
        <v>50</v>
      </c>
      <c r="Y6362" s="13">
        <f t="shared" si="292"/>
        <v>7.047309128277357</v>
      </c>
    </row>
    <row r="6363" spans="23:25" x14ac:dyDescent="0.2">
      <c r="W6363">
        <v>63.5</v>
      </c>
      <c r="X6363">
        <f t="shared" si="291"/>
        <v>50</v>
      </c>
      <c r="Y6363" s="13">
        <f t="shared" si="292"/>
        <v>7.0472918191082616</v>
      </c>
    </row>
    <row r="6364" spans="23:25" x14ac:dyDescent="0.2">
      <c r="W6364">
        <v>63.51</v>
      </c>
      <c r="X6364">
        <f t="shared" si="291"/>
        <v>50</v>
      </c>
      <c r="Y6364" s="13">
        <f t="shared" si="292"/>
        <v>7.0472745493502789</v>
      </c>
    </row>
    <row r="6365" spans="23:25" x14ac:dyDescent="0.2">
      <c r="W6365">
        <v>63.52</v>
      </c>
      <c r="X6365">
        <f t="shared" si="291"/>
        <v>50</v>
      </c>
      <c r="Y6365" s="13">
        <f t="shared" si="292"/>
        <v>7.0472573188687981</v>
      </c>
    </row>
    <row r="6366" spans="23:25" x14ac:dyDescent="0.2">
      <c r="W6366">
        <v>63.53</v>
      </c>
      <c r="X6366">
        <f t="shared" si="291"/>
        <v>50</v>
      </c>
      <c r="Y6366" s="13">
        <f t="shared" si="292"/>
        <v>7.0472401275298227</v>
      </c>
    </row>
    <row r="6367" spans="23:25" x14ac:dyDescent="0.2">
      <c r="W6367">
        <v>63.54</v>
      </c>
      <c r="X6367">
        <f t="shared" si="291"/>
        <v>50</v>
      </c>
      <c r="Y6367" s="13">
        <f t="shared" si="292"/>
        <v>7.047222975199964</v>
      </c>
    </row>
    <row r="6368" spans="23:25" x14ac:dyDescent="0.2">
      <c r="W6368">
        <v>63.55</v>
      </c>
      <c r="X6368">
        <f t="shared" si="291"/>
        <v>50</v>
      </c>
      <c r="Y6368" s="13">
        <f t="shared" si="292"/>
        <v>7.0472058617464404</v>
      </c>
    </row>
    <row r="6369" spans="23:25" x14ac:dyDescent="0.2">
      <c r="W6369">
        <v>63.56</v>
      </c>
      <c r="X6369">
        <f t="shared" si="291"/>
        <v>50</v>
      </c>
      <c r="Y6369" s="13">
        <f t="shared" si="292"/>
        <v>7.0471887870370731</v>
      </c>
    </row>
    <row r="6370" spans="23:25" x14ac:dyDescent="0.2">
      <c r="W6370">
        <v>63.57</v>
      </c>
      <c r="X6370">
        <f t="shared" si="291"/>
        <v>50</v>
      </c>
      <c r="Y6370" s="13">
        <f t="shared" si="292"/>
        <v>7.0471717509402811</v>
      </c>
    </row>
    <row r="6371" spans="23:25" x14ac:dyDescent="0.2">
      <c r="W6371">
        <v>63.58</v>
      </c>
      <c r="X6371">
        <f t="shared" si="291"/>
        <v>50</v>
      </c>
      <c r="Y6371" s="13">
        <f t="shared" si="292"/>
        <v>7.0471547533250805</v>
      </c>
    </row>
    <row r="6372" spans="23:25" x14ac:dyDescent="0.2">
      <c r="W6372">
        <v>63.59</v>
      </c>
      <c r="X6372">
        <f t="shared" si="291"/>
        <v>50</v>
      </c>
      <c r="Y6372" s="13">
        <f t="shared" si="292"/>
        <v>7.0471377940610784</v>
      </c>
    </row>
    <row r="6373" spans="23:25" x14ac:dyDescent="0.2">
      <c r="W6373">
        <v>63.6</v>
      </c>
      <c r="X6373">
        <f t="shared" si="291"/>
        <v>50</v>
      </c>
      <c r="Y6373" s="13">
        <f t="shared" si="292"/>
        <v>7.0471208730184713</v>
      </c>
    </row>
    <row r="6374" spans="23:25" x14ac:dyDescent="0.2">
      <c r="W6374">
        <v>63.61</v>
      </c>
      <c r="X6374">
        <f t="shared" si="291"/>
        <v>50</v>
      </c>
      <c r="Y6374" s="13">
        <f t="shared" si="292"/>
        <v>7.0471039900680417</v>
      </c>
    </row>
    <row r="6375" spans="23:25" x14ac:dyDescent="0.2">
      <c r="W6375">
        <v>63.62</v>
      </c>
      <c r="X6375">
        <f t="shared" si="291"/>
        <v>50</v>
      </c>
      <c r="Y6375" s="13">
        <f t="shared" si="292"/>
        <v>7.0470871450811545</v>
      </c>
    </row>
    <row r="6376" spans="23:25" x14ac:dyDescent="0.2">
      <c r="W6376">
        <v>63.63</v>
      </c>
      <c r="X6376">
        <f t="shared" si="291"/>
        <v>50</v>
      </c>
      <c r="Y6376" s="13">
        <f t="shared" si="292"/>
        <v>7.0470703379297523</v>
      </c>
    </row>
    <row r="6377" spans="23:25" x14ac:dyDescent="0.2">
      <c r="W6377">
        <v>63.64</v>
      </c>
      <c r="X6377">
        <f t="shared" si="291"/>
        <v>50</v>
      </c>
      <c r="Y6377" s="13">
        <f t="shared" si="292"/>
        <v>7.0470535684863558</v>
      </c>
    </row>
    <row r="6378" spans="23:25" x14ac:dyDescent="0.2">
      <c r="W6378">
        <v>63.65</v>
      </c>
      <c r="X6378">
        <f t="shared" si="291"/>
        <v>50</v>
      </c>
      <c r="Y6378" s="13">
        <f t="shared" si="292"/>
        <v>7.0470368366240557</v>
      </c>
    </row>
    <row r="6379" spans="23:25" x14ac:dyDescent="0.2">
      <c r="W6379">
        <v>63.66</v>
      </c>
      <c r="X6379">
        <f t="shared" si="291"/>
        <v>50</v>
      </c>
      <c r="Y6379" s="13">
        <f t="shared" si="292"/>
        <v>7.047020142216514</v>
      </c>
    </row>
    <row r="6380" spans="23:25" x14ac:dyDescent="0.2">
      <c r="W6380">
        <v>63.67</v>
      </c>
      <c r="X6380">
        <f t="shared" si="291"/>
        <v>50</v>
      </c>
      <c r="Y6380" s="13">
        <f t="shared" si="292"/>
        <v>7.0470034851379584</v>
      </c>
    </row>
    <row r="6381" spans="23:25" x14ac:dyDescent="0.2">
      <c r="W6381">
        <v>63.68</v>
      </c>
      <c r="X6381">
        <f t="shared" si="291"/>
        <v>50</v>
      </c>
      <c r="Y6381" s="13">
        <f t="shared" si="292"/>
        <v>7.0469868652631789</v>
      </c>
    </row>
    <row r="6382" spans="23:25" x14ac:dyDescent="0.2">
      <c r="W6382">
        <v>63.69</v>
      </c>
      <c r="X6382">
        <f t="shared" si="291"/>
        <v>50</v>
      </c>
      <c r="Y6382" s="13">
        <f t="shared" si="292"/>
        <v>7.0469702824675267</v>
      </c>
    </row>
    <row r="6383" spans="23:25" x14ac:dyDescent="0.2">
      <c r="W6383">
        <v>63.7</v>
      </c>
      <c r="X6383">
        <f t="shared" si="291"/>
        <v>50</v>
      </c>
      <c r="Y6383" s="13">
        <f t="shared" si="292"/>
        <v>7.0469537366269082</v>
      </c>
    </row>
    <row r="6384" spans="23:25" x14ac:dyDescent="0.2">
      <c r="W6384">
        <v>63.71</v>
      </c>
      <c r="X6384">
        <f t="shared" si="291"/>
        <v>50</v>
      </c>
      <c r="Y6384" s="13">
        <f t="shared" si="292"/>
        <v>7.046937227617784</v>
      </c>
    </row>
    <row r="6385" spans="23:25" x14ac:dyDescent="0.2">
      <c r="W6385">
        <v>63.72</v>
      </c>
      <c r="X6385">
        <f t="shared" si="291"/>
        <v>50</v>
      </c>
      <c r="Y6385" s="13">
        <f t="shared" si="292"/>
        <v>7.0469207553171653</v>
      </c>
    </row>
    <row r="6386" spans="23:25" x14ac:dyDescent="0.2">
      <c r="W6386">
        <v>63.73</v>
      </c>
      <c r="X6386">
        <f t="shared" si="291"/>
        <v>50</v>
      </c>
      <c r="Y6386" s="13">
        <f t="shared" si="292"/>
        <v>7.0469043196026107</v>
      </c>
    </row>
    <row r="6387" spans="23:25" x14ac:dyDescent="0.2">
      <c r="W6387">
        <v>63.74</v>
      </c>
      <c r="X6387">
        <f t="shared" si="291"/>
        <v>50</v>
      </c>
      <c r="Y6387" s="13">
        <f t="shared" si="292"/>
        <v>7.0468879203522228</v>
      </c>
    </row>
    <row r="6388" spans="23:25" x14ac:dyDescent="0.2">
      <c r="W6388">
        <v>63.75</v>
      </c>
      <c r="X6388">
        <f t="shared" si="291"/>
        <v>50</v>
      </c>
      <c r="Y6388" s="13">
        <f t="shared" si="292"/>
        <v>7.0468715574446463</v>
      </c>
    </row>
    <row r="6389" spans="23:25" x14ac:dyDescent="0.2">
      <c r="W6389">
        <v>63.76</v>
      </c>
      <c r="X6389">
        <f t="shared" si="291"/>
        <v>50</v>
      </c>
      <c r="Y6389" s="13">
        <f t="shared" si="292"/>
        <v>7.0468552307590642</v>
      </c>
    </row>
    <row r="6390" spans="23:25" x14ac:dyDescent="0.2">
      <c r="W6390">
        <v>63.77</v>
      </c>
      <c r="X6390">
        <f t="shared" si="291"/>
        <v>50</v>
      </c>
      <c r="Y6390" s="13">
        <f t="shared" si="292"/>
        <v>7.0468389401751947</v>
      </c>
    </row>
    <row r="6391" spans="23:25" x14ac:dyDescent="0.2">
      <c r="W6391">
        <v>63.78</v>
      </c>
      <c r="X6391">
        <f t="shared" si="291"/>
        <v>50</v>
      </c>
      <c r="Y6391" s="13">
        <f t="shared" si="292"/>
        <v>7.0468226855732885</v>
      </c>
    </row>
    <row r="6392" spans="23:25" x14ac:dyDescent="0.2">
      <c r="W6392">
        <v>63.79</v>
      </c>
      <c r="X6392">
        <f t="shared" si="291"/>
        <v>50</v>
      </c>
      <c r="Y6392" s="13">
        <f t="shared" si="292"/>
        <v>7.0468064668341253</v>
      </c>
    </row>
    <row r="6393" spans="23:25" x14ac:dyDescent="0.2">
      <c r="W6393">
        <v>63.8</v>
      </c>
      <c r="X6393">
        <f t="shared" si="291"/>
        <v>50</v>
      </c>
      <c r="Y6393" s="13">
        <f t="shared" si="292"/>
        <v>7.0467902838390124</v>
      </c>
    </row>
    <row r="6394" spans="23:25" x14ac:dyDescent="0.2">
      <c r="W6394">
        <v>63.81</v>
      </c>
      <c r="X6394">
        <f t="shared" si="291"/>
        <v>50</v>
      </c>
      <c r="Y6394" s="13">
        <f t="shared" si="292"/>
        <v>7.0467741364697796</v>
      </c>
    </row>
    <row r="6395" spans="23:25" x14ac:dyDescent="0.2">
      <c r="W6395">
        <v>63.82</v>
      </c>
      <c r="X6395">
        <f t="shared" si="291"/>
        <v>50</v>
      </c>
      <c r="Y6395" s="13">
        <f t="shared" si="292"/>
        <v>7.0467580246087778</v>
      </c>
    </row>
    <row r="6396" spans="23:25" x14ac:dyDescent="0.2">
      <c r="W6396">
        <v>63.83</v>
      </c>
      <c r="X6396">
        <f t="shared" si="291"/>
        <v>50</v>
      </c>
      <c r="Y6396" s="13">
        <f t="shared" si="292"/>
        <v>7.0467419481388758</v>
      </c>
    </row>
    <row r="6397" spans="23:25" x14ac:dyDescent="0.2">
      <c r="W6397">
        <v>63.84</v>
      </c>
      <c r="X6397">
        <f t="shared" si="291"/>
        <v>50</v>
      </c>
      <c r="Y6397" s="13">
        <f t="shared" si="292"/>
        <v>7.0467259069434585</v>
      </c>
    </row>
    <row r="6398" spans="23:25" x14ac:dyDescent="0.2">
      <c r="W6398">
        <v>63.85</v>
      </c>
      <c r="X6398">
        <f t="shared" si="291"/>
        <v>50</v>
      </c>
      <c r="Y6398" s="13">
        <f t="shared" si="292"/>
        <v>7.0467099009064214</v>
      </c>
    </row>
    <row r="6399" spans="23:25" x14ac:dyDescent="0.2">
      <c r="W6399">
        <v>63.86</v>
      </c>
      <c r="X6399">
        <f t="shared" si="291"/>
        <v>50</v>
      </c>
      <c r="Y6399" s="13">
        <f t="shared" si="292"/>
        <v>7.0466939299121707</v>
      </c>
    </row>
    <row r="6400" spans="23:25" x14ac:dyDescent="0.2">
      <c r="W6400">
        <v>63.87</v>
      </c>
      <c r="X6400">
        <f t="shared" si="291"/>
        <v>50</v>
      </c>
      <c r="Y6400" s="13">
        <f t="shared" si="292"/>
        <v>7.0466779938456181</v>
      </c>
    </row>
    <row r="6401" spans="23:25" x14ac:dyDescent="0.2">
      <c r="W6401">
        <v>63.88</v>
      </c>
      <c r="X6401">
        <f t="shared" si="291"/>
        <v>50</v>
      </c>
      <c r="Y6401" s="13">
        <f t="shared" si="292"/>
        <v>7.0466620925921797</v>
      </c>
    </row>
    <row r="6402" spans="23:25" x14ac:dyDescent="0.2">
      <c r="W6402">
        <v>63.89</v>
      </c>
      <c r="X6402">
        <f t="shared" si="291"/>
        <v>50</v>
      </c>
      <c r="Y6402" s="13">
        <f t="shared" si="292"/>
        <v>7.0466462260377734</v>
      </c>
    </row>
    <row r="6403" spans="23:25" x14ac:dyDescent="0.2">
      <c r="W6403">
        <v>63.9</v>
      </c>
      <c r="X6403">
        <f t="shared" si="291"/>
        <v>50</v>
      </c>
      <c r="Y6403" s="13">
        <f t="shared" si="292"/>
        <v>7.0466303940688144</v>
      </c>
    </row>
    <row r="6404" spans="23:25" x14ac:dyDescent="0.2">
      <c r="W6404">
        <v>63.91</v>
      </c>
      <c r="X6404">
        <f t="shared" si="291"/>
        <v>50</v>
      </c>
      <c r="Y6404" s="13">
        <f t="shared" si="292"/>
        <v>7.0466145965722138</v>
      </c>
    </row>
    <row r="6405" spans="23:25" x14ac:dyDescent="0.2">
      <c r="W6405">
        <v>63.92</v>
      </c>
      <c r="X6405">
        <f t="shared" si="291"/>
        <v>50</v>
      </c>
      <c r="Y6405" s="13">
        <f t="shared" si="292"/>
        <v>7.0465988334353753</v>
      </c>
    </row>
    <row r="6406" spans="23:25" x14ac:dyDescent="0.2">
      <c r="W6406">
        <v>63.93</v>
      </c>
      <c r="X6406">
        <f t="shared" si="291"/>
        <v>50</v>
      </c>
      <c r="Y6406" s="13">
        <f t="shared" si="292"/>
        <v>7.046583104546194</v>
      </c>
    </row>
    <row r="6407" spans="23:25" x14ac:dyDescent="0.2">
      <c r="W6407">
        <v>63.94</v>
      </c>
      <c r="X6407">
        <f t="shared" si="291"/>
        <v>50</v>
      </c>
      <c r="Y6407" s="13">
        <f t="shared" si="292"/>
        <v>7.0465674097930515</v>
      </c>
    </row>
    <row r="6408" spans="23:25" x14ac:dyDescent="0.2">
      <c r="W6408">
        <v>63.95</v>
      </c>
      <c r="X6408">
        <f t="shared" si="291"/>
        <v>50</v>
      </c>
      <c r="Y6408" s="13">
        <f t="shared" si="292"/>
        <v>7.0465517490648146</v>
      </c>
    </row>
    <row r="6409" spans="23:25" x14ac:dyDescent="0.2">
      <c r="W6409">
        <v>63.96</v>
      </c>
      <c r="X6409">
        <f t="shared" si="291"/>
        <v>50</v>
      </c>
      <c r="Y6409" s="13">
        <f t="shared" si="292"/>
        <v>7.0465361222508331</v>
      </c>
    </row>
    <row r="6410" spans="23:25" x14ac:dyDescent="0.2">
      <c r="W6410">
        <v>63.97</v>
      </c>
      <c r="X6410">
        <f t="shared" si="291"/>
        <v>50</v>
      </c>
      <c r="Y6410" s="13">
        <f t="shared" si="292"/>
        <v>7.0465205292409356</v>
      </c>
    </row>
    <row r="6411" spans="23:25" x14ac:dyDescent="0.2">
      <c r="W6411">
        <v>63.98</v>
      </c>
      <c r="X6411">
        <f t="shared" si="291"/>
        <v>50</v>
      </c>
      <c r="Y6411" s="13">
        <f t="shared" si="292"/>
        <v>7.0465049699254276</v>
      </c>
    </row>
    <row r="6412" spans="23:25" x14ac:dyDescent="0.2">
      <c r="W6412">
        <v>63.99</v>
      </c>
      <c r="X6412">
        <f t="shared" si="291"/>
        <v>50</v>
      </c>
      <c r="Y6412" s="13">
        <f t="shared" si="292"/>
        <v>7.0464894441950898</v>
      </c>
    </row>
    <row r="6413" spans="23:25" x14ac:dyDescent="0.2">
      <c r="W6413">
        <v>64</v>
      </c>
      <c r="X6413">
        <f t="shared" si="291"/>
        <v>50</v>
      </c>
      <c r="Y6413" s="13">
        <f t="shared" si="292"/>
        <v>7.0464739519411745</v>
      </c>
    </row>
    <row r="6414" spans="23:25" x14ac:dyDescent="0.2">
      <c r="W6414">
        <v>64.010000000000005</v>
      </c>
      <c r="X6414">
        <f t="shared" si="291"/>
        <v>50</v>
      </c>
      <c r="Y6414" s="13">
        <f t="shared" si="292"/>
        <v>7.0464584930554031</v>
      </c>
    </row>
    <row r="6415" spans="23:25" x14ac:dyDescent="0.2">
      <c r="W6415">
        <v>64.02</v>
      </c>
      <c r="X6415">
        <f t="shared" si="291"/>
        <v>50</v>
      </c>
      <c r="Y6415" s="13">
        <f t="shared" si="292"/>
        <v>7.0464430674299647</v>
      </c>
    </row>
    <row r="6416" spans="23:25" x14ac:dyDescent="0.2">
      <c r="W6416">
        <v>64.03</v>
      </c>
      <c r="X6416">
        <f t="shared" si="291"/>
        <v>50</v>
      </c>
      <c r="Y6416" s="13">
        <f t="shared" si="292"/>
        <v>7.0464276749575117</v>
      </c>
    </row>
    <row r="6417" spans="23:25" x14ac:dyDescent="0.2">
      <c r="W6417">
        <v>64.040000000000006</v>
      </c>
      <c r="X6417">
        <f t="shared" si="291"/>
        <v>50</v>
      </c>
      <c r="Y6417" s="13">
        <f t="shared" si="292"/>
        <v>7.0464123155311587</v>
      </c>
    </row>
    <row r="6418" spans="23:25" x14ac:dyDescent="0.2">
      <c r="W6418">
        <v>64.05</v>
      </c>
      <c r="X6418">
        <f t="shared" si="291"/>
        <v>50</v>
      </c>
      <c r="Y6418" s="13">
        <f t="shared" si="292"/>
        <v>7.0463969890444806</v>
      </c>
    </row>
    <row r="6419" spans="23:25" x14ac:dyDescent="0.2">
      <c r="W6419">
        <v>64.06</v>
      </c>
      <c r="X6419">
        <f t="shared" si="291"/>
        <v>50</v>
      </c>
      <c r="Y6419" s="13">
        <f t="shared" si="292"/>
        <v>7.0463816953915082</v>
      </c>
    </row>
    <row r="6420" spans="23:25" x14ac:dyDescent="0.2">
      <c r="W6420">
        <v>64.069999999999993</v>
      </c>
      <c r="X6420">
        <f t="shared" si="291"/>
        <v>50</v>
      </c>
      <c r="Y6420" s="13">
        <f t="shared" si="292"/>
        <v>7.0463664344667265</v>
      </c>
    </row>
    <row r="6421" spans="23:25" x14ac:dyDescent="0.2">
      <c r="W6421">
        <v>64.08</v>
      </c>
      <c r="X6421">
        <f t="shared" si="291"/>
        <v>50</v>
      </c>
      <c r="Y6421" s="13">
        <f t="shared" si="292"/>
        <v>7.0463512061650739</v>
      </c>
    </row>
    <row r="6422" spans="23:25" x14ac:dyDescent="0.2">
      <c r="W6422">
        <v>64.09</v>
      </c>
      <c r="X6422">
        <f t="shared" si="291"/>
        <v>50</v>
      </c>
      <c r="Y6422" s="13">
        <f t="shared" si="292"/>
        <v>7.0463360103819364</v>
      </c>
    </row>
    <row r="6423" spans="23:25" x14ac:dyDescent="0.2">
      <c r="W6423">
        <v>64.099999999999994</v>
      </c>
      <c r="X6423">
        <f t="shared" si="291"/>
        <v>50</v>
      </c>
      <c r="Y6423" s="13">
        <f t="shared" si="292"/>
        <v>7.0463208470131491</v>
      </c>
    </row>
    <row r="6424" spans="23:25" x14ac:dyDescent="0.2">
      <c r="W6424">
        <v>64.11</v>
      </c>
      <c r="X6424">
        <f t="shared" si="291"/>
        <v>50</v>
      </c>
      <c r="Y6424" s="13">
        <f t="shared" si="292"/>
        <v>7.0463057159549907</v>
      </c>
    </row>
    <row r="6425" spans="23:25" x14ac:dyDescent="0.2">
      <c r="W6425">
        <v>64.12</v>
      </c>
      <c r="X6425">
        <f t="shared" ref="X6425:X6488" si="293">X6424-(N$32-N$33)/1500</f>
        <v>50</v>
      </c>
      <c r="Y6425" s="13">
        <f t="shared" ref="Y6425:Y6488" si="294">Y6424+(W6425-W6424)*R$29*(P$28-P$29*Y6424)*(1-Y6424/R$28)^2</f>
        <v>7.0462906171041819</v>
      </c>
    </row>
    <row r="6426" spans="23:25" x14ac:dyDescent="0.2">
      <c r="W6426">
        <v>64.13</v>
      </c>
      <c r="X6426">
        <f t="shared" si="293"/>
        <v>50</v>
      </c>
      <c r="Y6426" s="13">
        <f t="shared" si="294"/>
        <v>7.0462755503578851</v>
      </c>
    </row>
    <row r="6427" spans="23:25" x14ac:dyDescent="0.2">
      <c r="W6427">
        <v>64.14</v>
      </c>
      <c r="X6427">
        <f t="shared" si="293"/>
        <v>50</v>
      </c>
      <c r="Y6427" s="13">
        <f t="shared" si="294"/>
        <v>7.0462605156136995</v>
      </c>
    </row>
    <row r="6428" spans="23:25" x14ac:dyDescent="0.2">
      <c r="W6428">
        <v>64.150000000000006</v>
      </c>
      <c r="X6428">
        <f t="shared" si="293"/>
        <v>50</v>
      </c>
      <c r="Y6428" s="13">
        <f t="shared" si="294"/>
        <v>7.0462455127696595</v>
      </c>
    </row>
    <row r="6429" spans="23:25" x14ac:dyDescent="0.2">
      <c r="W6429">
        <v>64.16</v>
      </c>
      <c r="X6429">
        <f t="shared" si="293"/>
        <v>50</v>
      </c>
      <c r="Y6429" s="13">
        <f t="shared" si="294"/>
        <v>7.046230541724233</v>
      </c>
    </row>
    <row r="6430" spans="23:25" x14ac:dyDescent="0.2">
      <c r="W6430">
        <v>64.17</v>
      </c>
      <c r="X6430">
        <f t="shared" si="293"/>
        <v>50</v>
      </c>
      <c r="Y6430" s="13">
        <f t="shared" si="294"/>
        <v>7.0462156023763178</v>
      </c>
    </row>
    <row r="6431" spans="23:25" x14ac:dyDescent="0.2">
      <c r="W6431">
        <v>64.180000000000007</v>
      </c>
      <c r="X6431">
        <f t="shared" si="293"/>
        <v>50</v>
      </c>
      <c r="Y6431" s="13">
        <f t="shared" si="294"/>
        <v>7.0462006946252416</v>
      </c>
    </row>
    <row r="6432" spans="23:25" x14ac:dyDescent="0.2">
      <c r="W6432">
        <v>64.19</v>
      </c>
      <c r="X6432">
        <f t="shared" si="293"/>
        <v>50</v>
      </c>
      <c r="Y6432" s="13">
        <f t="shared" si="294"/>
        <v>7.0461858183707573</v>
      </c>
    </row>
    <row r="6433" spans="23:25" x14ac:dyDescent="0.2">
      <c r="W6433">
        <v>64.2</v>
      </c>
      <c r="X6433">
        <f t="shared" si="293"/>
        <v>50</v>
      </c>
      <c r="Y6433" s="13">
        <f t="shared" si="294"/>
        <v>7.0461709735130427</v>
      </c>
    </row>
    <row r="6434" spans="23:25" x14ac:dyDescent="0.2">
      <c r="W6434">
        <v>64.209999999999994</v>
      </c>
      <c r="X6434">
        <f t="shared" si="293"/>
        <v>50</v>
      </c>
      <c r="Y6434" s="13">
        <f t="shared" si="294"/>
        <v>7.0461561599526963</v>
      </c>
    </row>
    <row r="6435" spans="23:25" x14ac:dyDescent="0.2">
      <c r="W6435">
        <v>64.22</v>
      </c>
      <c r="X6435">
        <f t="shared" si="293"/>
        <v>50</v>
      </c>
      <c r="Y6435" s="13">
        <f t="shared" si="294"/>
        <v>7.046141377590736</v>
      </c>
    </row>
    <row r="6436" spans="23:25" x14ac:dyDescent="0.2">
      <c r="W6436">
        <v>64.23</v>
      </c>
      <c r="X6436">
        <f t="shared" si="293"/>
        <v>50</v>
      </c>
      <c r="Y6436" s="13">
        <f t="shared" si="294"/>
        <v>7.046126626328598</v>
      </c>
    </row>
    <row r="6437" spans="23:25" x14ac:dyDescent="0.2">
      <c r="W6437">
        <v>64.239999999999995</v>
      </c>
      <c r="X6437">
        <f t="shared" si="293"/>
        <v>50</v>
      </c>
      <c r="Y6437" s="13">
        <f t="shared" si="294"/>
        <v>7.0461119060681332</v>
      </c>
    </row>
    <row r="6438" spans="23:25" x14ac:dyDescent="0.2">
      <c r="W6438">
        <v>64.25</v>
      </c>
      <c r="X6438">
        <f t="shared" si="293"/>
        <v>50</v>
      </c>
      <c r="Y6438" s="13">
        <f t="shared" si="294"/>
        <v>7.0460972167116047</v>
      </c>
    </row>
    <row r="6439" spans="23:25" x14ac:dyDescent="0.2">
      <c r="W6439">
        <v>64.260000000000005</v>
      </c>
      <c r="X6439">
        <f t="shared" si="293"/>
        <v>50</v>
      </c>
      <c r="Y6439" s="13">
        <f t="shared" si="294"/>
        <v>7.0460825581616877</v>
      </c>
    </row>
    <row r="6440" spans="23:25" x14ac:dyDescent="0.2">
      <c r="W6440">
        <v>64.27</v>
      </c>
      <c r="X6440">
        <f t="shared" si="293"/>
        <v>50</v>
      </c>
      <c r="Y6440" s="13">
        <f t="shared" si="294"/>
        <v>7.0460679303214651</v>
      </c>
    </row>
    <row r="6441" spans="23:25" x14ac:dyDescent="0.2">
      <c r="W6441">
        <v>64.28</v>
      </c>
      <c r="X6441">
        <f t="shared" si="293"/>
        <v>50</v>
      </c>
      <c r="Y6441" s="13">
        <f t="shared" si="294"/>
        <v>7.0460533330944264</v>
      </c>
    </row>
    <row r="6442" spans="23:25" x14ac:dyDescent="0.2">
      <c r="W6442">
        <v>64.290000000000006</v>
      </c>
      <c r="X6442">
        <f t="shared" si="293"/>
        <v>50</v>
      </c>
      <c r="Y6442" s="13">
        <f t="shared" si="294"/>
        <v>7.0460387663844646</v>
      </c>
    </row>
    <row r="6443" spans="23:25" x14ac:dyDescent="0.2">
      <c r="W6443">
        <v>64.3</v>
      </c>
      <c r="X6443">
        <f t="shared" si="293"/>
        <v>50</v>
      </c>
      <c r="Y6443" s="13">
        <f t="shared" si="294"/>
        <v>7.0460242300958766</v>
      </c>
    </row>
    <row r="6444" spans="23:25" x14ac:dyDescent="0.2">
      <c r="W6444">
        <v>64.31</v>
      </c>
      <c r="X6444">
        <f t="shared" si="293"/>
        <v>50</v>
      </c>
      <c r="Y6444" s="13">
        <f t="shared" si="294"/>
        <v>7.0460097241333584</v>
      </c>
    </row>
    <row r="6445" spans="23:25" x14ac:dyDescent="0.2">
      <c r="W6445">
        <v>64.319999999999993</v>
      </c>
      <c r="X6445">
        <f t="shared" si="293"/>
        <v>50</v>
      </c>
      <c r="Y6445" s="13">
        <f t="shared" si="294"/>
        <v>7.0459952484020034</v>
      </c>
    </row>
    <row r="6446" spans="23:25" x14ac:dyDescent="0.2">
      <c r="W6446">
        <v>64.33</v>
      </c>
      <c r="X6446">
        <f t="shared" si="293"/>
        <v>50</v>
      </c>
      <c r="Y6446" s="13">
        <f t="shared" si="294"/>
        <v>7.0459808028073025</v>
      </c>
    </row>
    <row r="6447" spans="23:25" x14ac:dyDescent="0.2">
      <c r="W6447">
        <v>64.34</v>
      </c>
      <c r="X6447">
        <f t="shared" si="293"/>
        <v>50</v>
      </c>
      <c r="Y6447" s="13">
        <f t="shared" si="294"/>
        <v>7.045966387255139</v>
      </c>
    </row>
    <row r="6448" spans="23:25" x14ac:dyDescent="0.2">
      <c r="W6448">
        <v>64.349999999999994</v>
      </c>
      <c r="X6448">
        <f t="shared" si="293"/>
        <v>50</v>
      </c>
      <c r="Y6448" s="13">
        <f t="shared" si="294"/>
        <v>7.0459520016517887</v>
      </c>
    </row>
    <row r="6449" spans="23:25" x14ac:dyDescent="0.2">
      <c r="W6449">
        <v>64.36</v>
      </c>
      <c r="X6449">
        <f t="shared" si="293"/>
        <v>50</v>
      </c>
      <c r="Y6449" s="13">
        <f t="shared" si="294"/>
        <v>7.0459376459039165</v>
      </c>
    </row>
    <row r="6450" spans="23:25" x14ac:dyDescent="0.2">
      <c r="W6450">
        <v>64.37</v>
      </c>
      <c r="X6450">
        <f t="shared" si="293"/>
        <v>50</v>
      </c>
      <c r="Y6450" s="13">
        <f t="shared" si="294"/>
        <v>7.0459233199185762</v>
      </c>
    </row>
    <row r="6451" spans="23:25" x14ac:dyDescent="0.2">
      <c r="W6451">
        <v>64.38</v>
      </c>
      <c r="X6451">
        <f t="shared" si="293"/>
        <v>50</v>
      </c>
      <c r="Y6451" s="13">
        <f t="shared" si="294"/>
        <v>7.0459090236032065</v>
      </c>
    </row>
    <row r="6452" spans="23:25" x14ac:dyDescent="0.2">
      <c r="W6452">
        <v>64.39</v>
      </c>
      <c r="X6452">
        <f t="shared" si="293"/>
        <v>50</v>
      </c>
      <c r="Y6452" s="13">
        <f t="shared" si="294"/>
        <v>7.0458947568656303</v>
      </c>
    </row>
    <row r="6453" spans="23:25" x14ac:dyDescent="0.2">
      <c r="W6453">
        <v>64.400000000000006</v>
      </c>
      <c r="X6453">
        <f t="shared" si="293"/>
        <v>50</v>
      </c>
      <c r="Y6453" s="13">
        <f t="shared" si="294"/>
        <v>7.0458805196140517</v>
      </c>
    </row>
    <row r="6454" spans="23:25" x14ac:dyDescent="0.2">
      <c r="W6454">
        <v>64.41</v>
      </c>
      <c r="X6454">
        <f t="shared" si="293"/>
        <v>50</v>
      </c>
      <c r="Y6454" s="13">
        <f t="shared" si="294"/>
        <v>7.0458663117570559</v>
      </c>
    </row>
    <row r="6455" spans="23:25" x14ac:dyDescent="0.2">
      <c r="W6455">
        <v>64.42</v>
      </c>
      <c r="X6455">
        <f t="shared" si="293"/>
        <v>50</v>
      </c>
      <c r="Y6455" s="13">
        <f t="shared" si="294"/>
        <v>7.0458521332036037</v>
      </c>
    </row>
    <row r="6456" spans="23:25" x14ac:dyDescent="0.2">
      <c r="W6456">
        <v>64.430000000000007</v>
      </c>
      <c r="X6456">
        <f t="shared" si="293"/>
        <v>50</v>
      </c>
      <c r="Y6456" s="13">
        <f t="shared" si="294"/>
        <v>7.0458379838630334</v>
      </c>
    </row>
    <row r="6457" spans="23:25" x14ac:dyDescent="0.2">
      <c r="W6457">
        <v>64.44</v>
      </c>
      <c r="X6457">
        <f t="shared" si="293"/>
        <v>50</v>
      </c>
      <c r="Y6457" s="13">
        <f t="shared" si="294"/>
        <v>7.0458238636450563</v>
      </c>
    </row>
    <row r="6458" spans="23:25" x14ac:dyDescent="0.2">
      <c r="W6458">
        <v>64.45</v>
      </c>
      <c r="X6458">
        <f t="shared" si="293"/>
        <v>50</v>
      </c>
      <c r="Y6458" s="13">
        <f t="shared" si="294"/>
        <v>7.0458097724597568</v>
      </c>
    </row>
    <row r="6459" spans="23:25" x14ac:dyDescent="0.2">
      <c r="W6459">
        <v>64.459999999999994</v>
      </c>
      <c r="X6459">
        <f t="shared" si="293"/>
        <v>50</v>
      </c>
      <c r="Y6459" s="13">
        <f t="shared" si="294"/>
        <v>7.0457957102175879</v>
      </c>
    </row>
    <row r="6460" spans="23:25" x14ac:dyDescent="0.2">
      <c r="W6460">
        <v>64.47</v>
      </c>
      <c r="X6460">
        <f t="shared" si="293"/>
        <v>50</v>
      </c>
      <c r="Y6460" s="13">
        <f t="shared" si="294"/>
        <v>7.045781676829372</v>
      </c>
    </row>
    <row r="6461" spans="23:25" x14ac:dyDescent="0.2">
      <c r="W6461">
        <v>64.48</v>
      </c>
      <c r="X6461">
        <f t="shared" si="293"/>
        <v>50</v>
      </c>
      <c r="Y6461" s="13">
        <f t="shared" si="294"/>
        <v>7.0457676722062974</v>
      </c>
    </row>
    <row r="6462" spans="23:25" x14ac:dyDescent="0.2">
      <c r="W6462">
        <v>64.489999999999995</v>
      </c>
      <c r="X6462">
        <f t="shared" si="293"/>
        <v>50</v>
      </c>
      <c r="Y6462" s="13">
        <f t="shared" si="294"/>
        <v>7.0457536962599168</v>
      </c>
    </row>
    <row r="6463" spans="23:25" x14ac:dyDescent="0.2">
      <c r="W6463">
        <v>64.5</v>
      </c>
      <c r="X6463">
        <f t="shared" si="293"/>
        <v>50</v>
      </c>
      <c r="Y6463" s="13">
        <f t="shared" si="294"/>
        <v>7.0457397489021458</v>
      </c>
    </row>
    <row r="6464" spans="23:25" x14ac:dyDescent="0.2">
      <c r="W6464">
        <v>64.510000000000005</v>
      </c>
      <c r="X6464">
        <f t="shared" si="293"/>
        <v>50</v>
      </c>
      <c r="Y6464" s="13">
        <f t="shared" si="294"/>
        <v>7.0457258300452601</v>
      </c>
    </row>
    <row r="6465" spans="23:25" x14ac:dyDescent="0.2">
      <c r="W6465">
        <v>64.52</v>
      </c>
      <c r="X6465">
        <f t="shared" si="293"/>
        <v>50</v>
      </c>
      <c r="Y6465" s="13">
        <f t="shared" si="294"/>
        <v>7.0457119396018939</v>
      </c>
    </row>
    <row r="6466" spans="23:25" x14ac:dyDescent="0.2">
      <c r="W6466">
        <v>64.53</v>
      </c>
      <c r="X6466">
        <f t="shared" si="293"/>
        <v>50</v>
      </c>
      <c r="Y6466" s="13">
        <f t="shared" si="294"/>
        <v>7.0456980774850386</v>
      </c>
    </row>
    <row r="6467" spans="23:25" x14ac:dyDescent="0.2">
      <c r="W6467">
        <v>64.540000000000006</v>
      </c>
      <c r="X6467">
        <f t="shared" si="293"/>
        <v>50</v>
      </c>
      <c r="Y6467" s="13">
        <f t="shared" si="294"/>
        <v>7.0456842436080418</v>
      </c>
    </row>
    <row r="6468" spans="23:25" x14ac:dyDescent="0.2">
      <c r="W6468">
        <v>64.55</v>
      </c>
      <c r="X6468">
        <f t="shared" si="293"/>
        <v>50</v>
      </c>
      <c r="Y6468" s="13">
        <f t="shared" si="294"/>
        <v>7.0456704378846036</v>
      </c>
    </row>
    <row r="6469" spans="23:25" x14ac:dyDescent="0.2">
      <c r="W6469">
        <v>64.56</v>
      </c>
      <c r="X6469">
        <f t="shared" si="293"/>
        <v>50</v>
      </c>
      <c r="Y6469" s="13">
        <f t="shared" si="294"/>
        <v>7.0456566602287758</v>
      </c>
    </row>
    <row r="6470" spans="23:25" x14ac:dyDescent="0.2">
      <c r="W6470">
        <v>64.569999999999993</v>
      </c>
      <c r="X6470">
        <f t="shared" si="293"/>
        <v>50</v>
      </c>
      <c r="Y6470" s="13">
        <f t="shared" si="294"/>
        <v>7.0456429105549603</v>
      </c>
    </row>
    <row r="6471" spans="23:25" x14ac:dyDescent="0.2">
      <c r="W6471">
        <v>64.58</v>
      </c>
      <c r="X6471">
        <f t="shared" si="293"/>
        <v>50</v>
      </c>
      <c r="Y6471" s="13">
        <f t="shared" si="294"/>
        <v>7.0456291887779061</v>
      </c>
    </row>
    <row r="6472" spans="23:25" x14ac:dyDescent="0.2">
      <c r="W6472">
        <v>64.59</v>
      </c>
      <c r="X6472">
        <f t="shared" si="293"/>
        <v>50</v>
      </c>
      <c r="Y6472" s="13">
        <f t="shared" si="294"/>
        <v>7.0456154948127097</v>
      </c>
    </row>
    <row r="6473" spans="23:25" x14ac:dyDescent="0.2">
      <c r="W6473">
        <v>64.599999999999994</v>
      </c>
      <c r="X6473">
        <f t="shared" si="293"/>
        <v>50</v>
      </c>
      <c r="Y6473" s="13">
        <f t="shared" si="294"/>
        <v>7.0456018285748101</v>
      </c>
    </row>
    <row r="6474" spans="23:25" x14ac:dyDescent="0.2">
      <c r="W6474">
        <v>64.61</v>
      </c>
      <c r="X6474">
        <f t="shared" si="293"/>
        <v>50</v>
      </c>
      <c r="Y6474" s="13">
        <f t="shared" si="294"/>
        <v>7.0455881899799913</v>
      </c>
    </row>
    <row r="6475" spans="23:25" x14ac:dyDescent="0.2">
      <c r="W6475">
        <v>64.62</v>
      </c>
      <c r="X6475">
        <f t="shared" si="293"/>
        <v>50</v>
      </c>
      <c r="Y6475" s="13">
        <f t="shared" si="294"/>
        <v>7.0455745789443771</v>
      </c>
    </row>
    <row r="6476" spans="23:25" x14ac:dyDescent="0.2">
      <c r="W6476">
        <v>64.63</v>
      </c>
      <c r="X6476">
        <f t="shared" si="293"/>
        <v>50</v>
      </c>
      <c r="Y6476" s="13">
        <f t="shared" si="294"/>
        <v>7.04556099538443</v>
      </c>
    </row>
    <row r="6477" spans="23:25" x14ac:dyDescent="0.2">
      <c r="W6477">
        <v>64.64</v>
      </c>
      <c r="X6477">
        <f t="shared" si="293"/>
        <v>50</v>
      </c>
      <c r="Y6477" s="13">
        <f t="shared" si="294"/>
        <v>7.0455474392169517</v>
      </c>
    </row>
    <row r="6478" spans="23:25" x14ac:dyDescent="0.2">
      <c r="W6478">
        <v>64.650000000000006</v>
      </c>
      <c r="X6478">
        <f t="shared" si="293"/>
        <v>50</v>
      </c>
      <c r="Y6478" s="13">
        <f t="shared" si="294"/>
        <v>7.0455339103590786</v>
      </c>
    </row>
    <row r="6479" spans="23:25" x14ac:dyDescent="0.2">
      <c r="W6479">
        <v>64.66</v>
      </c>
      <c r="X6479">
        <f t="shared" si="293"/>
        <v>50</v>
      </c>
      <c r="Y6479" s="13">
        <f t="shared" si="294"/>
        <v>7.0455204087282812</v>
      </c>
    </row>
    <row r="6480" spans="23:25" x14ac:dyDescent="0.2">
      <c r="W6480">
        <v>64.67</v>
      </c>
      <c r="X6480">
        <f t="shared" si="293"/>
        <v>50</v>
      </c>
      <c r="Y6480" s="13">
        <f t="shared" si="294"/>
        <v>7.0455069342423631</v>
      </c>
    </row>
    <row r="6481" spans="23:25" x14ac:dyDescent="0.2">
      <c r="W6481">
        <v>64.680000000000007</v>
      </c>
      <c r="X6481">
        <f t="shared" si="293"/>
        <v>50</v>
      </c>
      <c r="Y6481" s="13">
        <f t="shared" si="294"/>
        <v>7.0454934868194581</v>
      </c>
    </row>
    <row r="6482" spans="23:25" x14ac:dyDescent="0.2">
      <c r="W6482">
        <v>64.69</v>
      </c>
      <c r="X6482">
        <f t="shared" si="293"/>
        <v>50</v>
      </c>
      <c r="Y6482" s="13">
        <f t="shared" si="294"/>
        <v>7.0454800663780288</v>
      </c>
    </row>
    <row r="6483" spans="23:25" x14ac:dyDescent="0.2">
      <c r="W6483">
        <v>64.7</v>
      </c>
      <c r="X6483">
        <f t="shared" si="293"/>
        <v>50</v>
      </c>
      <c r="Y6483" s="13">
        <f t="shared" si="294"/>
        <v>7.0454666728368665</v>
      </c>
    </row>
    <row r="6484" spans="23:25" x14ac:dyDescent="0.2">
      <c r="W6484">
        <v>64.709999999999994</v>
      </c>
      <c r="X6484">
        <f t="shared" si="293"/>
        <v>50</v>
      </c>
      <c r="Y6484" s="13">
        <f t="shared" si="294"/>
        <v>7.0454533061150872</v>
      </c>
    </row>
    <row r="6485" spans="23:25" x14ac:dyDescent="0.2">
      <c r="W6485">
        <v>64.72</v>
      </c>
      <c r="X6485">
        <f t="shared" si="293"/>
        <v>50</v>
      </c>
      <c r="Y6485" s="13">
        <f t="shared" si="294"/>
        <v>7.0454399661321325</v>
      </c>
    </row>
    <row r="6486" spans="23:25" x14ac:dyDescent="0.2">
      <c r="W6486">
        <v>64.73</v>
      </c>
      <c r="X6486">
        <f t="shared" si="293"/>
        <v>50</v>
      </c>
      <c r="Y6486" s="13">
        <f t="shared" si="294"/>
        <v>7.0454266528077651</v>
      </c>
    </row>
    <row r="6487" spans="23:25" x14ac:dyDescent="0.2">
      <c r="W6487">
        <v>64.739999999999995</v>
      </c>
      <c r="X6487">
        <f t="shared" si="293"/>
        <v>50</v>
      </c>
      <c r="Y6487" s="13">
        <f t="shared" si="294"/>
        <v>7.0454133660620686</v>
      </c>
    </row>
    <row r="6488" spans="23:25" x14ac:dyDescent="0.2">
      <c r="W6488">
        <v>64.75</v>
      </c>
      <c r="X6488">
        <f t="shared" si="293"/>
        <v>50</v>
      </c>
      <c r="Y6488" s="13">
        <f t="shared" si="294"/>
        <v>7.045400105815447</v>
      </c>
    </row>
    <row r="6489" spans="23:25" x14ac:dyDescent="0.2">
      <c r="W6489">
        <v>64.760000000000005</v>
      </c>
      <c r="X6489">
        <f t="shared" ref="X6489:X6552" si="295">X6488-(N$32-N$33)/1500</f>
        <v>50</v>
      </c>
      <c r="Y6489" s="13">
        <f t="shared" ref="Y6489:Y6552" si="296">Y6488+(W6489-W6488)*R$29*(P$28-P$29*Y6488)*(1-Y6488/R$28)^2</f>
        <v>7.0453868719886215</v>
      </c>
    </row>
    <row r="6490" spans="23:25" x14ac:dyDescent="0.2">
      <c r="W6490">
        <v>64.77</v>
      </c>
      <c r="X6490">
        <f t="shared" si="295"/>
        <v>50</v>
      </c>
      <c r="Y6490" s="13">
        <f t="shared" si="296"/>
        <v>7.0453736645026295</v>
      </c>
    </row>
    <row r="6491" spans="23:25" x14ac:dyDescent="0.2">
      <c r="W6491">
        <v>64.78</v>
      </c>
      <c r="X6491">
        <f t="shared" si="295"/>
        <v>50</v>
      </c>
      <c r="Y6491" s="13">
        <f t="shared" si="296"/>
        <v>7.0453604832788237</v>
      </c>
    </row>
    <row r="6492" spans="23:25" x14ac:dyDescent="0.2">
      <c r="W6492">
        <v>64.790000000000006</v>
      </c>
      <c r="X6492">
        <f t="shared" si="295"/>
        <v>50</v>
      </c>
      <c r="Y6492" s="13">
        <f t="shared" si="296"/>
        <v>7.0453473282388686</v>
      </c>
    </row>
    <row r="6493" spans="23:25" x14ac:dyDescent="0.2">
      <c r="W6493">
        <v>64.8</v>
      </c>
      <c r="X6493">
        <f t="shared" si="295"/>
        <v>50</v>
      </c>
      <c r="Y6493" s="13">
        <f t="shared" si="296"/>
        <v>7.0453341993047411</v>
      </c>
    </row>
    <row r="6494" spans="23:25" x14ac:dyDescent="0.2">
      <c r="W6494">
        <v>64.81</v>
      </c>
      <c r="X6494">
        <f t="shared" si="295"/>
        <v>50</v>
      </c>
      <c r="Y6494" s="13">
        <f t="shared" si="296"/>
        <v>7.0453210963987276</v>
      </c>
    </row>
    <row r="6495" spans="23:25" x14ac:dyDescent="0.2">
      <c r="W6495">
        <v>64.819999999999993</v>
      </c>
      <c r="X6495">
        <f t="shared" si="295"/>
        <v>50</v>
      </c>
      <c r="Y6495" s="13">
        <f t="shared" si="296"/>
        <v>7.0453080194434223</v>
      </c>
    </row>
    <row r="6496" spans="23:25" x14ac:dyDescent="0.2">
      <c r="W6496">
        <v>64.83</v>
      </c>
      <c r="X6496">
        <f t="shared" si="295"/>
        <v>50</v>
      </c>
      <c r="Y6496" s="13">
        <f t="shared" si="296"/>
        <v>7.0452949683617279</v>
      </c>
    </row>
    <row r="6497" spans="23:25" x14ac:dyDescent="0.2">
      <c r="W6497">
        <v>64.84</v>
      </c>
      <c r="X6497">
        <f t="shared" si="295"/>
        <v>50</v>
      </c>
      <c r="Y6497" s="13">
        <f t="shared" si="296"/>
        <v>7.0452819430768514</v>
      </c>
    </row>
    <row r="6498" spans="23:25" x14ac:dyDescent="0.2">
      <c r="W6498">
        <v>64.849999999999994</v>
      </c>
      <c r="X6498">
        <f t="shared" si="295"/>
        <v>50</v>
      </c>
      <c r="Y6498" s="13">
        <f t="shared" si="296"/>
        <v>7.045268943512303</v>
      </c>
    </row>
    <row r="6499" spans="23:25" x14ac:dyDescent="0.2">
      <c r="W6499">
        <v>64.86</v>
      </c>
      <c r="X6499">
        <f t="shared" si="295"/>
        <v>50</v>
      </c>
      <c r="Y6499" s="13">
        <f t="shared" si="296"/>
        <v>7.0452559695918966</v>
      </c>
    </row>
    <row r="6500" spans="23:25" x14ac:dyDescent="0.2">
      <c r="W6500">
        <v>64.87</v>
      </c>
      <c r="X6500">
        <f t="shared" si="295"/>
        <v>50</v>
      </c>
      <c r="Y6500" s="13">
        <f t="shared" si="296"/>
        <v>7.0452430212397461</v>
      </c>
    </row>
    <row r="6501" spans="23:25" x14ac:dyDescent="0.2">
      <c r="W6501">
        <v>64.88</v>
      </c>
      <c r="X6501">
        <f t="shared" si="295"/>
        <v>50</v>
      </c>
      <c r="Y6501" s="13">
        <f t="shared" si="296"/>
        <v>7.0452300983802658</v>
      </c>
    </row>
    <row r="6502" spans="23:25" x14ac:dyDescent="0.2">
      <c r="W6502">
        <v>64.89</v>
      </c>
      <c r="X6502">
        <f t="shared" si="295"/>
        <v>50</v>
      </c>
      <c r="Y6502" s="13">
        <f t="shared" si="296"/>
        <v>7.0452172009381657</v>
      </c>
    </row>
    <row r="6503" spans="23:25" x14ac:dyDescent="0.2">
      <c r="W6503">
        <v>64.900000000000006</v>
      </c>
      <c r="X6503">
        <f t="shared" si="295"/>
        <v>50</v>
      </c>
      <c r="Y6503" s="13">
        <f t="shared" si="296"/>
        <v>7.0452043288384543</v>
      </c>
    </row>
    <row r="6504" spans="23:25" x14ac:dyDescent="0.2">
      <c r="W6504">
        <v>64.91</v>
      </c>
      <c r="X6504">
        <f t="shared" si="295"/>
        <v>50</v>
      </c>
      <c r="Y6504" s="13">
        <f t="shared" si="296"/>
        <v>7.0451914820064339</v>
      </c>
    </row>
    <row r="6505" spans="23:25" x14ac:dyDescent="0.2">
      <c r="W6505">
        <v>64.92</v>
      </c>
      <c r="X6505">
        <f t="shared" si="295"/>
        <v>50</v>
      </c>
      <c r="Y6505" s="13">
        <f t="shared" si="296"/>
        <v>7.0451786603677009</v>
      </c>
    </row>
    <row r="6506" spans="23:25" x14ac:dyDescent="0.2">
      <c r="W6506">
        <v>64.930000000000007</v>
      </c>
      <c r="X6506">
        <f t="shared" si="295"/>
        <v>50</v>
      </c>
      <c r="Y6506" s="13">
        <f t="shared" si="296"/>
        <v>7.045165863848144</v>
      </c>
    </row>
    <row r="6507" spans="23:25" x14ac:dyDescent="0.2">
      <c r="W6507">
        <v>64.94</v>
      </c>
      <c r="X6507">
        <f t="shared" si="295"/>
        <v>50</v>
      </c>
      <c r="Y6507" s="13">
        <f t="shared" si="296"/>
        <v>7.0451530923739414</v>
      </c>
    </row>
    <row r="6508" spans="23:25" x14ac:dyDescent="0.2">
      <c r="W6508">
        <v>64.95</v>
      </c>
      <c r="X6508">
        <f t="shared" si="295"/>
        <v>50</v>
      </c>
      <c r="Y6508" s="13">
        <f t="shared" si="296"/>
        <v>7.0451403458715616</v>
      </c>
    </row>
    <row r="6509" spans="23:25" x14ac:dyDescent="0.2">
      <c r="W6509">
        <v>64.959999999999994</v>
      </c>
      <c r="X6509">
        <f t="shared" si="295"/>
        <v>50</v>
      </c>
      <c r="Y6509" s="13">
        <f t="shared" si="296"/>
        <v>7.0451276242677601</v>
      </c>
    </row>
    <row r="6510" spans="23:25" x14ac:dyDescent="0.2">
      <c r="W6510">
        <v>64.97</v>
      </c>
      <c r="X6510">
        <f t="shared" si="295"/>
        <v>50</v>
      </c>
      <c r="Y6510" s="13">
        <f t="shared" si="296"/>
        <v>7.0451149274895792</v>
      </c>
    </row>
    <row r="6511" spans="23:25" x14ac:dyDescent="0.2">
      <c r="W6511">
        <v>64.98</v>
      </c>
      <c r="X6511">
        <f t="shared" si="295"/>
        <v>50</v>
      </c>
      <c r="Y6511" s="13">
        <f t="shared" si="296"/>
        <v>7.0451022554643465</v>
      </c>
    </row>
    <row r="6512" spans="23:25" x14ac:dyDescent="0.2">
      <c r="W6512">
        <v>64.989999999999995</v>
      </c>
      <c r="X6512">
        <f t="shared" si="295"/>
        <v>50</v>
      </c>
      <c r="Y6512" s="13">
        <f t="shared" si="296"/>
        <v>7.0450896081196728</v>
      </c>
    </row>
    <row r="6513" spans="23:25" x14ac:dyDescent="0.2">
      <c r="W6513">
        <v>65</v>
      </c>
      <c r="X6513">
        <f t="shared" si="295"/>
        <v>50</v>
      </c>
      <c r="Y6513" s="13">
        <f t="shared" si="296"/>
        <v>7.0450769853834512</v>
      </c>
    </row>
    <row r="6514" spans="23:25" x14ac:dyDescent="0.2">
      <c r="W6514">
        <v>65.010000000000005</v>
      </c>
      <c r="X6514">
        <f t="shared" si="295"/>
        <v>50</v>
      </c>
      <c r="Y6514" s="13">
        <f t="shared" si="296"/>
        <v>7.0450643871838547</v>
      </c>
    </row>
    <row r="6515" spans="23:25" x14ac:dyDescent="0.2">
      <c r="W6515">
        <v>65.02</v>
      </c>
      <c r="X6515">
        <f t="shared" si="295"/>
        <v>50</v>
      </c>
      <c r="Y6515" s="13">
        <f t="shared" si="296"/>
        <v>7.0450518134493372</v>
      </c>
    </row>
    <row r="6516" spans="23:25" x14ac:dyDescent="0.2">
      <c r="W6516">
        <v>65.03</v>
      </c>
      <c r="X6516">
        <f t="shared" si="295"/>
        <v>50</v>
      </c>
      <c r="Y6516" s="13">
        <f t="shared" si="296"/>
        <v>7.0450392641086301</v>
      </c>
    </row>
    <row r="6517" spans="23:25" x14ac:dyDescent="0.2">
      <c r="W6517">
        <v>65.040000000000006</v>
      </c>
      <c r="X6517">
        <f t="shared" si="295"/>
        <v>50</v>
      </c>
      <c r="Y6517" s="13">
        <f t="shared" si="296"/>
        <v>7.0450267390907424</v>
      </c>
    </row>
    <row r="6518" spans="23:25" x14ac:dyDescent="0.2">
      <c r="W6518">
        <v>65.05</v>
      </c>
      <c r="X6518">
        <f t="shared" si="295"/>
        <v>50</v>
      </c>
      <c r="Y6518" s="13">
        <f t="shared" si="296"/>
        <v>7.0450142383249563</v>
      </c>
    </row>
    <row r="6519" spans="23:25" x14ac:dyDescent="0.2">
      <c r="W6519">
        <v>65.06</v>
      </c>
      <c r="X6519">
        <f t="shared" si="295"/>
        <v>50</v>
      </c>
      <c r="Y6519" s="13">
        <f t="shared" si="296"/>
        <v>7.0450017617408305</v>
      </c>
    </row>
    <row r="6520" spans="23:25" x14ac:dyDescent="0.2">
      <c r="W6520">
        <v>65.069999999999993</v>
      </c>
      <c r="X6520">
        <f t="shared" si="295"/>
        <v>50</v>
      </c>
      <c r="Y6520" s="13">
        <f t="shared" si="296"/>
        <v>7.0449893092681952</v>
      </c>
    </row>
    <row r="6521" spans="23:25" x14ac:dyDescent="0.2">
      <c r="W6521">
        <v>65.08</v>
      </c>
      <c r="X6521">
        <f t="shared" si="295"/>
        <v>50</v>
      </c>
      <c r="Y6521" s="13">
        <f t="shared" si="296"/>
        <v>7.0449768808371518</v>
      </c>
    </row>
    <row r="6522" spans="23:25" x14ac:dyDescent="0.2">
      <c r="W6522">
        <v>65.09</v>
      </c>
      <c r="X6522">
        <f t="shared" si="295"/>
        <v>50</v>
      </c>
      <c r="Y6522" s="13">
        <f t="shared" si="296"/>
        <v>7.0449644763780732</v>
      </c>
    </row>
    <row r="6523" spans="23:25" x14ac:dyDescent="0.2">
      <c r="W6523">
        <v>65.099999999999994</v>
      </c>
      <c r="X6523">
        <f t="shared" si="295"/>
        <v>50</v>
      </c>
      <c r="Y6523" s="13">
        <f t="shared" si="296"/>
        <v>7.044952095821599</v>
      </c>
    </row>
    <row r="6524" spans="23:25" x14ac:dyDescent="0.2">
      <c r="W6524">
        <v>65.11</v>
      </c>
      <c r="X6524">
        <f t="shared" si="295"/>
        <v>50</v>
      </c>
      <c r="Y6524" s="13">
        <f t="shared" si="296"/>
        <v>7.0449397390986386</v>
      </c>
    </row>
    <row r="6525" spans="23:25" x14ac:dyDescent="0.2">
      <c r="W6525">
        <v>65.12</v>
      </c>
      <c r="X6525">
        <f t="shared" si="295"/>
        <v>50</v>
      </c>
      <c r="Y6525" s="13">
        <f t="shared" si="296"/>
        <v>7.0449274061403662</v>
      </c>
    </row>
    <row r="6526" spans="23:25" x14ac:dyDescent="0.2">
      <c r="W6526">
        <v>65.13</v>
      </c>
      <c r="X6526">
        <f t="shared" si="295"/>
        <v>50</v>
      </c>
      <c r="Y6526" s="13">
        <f t="shared" si="296"/>
        <v>7.0449150968782206</v>
      </c>
    </row>
    <row r="6527" spans="23:25" x14ac:dyDescent="0.2">
      <c r="W6527">
        <v>65.14</v>
      </c>
      <c r="X6527">
        <f t="shared" si="295"/>
        <v>50</v>
      </c>
      <c r="Y6527" s="13">
        <f t="shared" si="296"/>
        <v>7.0449028112439063</v>
      </c>
    </row>
    <row r="6528" spans="23:25" x14ac:dyDescent="0.2">
      <c r="W6528">
        <v>65.150000000000006</v>
      </c>
      <c r="X6528">
        <f t="shared" si="295"/>
        <v>50</v>
      </c>
      <c r="Y6528" s="13">
        <f t="shared" si="296"/>
        <v>7.0448905491693878</v>
      </c>
    </row>
    <row r="6529" spans="23:25" x14ac:dyDescent="0.2">
      <c r="W6529">
        <v>65.16</v>
      </c>
      <c r="X6529">
        <f t="shared" si="295"/>
        <v>50</v>
      </c>
      <c r="Y6529" s="13">
        <f t="shared" si="296"/>
        <v>7.044878310586892</v>
      </c>
    </row>
    <row r="6530" spans="23:25" x14ac:dyDescent="0.2">
      <c r="W6530">
        <v>65.17</v>
      </c>
      <c r="X6530">
        <f t="shared" si="295"/>
        <v>50</v>
      </c>
      <c r="Y6530" s="13">
        <f t="shared" si="296"/>
        <v>7.0448660954289064</v>
      </c>
    </row>
    <row r="6531" spans="23:25" x14ac:dyDescent="0.2">
      <c r="W6531">
        <v>65.180000000000007</v>
      </c>
      <c r="X6531">
        <f t="shared" si="295"/>
        <v>50</v>
      </c>
      <c r="Y6531" s="13">
        <f t="shared" si="296"/>
        <v>7.0448539036281748</v>
      </c>
    </row>
    <row r="6532" spans="23:25" x14ac:dyDescent="0.2">
      <c r="W6532">
        <v>65.19</v>
      </c>
      <c r="X6532">
        <f t="shared" si="295"/>
        <v>50</v>
      </c>
      <c r="Y6532" s="13">
        <f t="shared" si="296"/>
        <v>7.0448417351177008</v>
      </c>
    </row>
    <row r="6533" spans="23:25" x14ac:dyDescent="0.2">
      <c r="W6533">
        <v>65.2</v>
      </c>
      <c r="X6533">
        <f t="shared" si="295"/>
        <v>50</v>
      </c>
      <c r="Y6533" s="13">
        <f t="shared" si="296"/>
        <v>7.0448295898307434</v>
      </c>
    </row>
    <row r="6534" spans="23:25" x14ac:dyDescent="0.2">
      <c r="W6534">
        <v>65.209999999999994</v>
      </c>
      <c r="X6534">
        <f t="shared" si="295"/>
        <v>50</v>
      </c>
      <c r="Y6534" s="13">
        <f t="shared" si="296"/>
        <v>7.044817467700816</v>
      </c>
    </row>
    <row r="6535" spans="23:25" x14ac:dyDescent="0.2">
      <c r="W6535">
        <v>65.22</v>
      </c>
      <c r="X6535">
        <f t="shared" si="295"/>
        <v>50</v>
      </c>
      <c r="Y6535" s="13">
        <f t="shared" si="296"/>
        <v>7.0448053686616863</v>
      </c>
    </row>
    <row r="6536" spans="23:25" x14ac:dyDescent="0.2">
      <c r="W6536">
        <v>65.23</v>
      </c>
      <c r="X6536">
        <f t="shared" si="295"/>
        <v>50</v>
      </c>
      <c r="Y6536" s="13">
        <f t="shared" si="296"/>
        <v>7.0447932926473742</v>
      </c>
    </row>
    <row r="6537" spans="23:25" x14ac:dyDescent="0.2">
      <c r="W6537">
        <v>65.239999999999995</v>
      </c>
      <c r="X6537">
        <f t="shared" si="295"/>
        <v>50</v>
      </c>
      <c r="Y6537" s="13">
        <f t="shared" si="296"/>
        <v>7.0447812395921519</v>
      </c>
    </row>
    <row r="6538" spans="23:25" x14ac:dyDescent="0.2">
      <c r="W6538">
        <v>65.25</v>
      </c>
      <c r="X6538">
        <f t="shared" si="295"/>
        <v>50</v>
      </c>
      <c r="Y6538" s="13">
        <f t="shared" si="296"/>
        <v>7.0447692094305401</v>
      </c>
    </row>
    <row r="6539" spans="23:25" x14ac:dyDescent="0.2">
      <c r="W6539">
        <v>65.260000000000005</v>
      </c>
      <c r="X6539">
        <f t="shared" si="295"/>
        <v>50</v>
      </c>
      <c r="Y6539" s="13">
        <f t="shared" si="296"/>
        <v>7.0447572020973093</v>
      </c>
    </row>
    <row r="6540" spans="23:25" x14ac:dyDescent="0.2">
      <c r="W6540">
        <v>65.27</v>
      </c>
      <c r="X6540">
        <f t="shared" si="295"/>
        <v>50</v>
      </c>
      <c r="Y6540" s="13">
        <f t="shared" si="296"/>
        <v>7.0447452175274776</v>
      </c>
    </row>
    <row r="6541" spans="23:25" x14ac:dyDescent="0.2">
      <c r="W6541">
        <v>65.28</v>
      </c>
      <c r="X6541">
        <f t="shared" si="295"/>
        <v>50</v>
      </c>
      <c r="Y6541" s="13">
        <f t="shared" si="296"/>
        <v>7.0447332556563103</v>
      </c>
    </row>
    <row r="6542" spans="23:25" x14ac:dyDescent="0.2">
      <c r="W6542">
        <v>65.290000000000006</v>
      </c>
      <c r="X6542">
        <f t="shared" si="295"/>
        <v>50</v>
      </c>
      <c r="Y6542" s="13">
        <f t="shared" si="296"/>
        <v>7.0447213164193174</v>
      </c>
    </row>
    <row r="6543" spans="23:25" x14ac:dyDescent="0.2">
      <c r="W6543">
        <v>65.3</v>
      </c>
      <c r="X6543">
        <f t="shared" si="295"/>
        <v>50</v>
      </c>
      <c r="Y6543" s="13">
        <f t="shared" si="296"/>
        <v>7.0447093997522536</v>
      </c>
    </row>
    <row r="6544" spans="23:25" x14ac:dyDescent="0.2">
      <c r="W6544">
        <v>65.31</v>
      </c>
      <c r="X6544">
        <f t="shared" si="295"/>
        <v>50</v>
      </c>
      <c r="Y6544" s="13">
        <f t="shared" si="296"/>
        <v>7.0446975055911158</v>
      </c>
    </row>
    <row r="6545" spans="23:25" x14ac:dyDescent="0.2">
      <c r="W6545">
        <v>65.319999999999993</v>
      </c>
      <c r="X6545">
        <f t="shared" si="295"/>
        <v>50</v>
      </c>
      <c r="Y6545" s="13">
        <f t="shared" si="296"/>
        <v>7.0446856338721444</v>
      </c>
    </row>
    <row r="6546" spans="23:25" x14ac:dyDescent="0.2">
      <c r="W6546">
        <v>65.33</v>
      </c>
      <c r="X6546">
        <f t="shared" si="295"/>
        <v>50</v>
      </c>
      <c r="Y6546" s="13">
        <f t="shared" si="296"/>
        <v>7.0446737845318186</v>
      </c>
    </row>
    <row r="6547" spans="23:25" x14ac:dyDescent="0.2">
      <c r="W6547">
        <v>65.34</v>
      </c>
      <c r="X6547">
        <f t="shared" si="295"/>
        <v>50</v>
      </c>
      <c r="Y6547" s="13">
        <f t="shared" si="296"/>
        <v>7.0446619575068592</v>
      </c>
    </row>
    <row r="6548" spans="23:25" x14ac:dyDescent="0.2">
      <c r="W6548">
        <v>65.349999999999994</v>
      </c>
      <c r="X6548">
        <f t="shared" si="295"/>
        <v>50</v>
      </c>
      <c r="Y6548" s="13">
        <f t="shared" si="296"/>
        <v>7.0446501527342242</v>
      </c>
    </row>
    <row r="6549" spans="23:25" x14ac:dyDescent="0.2">
      <c r="W6549">
        <v>65.36</v>
      </c>
      <c r="X6549">
        <f t="shared" si="295"/>
        <v>50</v>
      </c>
      <c r="Y6549" s="13">
        <f t="shared" si="296"/>
        <v>7.0446383701511097</v>
      </c>
    </row>
    <row r="6550" spans="23:25" x14ac:dyDescent="0.2">
      <c r="W6550">
        <v>65.37</v>
      </c>
      <c r="X6550">
        <f t="shared" si="295"/>
        <v>50</v>
      </c>
      <c r="Y6550" s="13">
        <f t="shared" si="296"/>
        <v>7.0446266096949488</v>
      </c>
    </row>
    <row r="6551" spans="23:25" x14ac:dyDescent="0.2">
      <c r="W6551">
        <v>65.38</v>
      </c>
      <c r="X6551">
        <f t="shared" si="295"/>
        <v>50</v>
      </c>
      <c r="Y6551" s="13">
        <f t="shared" si="296"/>
        <v>7.0446148713034074</v>
      </c>
    </row>
    <row r="6552" spans="23:25" x14ac:dyDescent="0.2">
      <c r="W6552">
        <v>65.39</v>
      </c>
      <c r="X6552">
        <f t="shared" si="295"/>
        <v>50</v>
      </c>
      <c r="Y6552" s="13">
        <f t="shared" si="296"/>
        <v>7.0446031549143875</v>
      </c>
    </row>
    <row r="6553" spans="23:25" x14ac:dyDescent="0.2">
      <c r="W6553">
        <v>65.400000000000006</v>
      </c>
      <c r="X6553">
        <f t="shared" ref="X6553:X6616" si="297">X6552-(N$32-N$33)/1500</f>
        <v>50</v>
      </c>
      <c r="Y6553" s="13">
        <f t="shared" ref="Y6553:Y6616" si="298">Y6552+(W6553-W6552)*R$29*(P$28-P$29*Y6552)*(1-Y6552/R$28)^2</f>
        <v>7.044591460466024</v>
      </c>
    </row>
    <row r="6554" spans="23:25" x14ac:dyDescent="0.2">
      <c r="W6554">
        <v>65.41</v>
      </c>
      <c r="X6554">
        <f t="shared" si="297"/>
        <v>50</v>
      </c>
      <c r="Y6554" s="13">
        <f t="shared" si="298"/>
        <v>7.0445797878966827</v>
      </c>
    </row>
    <row r="6555" spans="23:25" x14ac:dyDescent="0.2">
      <c r="W6555">
        <v>65.42</v>
      </c>
      <c r="X6555">
        <f t="shared" si="297"/>
        <v>50</v>
      </c>
      <c r="Y6555" s="13">
        <f t="shared" si="298"/>
        <v>7.0445681371449611</v>
      </c>
    </row>
    <row r="6556" spans="23:25" x14ac:dyDescent="0.2">
      <c r="W6556">
        <v>65.430000000000007</v>
      </c>
      <c r="X6556">
        <f t="shared" si="297"/>
        <v>50</v>
      </c>
      <c r="Y6556" s="13">
        <f t="shared" si="298"/>
        <v>7.0445565081496859</v>
      </c>
    </row>
    <row r="6557" spans="23:25" x14ac:dyDescent="0.2">
      <c r="W6557">
        <v>65.44</v>
      </c>
      <c r="X6557">
        <f t="shared" si="297"/>
        <v>50</v>
      </c>
      <c r="Y6557" s="13">
        <f t="shared" si="298"/>
        <v>7.044544900849913</v>
      </c>
    </row>
    <row r="6558" spans="23:25" x14ac:dyDescent="0.2">
      <c r="W6558">
        <v>65.45</v>
      </c>
      <c r="X6558">
        <f t="shared" si="297"/>
        <v>50</v>
      </c>
      <c r="Y6558" s="13">
        <f t="shared" si="298"/>
        <v>7.0445333151849248</v>
      </c>
    </row>
    <row r="6559" spans="23:25" x14ac:dyDescent="0.2">
      <c r="W6559">
        <v>65.459999999999994</v>
      </c>
      <c r="X6559">
        <f t="shared" si="297"/>
        <v>50</v>
      </c>
      <c r="Y6559" s="13">
        <f t="shared" si="298"/>
        <v>7.0445217510942317</v>
      </c>
    </row>
    <row r="6560" spans="23:25" x14ac:dyDescent="0.2">
      <c r="W6560">
        <v>65.47</v>
      </c>
      <c r="X6560">
        <f t="shared" si="297"/>
        <v>50</v>
      </c>
      <c r="Y6560" s="13">
        <f t="shared" si="298"/>
        <v>7.0445102085175675</v>
      </c>
    </row>
    <row r="6561" spans="23:25" x14ac:dyDescent="0.2">
      <c r="W6561">
        <v>65.48</v>
      </c>
      <c r="X6561">
        <f t="shared" si="297"/>
        <v>50</v>
      </c>
      <c r="Y6561" s="13">
        <f t="shared" si="298"/>
        <v>7.0444986873948929</v>
      </c>
    </row>
    <row r="6562" spans="23:25" x14ac:dyDescent="0.2">
      <c r="W6562">
        <v>65.489999999999995</v>
      </c>
      <c r="X6562">
        <f t="shared" si="297"/>
        <v>50</v>
      </c>
      <c r="Y6562" s="13">
        <f t="shared" si="298"/>
        <v>7.0444871876663901</v>
      </c>
    </row>
    <row r="6563" spans="23:25" x14ac:dyDescent="0.2">
      <c r="W6563">
        <v>65.5</v>
      </c>
      <c r="X6563">
        <f t="shared" si="297"/>
        <v>50</v>
      </c>
      <c r="Y6563" s="13">
        <f t="shared" si="298"/>
        <v>7.044475709272465</v>
      </c>
    </row>
    <row r="6564" spans="23:25" x14ac:dyDescent="0.2">
      <c r="W6564">
        <v>65.510000000000005</v>
      </c>
      <c r="X6564">
        <f t="shared" si="297"/>
        <v>50</v>
      </c>
      <c r="Y6564" s="13">
        <f t="shared" si="298"/>
        <v>7.0444642521537428</v>
      </c>
    </row>
    <row r="6565" spans="23:25" x14ac:dyDescent="0.2">
      <c r="W6565">
        <v>65.52</v>
      </c>
      <c r="X6565">
        <f t="shared" si="297"/>
        <v>50</v>
      </c>
      <c r="Y6565" s="13">
        <f t="shared" si="298"/>
        <v>7.0444528162510709</v>
      </c>
    </row>
    <row r="6566" spans="23:25" x14ac:dyDescent="0.2">
      <c r="W6566">
        <v>65.53</v>
      </c>
      <c r="X6566">
        <f t="shared" si="297"/>
        <v>50</v>
      </c>
      <c r="Y6566" s="13">
        <f t="shared" si="298"/>
        <v>7.0444414015055159</v>
      </c>
    </row>
    <row r="6567" spans="23:25" x14ac:dyDescent="0.2">
      <c r="W6567">
        <v>65.540000000000006</v>
      </c>
      <c r="X6567">
        <f t="shared" si="297"/>
        <v>50</v>
      </c>
      <c r="Y6567" s="13">
        <f t="shared" si="298"/>
        <v>7.0444300078583613</v>
      </c>
    </row>
    <row r="6568" spans="23:25" x14ac:dyDescent="0.2">
      <c r="W6568">
        <v>65.55</v>
      </c>
      <c r="X6568">
        <f t="shared" si="297"/>
        <v>50</v>
      </c>
      <c r="Y6568" s="13">
        <f t="shared" si="298"/>
        <v>7.0444186352511089</v>
      </c>
    </row>
    <row r="6569" spans="23:25" x14ac:dyDescent="0.2">
      <c r="W6569">
        <v>65.56</v>
      </c>
      <c r="X6569">
        <f t="shared" si="297"/>
        <v>50</v>
      </c>
      <c r="Y6569" s="13">
        <f t="shared" si="298"/>
        <v>7.0444072836254756</v>
      </c>
    </row>
    <row r="6570" spans="23:25" x14ac:dyDescent="0.2">
      <c r="W6570">
        <v>65.569999999999993</v>
      </c>
      <c r="X6570">
        <f t="shared" si="297"/>
        <v>50</v>
      </c>
      <c r="Y6570" s="13">
        <f t="shared" si="298"/>
        <v>7.044395952923395</v>
      </c>
    </row>
    <row r="6571" spans="23:25" x14ac:dyDescent="0.2">
      <c r="W6571">
        <v>65.58</v>
      </c>
      <c r="X6571">
        <f t="shared" si="297"/>
        <v>50</v>
      </c>
      <c r="Y6571" s="13">
        <f t="shared" si="298"/>
        <v>7.0443846430870138</v>
      </c>
    </row>
    <row r="6572" spans="23:25" x14ac:dyDescent="0.2">
      <c r="W6572">
        <v>65.59</v>
      </c>
      <c r="X6572">
        <f t="shared" si="297"/>
        <v>50</v>
      </c>
      <c r="Y6572" s="13">
        <f t="shared" si="298"/>
        <v>7.0443733540586928</v>
      </c>
    </row>
    <row r="6573" spans="23:25" x14ac:dyDescent="0.2">
      <c r="W6573">
        <v>65.599999999999994</v>
      </c>
      <c r="X6573">
        <f t="shared" si="297"/>
        <v>50</v>
      </c>
      <c r="Y6573" s="13">
        <f t="shared" si="298"/>
        <v>7.044362085781005</v>
      </c>
    </row>
    <row r="6574" spans="23:25" x14ac:dyDescent="0.2">
      <c r="W6574">
        <v>65.61</v>
      </c>
      <c r="X6574">
        <f t="shared" si="297"/>
        <v>50</v>
      </c>
      <c r="Y6574" s="13">
        <f t="shared" si="298"/>
        <v>7.044350838196733</v>
      </c>
    </row>
    <row r="6575" spans="23:25" x14ac:dyDescent="0.2">
      <c r="W6575">
        <v>65.62</v>
      </c>
      <c r="X6575">
        <f t="shared" si="297"/>
        <v>50</v>
      </c>
      <c r="Y6575" s="13">
        <f t="shared" si="298"/>
        <v>7.0443396112488719</v>
      </c>
    </row>
    <row r="6576" spans="23:25" x14ac:dyDescent="0.2">
      <c r="W6576">
        <v>65.63</v>
      </c>
      <c r="X6576">
        <f t="shared" si="297"/>
        <v>50</v>
      </c>
      <c r="Y6576" s="13">
        <f t="shared" si="298"/>
        <v>7.0443284048806252</v>
      </c>
    </row>
    <row r="6577" spans="23:25" x14ac:dyDescent="0.2">
      <c r="W6577">
        <v>65.64</v>
      </c>
      <c r="X6577">
        <f t="shared" si="297"/>
        <v>50</v>
      </c>
      <c r="Y6577" s="13">
        <f t="shared" si="298"/>
        <v>7.0443172190354044</v>
      </c>
    </row>
    <row r="6578" spans="23:25" x14ac:dyDescent="0.2">
      <c r="W6578">
        <v>65.650000000000006</v>
      </c>
      <c r="X6578">
        <f t="shared" si="297"/>
        <v>50</v>
      </c>
      <c r="Y6578" s="13">
        <f t="shared" si="298"/>
        <v>7.0443060536568289</v>
      </c>
    </row>
    <row r="6579" spans="23:25" x14ac:dyDescent="0.2">
      <c r="W6579">
        <v>65.66</v>
      </c>
      <c r="X6579">
        <f t="shared" si="297"/>
        <v>50</v>
      </c>
      <c r="Y6579" s="13">
        <f t="shared" si="298"/>
        <v>7.044294908688725</v>
      </c>
    </row>
    <row r="6580" spans="23:25" x14ac:dyDescent="0.2">
      <c r="W6580">
        <v>65.67</v>
      </c>
      <c r="X6580">
        <f t="shared" si="297"/>
        <v>50</v>
      </c>
      <c r="Y6580" s="13">
        <f t="shared" si="298"/>
        <v>7.044283784075124</v>
      </c>
    </row>
    <row r="6581" spans="23:25" x14ac:dyDescent="0.2">
      <c r="W6581">
        <v>65.680000000000007</v>
      </c>
      <c r="X6581">
        <f t="shared" si="297"/>
        <v>50</v>
      </c>
      <c r="Y6581" s="13">
        <f t="shared" si="298"/>
        <v>7.0442726797602617</v>
      </c>
    </row>
    <row r="6582" spans="23:25" x14ac:dyDescent="0.2">
      <c r="W6582">
        <v>65.69</v>
      </c>
      <c r="X6582">
        <f t="shared" si="297"/>
        <v>50</v>
      </c>
      <c r="Y6582" s="13">
        <f t="shared" si="298"/>
        <v>7.0442615956885772</v>
      </c>
    </row>
    <row r="6583" spans="23:25" x14ac:dyDescent="0.2">
      <c r="W6583">
        <v>65.7</v>
      </c>
      <c r="X6583">
        <f t="shared" si="297"/>
        <v>50</v>
      </c>
      <c r="Y6583" s="13">
        <f t="shared" si="298"/>
        <v>7.0442505318047139</v>
      </c>
    </row>
    <row r="6584" spans="23:25" x14ac:dyDescent="0.2">
      <c r="W6584">
        <v>65.709999999999994</v>
      </c>
      <c r="X6584">
        <f t="shared" si="297"/>
        <v>50</v>
      </c>
      <c r="Y6584" s="13">
        <f t="shared" si="298"/>
        <v>7.0442394880535151</v>
      </c>
    </row>
    <row r="6585" spans="23:25" x14ac:dyDescent="0.2">
      <c r="W6585">
        <v>65.72</v>
      </c>
      <c r="X6585">
        <f t="shared" si="297"/>
        <v>50</v>
      </c>
      <c r="Y6585" s="13">
        <f t="shared" si="298"/>
        <v>7.0442284643800264</v>
      </c>
    </row>
    <row r="6586" spans="23:25" x14ac:dyDescent="0.2">
      <c r="W6586">
        <v>65.73</v>
      </c>
      <c r="X6586">
        <f t="shared" si="297"/>
        <v>50</v>
      </c>
      <c r="Y6586" s="13">
        <f t="shared" si="298"/>
        <v>7.0442174607294916</v>
      </c>
    </row>
    <row r="6587" spans="23:25" x14ac:dyDescent="0.2">
      <c r="W6587">
        <v>65.739999999999995</v>
      </c>
      <c r="X6587">
        <f t="shared" si="297"/>
        <v>50</v>
      </c>
      <c r="Y6587" s="13">
        <f t="shared" si="298"/>
        <v>7.0442064770473563</v>
      </c>
    </row>
    <row r="6588" spans="23:25" x14ac:dyDescent="0.2">
      <c r="W6588">
        <v>65.75</v>
      </c>
      <c r="X6588">
        <f t="shared" si="297"/>
        <v>50</v>
      </c>
      <c r="Y6588" s="13">
        <f t="shared" si="298"/>
        <v>7.044195513279262</v>
      </c>
    </row>
    <row r="6589" spans="23:25" x14ac:dyDescent="0.2">
      <c r="W6589">
        <v>65.760000000000005</v>
      </c>
      <c r="X6589">
        <f t="shared" si="297"/>
        <v>50</v>
      </c>
      <c r="Y6589" s="13">
        <f t="shared" si="298"/>
        <v>7.0441845693710476</v>
      </c>
    </row>
    <row r="6590" spans="23:25" x14ac:dyDescent="0.2">
      <c r="W6590">
        <v>65.77</v>
      </c>
      <c r="X6590">
        <f t="shared" si="297"/>
        <v>50</v>
      </c>
      <c r="Y6590" s="13">
        <f t="shared" si="298"/>
        <v>7.0441736452687502</v>
      </c>
    </row>
    <row r="6591" spans="23:25" x14ac:dyDescent="0.2">
      <c r="W6591">
        <v>65.78</v>
      </c>
      <c r="X6591">
        <f t="shared" si="297"/>
        <v>50</v>
      </c>
      <c r="Y6591" s="13">
        <f t="shared" si="298"/>
        <v>7.0441627409186003</v>
      </c>
    </row>
    <row r="6592" spans="23:25" x14ac:dyDescent="0.2">
      <c r="W6592">
        <v>65.790000000000006</v>
      </c>
      <c r="X6592">
        <f t="shared" si="297"/>
        <v>50</v>
      </c>
      <c r="Y6592" s="13">
        <f t="shared" si="298"/>
        <v>7.0441518562670238</v>
      </c>
    </row>
    <row r="6593" spans="23:25" x14ac:dyDescent="0.2">
      <c r="W6593">
        <v>65.8</v>
      </c>
      <c r="X6593">
        <f t="shared" si="297"/>
        <v>50</v>
      </c>
      <c r="Y6593" s="13">
        <f t="shared" si="298"/>
        <v>7.0441409912606412</v>
      </c>
    </row>
    <row r="6594" spans="23:25" x14ac:dyDescent="0.2">
      <c r="W6594">
        <v>65.81</v>
      </c>
      <c r="X6594">
        <f t="shared" si="297"/>
        <v>50</v>
      </c>
      <c r="Y6594" s="13">
        <f t="shared" si="298"/>
        <v>7.044130145846264</v>
      </c>
    </row>
    <row r="6595" spans="23:25" x14ac:dyDescent="0.2">
      <c r="W6595">
        <v>65.819999999999993</v>
      </c>
      <c r="X6595">
        <f t="shared" si="297"/>
        <v>50</v>
      </c>
      <c r="Y6595" s="13">
        <f t="shared" si="298"/>
        <v>7.0441193199708971</v>
      </c>
    </row>
    <row r="6596" spans="23:25" x14ac:dyDescent="0.2">
      <c r="W6596">
        <v>65.83</v>
      </c>
      <c r="X6596">
        <f t="shared" si="297"/>
        <v>50</v>
      </c>
      <c r="Y6596" s="13">
        <f t="shared" si="298"/>
        <v>7.0441085135817358</v>
      </c>
    </row>
    <row r="6597" spans="23:25" x14ac:dyDescent="0.2">
      <c r="W6597">
        <v>65.84</v>
      </c>
      <c r="X6597">
        <f t="shared" si="297"/>
        <v>50</v>
      </c>
      <c r="Y6597" s="13">
        <f t="shared" si="298"/>
        <v>7.0440977266261653</v>
      </c>
    </row>
    <row r="6598" spans="23:25" x14ac:dyDescent="0.2">
      <c r="W6598">
        <v>65.849999999999994</v>
      </c>
      <c r="X6598">
        <f t="shared" si="297"/>
        <v>50</v>
      </c>
      <c r="Y6598" s="13">
        <f t="shared" si="298"/>
        <v>7.0440869590517616</v>
      </c>
    </row>
    <row r="6599" spans="23:25" x14ac:dyDescent="0.2">
      <c r="W6599">
        <v>65.86</v>
      </c>
      <c r="X6599">
        <f t="shared" si="297"/>
        <v>50</v>
      </c>
      <c r="Y6599" s="13">
        <f t="shared" si="298"/>
        <v>7.0440762108062875</v>
      </c>
    </row>
    <row r="6600" spans="23:25" x14ac:dyDescent="0.2">
      <c r="W6600">
        <v>65.87</v>
      </c>
      <c r="X6600">
        <f t="shared" si="297"/>
        <v>50</v>
      </c>
      <c r="Y6600" s="13">
        <f t="shared" si="298"/>
        <v>7.0440654818376949</v>
      </c>
    </row>
    <row r="6601" spans="23:25" x14ac:dyDescent="0.2">
      <c r="W6601">
        <v>65.88</v>
      </c>
      <c r="X6601">
        <f t="shared" si="297"/>
        <v>50</v>
      </c>
      <c r="Y6601" s="13">
        <f t="shared" si="298"/>
        <v>7.044054772094122</v>
      </c>
    </row>
    <row r="6602" spans="23:25" x14ac:dyDescent="0.2">
      <c r="W6602">
        <v>65.89</v>
      </c>
      <c r="X6602">
        <f t="shared" si="297"/>
        <v>50</v>
      </c>
      <c r="Y6602" s="13">
        <f t="shared" si="298"/>
        <v>7.0440440815238929</v>
      </c>
    </row>
    <row r="6603" spans="23:25" x14ac:dyDescent="0.2">
      <c r="W6603">
        <v>65.900000000000006</v>
      </c>
      <c r="X6603">
        <f t="shared" si="297"/>
        <v>50</v>
      </c>
      <c r="Y6603" s="13">
        <f t="shared" si="298"/>
        <v>7.0440334100755173</v>
      </c>
    </row>
    <row r="6604" spans="23:25" x14ac:dyDescent="0.2">
      <c r="W6604">
        <v>65.91</v>
      </c>
      <c r="X6604">
        <f t="shared" si="297"/>
        <v>50</v>
      </c>
      <c r="Y6604" s="13">
        <f t="shared" si="298"/>
        <v>7.0440227576976886</v>
      </c>
    </row>
    <row r="6605" spans="23:25" x14ac:dyDescent="0.2">
      <c r="W6605">
        <v>65.92</v>
      </c>
      <c r="X6605">
        <f t="shared" si="297"/>
        <v>50</v>
      </c>
      <c r="Y6605" s="13">
        <f t="shared" si="298"/>
        <v>7.0440121243392841</v>
      </c>
    </row>
    <row r="6606" spans="23:25" x14ac:dyDescent="0.2">
      <c r="W6606">
        <v>65.930000000000007</v>
      </c>
      <c r="X6606">
        <f t="shared" si="297"/>
        <v>50</v>
      </c>
      <c r="Y6606" s="13">
        <f t="shared" si="298"/>
        <v>7.0440015099493634</v>
      </c>
    </row>
    <row r="6607" spans="23:25" x14ac:dyDescent="0.2">
      <c r="W6607">
        <v>65.94</v>
      </c>
      <c r="X6607">
        <f t="shared" si="297"/>
        <v>50</v>
      </c>
      <c r="Y6607" s="13">
        <f t="shared" si="298"/>
        <v>7.0439909144771686</v>
      </c>
    </row>
    <row r="6608" spans="23:25" x14ac:dyDescent="0.2">
      <c r="W6608">
        <v>65.95</v>
      </c>
      <c r="X6608">
        <f t="shared" si="297"/>
        <v>50</v>
      </c>
      <c r="Y6608" s="13">
        <f t="shared" si="298"/>
        <v>7.0439803378721217</v>
      </c>
    </row>
    <row r="6609" spans="23:25" x14ac:dyDescent="0.2">
      <c r="W6609">
        <v>65.959999999999994</v>
      </c>
      <c r="X6609">
        <f t="shared" si="297"/>
        <v>50</v>
      </c>
      <c r="Y6609" s="13">
        <f t="shared" si="298"/>
        <v>7.0439697800838266</v>
      </c>
    </row>
    <row r="6610" spans="23:25" x14ac:dyDescent="0.2">
      <c r="W6610">
        <v>65.97</v>
      </c>
      <c r="X6610">
        <f t="shared" si="297"/>
        <v>50</v>
      </c>
      <c r="Y6610" s="13">
        <f t="shared" si="298"/>
        <v>7.0439592410620655</v>
      </c>
    </row>
    <row r="6611" spans="23:25" x14ac:dyDescent="0.2">
      <c r="W6611">
        <v>65.98</v>
      </c>
      <c r="X6611">
        <f t="shared" si="297"/>
        <v>50</v>
      </c>
      <c r="Y6611" s="13">
        <f t="shared" si="298"/>
        <v>7.0439487207568003</v>
      </c>
    </row>
    <row r="6612" spans="23:25" x14ac:dyDescent="0.2">
      <c r="W6612">
        <v>65.989999999999995</v>
      </c>
      <c r="X6612">
        <f t="shared" si="297"/>
        <v>50</v>
      </c>
      <c r="Y6612" s="13">
        <f t="shared" si="298"/>
        <v>7.0439382191181696</v>
      </c>
    </row>
    <row r="6613" spans="23:25" x14ac:dyDescent="0.2">
      <c r="W6613">
        <v>66</v>
      </c>
      <c r="X6613">
        <f t="shared" si="297"/>
        <v>50</v>
      </c>
      <c r="Y6613" s="13">
        <f t="shared" si="298"/>
        <v>7.0439277360964896</v>
      </c>
    </row>
    <row r="6614" spans="23:25" x14ac:dyDescent="0.2">
      <c r="W6614">
        <v>66.010000000000005</v>
      </c>
      <c r="X6614">
        <f t="shared" si="297"/>
        <v>50</v>
      </c>
      <c r="Y6614" s="13">
        <f t="shared" si="298"/>
        <v>7.0439172716422522</v>
      </c>
    </row>
    <row r="6615" spans="23:25" x14ac:dyDescent="0.2">
      <c r="W6615">
        <v>66.02</v>
      </c>
      <c r="X6615">
        <f t="shared" si="297"/>
        <v>50</v>
      </c>
      <c r="Y6615" s="13">
        <f t="shared" si="298"/>
        <v>7.0439068257061264</v>
      </c>
    </row>
    <row r="6616" spans="23:25" x14ac:dyDescent="0.2">
      <c r="W6616">
        <v>66.03</v>
      </c>
      <c r="X6616">
        <f t="shared" si="297"/>
        <v>50</v>
      </c>
      <c r="Y6616" s="13">
        <f t="shared" si="298"/>
        <v>7.043896398238954</v>
      </c>
    </row>
    <row r="6617" spans="23:25" x14ac:dyDescent="0.2">
      <c r="W6617">
        <v>66.040000000000006</v>
      </c>
      <c r="X6617">
        <f t="shared" ref="X6617:X6680" si="299">X6616-(N$32-N$33)/1500</f>
        <v>50</v>
      </c>
      <c r="Y6617" s="13">
        <f t="shared" ref="Y6617:Y6680" si="300">Y6616+(W6617-W6616)*R$29*(P$28-P$29*Y6616)*(1-Y6616/R$28)^2</f>
        <v>7.0438859891917511</v>
      </c>
    </row>
    <row r="6618" spans="23:25" x14ac:dyDescent="0.2">
      <c r="W6618">
        <v>66.05</v>
      </c>
      <c r="X6618">
        <f t="shared" si="299"/>
        <v>50</v>
      </c>
      <c r="Y6618" s="13">
        <f t="shared" si="300"/>
        <v>7.0438755985157089</v>
      </c>
    </row>
    <row r="6619" spans="23:25" x14ac:dyDescent="0.2">
      <c r="W6619">
        <v>66.06</v>
      </c>
      <c r="X6619">
        <f t="shared" si="299"/>
        <v>50</v>
      </c>
      <c r="Y6619" s="13">
        <f t="shared" si="300"/>
        <v>7.0438652261621888</v>
      </c>
    </row>
    <row r="6620" spans="23:25" x14ac:dyDescent="0.2">
      <c r="W6620">
        <v>66.069999999999993</v>
      </c>
      <c r="X6620">
        <f t="shared" si="299"/>
        <v>50</v>
      </c>
      <c r="Y6620" s="13">
        <f t="shared" si="300"/>
        <v>7.0438548720827248</v>
      </c>
    </row>
    <row r="6621" spans="23:25" x14ac:dyDescent="0.2">
      <c r="W6621">
        <v>66.08</v>
      </c>
      <c r="X6621">
        <f t="shared" si="299"/>
        <v>50</v>
      </c>
      <c r="Y6621" s="13">
        <f t="shared" si="300"/>
        <v>7.0438445362290221</v>
      </c>
    </row>
    <row r="6622" spans="23:25" x14ac:dyDescent="0.2">
      <c r="W6622">
        <v>66.09</v>
      </c>
      <c r="X6622">
        <f t="shared" si="299"/>
        <v>50</v>
      </c>
      <c r="Y6622" s="13">
        <f t="shared" si="300"/>
        <v>7.0438342185529548</v>
      </c>
    </row>
    <row r="6623" spans="23:25" x14ac:dyDescent="0.2">
      <c r="W6623">
        <v>66.099999999999994</v>
      </c>
      <c r="X6623">
        <f t="shared" si="299"/>
        <v>50</v>
      </c>
      <c r="Y6623" s="13">
        <f t="shared" si="300"/>
        <v>7.0438239190065675</v>
      </c>
    </row>
    <row r="6624" spans="23:25" x14ac:dyDescent="0.2">
      <c r="W6624">
        <v>66.11</v>
      </c>
      <c r="X6624">
        <f t="shared" si="299"/>
        <v>50</v>
      </c>
      <c r="Y6624" s="13">
        <f t="shared" si="300"/>
        <v>7.0438136375420735</v>
      </c>
    </row>
    <row r="6625" spans="23:25" x14ac:dyDescent="0.2">
      <c r="W6625">
        <v>66.12</v>
      </c>
      <c r="X6625">
        <f t="shared" si="299"/>
        <v>50</v>
      </c>
      <c r="Y6625" s="13">
        <f t="shared" si="300"/>
        <v>7.043803374111854</v>
      </c>
    </row>
    <row r="6626" spans="23:25" x14ac:dyDescent="0.2">
      <c r="W6626">
        <v>66.13</v>
      </c>
      <c r="X6626">
        <f t="shared" si="299"/>
        <v>50</v>
      </c>
      <c r="Y6626" s="13">
        <f t="shared" si="300"/>
        <v>7.0437931286684563</v>
      </c>
    </row>
    <row r="6627" spans="23:25" x14ac:dyDescent="0.2">
      <c r="W6627">
        <v>66.14</v>
      </c>
      <c r="X6627">
        <f t="shared" si="299"/>
        <v>50</v>
      </c>
      <c r="Y6627" s="13">
        <f t="shared" si="300"/>
        <v>7.0437829011645956</v>
      </c>
    </row>
    <row r="6628" spans="23:25" x14ac:dyDescent="0.2">
      <c r="W6628">
        <v>66.150000000000006</v>
      </c>
      <c r="X6628">
        <f t="shared" si="299"/>
        <v>50</v>
      </c>
      <c r="Y6628" s="13">
        <f t="shared" si="300"/>
        <v>7.0437726915531522</v>
      </c>
    </row>
    <row r="6629" spans="23:25" x14ac:dyDescent="0.2">
      <c r="W6629">
        <v>66.16</v>
      </c>
      <c r="X6629">
        <f t="shared" si="299"/>
        <v>50</v>
      </c>
      <c r="Y6629" s="13">
        <f t="shared" si="300"/>
        <v>7.0437624997871708</v>
      </c>
    </row>
    <row r="6630" spans="23:25" x14ac:dyDescent="0.2">
      <c r="W6630">
        <v>66.17</v>
      </c>
      <c r="X6630">
        <f t="shared" si="299"/>
        <v>50</v>
      </c>
      <c r="Y6630" s="13">
        <f t="shared" si="300"/>
        <v>7.0437523258198613</v>
      </c>
    </row>
    <row r="6631" spans="23:25" x14ac:dyDescent="0.2">
      <c r="W6631">
        <v>66.180000000000007</v>
      </c>
      <c r="X6631">
        <f t="shared" si="299"/>
        <v>50</v>
      </c>
      <c r="Y6631" s="13">
        <f t="shared" si="300"/>
        <v>7.0437421696045961</v>
      </c>
    </row>
    <row r="6632" spans="23:25" x14ac:dyDescent="0.2">
      <c r="W6632">
        <v>66.19</v>
      </c>
      <c r="X6632">
        <f t="shared" si="299"/>
        <v>50</v>
      </c>
      <c r="Y6632" s="13">
        <f t="shared" si="300"/>
        <v>7.0437320310949119</v>
      </c>
    </row>
    <row r="6633" spans="23:25" x14ac:dyDescent="0.2">
      <c r="W6633">
        <v>66.2</v>
      </c>
      <c r="X6633">
        <f t="shared" si="299"/>
        <v>50</v>
      </c>
      <c r="Y6633" s="13">
        <f t="shared" si="300"/>
        <v>7.0437219102445061</v>
      </c>
    </row>
    <row r="6634" spans="23:25" x14ac:dyDescent="0.2">
      <c r="W6634">
        <v>66.209999999999994</v>
      </c>
      <c r="X6634">
        <f t="shared" si="299"/>
        <v>50</v>
      </c>
      <c r="Y6634" s="13">
        <f t="shared" si="300"/>
        <v>7.043711807007238</v>
      </c>
    </row>
    <row r="6635" spans="23:25" x14ac:dyDescent="0.2">
      <c r="W6635">
        <v>66.22</v>
      </c>
      <c r="X6635">
        <f t="shared" si="299"/>
        <v>50</v>
      </c>
      <c r="Y6635" s="13">
        <f t="shared" si="300"/>
        <v>7.0437017213371282</v>
      </c>
    </row>
    <row r="6636" spans="23:25" x14ac:dyDescent="0.2">
      <c r="W6636">
        <v>66.23</v>
      </c>
      <c r="X6636">
        <f t="shared" si="299"/>
        <v>50</v>
      </c>
      <c r="Y6636" s="13">
        <f t="shared" si="300"/>
        <v>7.0436916531883567</v>
      </c>
    </row>
    <row r="6637" spans="23:25" x14ac:dyDescent="0.2">
      <c r="W6637">
        <v>66.239999999999995</v>
      </c>
      <c r="X6637">
        <f t="shared" si="299"/>
        <v>50</v>
      </c>
      <c r="Y6637" s="13">
        <f t="shared" si="300"/>
        <v>7.0436816025152629</v>
      </c>
    </row>
    <row r="6638" spans="23:25" x14ac:dyDescent="0.2">
      <c r="W6638">
        <v>66.25</v>
      </c>
      <c r="X6638">
        <f t="shared" si="299"/>
        <v>50</v>
      </c>
      <c r="Y6638" s="13">
        <f t="shared" si="300"/>
        <v>7.0436715692723455</v>
      </c>
    </row>
    <row r="6639" spans="23:25" x14ac:dyDescent="0.2">
      <c r="W6639">
        <v>66.260000000000005</v>
      </c>
      <c r="X6639">
        <f t="shared" si="299"/>
        <v>50</v>
      </c>
      <c r="Y6639" s="13">
        <f t="shared" si="300"/>
        <v>7.0436615534142595</v>
      </c>
    </row>
    <row r="6640" spans="23:25" x14ac:dyDescent="0.2">
      <c r="W6640">
        <v>66.27</v>
      </c>
      <c r="X6640">
        <f t="shared" si="299"/>
        <v>50</v>
      </c>
      <c r="Y6640" s="13">
        <f t="shared" si="300"/>
        <v>7.0436515548958187</v>
      </c>
    </row>
    <row r="6641" spans="23:25" x14ac:dyDescent="0.2">
      <c r="W6641">
        <v>66.28</v>
      </c>
      <c r="X6641">
        <f t="shared" si="299"/>
        <v>50</v>
      </c>
      <c r="Y6641" s="13">
        <f t="shared" si="300"/>
        <v>7.0436415736719926</v>
      </c>
    </row>
    <row r="6642" spans="23:25" x14ac:dyDescent="0.2">
      <c r="W6642">
        <v>66.290000000000006</v>
      </c>
      <c r="X6642">
        <f t="shared" si="299"/>
        <v>50</v>
      </c>
      <c r="Y6642" s="13">
        <f t="shared" si="300"/>
        <v>7.0436316096979077</v>
      </c>
    </row>
    <row r="6643" spans="23:25" x14ac:dyDescent="0.2">
      <c r="W6643">
        <v>66.3</v>
      </c>
      <c r="X6643">
        <f t="shared" si="299"/>
        <v>50</v>
      </c>
      <c r="Y6643" s="13">
        <f t="shared" si="300"/>
        <v>7.0436216629288442</v>
      </c>
    </row>
    <row r="6644" spans="23:25" x14ac:dyDescent="0.2">
      <c r="W6644">
        <v>66.31</v>
      </c>
      <c r="X6644">
        <f t="shared" si="299"/>
        <v>50</v>
      </c>
      <c r="Y6644" s="13">
        <f t="shared" si="300"/>
        <v>7.0436117333202377</v>
      </c>
    </row>
    <row r="6645" spans="23:25" x14ac:dyDescent="0.2">
      <c r="W6645">
        <v>66.319999999999993</v>
      </c>
      <c r="X6645">
        <f t="shared" si="299"/>
        <v>50</v>
      </c>
      <c r="Y6645" s="13">
        <f t="shared" si="300"/>
        <v>7.0436018208276785</v>
      </c>
    </row>
    <row r="6646" spans="23:25" x14ac:dyDescent="0.2">
      <c r="W6646">
        <v>66.33</v>
      </c>
      <c r="X6646">
        <f t="shared" si="299"/>
        <v>50</v>
      </c>
      <c r="Y6646" s="13">
        <f t="shared" si="300"/>
        <v>7.0435919254069077</v>
      </c>
    </row>
    <row r="6647" spans="23:25" x14ac:dyDescent="0.2">
      <c r="W6647">
        <v>66.34</v>
      </c>
      <c r="X6647">
        <f t="shared" si="299"/>
        <v>50</v>
      </c>
      <c r="Y6647" s="13">
        <f t="shared" si="300"/>
        <v>7.043582047013822</v>
      </c>
    </row>
    <row r="6648" spans="23:25" x14ac:dyDescent="0.2">
      <c r="W6648">
        <v>66.349999999999994</v>
      </c>
      <c r="X6648">
        <f t="shared" si="299"/>
        <v>50</v>
      </c>
      <c r="Y6648" s="13">
        <f t="shared" si="300"/>
        <v>7.0435721856044671</v>
      </c>
    </row>
    <row r="6649" spans="23:25" x14ac:dyDescent="0.2">
      <c r="W6649">
        <v>66.36</v>
      </c>
      <c r="X6649">
        <f t="shared" si="299"/>
        <v>50</v>
      </c>
      <c r="Y6649" s="13">
        <f t="shared" si="300"/>
        <v>7.0435623411350425</v>
      </c>
    </row>
    <row r="6650" spans="23:25" x14ac:dyDescent="0.2">
      <c r="W6650">
        <v>66.37</v>
      </c>
      <c r="X6650">
        <f t="shared" si="299"/>
        <v>50</v>
      </c>
      <c r="Y6650" s="13">
        <f t="shared" si="300"/>
        <v>7.0435525135618962</v>
      </c>
    </row>
    <row r="6651" spans="23:25" x14ac:dyDescent="0.2">
      <c r="W6651">
        <v>66.38</v>
      </c>
      <c r="X6651">
        <f t="shared" si="299"/>
        <v>50</v>
      </c>
      <c r="Y6651" s="13">
        <f t="shared" si="300"/>
        <v>7.0435427028415276</v>
      </c>
    </row>
    <row r="6652" spans="23:25" x14ac:dyDescent="0.2">
      <c r="W6652">
        <v>66.39</v>
      </c>
      <c r="X6652">
        <f t="shared" si="299"/>
        <v>50</v>
      </c>
      <c r="Y6652" s="13">
        <f t="shared" si="300"/>
        <v>7.043532908930584</v>
      </c>
    </row>
    <row r="6653" spans="23:25" x14ac:dyDescent="0.2">
      <c r="W6653">
        <v>66.400000000000006</v>
      </c>
      <c r="X6653">
        <f t="shared" si="299"/>
        <v>50</v>
      </c>
      <c r="Y6653" s="13">
        <f t="shared" si="300"/>
        <v>7.0435231317858626</v>
      </c>
    </row>
    <row r="6654" spans="23:25" x14ac:dyDescent="0.2">
      <c r="W6654">
        <v>66.41</v>
      </c>
      <c r="X6654">
        <f t="shared" si="299"/>
        <v>50</v>
      </c>
      <c r="Y6654" s="13">
        <f t="shared" si="300"/>
        <v>7.043513371364309</v>
      </c>
    </row>
    <row r="6655" spans="23:25" x14ac:dyDescent="0.2">
      <c r="W6655">
        <v>66.42</v>
      </c>
      <c r="X6655">
        <f t="shared" si="299"/>
        <v>50</v>
      </c>
      <c r="Y6655" s="13">
        <f t="shared" si="300"/>
        <v>7.0435036276230143</v>
      </c>
    </row>
    <row r="6656" spans="23:25" x14ac:dyDescent="0.2">
      <c r="W6656">
        <v>66.430000000000007</v>
      </c>
      <c r="X6656">
        <f t="shared" si="299"/>
        <v>50</v>
      </c>
      <c r="Y6656" s="13">
        <f t="shared" si="300"/>
        <v>7.0434939005192181</v>
      </c>
    </row>
    <row r="6657" spans="23:25" x14ac:dyDescent="0.2">
      <c r="W6657">
        <v>66.44</v>
      </c>
      <c r="X6657">
        <f t="shared" si="299"/>
        <v>50</v>
      </c>
      <c r="Y6657" s="13">
        <f t="shared" si="300"/>
        <v>7.0434841900103056</v>
      </c>
    </row>
    <row r="6658" spans="23:25" x14ac:dyDescent="0.2">
      <c r="W6658">
        <v>66.45</v>
      </c>
      <c r="X6658">
        <f t="shared" si="299"/>
        <v>50</v>
      </c>
      <c r="Y6658" s="13">
        <f t="shared" si="300"/>
        <v>7.0434744960538076</v>
      </c>
    </row>
    <row r="6659" spans="23:25" x14ac:dyDescent="0.2">
      <c r="W6659">
        <v>66.459999999999994</v>
      </c>
      <c r="X6659">
        <f t="shared" si="299"/>
        <v>50</v>
      </c>
      <c r="Y6659" s="13">
        <f t="shared" si="300"/>
        <v>7.0434648186073989</v>
      </c>
    </row>
    <row r="6660" spans="23:25" x14ac:dyDescent="0.2">
      <c r="W6660">
        <v>66.47</v>
      </c>
      <c r="X6660">
        <f t="shared" si="299"/>
        <v>50</v>
      </c>
      <c r="Y6660" s="13">
        <f t="shared" si="300"/>
        <v>7.0434551576289</v>
      </c>
    </row>
    <row r="6661" spans="23:25" x14ac:dyDescent="0.2">
      <c r="W6661">
        <v>66.48</v>
      </c>
      <c r="X6661">
        <f t="shared" si="299"/>
        <v>50</v>
      </c>
      <c r="Y6661" s="13">
        <f t="shared" si="300"/>
        <v>7.0434455130762741</v>
      </c>
    </row>
    <row r="6662" spans="23:25" x14ac:dyDescent="0.2">
      <c r="W6662">
        <v>66.489999999999995</v>
      </c>
      <c r="X6662">
        <f t="shared" si="299"/>
        <v>50</v>
      </c>
      <c r="Y6662" s="13">
        <f t="shared" si="300"/>
        <v>7.0434358849076277</v>
      </c>
    </row>
    <row r="6663" spans="23:25" x14ac:dyDescent="0.2">
      <c r="W6663">
        <v>66.5</v>
      </c>
      <c r="X6663">
        <f t="shared" si="299"/>
        <v>50</v>
      </c>
      <c r="Y6663" s="13">
        <f t="shared" si="300"/>
        <v>7.0434262730812094</v>
      </c>
    </row>
    <row r="6664" spans="23:25" x14ac:dyDescent="0.2">
      <c r="W6664">
        <v>66.510000000000005</v>
      </c>
      <c r="X6664">
        <f t="shared" si="299"/>
        <v>50</v>
      </c>
      <c r="Y6664" s="13">
        <f t="shared" si="300"/>
        <v>7.0434166775554106</v>
      </c>
    </row>
    <row r="6665" spans="23:25" x14ac:dyDescent="0.2">
      <c r="W6665">
        <v>66.52</v>
      </c>
      <c r="X6665">
        <f t="shared" si="299"/>
        <v>50</v>
      </c>
      <c r="Y6665" s="13">
        <f t="shared" si="300"/>
        <v>7.0434070982887622</v>
      </c>
    </row>
    <row r="6666" spans="23:25" x14ac:dyDescent="0.2">
      <c r="W6666">
        <v>66.53</v>
      </c>
      <c r="X6666">
        <f t="shared" si="299"/>
        <v>50</v>
      </c>
      <c r="Y6666" s="13">
        <f t="shared" si="300"/>
        <v>7.0433975352399383</v>
      </c>
    </row>
    <row r="6667" spans="23:25" x14ac:dyDescent="0.2">
      <c r="W6667">
        <v>66.540000000000006</v>
      </c>
      <c r="X6667">
        <f t="shared" si="299"/>
        <v>50</v>
      </c>
      <c r="Y6667" s="13">
        <f t="shared" si="300"/>
        <v>7.0433879883677504</v>
      </c>
    </row>
    <row r="6668" spans="23:25" x14ac:dyDescent="0.2">
      <c r="W6668">
        <v>66.55</v>
      </c>
      <c r="X6668">
        <f t="shared" si="299"/>
        <v>50</v>
      </c>
      <c r="Y6668" s="13">
        <f t="shared" si="300"/>
        <v>7.0433784576311513</v>
      </c>
    </row>
    <row r="6669" spans="23:25" x14ac:dyDescent="0.2">
      <c r="W6669">
        <v>66.56</v>
      </c>
      <c r="X6669">
        <f t="shared" si="299"/>
        <v>50</v>
      </c>
      <c r="Y6669" s="13">
        <f t="shared" si="300"/>
        <v>7.0433689429892317</v>
      </c>
    </row>
    <row r="6670" spans="23:25" x14ac:dyDescent="0.2">
      <c r="W6670">
        <v>66.569999999999993</v>
      </c>
      <c r="X6670">
        <f t="shared" si="299"/>
        <v>50</v>
      </c>
      <c r="Y6670" s="13">
        <f t="shared" si="300"/>
        <v>7.0433594444012204</v>
      </c>
    </row>
    <row r="6671" spans="23:25" x14ac:dyDescent="0.2">
      <c r="W6671">
        <v>66.58</v>
      </c>
      <c r="X6671">
        <f t="shared" si="299"/>
        <v>50</v>
      </c>
      <c r="Y6671" s="13">
        <f t="shared" si="300"/>
        <v>7.0433499618264852</v>
      </c>
    </row>
    <row r="6672" spans="23:25" x14ac:dyDescent="0.2">
      <c r="W6672">
        <v>66.59</v>
      </c>
      <c r="X6672">
        <f t="shared" si="299"/>
        <v>50</v>
      </c>
      <c r="Y6672" s="13">
        <f t="shared" si="300"/>
        <v>7.0433404952245295</v>
      </c>
    </row>
    <row r="6673" spans="23:25" x14ac:dyDescent="0.2">
      <c r="W6673">
        <v>66.599999999999994</v>
      </c>
      <c r="X6673">
        <f t="shared" si="299"/>
        <v>50</v>
      </c>
      <c r="Y6673" s="13">
        <f t="shared" si="300"/>
        <v>7.0433310445549937</v>
      </c>
    </row>
    <row r="6674" spans="23:25" x14ac:dyDescent="0.2">
      <c r="W6674">
        <v>66.61</v>
      </c>
      <c r="X6674">
        <f t="shared" si="299"/>
        <v>50</v>
      </c>
      <c r="Y6674" s="13">
        <f t="shared" si="300"/>
        <v>7.0433216097776548</v>
      </c>
    </row>
    <row r="6675" spans="23:25" x14ac:dyDescent="0.2">
      <c r="W6675">
        <v>66.62</v>
      </c>
      <c r="X6675">
        <f t="shared" si="299"/>
        <v>50</v>
      </c>
      <c r="Y6675" s="13">
        <f t="shared" si="300"/>
        <v>7.0433121908524239</v>
      </c>
    </row>
    <row r="6676" spans="23:25" x14ac:dyDescent="0.2">
      <c r="W6676">
        <v>66.63</v>
      </c>
      <c r="X6676">
        <f t="shared" si="299"/>
        <v>50</v>
      </c>
      <c r="Y6676" s="13">
        <f t="shared" si="300"/>
        <v>7.0433027877393481</v>
      </c>
    </row>
    <row r="6677" spans="23:25" x14ac:dyDescent="0.2">
      <c r="W6677">
        <v>66.64</v>
      </c>
      <c r="X6677">
        <f t="shared" si="299"/>
        <v>50</v>
      </c>
      <c r="Y6677" s="13">
        <f t="shared" si="300"/>
        <v>7.0432934003986087</v>
      </c>
    </row>
    <row r="6678" spans="23:25" x14ac:dyDescent="0.2">
      <c r="W6678">
        <v>66.650000000000006</v>
      </c>
      <c r="X6678">
        <f t="shared" si="299"/>
        <v>50</v>
      </c>
      <c r="Y6678" s="13">
        <f t="shared" si="300"/>
        <v>7.0432840287905201</v>
      </c>
    </row>
    <row r="6679" spans="23:25" x14ac:dyDescent="0.2">
      <c r="W6679">
        <v>66.66</v>
      </c>
      <c r="X6679">
        <f t="shared" si="299"/>
        <v>50</v>
      </c>
      <c r="Y6679" s="13">
        <f t="shared" si="300"/>
        <v>7.0432746728755298</v>
      </c>
    </row>
    <row r="6680" spans="23:25" x14ac:dyDescent="0.2">
      <c r="W6680">
        <v>66.67</v>
      </c>
      <c r="X6680">
        <f t="shared" si="299"/>
        <v>50</v>
      </c>
      <c r="Y6680" s="13">
        <f t="shared" si="300"/>
        <v>7.0432653326142178</v>
      </c>
    </row>
    <row r="6681" spans="23:25" x14ac:dyDescent="0.2">
      <c r="W6681">
        <v>66.680000000000007</v>
      </c>
      <c r="X6681">
        <f t="shared" ref="X6681:X6744" si="301">X6680-(N$32-N$33)/1500</f>
        <v>50</v>
      </c>
      <c r="Y6681" s="13">
        <f t="shared" ref="Y6681:Y6744" si="302">Y6680+(W6681-W6680)*R$29*(P$28-P$29*Y6680)*(1-Y6680/R$28)^2</f>
        <v>7.0432560079672966</v>
      </c>
    </row>
    <row r="6682" spans="23:25" x14ac:dyDescent="0.2">
      <c r="W6682">
        <v>66.69</v>
      </c>
      <c r="X6682">
        <f t="shared" si="301"/>
        <v>50</v>
      </c>
      <c r="Y6682" s="13">
        <f t="shared" si="302"/>
        <v>7.0432466988956106</v>
      </c>
    </row>
    <row r="6683" spans="23:25" x14ac:dyDescent="0.2">
      <c r="W6683">
        <v>66.7</v>
      </c>
      <c r="X6683">
        <f t="shared" si="301"/>
        <v>50</v>
      </c>
      <c r="Y6683" s="13">
        <f t="shared" si="302"/>
        <v>7.0432374053601334</v>
      </c>
    </row>
    <row r="6684" spans="23:25" x14ac:dyDescent="0.2">
      <c r="W6684">
        <v>66.709999999999994</v>
      </c>
      <c r="X6684">
        <f t="shared" si="301"/>
        <v>50</v>
      </c>
      <c r="Y6684" s="13">
        <f t="shared" si="302"/>
        <v>7.0432281273219699</v>
      </c>
    </row>
    <row r="6685" spans="23:25" x14ac:dyDescent="0.2">
      <c r="W6685">
        <v>66.72</v>
      </c>
      <c r="X6685">
        <f t="shared" si="301"/>
        <v>50</v>
      </c>
      <c r="Y6685" s="13">
        <f t="shared" si="302"/>
        <v>7.0432188647423555</v>
      </c>
    </row>
    <row r="6686" spans="23:25" x14ac:dyDescent="0.2">
      <c r="W6686">
        <v>66.73</v>
      </c>
      <c r="X6686">
        <f t="shared" si="301"/>
        <v>50</v>
      </c>
      <c r="Y6686" s="13">
        <f t="shared" si="302"/>
        <v>7.0432096175826544</v>
      </c>
    </row>
    <row r="6687" spans="23:25" x14ac:dyDescent="0.2">
      <c r="W6687">
        <v>66.739999999999995</v>
      </c>
      <c r="X6687">
        <f t="shared" si="301"/>
        <v>50</v>
      </c>
      <c r="Y6687" s="13">
        <f t="shared" si="302"/>
        <v>7.0432003858043588</v>
      </c>
    </row>
    <row r="6688" spans="23:25" x14ac:dyDescent="0.2">
      <c r="W6688">
        <v>66.75</v>
      </c>
      <c r="X6688">
        <f t="shared" si="301"/>
        <v>50</v>
      </c>
      <c r="Y6688" s="13">
        <f t="shared" si="302"/>
        <v>7.0431911693690896</v>
      </c>
    </row>
    <row r="6689" spans="23:25" x14ac:dyDescent="0.2">
      <c r="W6689">
        <v>66.760000000000005</v>
      </c>
      <c r="X6689">
        <f t="shared" si="301"/>
        <v>50</v>
      </c>
      <c r="Y6689" s="13">
        <f t="shared" si="302"/>
        <v>7.0431819682385957</v>
      </c>
    </row>
    <row r="6690" spans="23:25" x14ac:dyDescent="0.2">
      <c r="W6690">
        <v>66.77</v>
      </c>
      <c r="X6690">
        <f t="shared" si="301"/>
        <v>50</v>
      </c>
      <c r="Y6690" s="13">
        <f t="shared" si="302"/>
        <v>7.0431727823747527</v>
      </c>
    </row>
    <row r="6691" spans="23:25" x14ac:dyDescent="0.2">
      <c r="W6691">
        <v>66.78</v>
      </c>
      <c r="X6691">
        <f t="shared" si="301"/>
        <v>50</v>
      </c>
      <c r="Y6691" s="13">
        <f t="shared" si="302"/>
        <v>7.0431636117395628</v>
      </c>
    </row>
    <row r="6692" spans="23:25" x14ac:dyDescent="0.2">
      <c r="W6692">
        <v>66.790000000000006</v>
      </c>
      <c r="X6692">
        <f t="shared" si="301"/>
        <v>50</v>
      </c>
      <c r="Y6692" s="13">
        <f t="shared" si="302"/>
        <v>7.0431544562951549</v>
      </c>
    </row>
    <row r="6693" spans="23:25" x14ac:dyDescent="0.2">
      <c r="W6693">
        <v>66.8</v>
      </c>
      <c r="X6693">
        <f t="shared" si="301"/>
        <v>50</v>
      </c>
      <c r="Y6693" s="13">
        <f t="shared" si="302"/>
        <v>7.0431453160037822</v>
      </c>
    </row>
    <row r="6694" spans="23:25" x14ac:dyDescent="0.2">
      <c r="W6694">
        <v>66.81</v>
      </c>
      <c r="X6694">
        <f t="shared" si="301"/>
        <v>50</v>
      </c>
      <c r="Y6694" s="13">
        <f t="shared" si="302"/>
        <v>7.0431361908278243</v>
      </c>
    </row>
    <row r="6695" spans="23:25" x14ac:dyDescent="0.2">
      <c r="W6695">
        <v>66.819999999999993</v>
      </c>
      <c r="X6695">
        <f t="shared" si="301"/>
        <v>50</v>
      </c>
      <c r="Y6695" s="13">
        <f t="shared" si="302"/>
        <v>7.0431270807297848</v>
      </c>
    </row>
    <row r="6696" spans="23:25" x14ac:dyDescent="0.2">
      <c r="W6696">
        <v>66.83</v>
      </c>
      <c r="X6696">
        <f t="shared" si="301"/>
        <v>50</v>
      </c>
      <c r="Y6696" s="13">
        <f t="shared" si="302"/>
        <v>7.043117985672291</v>
      </c>
    </row>
    <row r="6697" spans="23:25" x14ac:dyDescent="0.2">
      <c r="W6697">
        <v>66.84</v>
      </c>
      <c r="X6697">
        <f t="shared" si="301"/>
        <v>50</v>
      </c>
      <c r="Y6697" s="13">
        <f t="shared" si="302"/>
        <v>7.0431089056180936</v>
      </c>
    </row>
    <row r="6698" spans="23:25" x14ac:dyDescent="0.2">
      <c r="W6698">
        <v>66.849999999999994</v>
      </c>
      <c r="X6698">
        <f t="shared" si="301"/>
        <v>50</v>
      </c>
      <c r="Y6698" s="13">
        <f t="shared" si="302"/>
        <v>7.0430998405300675</v>
      </c>
    </row>
    <row r="6699" spans="23:25" x14ac:dyDescent="0.2">
      <c r="W6699">
        <v>66.86</v>
      </c>
      <c r="X6699">
        <f t="shared" si="301"/>
        <v>50</v>
      </c>
      <c r="Y6699" s="13">
        <f t="shared" si="302"/>
        <v>7.0430907903712079</v>
      </c>
    </row>
    <row r="6700" spans="23:25" x14ac:dyDescent="0.2">
      <c r="W6700">
        <v>66.87</v>
      </c>
      <c r="X6700">
        <f t="shared" si="301"/>
        <v>50</v>
      </c>
      <c r="Y6700" s="13">
        <f t="shared" si="302"/>
        <v>7.0430817551046339</v>
      </c>
    </row>
    <row r="6701" spans="23:25" x14ac:dyDescent="0.2">
      <c r="W6701">
        <v>66.88</v>
      </c>
      <c r="X6701">
        <f t="shared" si="301"/>
        <v>50</v>
      </c>
      <c r="Y6701" s="13">
        <f t="shared" si="302"/>
        <v>7.0430727346935855</v>
      </c>
    </row>
    <row r="6702" spans="23:25" x14ac:dyDescent="0.2">
      <c r="W6702">
        <v>66.89</v>
      </c>
      <c r="X6702">
        <f t="shared" si="301"/>
        <v>50</v>
      </c>
      <c r="Y6702" s="13">
        <f t="shared" si="302"/>
        <v>7.0430637291014238</v>
      </c>
    </row>
    <row r="6703" spans="23:25" x14ac:dyDescent="0.2">
      <c r="W6703">
        <v>66.900000000000006</v>
      </c>
      <c r="X6703">
        <f t="shared" si="301"/>
        <v>50</v>
      </c>
      <c r="Y6703" s="13">
        <f t="shared" si="302"/>
        <v>7.0430547382916293</v>
      </c>
    </row>
    <row r="6704" spans="23:25" x14ac:dyDescent="0.2">
      <c r="W6704">
        <v>66.91</v>
      </c>
      <c r="X6704">
        <f t="shared" si="301"/>
        <v>50</v>
      </c>
      <c r="Y6704" s="13">
        <f t="shared" si="302"/>
        <v>7.0430457622278038</v>
      </c>
    </row>
    <row r="6705" spans="23:25" x14ac:dyDescent="0.2">
      <c r="W6705">
        <v>66.92</v>
      </c>
      <c r="X6705">
        <f t="shared" si="301"/>
        <v>50</v>
      </c>
      <c r="Y6705" s="13">
        <f t="shared" si="302"/>
        <v>7.0430368008736686</v>
      </c>
    </row>
    <row r="6706" spans="23:25" x14ac:dyDescent="0.2">
      <c r="W6706">
        <v>66.930000000000007</v>
      </c>
      <c r="X6706">
        <f t="shared" si="301"/>
        <v>50</v>
      </c>
      <c r="Y6706" s="13">
        <f t="shared" si="302"/>
        <v>7.0430278541930624</v>
      </c>
    </row>
    <row r="6707" spans="23:25" x14ac:dyDescent="0.2">
      <c r="W6707">
        <v>66.94</v>
      </c>
      <c r="X6707">
        <f t="shared" si="301"/>
        <v>50</v>
      </c>
      <c r="Y6707" s="13">
        <f t="shared" si="302"/>
        <v>7.043018922149944</v>
      </c>
    </row>
    <row r="6708" spans="23:25" x14ac:dyDescent="0.2">
      <c r="W6708">
        <v>66.95</v>
      </c>
      <c r="X6708">
        <f t="shared" si="301"/>
        <v>50</v>
      </c>
      <c r="Y6708" s="13">
        <f t="shared" si="302"/>
        <v>7.0430100047083899</v>
      </c>
    </row>
    <row r="6709" spans="23:25" x14ac:dyDescent="0.2">
      <c r="W6709">
        <v>66.959999999999994</v>
      </c>
      <c r="X6709">
        <f t="shared" si="301"/>
        <v>50</v>
      </c>
      <c r="Y6709" s="13">
        <f t="shared" si="302"/>
        <v>7.0430011018325933</v>
      </c>
    </row>
    <row r="6710" spans="23:25" x14ac:dyDescent="0.2">
      <c r="W6710">
        <v>66.97</v>
      </c>
      <c r="X6710">
        <f t="shared" si="301"/>
        <v>50</v>
      </c>
      <c r="Y6710" s="13">
        <f t="shared" si="302"/>
        <v>7.0429922134868654</v>
      </c>
    </row>
    <row r="6711" spans="23:25" x14ac:dyDescent="0.2">
      <c r="W6711">
        <v>66.98</v>
      </c>
      <c r="X6711">
        <f t="shared" si="301"/>
        <v>50</v>
      </c>
      <c r="Y6711" s="13">
        <f t="shared" si="302"/>
        <v>7.0429833396356338</v>
      </c>
    </row>
    <row r="6712" spans="23:25" x14ac:dyDescent="0.2">
      <c r="W6712">
        <v>66.989999999999995</v>
      </c>
      <c r="X6712">
        <f t="shared" si="301"/>
        <v>50</v>
      </c>
      <c r="Y6712" s="13">
        <f t="shared" si="302"/>
        <v>7.0429744802434415</v>
      </c>
    </row>
    <row r="6713" spans="23:25" x14ac:dyDescent="0.2">
      <c r="W6713">
        <v>67</v>
      </c>
      <c r="X6713">
        <f t="shared" si="301"/>
        <v>50</v>
      </c>
      <c r="Y6713" s="13">
        <f t="shared" si="302"/>
        <v>7.0429656352749479</v>
      </c>
    </row>
    <row r="6714" spans="23:25" x14ac:dyDescent="0.2">
      <c r="W6714">
        <v>67.010000000000005</v>
      </c>
      <c r="X6714">
        <f t="shared" si="301"/>
        <v>50</v>
      </c>
      <c r="Y6714" s="13">
        <f t="shared" si="302"/>
        <v>7.0429568046949278</v>
      </c>
    </row>
    <row r="6715" spans="23:25" x14ac:dyDescent="0.2">
      <c r="W6715">
        <v>67.02</v>
      </c>
      <c r="X6715">
        <f t="shared" si="301"/>
        <v>50</v>
      </c>
      <c r="Y6715" s="13">
        <f t="shared" si="302"/>
        <v>7.0429479884682697</v>
      </c>
    </row>
    <row r="6716" spans="23:25" x14ac:dyDescent="0.2">
      <c r="W6716">
        <v>67.03</v>
      </c>
      <c r="X6716">
        <f t="shared" si="301"/>
        <v>50</v>
      </c>
      <c r="Y6716" s="13">
        <f t="shared" si="302"/>
        <v>7.0429391865599769</v>
      </c>
    </row>
    <row r="6717" spans="23:25" x14ac:dyDescent="0.2">
      <c r="W6717">
        <v>67.040000000000006</v>
      </c>
      <c r="X6717">
        <f t="shared" si="301"/>
        <v>50</v>
      </c>
      <c r="Y6717" s="13">
        <f t="shared" si="302"/>
        <v>7.0429303989351659</v>
      </c>
    </row>
    <row r="6718" spans="23:25" x14ac:dyDescent="0.2">
      <c r="W6718">
        <v>67.05</v>
      </c>
      <c r="X6718">
        <f t="shared" si="301"/>
        <v>50</v>
      </c>
      <c r="Y6718" s="13">
        <f t="shared" si="302"/>
        <v>7.0429216255590683</v>
      </c>
    </row>
    <row r="6719" spans="23:25" x14ac:dyDescent="0.2">
      <c r="W6719">
        <v>67.06</v>
      </c>
      <c r="X6719">
        <f t="shared" si="301"/>
        <v>50</v>
      </c>
      <c r="Y6719" s="13">
        <f t="shared" si="302"/>
        <v>7.0429128663970255</v>
      </c>
    </row>
    <row r="6720" spans="23:25" x14ac:dyDescent="0.2">
      <c r="W6720">
        <v>67.069999999999993</v>
      </c>
      <c r="X6720">
        <f t="shared" si="301"/>
        <v>50</v>
      </c>
      <c r="Y6720" s="13">
        <f t="shared" si="302"/>
        <v>7.0429041214144945</v>
      </c>
    </row>
    <row r="6721" spans="23:25" x14ac:dyDescent="0.2">
      <c r="W6721">
        <v>67.08</v>
      </c>
      <c r="X6721">
        <f t="shared" si="301"/>
        <v>50</v>
      </c>
      <c r="Y6721" s="13">
        <f t="shared" si="302"/>
        <v>7.0428953905770415</v>
      </c>
    </row>
    <row r="6722" spans="23:25" x14ac:dyDescent="0.2">
      <c r="W6722">
        <v>67.09</v>
      </c>
      <c r="X6722">
        <f t="shared" si="301"/>
        <v>50</v>
      </c>
      <c r="Y6722" s="13">
        <f t="shared" si="302"/>
        <v>7.0428866738503464</v>
      </c>
    </row>
    <row r="6723" spans="23:25" x14ac:dyDescent="0.2">
      <c r="W6723">
        <v>67.099999999999994</v>
      </c>
      <c r="X6723">
        <f t="shared" si="301"/>
        <v>50</v>
      </c>
      <c r="Y6723" s="13">
        <f t="shared" si="302"/>
        <v>7.0428779712001983</v>
      </c>
    </row>
    <row r="6724" spans="23:25" x14ac:dyDescent="0.2">
      <c r="W6724">
        <v>67.11</v>
      </c>
      <c r="X6724">
        <f t="shared" si="301"/>
        <v>50</v>
      </c>
      <c r="Y6724" s="13">
        <f t="shared" si="302"/>
        <v>7.0428692825924974</v>
      </c>
    </row>
    <row r="6725" spans="23:25" x14ac:dyDescent="0.2">
      <c r="W6725">
        <v>67.12</v>
      </c>
      <c r="X6725">
        <f t="shared" si="301"/>
        <v>50</v>
      </c>
      <c r="Y6725" s="13">
        <f t="shared" si="302"/>
        <v>7.042860607993255</v>
      </c>
    </row>
    <row r="6726" spans="23:25" x14ac:dyDescent="0.2">
      <c r="W6726">
        <v>67.13</v>
      </c>
      <c r="X6726">
        <f t="shared" si="301"/>
        <v>50</v>
      </c>
      <c r="Y6726" s="13">
        <f t="shared" si="302"/>
        <v>7.0428519473685904</v>
      </c>
    </row>
    <row r="6727" spans="23:25" x14ac:dyDescent="0.2">
      <c r="W6727">
        <v>67.14</v>
      </c>
      <c r="X6727">
        <f t="shared" si="301"/>
        <v>50</v>
      </c>
      <c r="Y6727" s="13">
        <f t="shared" si="302"/>
        <v>7.0428433006847344</v>
      </c>
    </row>
    <row r="6728" spans="23:25" x14ac:dyDescent="0.2">
      <c r="W6728">
        <v>67.150000000000006</v>
      </c>
      <c r="X6728">
        <f t="shared" si="301"/>
        <v>50</v>
      </c>
      <c r="Y6728" s="13">
        <f t="shared" si="302"/>
        <v>7.042834667908024</v>
      </c>
    </row>
    <row r="6729" spans="23:25" x14ac:dyDescent="0.2">
      <c r="W6729">
        <v>67.16</v>
      </c>
      <c r="X6729">
        <f t="shared" si="301"/>
        <v>50</v>
      </c>
      <c r="Y6729" s="13">
        <f t="shared" si="302"/>
        <v>7.0428260490049066</v>
      </c>
    </row>
    <row r="6730" spans="23:25" x14ac:dyDescent="0.2">
      <c r="W6730">
        <v>67.17</v>
      </c>
      <c r="X6730">
        <f t="shared" si="301"/>
        <v>50</v>
      </c>
      <c r="Y6730" s="13">
        <f t="shared" si="302"/>
        <v>7.0428174439419369</v>
      </c>
    </row>
    <row r="6731" spans="23:25" x14ac:dyDescent="0.2">
      <c r="W6731">
        <v>67.180000000000007</v>
      </c>
      <c r="X6731">
        <f t="shared" si="301"/>
        <v>50</v>
      </c>
      <c r="Y6731" s="13">
        <f t="shared" si="302"/>
        <v>7.0428088526857762</v>
      </c>
    </row>
    <row r="6732" spans="23:25" x14ac:dyDescent="0.2">
      <c r="W6732">
        <v>67.19</v>
      </c>
      <c r="X6732">
        <f t="shared" si="301"/>
        <v>50</v>
      </c>
      <c r="Y6732" s="13">
        <f t="shared" si="302"/>
        <v>7.0428002752031933</v>
      </c>
    </row>
    <row r="6733" spans="23:25" x14ac:dyDescent="0.2">
      <c r="W6733">
        <v>67.2</v>
      </c>
      <c r="X6733">
        <f t="shared" si="301"/>
        <v>50</v>
      </c>
      <c r="Y6733" s="13">
        <f t="shared" si="302"/>
        <v>7.0427917114610645</v>
      </c>
    </row>
    <row r="6734" spans="23:25" x14ac:dyDescent="0.2">
      <c r="W6734">
        <v>67.209999999999994</v>
      </c>
      <c r="X6734">
        <f t="shared" si="301"/>
        <v>50</v>
      </c>
      <c r="Y6734" s="13">
        <f t="shared" si="302"/>
        <v>7.0427831614263718</v>
      </c>
    </row>
    <row r="6735" spans="23:25" x14ac:dyDescent="0.2">
      <c r="W6735">
        <v>67.22</v>
      </c>
      <c r="X6735">
        <f t="shared" si="301"/>
        <v>50</v>
      </c>
      <c r="Y6735" s="13">
        <f t="shared" si="302"/>
        <v>7.0427746250662029</v>
      </c>
    </row>
    <row r="6736" spans="23:25" x14ac:dyDescent="0.2">
      <c r="W6736">
        <v>67.23</v>
      </c>
      <c r="X6736">
        <f t="shared" si="301"/>
        <v>50</v>
      </c>
      <c r="Y6736" s="13">
        <f t="shared" si="302"/>
        <v>7.0427661023477501</v>
      </c>
    </row>
    <row r="6737" spans="23:25" x14ac:dyDescent="0.2">
      <c r="W6737">
        <v>67.239999999999995</v>
      </c>
      <c r="X6737">
        <f t="shared" si="301"/>
        <v>50</v>
      </c>
      <c r="Y6737" s="13">
        <f t="shared" si="302"/>
        <v>7.0427575932383126</v>
      </c>
    </row>
    <row r="6738" spans="23:25" x14ac:dyDescent="0.2">
      <c r="W6738">
        <v>67.25</v>
      </c>
      <c r="X6738">
        <f t="shared" si="301"/>
        <v>50</v>
      </c>
      <c r="Y6738" s="13">
        <f t="shared" si="302"/>
        <v>7.0427490977052916</v>
      </c>
    </row>
    <row r="6739" spans="23:25" x14ac:dyDescent="0.2">
      <c r="W6739">
        <v>67.260000000000005</v>
      </c>
      <c r="X6739">
        <f t="shared" si="301"/>
        <v>50</v>
      </c>
      <c r="Y6739" s="13">
        <f t="shared" si="302"/>
        <v>7.0427406157161947</v>
      </c>
    </row>
    <row r="6740" spans="23:25" x14ac:dyDescent="0.2">
      <c r="W6740">
        <v>67.27</v>
      </c>
      <c r="X6740">
        <f t="shared" si="301"/>
        <v>50</v>
      </c>
      <c r="Y6740" s="13">
        <f t="shared" si="302"/>
        <v>7.0427321472386311</v>
      </c>
    </row>
    <row r="6741" spans="23:25" x14ac:dyDescent="0.2">
      <c r="W6741">
        <v>67.28</v>
      </c>
      <c r="X6741">
        <f t="shared" si="301"/>
        <v>50</v>
      </c>
      <c r="Y6741" s="13">
        <f t="shared" si="302"/>
        <v>7.0427236922403145</v>
      </c>
    </row>
    <row r="6742" spans="23:25" x14ac:dyDescent="0.2">
      <c r="W6742">
        <v>67.290000000000006</v>
      </c>
      <c r="X6742">
        <f t="shared" si="301"/>
        <v>50</v>
      </c>
      <c r="Y6742" s="13">
        <f t="shared" si="302"/>
        <v>7.0427152506890618</v>
      </c>
    </row>
    <row r="6743" spans="23:25" x14ac:dyDescent="0.2">
      <c r="W6743">
        <v>67.3</v>
      </c>
      <c r="X6743">
        <f t="shared" si="301"/>
        <v>50</v>
      </c>
      <c r="Y6743" s="13">
        <f t="shared" si="302"/>
        <v>7.0427068225527911</v>
      </c>
    </row>
    <row r="6744" spans="23:25" x14ac:dyDescent="0.2">
      <c r="W6744">
        <v>67.31</v>
      </c>
      <c r="X6744">
        <f t="shared" si="301"/>
        <v>50</v>
      </c>
      <c r="Y6744" s="13">
        <f t="shared" si="302"/>
        <v>7.0426984077995236</v>
      </c>
    </row>
    <row r="6745" spans="23:25" x14ac:dyDescent="0.2">
      <c r="W6745">
        <v>67.319999999999993</v>
      </c>
      <c r="X6745">
        <f t="shared" ref="X6745:X6808" si="303">X6744-(N$32-N$33)/1500</f>
        <v>50</v>
      </c>
      <c r="Y6745" s="13">
        <f t="shared" ref="Y6745:Y6808" si="304">Y6744+(W6745-W6744)*R$29*(P$28-P$29*Y6744)*(1-Y6744/R$28)^2</f>
        <v>7.0426900063973816</v>
      </c>
    </row>
    <row r="6746" spans="23:25" x14ac:dyDescent="0.2">
      <c r="W6746">
        <v>67.33</v>
      </c>
      <c r="X6746">
        <f t="shared" si="303"/>
        <v>50</v>
      </c>
      <c r="Y6746" s="13">
        <f t="shared" si="304"/>
        <v>7.0426816183145888</v>
      </c>
    </row>
    <row r="6747" spans="23:25" x14ac:dyDescent="0.2">
      <c r="W6747">
        <v>67.34</v>
      </c>
      <c r="X6747">
        <f t="shared" si="303"/>
        <v>50</v>
      </c>
      <c r="Y6747" s="13">
        <f t="shared" si="304"/>
        <v>7.0426732435194692</v>
      </c>
    </row>
    <row r="6748" spans="23:25" x14ac:dyDescent="0.2">
      <c r="W6748">
        <v>67.349999999999994</v>
      </c>
      <c r="X6748">
        <f t="shared" si="303"/>
        <v>50</v>
      </c>
      <c r="Y6748" s="13">
        <f t="shared" si="304"/>
        <v>7.042664881980448</v>
      </c>
    </row>
    <row r="6749" spans="23:25" x14ac:dyDescent="0.2">
      <c r="W6749">
        <v>67.36</v>
      </c>
      <c r="X6749">
        <f t="shared" si="303"/>
        <v>50</v>
      </c>
      <c r="Y6749" s="13">
        <f t="shared" si="304"/>
        <v>7.0426565336660509</v>
      </c>
    </row>
    <row r="6750" spans="23:25" x14ac:dyDescent="0.2">
      <c r="W6750">
        <v>67.37</v>
      </c>
      <c r="X6750">
        <f t="shared" si="303"/>
        <v>50</v>
      </c>
      <c r="Y6750" s="13">
        <f t="shared" si="304"/>
        <v>7.0426481985449012</v>
      </c>
    </row>
    <row r="6751" spans="23:25" x14ac:dyDescent="0.2">
      <c r="W6751">
        <v>67.38</v>
      </c>
      <c r="X6751">
        <f t="shared" si="303"/>
        <v>50</v>
      </c>
      <c r="Y6751" s="13">
        <f t="shared" si="304"/>
        <v>7.0426398765857234</v>
      </c>
    </row>
    <row r="6752" spans="23:25" x14ac:dyDescent="0.2">
      <c r="W6752">
        <v>67.39</v>
      </c>
      <c r="X6752">
        <f t="shared" si="303"/>
        <v>50</v>
      </c>
      <c r="Y6752" s="13">
        <f t="shared" si="304"/>
        <v>7.0426315677573399</v>
      </c>
    </row>
    <row r="6753" spans="23:25" x14ac:dyDescent="0.2">
      <c r="W6753">
        <v>67.400000000000006</v>
      </c>
      <c r="X6753">
        <f t="shared" si="303"/>
        <v>50</v>
      </c>
      <c r="Y6753" s="13">
        <f t="shared" si="304"/>
        <v>7.0426232720286723</v>
      </c>
    </row>
    <row r="6754" spans="23:25" x14ac:dyDescent="0.2">
      <c r="W6754">
        <v>67.41</v>
      </c>
      <c r="X6754">
        <f t="shared" si="303"/>
        <v>50</v>
      </c>
      <c r="Y6754" s="13">
        <f t="shared" si="304"/>
        <v>7.0426149893687393</v>
      </c>
    </row>
    <row r="6755" spans="23:25" x14ac:dyDescent="0.2">
      <c r="W6755">
        <v>67.42</v>
      </c>
      <c r="X6755">
        <f t="shared" si="303"/>
        <v>50</v>
      </c>
      <c r="Y6755" s="13">
        <f t="shared" si="304"/>
        <v>7.0426067197466571</v>
      </c>
    </row>
    <row r="6756" spans="23:25" x14ac:dyDescent="0.2">
      <c r="W6756">
        <v>67.430000000000007</v>
      </c>
      <c r="X6756">
        <f t="shared" si="303"/>
        <v>50</v>
      </c>
      <c r="Y6756" s="13">
        <f t="shared" si="304"/>
        <v>7.0425984631316405</v>
      </c>
    </row>
    <row r="6757" spans="23:25" x14ac:dyDescent="0.2">
      <c r="W6757">
        <v>67.44</v>
      </c>
      <c r="X6757">
        <f t="shared" si="303"/>
        <v>50</v>
      </c>
      <c r="Y6757" s="13">
        <f t="shared" si="304"/>
        <v>7.0425902194930003</v>
      </c>
    </row>
    <row r="6758" spans="23:25" x14ac:dyDescent="0.2">
      <c r="W6758">
        <v>67.45</v>
      </c>
      <c r="X6758">
        <f t="shared" si="303"/>
        <v>50</v>
      </c>
      <c r="Y6758" s="13">
        <f t="shared" si="304"/>
        <v>7.0425819888001442</v>
      </c>
    </row>
    <row r="6759" spans="23:25" x14ac:dyDescent="0.2">
      <c r="W6759">
        <v>67.459999999999994</v>
      </c>
      <c r="X6759">
        <f t="shared" si="303"/>
        <v>50</v>
      </c>
      <c r="Y6759" s="13">
        <f t="shared" si="304"/>
        <v>7.0425737710225755</v>
      </c>
    </row>
    <row r="6760" spans="23:25" x14ac:dyDescent="0.2">
      <c r="W6760">
        <v>67.47</v>
      </c>
      <c r="X6760">
        <f t="shared" si="303"/>
        <v>50</v>
      </c>
      <c r="Y6760" s="13">
        <f t="shared" si="304"/>
        <v>7.0425655661298947</v>
      </c>
    </row>
    <row r="6761" spans="23:25" x14ac:dyDescent="0.2">
      <c r="W6761">
        <v>67.48</v>
      </c>
      <c r="X6761">
        <f t="shared" si="303"/>
        <v>50</v>
      </c>
      <c r="Y6761" s="13">
        <f t="shared" si="304"/>
        <v>7.0425573740917953</v>
      </c>
    </row>
    <row r="6762" spans="23:25" x14ac:dyDescent="0.2">
      <c r="W6762">
        <v>67.489999999999995</v>
      </c>
      <c r="X6762">
        <f t="shared" si="303"/>
        <v>50</v>
      </c>
      <c r="Y6762" s="13">
        <f t="shared" si="304"/>
        <v>7.0425491948780676</v>
      </c>
    </row>
    <row r="6763" spans="23:25" x14ac:dyDescent="0.2">
      <c r="W6763">
        <v>67.5</v>
      </c>
      <c r="X6763">
        <f t="shared" si="303"/>
        <v>50</v>
      </c>
      <c r="Y6763" s="13">
        <f t="shared" si="304"/>
        <v>7.0425410284585963</v>
      </c>
    </row>
    <row r="6764" spans="23:25" x14ac:dyDescent="0.2">
      <c r="W6764">
        <v>67.510000000000005</v>
      </c>
      <c r="X6764">
        <f t="shared" si="303"/>
        <v>50</v>
      </c>
      <c r="Y6764" s="13">
        <f t="shared" si="304"/>
        <v>7.0425328748033609</v>
      </c>
    </row>
    <row r="6765" spans="23:25" x14ac:dyDescent="0.2">
      <c r="W6765">
        <v>67.52</v>
      </c>
      <c r="X6765">
        <f t="shared" si="303"/>
        <v>50</v>
      </c>
      <c r="Y6765" s="13">
        <f t="shared" si="304"/>
        <v>7.0425247338824333</v>
      </c>
    </row>
    <row r="6766" spans="23:25" x14ac:dyDescent="0.2">
      <c r="W6766">
        <v>67.53</v>
      </c>
      <c r="X6766">
        <f t="shared" si="303"/>
        <v>50</v>
      </c>
      <c r="Y6766" s="13">
        <f t="shared" si="304"/>
        <v>7.0425166056659796</v>
      </c>
    </row>
    <row r="6767" spans="23:25" x14ac:dyDescent="0.2">
      <c r="W6767">
        <v>67.540000000000006</v>
      </c>
      <c r="X6767">
        <f t="shared" si="303"/>
        <v>50</v>
      </c>
      <c r="Y6767" s="13">
        <f t="shared" si="304"/>
        <v>7.0425084901242592</v>
      </c>
    </row>
    <row r="6768" spans="23:25" x14ac:dyDescent="0.2">
      <c r="W6768">
        <v>67.55</v>
      </c>
      <c r="X6768">
        <f t="shared" si="303"/>
        <v>50</v>
      </c>
      <c r="Y6768" s="13">
        <f t="shared" si="304"/>
        <v>7.0425003872276246</v>
      </c>
    </row>
    <row r="6769" spans="23:25" x14ac:dyDescent="0.2">
      <c r="W6769">
        <v>67.56</v>
      </c>
      <c r="X6769">
        <f t="shared" si="303"/>
        <v>50</v>
      </c>
      <c r="Y6769" s="13">
        <f t="shared" si="304"/>
        <v>7.0424922969465209</v>
      </c>
    </row>
    <row r="6770" spans="23:25" x14ac:dyDescent="0.2">
      <c r="W6770">
        <v>67.569999999999993</v>
      </c>
      <c r="X6770">
        <f t="shared" si="303"/>
        <v>50</v>
      </c>
      <c r="Y6770" s="13">
        <f t="shared" si="304"/>
        <v>7.0424842192514845</v>
      </c>
    </row>
    <row r="6771" spans="23:25" x14ac:dyDescent="0.2">
      <c r="W6771">
        <v>67.58</v>
      </c>
      <c r="X6771">
        <f t="shared" si="303"/>
        <v>50</v>
      </c>
      <c r="Y6771" s="13">
        <f t="shared" si="304"/>
        <v>7.0424761541131442</v>
      </c>
    </row>
    <row r="6772" spans="23:25" x14ac:dyDescent="0.2">
      <c r="W6772">
        <v>67.59</v>
      </c>
      <c r="X6772">
        <f t="shared" si="303"/>
        <v>50</v>
      </c>
      <c r="Y6772" s="13">
        <f t="shared" si="304"/>
        <v>7.0424681015022195</v>
      </c>
    </row>
    <row r="6773" spans="23:25" x14ac:dyDescent="0.2">
      <c r="W6773">
        <v>67.599999999999994</v>
      </c>
      <c r="X6773">
        <f t="shared" si="303"/>
        <v>50</v>
      </c>
      <c r="Y6773" s="13">
        <f t="shared" si="304"/>
        <v>7.0424600613895212</v>
      </c>
    </row>
    <row r="6774" spans="23:25" x14ac:dyDescent="0.2">
      <c r="W6774">
        <v>67.61</v>
      </c>
      <c r="X6774">
        <f t="shared" si="303"/>
        <v>50</v>
      </c>
      <c r="Y6774" s="13">
        <f t="shared" si="304"/>
        <v>7.0424520337459509</v>
      </c>
    </row>
    <row r="6775" spans="23:25" x14ac:dyDescent="0.2">
      <c r="W6775">
        <v>67.62</v>
      </c>
      <c r="X6775">
        <f t="shared" si="303"/>
        <v>50</v>
      </c>
      <c r="Y6775" s="13">
        <f t="shared" si="304"/>
        <v>7.0424440185425006</v>
      </c>
    </row>
    <row r="6776" spans="23:25" x14ac:dyDescent="0.2">
      <c r="W6776">
        <v>67.63</v>
      </c>
      <c r="X6776">
        <f t="shared" si="303"/>
        <v>50</v>
      </c>
      <c r="Y6776" s="13">
        <f t="shared" si="304"/>
        <v>7.042436015750253</v>
      </c>
    </row>
    <row r="6777" spans="23:25" x14ac:dyDescent="0.2">
      <c r="W6777">
        <v>67.64</v>
      </c>
      <c r="X6777">
        <f t="shared" si="303"/>
        <v>50</v>
      </c>
      <c r="Y6777" s="13">
        <f t="shared" si="304"/>
        <v>7.0424280253403788</v>
      </c>
    </row>
    <row r="6778" spans="23:25" x14ac:dyDescent="0.2">
      <c r="W6778">
        <v>67.650000000000006</v>
      </c>
      <c r="X6778">
        <f t="shared" si="303"/>
        <v>50</v>
      </c>
      <c r="Y6778" s="13">
        <f t="shared" si="304"/>
        <v>7.0424200472841383</v>
      </c>
    </row>
    <row r="6779" spans="23:25" x14ac:dyDescent="0.2">
      <c r="W6779">
        <v>67.66</v>
      </c>
      <c r="X6779">
        <f t="shared" si="303"/>
        <v>50</v>
      </c>
      <c r="Y6779" s="13">
        <f t="shared" si="304"/>
        <v>7.0424120815528815</v>
      </c>
    </row>
    <row r="6780" spans="23:25" x14ac:dyDescent="0.2">
      <c r="W6780">
        <v>67.67</v>
      </c>
      <c r="X6780">
        <f t="shared" si="303"/>
        <v>50</v>
      </c>
      <c r="Y6780" s="13">
        <f t="shared" si="304"/>
        <v>7.0424041281180472</v>
      </c>
    </row>
    <row r="6781" spans="23:25" x14ac:dyDescent="0.2">
      <c r="W6781">
        <v>67.680000000000007</v>
      </c>
      <c r="X6781">
        <f t="shared" si="303"/>
        <v>50</v>
      </c>
      <c r="Y6781" s="13">
        <f t="shared" si="304"/>
        <v>7.0423961869511613</v>
      </c>
    </row>
    <row r="6782" spans="23:25" x14ac:dyDescent="0.2">
      <c r="W6782">
        <v>67.69</v>
      </c>
      <c r="X6782">
        <f t="shared" si="303"/>
        <v>50</v>
      </c>
      <c r="Y6782" s="13">
        <f t="shared" si="304"/>
        <v>7.0423882580238386</v>
      </c>
    </row>
    <row r="6783" spans="23:25" x14ac:dyDescent="0.2">
      <c r="W6783">
        <v>67.7</v>
      </c>
      <c r="X6783">
        <f t="shared" si="303"/>
        <v>50</v>
      </c>
      <c r="Y6783" s="13">
        <f t="shared" si="304"/>
        <v>7.0423803413077808</v>
      </c>
    </row>
    <row r="6784" spans="23:25" x14ac:dyDescent="0.2">
      <c r="W6784">
        <v>67.709999999999994</v>
      </c>
      <c r="X6784">
        <f t="shared" si="303"/>
        <v>50</v>
      </c>
      <c r="Y6784" s="13">
        <f t="shared" si="304"/>
        <v>7.0423724367747766</v>
      </c>
    </row>
    <row r="6785" spans="23:25" x14ac:dyDescent="0.2">
      <c r="W6785">
        <v>67.72</v>
      </c>
      <c r="X6785">
        <f t="shared" si="303"/>
        <v>50</v>
      </c>
      <c r="Y6785" s="13">
        <f t="shared" si="304"/>
        <v>7.0423645443967029</v>
      </c>
    </row>
    <row r="6786" spans="23:25" x14ac:dyDescent="0.2">
      <c r="W6786">
        <v>67.73</v>
      </c>
      <c r="X6786">
        <f t="shared" si="303"/>
        <v>50</v>
      </c>
      <c r="Y6786" s="13">
        <f t="shared" si="304"/>
        <v>7.0423566641455215</v>
      </c>
    </row>
    <row r="6787" spans="23:25" x14ac:dyDescent="0.2">
      <c r="W6787">
        <v>67.739999999999995</v>
      </c>
      <c r="X6787">
        <f t="shared" si="303"/>
        <v>50</v>
      </c>
      <c r="Y6787" s="13">
        <f t="shared" si="304"/>
        <v>7.0423487959932816</v>
      </c>
    </row>
    <row r="6788" spans="23:25" x14ac:dyDescent="0.2">
      <c r="W6788">
        <v>67.75</v>
      </c>
      <c r="X6788">
        <f t="shared" si="303"/>
        <v>50</v>
      </c>
      <c r="Y6788" s="13">
        <f t="shared" si="304"/>
        <v>7.0423409399121182</v>
      </c>
    </row>
    <row r="6789" spans="23:25" x14ac:dyDescent="0.2">
      <c r="W6789">
        <v>67.760000000000005</v>
      </c>
      <c r="X6789">
        <f t="shared" si="303"/>
        <v>50</v>
      </c>
      <c r="Y6789" s="13">
        <f t="shared" si="304"/>
        <v>7.0423330958742509</v>
      </c>
    </row>
    <row r="6790" spans="23:25" x14ac:dyDescent="0.2">
      <c r="W6790">
        <v>67.77</v>
      </c>
      <c r="X6790">
        <f t="shared" si="303"/>
        <v>50</v>
      </c>
      <c r="Y6790" s="13">
        <f t="shared" si="304"/>
        <v>7.0423252638519855</v>
      </c>
    </row>
    <row r="6791" spans="23:25" x14ac:dyDescent="0.2">
      <c r="W6791">
        <v>67.78</v>
      </c>
      <c r="X6791">
        <f t="shared" si="303"/>
        <v>50</v>
      </c>
      <c r="Y6791" s="13">
        <f t="shared" si="304"/>
        <v>7.0423174438177121</v>
      </c>
    </row>
    <row r="6792" spans="23:25" x14ac:dyDescent="0.2">
      <c r="W6792">
        <v>67.790000000000006</v>
      </c>
      <c r="X6792">
        <f t="shared" si="303"/>
        <v>50</v>
      </c>
      <c r="Y6792" s="13">
        <f t="shared" si="304"/>
        <v>7.0423096357439059</v>
      </c>
    </row>
    <row r="6793" spans="23:25" x14ac:dyDescent="0.2">
      <c r="W6793">
        <v>67.8</v>
      </c>
      <c r="X6793">
        <f t="shared" si="303"/>
        <v>50</v>
      </c>
      <c r="Y6793" s="13">
        <f t="shared" si="304"/>
        <v>7.0423018396031258</v>
      </c>
    </row>
    <row r="6794" spans="23:25" x14ac:dyDescent="0.2">
      <c r="W6794">
        <v>67.81</v>
      </c>
      <c r="X6794">
        <f t="shared" si="303"/>
        <v>50</v>
      </c>
      <c r="Y6794" s="13">
        <f t="shared" si="304"/>
        <v>7.042294055368016</v>
      </c>
    </row>
    <row r="6795" spans="23:25" x14ac:dyDescent="0.2">
      <c r="W6795">
        <v>67.819999999999993</v>
      </c>
      <c r="X6795">
        <f t="shared" si="303"/>
        <v>50</v>
      </c>
      <c r="Y6795" s="13">
        <f t="shared" si="304"/>
        <v>7.0422862830113022</v>
      </c>
    </row>
    <row r="6796" spans="23:25" x14ac:dyDescent="0.2">
      <c r="W6796">
        <v>67.83</v>
      </c>
      <c r="X6796">
        <f t="shared" si="303"/>
        <v>50</v>
      </c>
      <c r="Y6796" s="13">
        <f t="shared" si="304"/>
        <v>7.0422785225057947</v>
      </c>
    </row>
    <row r="6797" spans="23:25" x14ac:dyDescent="0.2">
      <c r="W6797">
        <v>67.84</v>
      </c>
      <c r="X6797">
        <f t="shared" si="303"/>
        <v>50</v>
      </c>
      <c r="Y6797" s="13">
        <f t="shared" si="304"/>
        <v>7.0422707738243862</v>
      </c>
    </row>
    <row r="6798" spans="23:25" x14ac:dyDescent="0.2">
      <c r="W6798">
        <v>67.849999999999994</v>
      </c>
      <c r="X6798">
        <f t="shared" si="303"/>
        <v>50</v>
      </c>
      <c r="Y6798" s="13">
        <f t="shared" si="304"/>
        <v>7.042263036940053</v>
      </c>
    </row>
    <row r="6799" spans="23:25" x14ac:dyDescent="0.2">
      <c r="W6799">
        <v>67.86</v>
      </c>
      <c r="X6799">
        <f t="shared" si="303"/>
        <v>50</v>
      </c>
      <c r="Y6799" s="13">
        <f t="shared" si="304"/>
        <v>7.0422553118258522</v>
      </c>
    </row>
    <row r="6800" spans="23:25" x14ac:dyDescent="0.2">
      <c r="W6800">
        <v>67.87</v>
      </c>
      <c r="X6800">
        <f t="shared" si="303"/>
        <v>50</v>
      </c>
      <c r="Y6800" s="13">
        <f t="shared" si="304"/>
        <v>7.0422475984549244</v>
      </c>
    </row>
    <row r="6801" spans="23:25" x14ac:dyDescent="0.2">
      <c r="W6801">
        <v>67.88</v>
      </c>
      <c r="X6801">
        <f t="shared" si="303"/>
        <v>50</v>
      </c>
      <c r="Y6801" s="13">
        <f t="shared" si="304"/>
        <v>7.0422398968004911</v>
      </c>
    </row>
    <row r="6802" spans="23:25" x14ac:dyDescent="0.2">
      <c r="W6802">
        <v>67.89</v>
      </c>
      <c r="X6802">
        <f t="shared" si="303"/>
        <v>50</v>
      </c>
      <c r="Y6802" s="13">
        <f t="shared" si="304"/>
        <v>7.0422322068358563</v>
      </c>
    </row>
    <row r="6803" spans="23:25" x14ac:dyDescent="0.2">
      <c r="W6803">
        <v>67.900000000000006</v>
      </c>
      <c r="X6803">
        <f t="shared" si="303"/>
        <v>50</v>
      </c>
      <c r="Y6803" s="13">
        <f t="shared" si="304"/>
        <v>7.0422245285344029</v>
      </c>
    </row>
    <row r="6804" spans="23:25" x14ac:dyDescent="0.2">
      <c r="W6804">
        <v>67.91</v>
      </c>
      <c r="X6804">
        <f t="shared" si="303"/>
        <v>50</v>
      </c>
      <c r="Y6804" s="13">
        <f t="shared" si="304"/>
        <v>7.0422168618695968</v>
      </c>
    </row>
    <row r="6805" spans="23:25" x14ac:dyDescent="0.2">
      <c r="W6805">
        <v>67.92</v>
      </c>
      <c r="X6805">
        <f t="shared" si="303"/>
        <v>50</v>
      </c>
      <c r="Y6805" s="13">
        <f t="shared" si="304"/>
        <v>7.0422092068149835</v>
      </c>
    </row>
    <row r="6806" spans="23:25" x14ac:dyDescent="0.2">
      <c r="W6806">
        <v>67.930000000000007</v>
      </c>
      <c r="X6806">
        <f t="shared" si="303"/>
        <v>50</v>
      </c>
      <c r="Y6806" s="13">
        <f t="shared" si="304"/>
        <v>7.0422015633441886</v>
      </c>
    </row>
    <row r="6807" spans="23:25" x14ac:dyDescent="0.2">
      <c r="W6807">
        <v>67.94</v>
      </c>
      <c r="X6807">
        <f t="shared" si="303"/>
        <v>50</v>
      </c>
      <c r="Y6807" s="13">
        <f t="shared" si="304"/>
        <v>7.0421939314309174</v>
      </c>
    </row>
    <row r="6808" spans="23:25" x14ac:dyDescent="0.2">
      <c r="W6808">
        <v>67.95</v>
      </c>
      <c r="X6808">
        <f t="shared" si="303"/>
        <v>50</v>
      </c>
      <c r="Y6808" s="13">
        <f t="shared" si="304"/>
        <v>7.0421863110489547</v>
      </c>
    </row>
    <row r="6809" spans="23:25" x14ac:dyDescent="0.2">
      <c r="W6809">
        <v>67.959999999999994</v>
      </c>
      <c r="X6809">
        <f t="shared" ref="X6809:X6872" si="305">X6808-(N$32-N$33)/1500</f>
        <v>50</v>
      </c>
      <c r="Y6809" s="13">
        <f t="shared" ref="Y6809:Y6872" si="306">Y6808+(W6809-W6808)*R$29*(P$28-P$29*Y6808)*(1-Y6808/R$28)^2</f>
        <v>7.0421787021721656</v>
      </c>
    </row>
    <row r="6810" spans="23:25" x14ac:dyDescent="0.2">
      <c r="W6810">
        <v>67.97</v>
      </c>
      <c r="X6810">
        <f t="shared" si="305"/>
        <v>50</v>
      </c>
      <c r="Y6810" s="13">
        <f t="shared" si="306"/>
        <v>7.0421711047744928</v>
      </c>
    </row>
    <row r="6811" spans="23:25" x14ac:dyDescent="0.2">
      <c r="W6811">
        <v>67.98</v>
      </c>
      <c r="X6811">
        <f t="shared" si="305"/>
        <v>50</v>
      </c>
      <c r="Y6811" s="13">
        <f t="shared" si="306"/>
        <v>7.0421635188299589</v>
      </c>
    </row>
    <row r="6812" spans="23:25" x14ac:dyDescent="0.2">
      <c r="W6812">
        <v>67.989999999999995</v>
      </c>
      <c r="X6812">
        <f t="shared" si="305"/>
        <v>50</v>
      </c>
      <c r="Y6812" s="13">
        <f t="shared" si="306"/>
        <v>7.0421559443126638</v>
      </c>
    </row>
    <row r="6813" spans="23:25" x14ac:dyDescent="0.2">
      <c r="W6813">
        <v>68</v>
      </c>
      <c r="X6813">
        <f t="shared" si="305"/>
        <v>50</v>
      </c>
      <c r="Y6813" s="13">
        <f t="shared" si="306"/>
        <v>7.0421483811967862</v>
      </c>
    </row>
    <row r="6814" spans="23:25" x14ac:dyDescent="0.2">
      <c r="W6814">
        <v>68.010000000000005</v>
      </c>
      <c r="X6814">
        <f t="shared" si="305"/>
        <v>50</v>
      </c>
      <c r="Y6814" s="13">
        <f t="shared" si="306"/>
        <v>7.0421408294565824</v>
      </c>
    </row>
    <row r="6815" spans="23:25" x14ac:dyDescent="0.2">
      <c r="W6815">
        <v>68.02</v>
      </c>
      <c r="X6815">
        <f t="shared" si="305"/>
        <v>50</v>
      </c>
      <c r="Y6815" s="13">
        <f t="shared" si="306"/>
        <v>7.0421332890663866</v>
      </c>
    </row>
    <row r="6816" spans="23:25" x14ac:dyDescent="0.2">
      <c r="W6816">
        <v>68.03</v>
      </c>
      <c r="X6816">
        <f t="shared" si="305"/>
        <v>50</v>
      </c>
      <c r="Y6816" s="13">
        <f t="shared" si="306"/>
        <v>7.0421257600006095</v>
      </c>
    </row>
    <row r="6817" spans="23:25" x14ac:dyDescent="0.2">
      <c r="W6817">
        <v>68.040000000000006</v>
      </c>
      <c r="X6817">
        <f t="shared" si="305"/>
        <v>50</v>
      </c>
      <c r="Y6817" s="13">
        <f t="shared" si="306"/>
        <v>7.0421182422337383</v>
      </c>
    </row>
    <row r="6818" spans="23:25" x14ac:dyDescent="0.2">
      <c r="W6818">
        <v>68.05</v>
      </c>
      <c r="X6818">
        <f t="shared" si="305"/>
        <v>50</v>
      </c>
      <c r="Y6818" s="13">
        <f t="shared" si="306"/>
        <v>7.0421107357403381</v>
      </c>
    </row>
    <row r="6819" spans="23:25" x14ac:dyDescent="0.2">
      <c r="W6819">
        <v>68.06</v>
      </c>
      <c r="X6819">
        <f t="shared" si="305"/>
        <v>50</v>
      </c>
      <c r="Y6819" s="13">
        <f t="shared" si="306"/>
        <v>7.0421032404950497</v>
      </c>
    </row>
    <row r="6820" spans="23:25" x14ac:dyDescent="0.2">
      <c r="W6820">
        <v>68.069999999999993</v>
      </c>
      <c r="X6820">
        <f t="shared" si="305"/>
        <v>50</v>
      </c>
      <c r="Y6820" s="13">
        <f t="shared" si="306"/>
        <v>7.0420957564725901</v>
      </c>
    </row>
    <row r="6821" spans="23:25" x14ac:dyDescent="0.2">
      <c r="W6821">
        <v>68.08</v>
      </c>
      <c r="X6821">
        <f t="shared" si="305"/>
        <v>50</v>
      </c>
      <c r="Y6821" s="13">
        <f t="shared" si="306"/>
        <v>7.0420882836477512</v>
      </c>
    </row>
    <row r="6822" spans="23:25" x14ac:dyDescent="0.2">
      <c r="W6822">
        <v>68.09</v>
      </c>
      <c r="X6822">
        <f t="shared" si="305"/>
        <v>50</v>
      </c>
      <c r="Y6822" s="13">
        <f t="shared" si="306"/>
        <v>7.0420808219954019</v>
      </c>
    </row>
    <row r="6823" spans="23:25" x14ac:dyDescent="0.2">
      <c r="W6823">
        <v>68.099999999999994</v>
      </c>
      <c r="X6823">
        <f t="shared" si="305"/>
        <v>50</v>
      </c>
      <c r="Y6823" s="13">
        <f t="shared" si="306"/>
        <v>7.0420733714904848</v>
      </c>
    </row>
    <row r="6824" spans="23:25" x14ac:dyDescent="0.2">
      <c r="W6824">
        <v>68.11</v>
      </c>
      <c r="X6824">
        <f t="shared" si="305"/>
        <v>50</v>
      </c>
      <c r="Y6824" s="13">
        <f t="shared" si="306"/>
        <v>7.0420659321080183</v>
      </c>
    </row>
    <row r="6825" spans="23:25" x14ac:dyDescent="0.2">
      <c r="W6825">
        <v>68.12</v>
      </c>
      <c r="X6825">
        <f t="shared" si="305"/>
        <v>50</v>
      </c>
      <c r="Y6825" s="13">
        <f t="shared" si="306"/>
        <v>7.0420585038230961</v>
      </c>
    </row>
    <row r="6826" spans="23:25" x14ac:dyDescent="0.2">
      <c r="W6826">
        <v>68.13</v>
      </c>
      <c r="X6826">
        <f t="shared" si="305"/>
        <v>50</v>
      </c>
      <c r="Y6826" s="13">
        <f t="shared" si="306"/>
        <v>7.0420510866108845</v>
      </c>
    </row>
    <row r="6827" spans="23:25" x14ac:dyDescent="0.2">
      <c r="W6827">
        <v>68.14</v>
      </c>
      <c r="X6827">
        <f t="shared" si="305"/>
        <v>50</v>
      </c>
      <c r="Y6827" s="13">
        <f t="shared" si="306"/>
        <v>7.0420436804466249</v>
      </c>
    </row>
    <row r="6828" spans="23:25" x14ac:dyDescent="0.2">
      <c r="W6828">
        <v>68.150000000000006</v>
      </c>
      <c r="X6828">
        <f t="shared" si="305"/>
        <v>50</v>
      </c>
      <c r="Y6828" s="13">
        <f t="shared" si="306"/>
        <v>7.0420362853056329</v>
      </c>
    </row>
    <row r="6829" spans="23:25" x14ac:dyDescent="0.2">
      <c r="W6829">
        <v>68.16</v>
      </c>
      <c r="X6829">
        <f t="shared" si="305"/>
        <v>50</v>
      </c>
      <c r="Y6829" s="13">
        <f t="shared" si="306"/>
        <v>7.0420289011632962</v>
      </c>
    </row>
    <row r="6830" spans="23:25" x14ac:dyDescent="0.2">
      <c r="W6830">
        <v>68.17</v>
      </c>
      <c r="X6830">
        <f t="shared" si="305"/>
        <v>50</v>
      </c>
      <c r="Y6830" s="13">
        <f t="shared" si="306"/>
        <v>7.0420215279950771</v>
      </c>
    </row>
    <row r="6831" spans="23:25" x14ac:dyDescent="0.2">
      <c r="W6831">
        <v>68.180000000000007</v>
      </c>
      <c r="X6831">
        <f t="shared" si="305"/>
        <v>50</v>
      </c>
      <c r="Y6831" s="13">
        <f t="shared" si="306"/>
        <v>7.0420141657765107</v>
      </c>
    </row>
    <row r="6832" spans="23:25" x14ac:dyDescent="0.2">
      <c r="W6832">
        <v>68.19</v>
      </c>
      <c r="X6832">
        <f t="shared" si="305"/>
        <v>50</v>
      </c>
      <c r="Y6832" s="13">
        <f t="shared" si="306"/>
        <v>7.0420068144832042</v>
      </c>
    </row>
    <row r="6833" spans="23:25" x14ac:dyDescent="0.2">
      <c r="W6833">
        <v>68.2</v>
      </c>
      <c r="X6833">
        <f t="shared" si="305"/>
        <v>50</v>
      </c>
      <c r="Y6833" s="13">
        <f t="shared" si="306"/>
        <v>7.0419994740908383</v>
      </c>
    </row>
    <row r="6834" spans="23:25" x14ac:dyDescent="0.2">
      <c r="W6834">
        <v>68.209999999999994</v>
      </c>
      <c r="X6834">
        <f t="shared" si="305"/>
        <v>50</v>
      </c>
      <c r="Y6834" s="13">
        <f t="shared" si="306"/>
        <v>7.0419921445751648</v>
      </c>
    </row>
    <row r="6835" spans="23:25" x14ac:dyDescent="0.2">
      <c r="W6835">
        <v>68.22</v>
      </c>
      <c r="X6835">
        <f t="shared" si="305"/>
        <v>50</v>
      </c>
      <c r="Y6835" s="13">
        <f t="shared" si="306"/>
        <v>7.0419848259120075</v>
      </c>
    </row>
    <row r="6836" spans="23:25" x14ac:dyDescent="0.2">
      <c r="W6836">
        <v>68.23</v>
      </c>
      <c r="X6836">
        <f t="shared" si="305"/>
        <v>50</v>
      </c>
      <c r="Y6836" s="13">
        <f t="shared" si="306"/>
        <v>7.0419775180772621</v>
      </c>
    </row>
    <row r="6837" spans="23:25" x14ac:dyDescent="0.2">
      <c r="W6837">
        <v>68.239999999999995</v>
      </c>
      <c r="X6837">
        <f t="shared" si="305"/>
        <v>50</v>
      </c>
      <c r="Y6837" s="13">
        <f t="shared" si="306"/>
        <v>7.0419702210468955</v>
      </c>
    </row>
    <row r="6838" spans="23:25" x14ac:dyDescent="0.2">
      <c r="W6838">
        <v>68.25</v>
      </c>
      <c r="X6838">
        <f t="shared" si="305"/>
        <v>50</v>
      </c>
      <c r="Y6838" s="13">
        <f t="shared" si="306"/>
        <v>7.0419629347969463</v>
      </c>
    </row>
    <row r="6839" spans="23:25" x14ac:dyDescent="0.2">
      <c r="W6839">
        <v>68.260000000000005</v>
      </c>
      <c r="X6839">
        <f t="shared" si="305"/>
        <v>50</v>
      </c>
      <c r="Y6839" s="13">
        <f t="shared" si="306"/>
        <v>7.0419556593035235</v>
      </c>
    </row>
    <row r="6840" spans="23:25" x14ac:dyDescent="0.2">
      <c r="W6840">
        <v>68.27</v>
      </c>
      <c r="X6840">
        <f t="shared" si="305"/>
        <v>50</v>
      </c>
      <c r="Y6840" s="13">
        <f t="shared" si="306"/>
        <v>7.041948394542807</v>
      </c>
    </row>
    <row r="6841" spans="23:25" x14ac:dyDescent="0.2">
      <c r="W6841">
        <v>68.28</v>
      </c>
      <c r="X6841">
        <f t="shared" si="305"/>
        <v>50</v>
      </c>
      <c r="Y6841" s="13">
        <f t="shared" si="306"/>
        <v>7.0419411404910468</v>
      </c>
    </row>
    <row r="6842" spans="23:25" x14ac:dyDescent="0.2">
      <c r="W6842">
        <v>68.290000000000006</v>
      </c>
      <c r="X6842">
        <f t="shared" si="305"/>
        <v>50</v>
      </c>
      <c r="Y6842" s="13">
        <f t="shared" si="306"/>
        <v>7.0419338971245624</v>
      </c>
    </row>
    <row r="6843" spans="23:25" x14ac:dyDescent="0.2">
      <c r="W6843">
        <v>68.3</v>
      </c>
      <c r="X6843">
        <f t="shared" si="305"/>
        <v>50</v>
      </c>
      <c r="Y6843" s="13">
        <f t="shared" si="306"/>
        <v>7.0419266644197434</v>
      </c>
    </row>
    <row r="6844" spans="23:25" x14ac:dyDescent="0.2">
      <c r="W6844">
        <v>68.31</v>
      </c>
      <c r="X6844">
        <f t="shared" si="305"/>
        <v>50</v>
      </c>
      <c r="Y6844" s="13">
        <f t="shared" si="306"/>
        <v>7.0419194423530493</v>
      </c>
    </row>
    <row r="6845" spans="23:25" x14ac:dyDescent="0.2">
      <c r="W6845">
        <v>68.319999999999993</v>
      </c>
      <c r="X6845">
        <f t="shared" si="305"/>
        <v>50</v>
      </c>
      <c r="Y6845" s="13">
        <f t="shared" si="306"/>
        <v>7.0419122309010094</v>
      </c>
    </row>
    <row r="6846" spans="23:25" x14ac:dyDescent="0.2">
      <c r="W6846">
        <v>68.33</v>
      </c>
      <c r="X6846">
        <f t="shared" si="305"/>
        <v>50</v>
      </c>
      <c r="Y6846" s="13">
        <f t="shared" si="306"/>
        <v>7.0419050300402208</v>
      </c>
    </row>
    <row r="6847" spans="23:25" x14ac:dyDescent="0.2">
      <c r="W6847">
        <v>68.34</v>
      </c>
      <c r="X6847">
        <f t="shared" si="305"/>
        <v>50</v>
      </c>
      <c r="Y6847" s="13">
        <f t="shared" si="306"/>
        <v>7.0418978397473504</v>
      </c>
    </row>
    <row r="6848" spans="23:25" x14ac:dyDescent="0.2">
      <c r="W6848">
        <v>68.349999999999994</v>
      </c>
      <c r="X6848">
        <f t="shared" si="305"/>
        <v>50</v>
      </c>
      <c r="Y6848" s="13">
        <f t="shared" si="306"/>
        <v>7.0418906599991331</v>
      </c>
    </row>
    <row r="6849" spans="23:25" x14ac:dyDescent="0.2">
      <c r="W6849">
        <v>68.36</v>
      </c>
      <c r="X6849">
        <f t="shared" si="305"/>
        <v>50</v>
      </c>
      <c r="Y6849" s="13">
        <f t="shared" si="306"/>
        <v>7.0418834907723724</v>
      </c>
    </row>
    <row r="6850" spans="23:25" x14ac:dyDescent="0.2">
      <c r="W6850">
        <v>68.37</v>
      </c>
      <c r="X6850">
        <f t="shared" si="305"/>
        <v>50</v>
      </c>
      <c r="Y6850" s="13">
        <f t="shared" si="306"/>
        <v>7.0418763320439393</v>
      </c>
    </row>
    <row r="6851" spans="23:25" x14ac:dyDescent="0.2">
      <c r="W6851">
        <v>68.38</v>
      </c>
      <c r="X6851">
        <f t="shared" si="305"/>
        <v>50</v>
      </c>
      <c r="Y6851" s="13">
        <f t="shared" si="306"/>
        <v>7.0418691837907721</v>
      </c>
    </row>
    <row r="6852" spans="23:25" x14ac:dyDescent="0.2">
      <c r="W6852">
        <v>68.39</v>
      </c>
      <c r="X6852">
        <f t="shared" si="305"/>
        <v>50</v>
      </c>
      <c r="Y6852" s="13">
        <f t="shared" si="306"/>
        <v>7.0418620459898786</v>
      </c>
    </row>
    <row r="6853" spans="23:25" x14ac:dyDescent="0.2">
      <c r="W6853">
        <v>68.400000000000006</v>
      </c>
      <c r="X6853">
        <f t="shared" si="305"/>
        <v>50</v>
      </c>
      <c r="Y6853" s="13">
        <f t="shared" si="306"/>
        <v>7.0418549186183323</v>
      </c>
    </row>
    <row r="6854" spans="23:25" x14ac:dyDescent="0.2">
      <c r="W6854">
        <v>68.41</v>
      </c>
      <c r="X6854">
        <f t="shared" si="305"/>
        <v>50</v>
      </c>
      <c r="Y6854" s="13">
        <f t="shared" si="306"/>
        <v>7.0418478016532742</v>
      </c>
    </row>
    <row r="6855" spans="23:25" x14ac:dyDescent="0.2">
      <c r="W6855">
        <v>68.42</v>
      </c>
      <c r="X6855">
        <f t="shared" si="305"/>
        <v>50</v>
      </c>
      <c r="Y6855" s="13">
        <f t="shared" si="306"/>
        <v>7.0418406950719117</v>
      </c>
    </row>
    <row r="6856" spans="23:25" x14ac:dyDescent="0.2">
      <c r="W6856">
        <v>68.430000000000007</v>
      </c>
      <c r="X6856">
        <f t="shared" si="305"/>
        <v>50</v>
      </c>
      <c r="Y6856" s="13">
        <f t="shared" si="306"/>
        <v>7.0418335988515199</v>
      </c>
    </row>
    <row r="6857" spans="23:25" x14ac:dyDescent="0.2">
      <c r="W6857">
        <v>68.44</v>
      </c>
      <c r="X6857">
        <f t="shared" si="305"/>
        <v>50</v>
      </c>
      <c r="Y6857" s="13">
        <f t="shared" si="306"/>
        <v>7.0418265129694388</v>
      </c>
    </row>
    <row r="6858" spans="23:25" x14ac:dyDescent="0.2">
      <c r="W6858">
        <v>68.45</v>
      </c>
      <c r="X6858">
        <f t="shared" si="305"/>
        <v>50</v>
      </c>
      <c r="Y6858" s="13">
        <f t="shared" si="306"/>
        <v>7.0418194374030749</v>
      </c>
    </row>
    <row r="6859" spans="23:25" x14ac:dyDescent="0.2">
      <c r="W6859">
        <v>68.459999999999994</v>
      </c>
      <c r="X6859">
        <f t="shared" si="305"/>
        <v>50</v>
      </c>
      <c r="Y6859" s="13">
        <f t="shared" si="306"/>
        <v>7.0418123721299013</v>
      </c>
    </row>
    <row r="6860" spans="23:25" x14ac:dyDescent="0.2">
      <c r="W6860">
        <v>68.47</v>
      </c>
      <c r="X6860">
        <f t="shared" si="305"/>
        <v>50</v>
      </c>
      <c r="Y6860" s="13">
        <f t="shared" si="306"/>
        <v>7.0418053171274551</v>
      </c>
    </row>
    <row r="6861" spans="23:25" x14ac:dyDescent="0.2">
      <c r="W6861">
        <v>68.48</v>
      </c>
      <c r="X6861">
        <f t="shared" si="305"/>
        <v>50</v>
      </c>
      <c r="Y6861" s="13">
        <f t="shared" si="306"/>
        <v>7.0417982723733408</v>
      </c>
    </row>
    <row r="6862" spans="23:25" x14ac:dyDescent="0.2">
      <c r="W6862">
        <v>68.489999999999995</v>
      </c>
      <c r="X6862">
        <f t="shared" si="305"/>
        <v>50</v>
      </c>
      <c r="Y6862" s="13">
        <f t="shared" si="306"/>
        <v>7.0417912378452261</v>
      </c>
    </row>
    <row r="6863" spans="23:25" x14ac:dyDescent="0.2">
      <c r="W6863">
        <v>68.5</v>
      </c>
      <c r="X6863">
        <f t="shared" si="305"/>
        <v>50</v>
      </c>
      <c r="Y6863" s="13">
        <f t="shared" si="306"/>
        <v>7.0417842135208453</v>
      </c>
    </row>
    <row r="6864" spans="23:25" x14ac:dyDescent="0.2">
      <c r="W6864">
        <v>68.510000000000005</v>
      </c>
      <c r="X6864">
        <f t="shared" si="305"/>
        <v>50</v>
      </c>
      <c r="Y6864" s="13">
        <f t="shared" si="306"/>
        <v>7.0417771993779956</v>
      </c>
    </row>
    <row r="6865" spans="23:25" x14ac:dyDescent="0.2">
      <c r="W6865">
        <v>68.52</v>
      </c>
      <c r="X6865">
        <f t="shared" si="305"/>
        <v>50</v>
      </c>
      <c r="Y6865" s="13">
        <f t="shared" si="306"/>
        <v>7.0417701953945393</v>
      </c>
    </row>
    <row r="6866" spans="23:25" x14ac:dyDescent="0.2">
      <c r="W6866">
        <v>68.53</v>
      </c>
      <c r="X6866">
        <f t="shared" si="305"/>
        <v>50</v>
      </c>
      <c r="Y6866" s="13">
        <f t="shared" si="306"/>
        <v>7.0417632015484033</v>
      </c>
    </row>
    <row r="6867" spans="23:25" x14ac:dyDescent="0.2">
      <c r="W6867">
        <v>68.540000000000006</v>
      </c>
      <c r="X6867">
        <f t="shared" si="305"/>
        <v>50</v>
      </c>
      <c r="Y6867" s="13">
        <f t="shared" si="306"/>
        <v>7.0417562178175785</v>
      </c>
    </row>
    <row r="6868" spans="23:25" x14ac:dyDescent="0.2">
      <c r="W6868">
        <v>68.55</v>
      </c>
      <c r="X6868">
        <f t="shared" si="305"/>
        <v>50</v>
      </c>
      <c r="Y6868" s="13">
        <f t="shared" si="306"/>
        <v>7.041749244180119</v>
      </c>
    </row>
    <row r="6869" spans="23:25" x14ac:dyDescent="0.2">
      <c r="W6869">
        <v>68.56</v>
      </c>
      <c r="X6869">
        <f t="shared" si="305"/>
        <v>50</v>
      </c>
      <c r="Y6869" s="13">
        <f t="shared" si="306"/>
        <v>7.0417422806141419</v>
      </c>
    </row>
    <row r="6870" spans="23:25" x14ac:dyDescent="0.2">
      <c r="W6870">
        <v>68.569999999999993</v>
      </c>
      <c r="X6870">
        <f t="shared" si="305"/>
        <v>50</v>
      </c>
      <c r="Y6870" s="13">
        <f t="shared" si="306"/>
        <v>7.0417353270978289</v>
      </c>
    </row>
    <row r="6871" spans="23:25" x14ac:dyDescent="0.2">
      <c r="W6871">
        <v>68.58</v>
      </c>
      <c r="X6871">
        <f t="shared" si="305"/>
        <v>50</v>
      </c>
      <c r="Y6871" s="13">
        <f t="shared" si="306"/>
        <v>7.0417283836094233</v>
      </c>
    </row>
    <row r="6872" spans="23:25" x14ac:dyDescent="0.2">
      <c r="W6872">
        <v>68.59</v>
      </c>
      <c r="X6872">
        <f t="shared" si="305"/>
        <v>50</v>
      </c>
      <c r="Y6872" s="13">
        <f t="shared" si="306"/>
        <v>7.0417214501272323</v>
      </c>
    </row>
    <row r="6873" spans="23:25" x14ac:dyDescent="0.2">
      <c r="W6873">
        <v>68.599999999999994</v>
      </c>
      <c r="X6873">
        <f t="shared" ref="X6873:X6936" si="307">X6872-(N$32-N$33)/1500</f>
        <v>50</v>
      </c>
      <c r="Y6873" s="13">
        <f t="shared" ref="Y6873:Y6936" si="308">Y6872+(W6873-W6872)*R$29*(P$28-P$29*Y6872)*(1-Y6872/R$28)^2</f>
        <v>7.041714526629625</v>
      </c>
    </row>
    <row r="6874" spans="23:25" x14ac:dyDescent="0.2">
      <c r="W6874">
        <v>68.61</v>
      </c>
      <c r="X6874">
        <f t="shared" si="307"/>
        <v>50</v>
      </c>
      <c r="Y6874" s="13">
        <f t="shared" si="308"/>
        <v>7.041707613095034</v>
      </c>
    </row>
    <row r="6875" spans="23:25" x14ac:dyDescent="0.2">
      <c r="W6875">
        <v>68.62</v>
      </c>
      <c r="X6875">
        <f t="shared" si="307"/>
        <v>50</v>
      </c>
      <c r="Y6875" s="13">
        <f t="shared" si="308"/>
        <v>7.0417007095019519</v>
      </c>
    </row>
    <row r="6876" spans="23:25" x14ac:dyDescent="0.2">
      <c r="W6876">
        <v>68.63</v>
      </c>
      <c r="X6876">
        <f t="shared" si="307"/>
        <v>50</v>
      </c>
      <c r="Y6876" s="13">
        <f t="shared" si="308"/>
        <v>7.0416938158289346</v>
      </c>
    </row>
    <row r="6877" spans="23:25" x14ac:dyDescent="0.2">
      <c r="W6877">
        <v>68.64</v>
      </c>
      <c r="X6877">
        <f t="shared" si="307"/>
        <v>50</v>
      </c>
      <c r="Y6877" s="13">
        <f t="shared" si="308"/>
        <v>7.0416869320546001</v>
      </c>
    </row>
    <row r="6878" spans="23:25" x14ac:dyDescent="0.2">
      <c r="W6878">
        <v>68.650000000000006</v>
      </c>
      <c r="X6878">
        <f t="shared" si="307"/>
        <v>50</v>
      </c>
      <c r="Y6878" s="13">
        <f t="shared" si="308"/>
        <v>7.0416800581576267</v>
      </c>
    </row>
    <row r="6879" spans="23:25" x14ac:dyDescent="0.2">
      <c r="W6879">
        <v>68.66</v>
      </c>
      <c r="X6879">
        <f t="shared" si="307"/>
        <v>50</v>
      </c>
      <c r="Y6879" s="13">
        <f t="shared" si="308"/>
        <v>7.0416731941167541</v>
      </c>
    </row>
    <row r="6880" spans="23:25" x14ac:dyDescent="0.2">
      <c r="W6880">
        <v>68.67</v>
      </c>
      <c r="X6880">
        <f t="shared" si="307"/>
        <v>50</v>
      </c>
      <c r="Y6880" s="13">
        <f t="shared" si="308"/>
        <v>7.0416663399107833</v>
      </c>
    </row>
    <row r="6881" spans="23:25" x14ac:dyDescent="0.2">
      <c r="W6881">
        <v>68.680000000000007</v>
      </c>
      <c r="X6881">
        <f t="shared" si="307"/>
        <v>50</v>
      </c>
      <c r="Y6881" s="13">
        <f t="shared" si="308"/>
        <v>7.0416594955185765</v>
      </c>
    </row>
    <row r="6882" spans="23:25" x14ac:dyDescent="0.2">
      <c r="W6882">
        <v>68.69</v>
      </c>
      <c r="X6882">
        <f t="shared" si="307"/>
        <v>50</v>
      </c>
      <c r="Y6882" s="13">
        <f t="shared" si="308"/>
        <v>7.0416526609190555</v>
      </c>
    </row>
    <row r="6883" spans="23:25" x14ac:dyDescent="0.2">
      <c r="W6883">
        <v>68.7</v>
      </c>
      <c r="X6883">
        <f t="shared" si="307"/>
        <v>50</v>
      </c>
      <c r="Y6883" s="13">
        <f t="shared" si="308"/>
        <v>7.0416458360912033</v>
      </c>
    </row>
    <row r="6884" spans="23:25" x14ac:dyDescent="0.2">
      <c r="W6884">
        <v>68.709999999999994</v>
      </c>
      <c r="X6884">
        <f t="shared" si="307"/>
        <v>50</v>
      </c>
      <c r="Y6884" s="13">
        <f t="shared" si="308"/>
        <v>7.0416390210140634</v>
      </c>
    </row>
    <row r="6885" spans="23:25" x14ac:dyDescent="0.2">
      <c r="W6885">
        <v>68.72</v>
      </c>
      <c r="X6885">
        <f t="shared" si="307"/>
        <v>50</v>
      </c>
      <c r="Y6885" s="13">
        <f t="shared" si="308"/>
        <v>7.0416322156667377</v>
      </c>
    </row>
    <row r="6886" spans="23:25" x14ac:dyDescent="0.2">
      <c r="W6886">
        <v>68.73</v>
      </c>
      <c r="X6886">
        <f t="shared" si="307"/>
        <v>50</v>
      </c>
      <c r="Y6886" s="13">
        <f t="shared" si="308"/>
        <v>7.0416254200283888</v>
      </c>
    </row>
    <row r="6887" spans="23:25" x14ac:dyDescent="0.2">
      <c r="W6887">
        <v>68.739999999999995</v>
      </c>
      <c r="X6887">
        <f t="shared" si="307"/>
        <v>50</v>
      </c>
      <c r="Y6887" s="13">
        <f t="shared" si="308"/>
        <v>7.0416186340782385</v>
      </c>
    </row>
    <row r="6888" spans="23:25" x14ac:dyDescent="0.2">
      <c r="W6888">
        <v>68.75</v>
      </c>
      <c r="X6888">
        <f t="shared" si="307"/>
        <v>50</v>
      </c>
      <c r="Y6888" s="13">
        <f t="shared" si="308"/>
        <v>7.0416118577955684</v>
      </c>
    </row>
    <row r="6889" spans="23:25" x14ac:dyDescent="0.2">
      <c r="W6889">
        <v>68.760000000000005</v>
      </c>
      <c r="X6889">
        <f t="shared" si="307"/>
        <v>50</v>
      </c>
      <c r="Y6889" s="13">
        <f t="shared" si="308"/>
        <v>7.0416050911597194</v>
      </c>
    </row>
    <row r="6890" spans="23:25" x14ac:dyDescent="0.2">
      <c r="W6890">
        <v>68.77</v>
      </c>
      <c r="X6890">
        <f t="shared" si="307"/>
        <v>50</v>
      </c>
      <c r="Y6890" s="13">
        <f t="shared" si="308"/>
        <v>7.0415983341500894</v>
      </c>
    </row>
    <row r="6891" spans="23:25" x14ac:dyDescent="0.2">
      <c r="W6891">
        <v>68.78</v>
      </c>
      <c r="X6891">
        <f t="shared" si="307"/>
        <v>50</v>
      </c>
      <c r="Y6891" s="13">
        <f t="shared" si="308"/>
        <v>7.0415915867461374</v>
      </c>
    </row>
    <row r="6892" spans="23:25" x14ac:dyDescent="0.2">
      <c r="W6892">
        <v>68.790000000000006</v>
      </c>
      <c r="X6892">
        <f t="shared" si="307"/>
        <v>50</v>
      </c>
      <c r="Y6892" s="13">
        <f t="shared" si="308"/>
        <v>7.0415848489273785</v>
      </c>
    </row>
    <row r="6893" spans="23:25" x14ac:dyDescent="0.2">
      <c r="W6893">
        <v>68.8</v>
      </c>
      <c r="X6893">
        <f t="shared" si="307"/>
        <v>50</v>
      </c>
      <c r="Y6893" s="13">
        <f t="shared" si="308"/>
        <v>7.0415781206733881</v>
      </c>
    </row>
    <row r="6894" spans="23:25" x14ac:dyDescent="0.2">
      <c r="W6894">
        <v>68.81</v>
      </c>
      <c r="X6894">
        <f t="shared" si="307"/>
        <v>50</v>
      </c>
      <c r="Y6894" s="13">
        <f t="shared" si="308"/>
        <v>7.0415714019637985</v>
      </c>
    </row>
    <row r="6895" spans="23:25" x14ac:dyDescent="0.2">
      <c r="W6895">
        <v>68.819999999999993</v>
      </c>
      <c r="X6895">
        <f t="shared" si="307"/>
        <v>50</v>
      </c>
      <c r="Y6895" s="13">
        <f t="shared" si="308"/>
        <v>7.0415646927782998</v>
      </c>
    </row>
    <row r="6896" spans="23:25" x14ac:dyDescent="0.2">
      <c r="W6896">
        <v>68.83</v>
      </c>
      <c r="X6896">
        <f t="shared" si="307"/>
        <v>50</v>
      </c>
      <c r="Y6896" s="13">
        <f t="shared" si="308"/>
        <v>7.0415579930966397</v>
      </c>
    </row>
    <row r="6897" spans="23:25" x14ac:dyDescent="0.2">
      <c r="W6897">
        <v>68.84</v>
      </c>
      <c r="X6897">
        <f t="shared" si="307"/>
        <v>50</v>
      </c>
      <c r="Y6897" s="13">
        <f t="shared" si="308"/>
        <v>7.0415513028986236</v>
      </c>
    </row>
    <row r="6898" spans="23:25" x14ac:dyDescent="0.2">
      <c r="W6898">
        <v>68.849999999999994</v>
      </c>
      <c r="X6898">
        <f t="shared" si="307"/>
        <v>50</v>
      </c>
      <c r="Y6898" s="13">
        <f t="shared" si="308"/>
        <v>7.0415446221641149</v>
      </c>
    </row>
    <row r="6899" spans="23:25" x14ac:dyDescent="0.2">
      <c r="W6899">
        <v>68.86</v>
      </c>
      <c r="X6899">
        <f t="shared" si="307"/>
        <v>50</v>
      </c>
      <c r="Y6899" s="13">
        <f t="shared" si="308"/>
        <v>7.0415379508730327</v>
      </c>
    </row>
    <row r="6900" spans="23:25" x14ac:dyDescent="0.2">
      <c r="W6900">
        <v>68.87</v>
      </c>
      <c r="X6900">
        <f t="shared" si="307"/>
        <v>50</v>
      </c>
      <c r="Y6900" s="13">
        <f t="shared" si="308"/>
        <v>7.041531289005353</v>
      </c>
    </row>
    <row r="6901" spans="23:25" x14ac:dyDescent="0.2">
      <c r="W6901">
        <v>68.88</v>
      </c>
      <c r="X6901">
        <f t="shared" si="307"/>
        <v>50</v>
      </c>
      <c r="Y6901" s="13">
        <f t="shared" si="308"/>
        <v>7.0415246365411086</v>
      </c>
    </row>
    <row r="6902" spans="23:25" x14ac:dyDescent="0.2">
      <c r="W6902">
        <v>68.89</v>
      </c>
      <c r="X6902">
        <f t="shared" si="307"/>
        <v>50</v>
      </c>
      <c r="Y6902" s="13">
        <f t="shared" si="308"/>
        <v>7.0415179934603893</v>
      </c>
    </row>
    <row r="6903" spans="23:25" x14ac:dyDescent="0.2">
      <c r="W6903">
        <v>68.900000000000006</v>
      </c>
      <c r="X6903">
        <f t="shared" si="307"/>
        <v>50</v>
      </c>
      <c r="Y6903" s="13">
        <f t="shared" si="308"/>
        <v>7.0415113597433407</v>
      </c>
    </row>
    <row r="6904" spans="23:25" x14ac:dyDescent="0.2">
      <c r="W6904">
        <v>68.91</v>
      </c>
      <c r="X6904">
        <f t="shared" si="307"/>
        <v>50</v>
      </c>
      <c r="Y6904" s="13">
        <f t="shared" si="308"/>
        <v>7.0415047353701645</v>
      </c>
    </row>
    <row r="6905" spans="23:25" x14ac:dyDescent="0.2">
      <c r="W6905">
        <v>68.92</v>
      </c>
      <c r="X6905">
        <f t="shared" si="307"/>
        <v>50</v>
      </c>
      <c r="Y6905" s="13">
        <f t="shared" si="308"/>
        <v>7.0414981203211182</v>
      </c>
    </row>
    <row r="6906" spans="23:25" x14ac:dyDescent="0.2">
      <c r="W6906">
        <v>68.930000000000007</v>
      </c>
      <c r="X6906">
        <f t="shared" si="307"/>
        <v>50</v>
      </c>
      <c r="Y6906" s="13">
        <f t="shared" si="308"/>
        <v>7.0414915145765145</v>
      </c>
    </row>
    <row r="6907" spans="23:25" x14ac:dyDescent="0.2">
      <c r="W6907">
        <v>68.94</v>
      </c>
      <c r="X6907">
        <f t="shared" si="307"/>
        <v>50</v>
      </c>
      <c r="Y6907" s="13">
        <f t="shared" si="308"/>
        <v>7.0414849181167209</v>
      </c>
    </row>
    <row r="6908" spans="23:25" x14ac:dyDescent="0.2">
      <c r="W6908">
        <v>68.95</v>
      </c>
      <c r="X6908">
        <f t="shared" si="307"/>
        <v>50</v>
      </c>
      <c r="Y6908" s="13">
        <f t="shared" si="308"/>
        <v>7.0414783309221622</v>
      </c>
    </row>
    <row r="6909" spans="23:25" x14ac:dyDescent="0.2">
      <c r="W6909">
        <v>68.959999999999994</v>
      </c>
      <c r="X6909">
        <f t="shared" si="307"/>
        <v>50</v>
      </c>
      <c r="Y6909" s="13">
        <f t="shared" si="308"/>
        <v>7.0414717529733171</v>
      </c>
    </row>
    <row r="6910" spans="23:25" x14ac:dyDescent="0.2">
      <c r="W6910">
        <v>68.97</v>
      </c>
      <c r="X6910">
        <f t="shared" si="307"/>
        <v>50</v>
      </c>
      <c r="Y6910" s="13">
        <f t="shared" si="308"/>
        <v>7.0414651842507183</v>
      </c>
    </row>
    <row r="6911" spans="23:25" x14ac:dyDescent="0.2">
      <c r="W6911">
        <v>68.98</v>
      </c>
      <c r="X6911">
        <f t="shared" si="307"/>
        <v>50</v>
      </c>
      <c r="Y6911" s="13">
        <f t="shared" si="308"/>
        <v>7.0414586247349549</v>
      </c>
    </row>
    <row r="6912" spans="23:25" x14ac:dyDescent="0.2">
      <c r="W6912">
        <v>68.989999999999995</v>
      </c>
      <c r="X6912">
        <f t="shared" si="307"/>
        <v>50</v>
      </c>
      <c r="Y6912" s="13">
        <f t="shared" si="308"/>
        <v>7.0414520744066689</v>
      </c>
    </row>
    <row r="6913" spans="23:25" x14ac:dyDescent="0.2">
      <c r="W6913">
        <v>69</v>
      </c>
      <c r="X6913">
        <f t="shared" si="307"/>
        <v>50</v>
      </c>
      <c r="Y6913" s="13">
        <f t="shared" si="308"/>
        <v>7.0414455332465575</v>
      </c>
    </row>
    <row r="6914" spans="23:25" x14ac:dyDescent="0.2">
      <c r="W6914">
        <v>69.010000000000005</v>
      </c>
      <c r="X6914">
        <f t="shared" si="307"/>
        <v>50</v>
      </c>
      <c r="Y6914" s="13">
        <f t="shared" si="308"/>
        <v>7.0414390012353714</v>
      </c>
    </row>
    <row r="6915" spans="23:25" x14ac:dyDescent="0.2">
      <c r="W6915">
        <v>69.02</v>
      </c>
      <c r="X6915">
        <f t="shared" si="307"/>
        <v>50</v>
      </c>
      <c r="Y6915" s="13">
        <f t="shared" si="308"/>
        <v>7.0414324783539151</v>
      </c>
    </row>
    <row r="6916" spans="23:25" x14ac:dyDescent="0.2">
      <c r="W6916">
        <v>69.03</v>
      </c>
      <c r="X6916">
        <f t="shared" si="307"/>
        <v>50</v>
      </c>
      <c r="Y6916" s="13">
        <f t="shared" si="308"/>
        <v>7.0414259645830466</v>
      </c>
    </row>
    <row r="6917" spans="23:25" x14ac:dyDescent="0.2">
      <c r="W6917">
        <v>69.040000000000006</v>
      </c>
      <c r="X6917">
        <f t="shared" si="307"/>
        <v>50</v>
      </c>
      <c r="Y6917" s="13">
        <f t="shared" si="308"/>
        <v>7.041419459903679</v>
      </c>
    </row>
    <row r="6918" spans="23:25" x14ac:dyDescent="0.2">
      <c r="W6918">
        <v>69.05</v>
      </c>
      <c r="X6918">
        <f t="shared" si="307"/>
        <v>50</v>
      </c>
      <c r="Y6918" s="13">
        <f t="shared" si="308"/>
        <v>7.0414129642967769</v>
      </c>
    </row>
    <row r="6919" spans="23:25" x14ac:dyDescent="0.2">
      <c r="W6919">
        <v>69.06</v>
      </c>
      <c r="X6919">
        <f t="shared" si="307"/>
        <v>50</v>
      </c>
      <c r="Y6919" s="13">
        <f t="shared" si="308"/>
        <v>7.0414064777433589</v>
      </c>
    </row>
    <row r="6920" spans="23:25" x14ac:dyDescent="0.2">
      <c r="W6920">
        <v>69.069999999999993</v>
      </c>
      <c r="X6920">
        <f t="shared" si="307"/>
        <v>50</v>
      </c>
      <c r="Y6920" s="13">
        <f t="shared" si="308"/>
        <v>7.0414000002244963</v>
      </c>
    </row>
    <row r="6921" spans="23:25" x14ac:dyDescent="0.2">
      <c r="W6921">
        <v>69.08</v>
      </c>
      <c r="X6921">
        <f t="shared" si="307"/>
        <v>50</v>
      </c>
      <c r="Y6921" s="13">
        <f t="shared" si="308"/>
        <v>7.0413935317213134</v>
      </c>
    </row>
    <row r="6922" spans="23:25" x14ac:dyDescent="0.2">
      <c r="W6922">
        <v>69.09</v>
      </c>
      <c r="X6922">
        <f t="shared" si="307"/>
        <v>50</v>
      </c>
      <c r="Y6922" s="13">
        <f t="shared" si="308"/>
        <v>7.0413870722149872</v>
      </c>
    </row>
    <row r="6923" spans="23:25" x14ac:dyDescent="0.2">
      <c r="W6923">
        <v>69.099999999999994</v>
      </c>
      <c r="X6923">
        <f t="shared" si="307"/>
        <v>50</v>
      </c>
      <c r="Y6923" s="13">
        <f t="shared" si="308"/>
        <v>7.0413806216867458</v>
      </c>
    </row>
    <row r="6924" spans="23:25" x14ac:dyDescent="0.2">
      <c r="W6924">
        <v>69.11</v>
      </c>
      <c r="X6924">
        <f t="shared" si="307"/>
        <v>50</v>
      </c>
      <c r="Y6924" s="13">
        <f t="shared" si="308"/>
        <v>7.0413741801178711</v>
      </c>
    </row>
    <row r="6925" spans="23:25" x14ac:dyDescent="0.2">
      <c r="W6925">
        <v>69.12</v>
      </c>
      <c r="X6925">
        <f t="shared" si="307"/>
        <v>50</v>
      </c>
      <c r="Y6925" s="13">
        <f t="shared" si="308"/>
        <v>7.041367747489697</v>
      </c>
    </row>
    <row r="6926" spans="23:25" x14ac:dyDescent="0.2">
      <c r="W6926">
        <v>69.13</v>
      </c>
      <c r="X6926">
        <f t="shared" si="307"/>
        <v>50</v>
      </c>
      <c r="Y6926" s="13">
        <f t="shared" si="308"/>
        <v>7.0413613237836081</v>
      </c>
    </row>
    <row r="6927" spans="23:25" x14ac:dyDescent="0.2">
      <c r="W6927">
        <v>69.14</v>
      </c>
      <c r="X6927">
        <f t="shared" si="307"/>
        <v>50</v>
      </c>
      <c r="Y6927" s="13">
        <f t="shared" si="308"/>
        <v>7.0413549089810408</v>
      </c>
    </row>
    <row r="6928" spans="23:25" x14ac:dyDescent="0.2">
      <c r="W6928">
        <v>69.150000000000006</v>
      </c>
      <c r="X6928">
        <f t="shared" si="307"/>
        <v>50</v>
      </c>
      <c r="Y6928" s="13">
        <f t="shared" si="308"/>
        <v>7.0413485030634835</v>
      </c>
    </row>
    <row r="6929" spans="23:25" x14ac:dyDescent="0.2">
      <c r="W6929">
        <v>69.16</v>
      </c>
      <c r="X6929">
        <f t="shared" si="307"/>
        <v>50</v>
      </c>
      <c r="Y6929" s="13">
        <f t="shared" si="308"/>
        <v>7.0413421060124763</v>
      </c>
    </row>
    <row r="6930" spans="23:25" x14ac:dyDescent="0.2">
      <c r="W6930">
        <v>69.17</v>
      </c>
      <c r="X6930">
        <f t="shared" si="307"/>
        <v>50</v>
      </c>
      <c r="Y6930" s="13">
        <f t="shared" si="308"/>
        <v>7.0413357178096101</v>
      </c>
    </row>
    <row r="6931" spans="23:25" x14ac:dyDescent="0.2">
      <c r="W6931">
        <v>69.180000000000007</v>
      </c>
      <c r="X6931">
        <f t="shared" si="307"/>
        <v>50</v>
      </c>
      <c r="Y6931" s="13">
        <f t="shared" si="308"/>
        <v>7.0413293384365261</v>
      </c>
    </row>
    <row r="6932" spans="23:25" x14ac:dyDescent="0.2">
      <c r="W6932">
        <v>69.19</v>
      </c>
      <c r="X6932">
        <f t="shared" si="307"/>
        <v>50</v>
      </c>
      <c r="Y6932" s="13">
        <f t="shared" si="308"/>
        <v>7.0413229678749172</v>
      </c>
    </row>
    <row r="6933" spans="23:25" x14ac:dyDescent="0.2">
      <c r="W6933">
        <v>69.2</v>
      </c>
      <c r="X6933">
        <f t="shared" si="307"/>
        <v>50</v>
      </c>
      <c r="Y6933" s="13">
        <f t="shared" si="308"/>
        <v>7.0413166061065269</v>
      </c>
    </row>
    <row r="6934" spans="23:25" x14ac:dyDescent="0.2">
      <c r="W6934">
        <v>69.209999999999994</v>
      </c>
      <c r="X6934">
        <f t="shared" si="307"/>
        <v>50</v>
      </c>
      <c r="Y6934" s="13">
        <f t="shared" si="308"/>
        <v>7.0413102531131475</v>
      </c>
    </row>
    <row r="6935" spans="23:25" x14ac:dyDescent="0.2">
      <c r="W6935">
        <v>69.22</v>
      </c>
      <c r="X6935">
        <f t="shared" si="307"/>
        <v>50</v>
      </c>
      <c r="Y6935" s="13">
        <f t="shared" si="308"/>
        <v>7.0413039088766238</v>
      </c>
    </row>
    <row r="6936" spans="23:25" x14ac:dyDescent="0.2">
      <c r="W6936">
        <v>69.23</v>
      </c>
      <c r="X6936">
        <f t="shared" si="307"/>
        <v>50</v>
      </c>
      <c r="Y6936" s="13">
        <f t="shared" si="308"/>
        <v>7.0412975733788494</v>
      </c>
    </row>
    <row r="6937" spans="23:25" x14ac:dyDescent="0.2">
      <c r="W6937">
        <v>69.239999999999995</v>
      </c>
      <c r="X6937">
        <f t="shared" ref="X6937:X7000" si="309">X6936-(N$32-N$33)/1500</f>
        <v>50</v>
      </c>
      <c r="Y6937" s="13">
        <f t="shared" ref="Y6937:Y7000" si="310">Y6936+(W6937-W6936)*R$29*(P$28-P$29*Y6936)*(1-Y6936/R$28)^2</f>
        <v>7.0412912466017676</v>
      </c>
    </row>
    <row r="6938" spans="23:25" x14ac:dyDescent="0.2">
      <c r="W6938">
        <v>69.25</v>
      </c>
      <c r="X6938">
        <f t="shared" si="309"/>
        <v>50</v>
      </c>
      <c r="Y6938" s="13">
        <f t="shared" si="310"/>
        <v>7.0412849285273733</v>
      </c>
    </row>
    <row r="6939" spans="23:25" x14ac:dyDescent="0.2">
      <c r="W6939">
        <v>69.260000000000005</v>
      </c>
      <c r="X6939">
        <f t="shared" si="309"/>
        <v>50</v>
      </c>
      <c r="Y6939" s="13">
        <f t="shared" si="310"/>
        <v>7.0412786191377084</v>
      </c>
    </row>
    <row r="6940" spans="23:25" x14ac:dyDescent="0.2">
      <c r="W6940">
        <v>69.27</v>
      </c>
      <c r="X6940">
        <f t="shared" si="309"/>
        <v>50</v>
      </c>
      <c r="Y6940" s="13">
        <f t="shared" si="310"/>
        <v>7.0412723184148653</v>
      </c>
    </row>
    <row r="6941" spans="23:25" x14ac:dyDescent="0.2">
      <c r="W6941">
        <v>69.28</v>
      </c>
      <c r="X6941">
        <f t="shared" si="309"/>
        <v>50</v>
      </c>
      <c r="Y6941" s="13">
        <f t="shared" si="310"/>
        <v>7.0412660263409865</v>
      </c>
    </row>
    <row r="6942" spans="23:25" x14ac:dyDescent="0.2">
      <c r="W6942">
        <v>69.290000000000006</v>
      </c>
      <c r="X6942">
        <f t="shared" si="309"/>
        <v>50</v>
      </c>
      <c r="Y6942" s="13">
        <f t="shared" si="310"/>
        <v>7.0412597428982622</v>
      </c>
    </row>
    <row r="6943" spans="23:25" x14ac:dyDescent="0.2">
      <c r="W6943">
        <v>69.3</v>
      </c>
      <c r="X6943">
        <f t="shared" si="309"/>
        <v>50</v>
      </c>
      <c r="Y6943" s="13">
        <f t="shared" si="310"/>
        <v>7.0412534680689323</v>
      </c>
    </row>
    <row r="6944" spans="23:25" x14ac:dyDescent="0.2">
      <c r="W6944">
        <v>69.31</v>
      </c>
      <c r="X6944">
        <f t="shared" si="309"/>
        <v>50</v>
      </c>
      <c r="Y6944" s="13">
        <f t="shared" si="310"/>
        <v>7.0412472018352847</v>
      </c>
    </row>
    <row r="6945" spans="23:25" x14ac:dyDescent="0.2">
      <c r="W6945">
        <v>69.319999999999993</v>
      </c>
      <c r="X6945">
        <f t="shared" si="309"/>
        <v>50</v>
      </c>
      <c r="Y6945" s="13">
        <f t="shared" si="310"/>
        <v>7.0412409441796564</v>
      </c>
    </row>
    <row r="6946" spans="23:25" x14ac:dyDescent="0.2">
      <c r="W6946">
        <v>69.33</v>
      </c>
      <c r="X6946">
        <f t="shared" si="309"/>
        <v>50</v>
      </c>
      <c r="Y6946" s="13">
        <f t="shared" si="310"/>
        <v>7.0412346950844338</v>
      </c>
    </row>
    <row r="6947" spans="23:25" x14ac:dyDescent="0.2">
      <c r="W6947">
        <v>69.34</v>
      </c>
      <c r="X6947">
        <f t="shared" si="309"/>
        <v>50</v>
      </c>
      <c r="Y6947" s="13">
        <f t="shared" si="310"/>
        <v>7.0412284545320496</v>
      </c>
    </row>
    <row r="6948" spans="23:25" x14ac:dyDescent="0.2">
      <c r="W6948">
        <v>69.349999999999994</v>
      </c>
      <c r="X6948">
        <f t="shared" si="309"/>
        <v>50</v>
      </c>
      <c r="Y6948" s="13">
        <f t="shared" si="310"/>
        <v>7.0412222225049854</v>
      </c>
    </row>
    <row r="6949" spans="23:25" x14ac:dyDescent="0.2">
      <c r="W6949">
        <v>69.36</v>
      </c>
      <c r="X6949">
        <f t="shared" si="309"/>
        <v>50</v>
      </c>
      <c r="Y6949" s="13">
        <f t="shared" si="310"/>
        <v>7.0412159989857699</v>
      </c>
    </row>
    <row r="6950" spans="23:25" x14ac:dyDescent="0.2">
      <c r="W6950">
        <v>69.37</v>
      </c>
      <c r="X6950">
        <f t="shared" si="309"/>
        <v>50</v>
      </c>
      <c r="Y6950" s="13">
        <f t="shared" si="310"/>
        <v>7.0412097839569814</v>
      </c>
    </row>
    <row r="6951" spans="23:25" x14ac:dyDescent="0.2">
      <c r="W6951">
        <v>69.38</v>
      </c>
      <c r="X6951">
        <f t="shared" si="309"/>
        <v>50</v>
      </c>
      <c r="Y6951" s="13">
        <f t="shared" si="310"/>
        <v>7.0412035774012445</v>
      </c>
    </row>
    <row r="6952" spans="23:25" x14ac:dyDescent="0.2">
      <c r="W6952">
        <v>69.39</v>
      </c>
      <c r="X6952">
        <f t="shared" si="309"/>
        <v>50</v>
      </c>
      <c r="Y6952" s="13">
        <f t="shared" si="310"/>
        <v>7.0411973793012317</v>
      </c>
    </row>
    <row r="6953" spans="23:25" x14ac:dyDescent="0.2">
      <c r="W6953">
        <v>69.400000000000006</v>
      </c>
      <c r="X6953">
        <f t="shared" si="309"/>
        <v>50</v>
      </c>
      <c r="Y6953" s="13">
        <f t="shared" si="310"/>
        <v>7.0411911896396617</v>
      </c>
    </row>
    <row r="6954" spans="23:25" x14ac:dyDescent="0.2">
      <c r="W6954">
        <v>69.41</v>
      </c>
      <c r="X6954">
        <f t="shared" si="309"/>
        <v>50</v>
      </c>
      <c r="Y6954" s="13">
        <f t="shared" si="310"/>
        <v>7.0411850083993013</v>
      </c>
    </row>
    <row r="6955" spans="23:25" x14ac:dyDescent="0.2">
      <c r="W6955">
        <v>69.42</v>
      </c>
      <c r="X6955">
        <f t="shared" si="309"/>
        <v>50</v>
      </c>
      <c r="Y6955" s="13">
        <f t="shared" si="310"/>
        <v>7.0411788355629641</v>
      </c>
    </row>
    <row r="6956" spans="23:25" x14ac:dyDescent="0.2">
      <c r="W6956">
        <v>69.430000000000007</v>
      </c>
      <c r="X6956">
        <f t="shared" si="309"/>
        <v>50</v>
      </c>
      <c r="Y6956" s="13">
        <f t="shared" si="310"/>
        <v>7.0411726711135101</v>
      </c>
    </row>
    <row r="6957" spans="23:25" x14ac:dyDescent="0.2">
      <c r="W6957">
        <v>69.44</v>
      </c>
      <c r="X6957">
        <f t="shared" si="309"/>
        <v>50</v>
      </c>
      <c r="Y6957" s="13">
        <f t="shared" si="310"/>
        <v>7.0411665150338454</v>
      </c>
    </row>
    <row r="6958" spans="23:25" x14ac:dyDescent="0.2">
      <c r="W6958">
        <v>69.45</v>
      </c>
      <c r="X6958">
        <f t="shared" si="309"/>
        <v>50</v>
      </c>
      <c r="Y6958" s="13">
        <f t="shared" si="310"/>
        <v>7.0411603673069241</v>
      </c>
    </row>
    <row r="6959" spans="23:25" x14ac:dyDescent="0.2">
      <c r="W6959">
        <v>69.459999999999994</v>
      </c>
      <c r="X6959">
        <f t="shared" si="309"/>
        <v>50</v>
      </c>
      <c r="Y6959" s="13">
        <f t="shared" si="310"/>
        <v>7.0411542279157455</v>
      </c>
    </row>
    <row r="6960" spans="23:25" x14ac:dyDescent="0.2">
      <c r="W6960">
        <v>69.47</v>
      </c>
      <c r="X6960">
        <f t="shared" si="309"/>
        <v>50</v>
      </c>
      <c r="Y6960" s="13">
        <f t="shared" si="310"/>
        <v>7.0411480968433553</v>
      </c>
    </row>
    <row r="6961" spans="23:25" x14ac:dyDescent="0.2">
      <c r="W6961">
        <v>69.48</v>
      </c>
      <c r="X6961">
        <f t="shared" si="309"/>
        <v>50</v>
      </c>
      <c r="Y6961" s="13">
        <f t="shared" si="310"/>
        <v>7.0411419740728451</v>
      </c>
    </row>
    <row r="6962" spans="23:25" x14ac:dyDescent="0.2">
      <c r="W6962">
        <v>69.489999999999995</v>
      </c>
      <c r="X6962">
        <f t="shared" si="309"/>
        <v>50</v>
      </c>
      <c r="Y6962" s="13">
        <f t="shared" si="310"/>
        <v>7.0411358595873521</v>
      </c>
    </row>
    <row r="6963" spans="23:25" x14ac:dyDescent="0.2">
      <c r="W6963">
        <v>69.5</v>
      </c>
      <c r="X6963">
        <f t="shared" si="309"/>
        <v>50</v>
      </c>
      <c r="Y6963" s="13">
        <f t="shared" si="310"/>
        <v>7.0411297533700603</v>
      </c>
    </row>
    <row r="6964" spans="23:25" x14ac:dyDescent="0.2">
      <c r="W6964">
        <v>69.510000000000005</v>
      </c>
      <c r="X6964">
        <f t="shared" si="309"/>
        <v>50</v>
      </c>
      <c r="Y6964" s="13">
        <f t="shared" si="310"/>
        <v>7.0411236554041974</v>
      </c>
    </row>
    <row r="6965" spans="23:25" x14ac:dyDescent="0.2">
      <c r="W6965">
        <v>69.52</v>
      </c>
      <c r="X6965">
        <f t="shared" si="309"/>
        <v>50</v>
      </c>
      <c r="Y6965" s="13">
        <f t="shared" si="310"/>
        <v>7.0411175656730371</v>
      </c>
    </row>
    <row r="6966" spans="23:25" x14ac:dyDescent="0.2">
      <c r="W6966">
        <v>69.53</v>
      </c>
      <c r="X6966">
        <f t="shared" si="309"/>
        <v>50</v>
      </c>
      <c r="Y6966" s="13">
        <f t="shared" si="310"/>
        <v>7.0411114841598996</v>
      </c>
    </row>
    <row r="6967" spans="23:25" x14ac:dyDescent="0.2">
      <c r="W6967">
        <v>69.540000000000006</v>
      </c>
      <c r="X6967">
        <f t="shared" si="309"/>
        <v>50</v>
      </c>
      <c r="Y6967" s="13">
        <f t="shared" si="310"/>
        <v>7.0411054108481483</v>
      </c>
    </row>
    <row r="6968" spans="23:25" x14ac:dyDescent="0.2">
      <c r="W6968">
        <v>69.55</v>
      </c>
      <c r="X6968">
        <f t="shared" si="309"/>
        <v>50</v>
      </c>
      <c r="Y6968" s="13">
        <f t="shared" si="310"/>
        <v>7.0410993457211921</v>
      </c>
    </row>
    <row r="6969" spans="23:25" x14ac:dyDescent="0.2">
      <c r="W6969">
        <v>69.56</v>
      </c>
      <c r="X6969">
        <f t="shared" si="309"/>
        <v>50</v>
      </c>
      <c r="Y6969" s="13">
        <f t="shared" si="310"/>
        <v>7.0410932887624851</v>
      </c>
    </row>
    <row r="6970" spans="23:25" x14ac:dyDescent="0.2">
      <c r="W6970">
        <v>69.569999999999993</v>
      </c>
      <c r="X6970">
        <f t="shared" si="309"/>
        <v>50</v>
      </c>
      <c r="Y6970" s="13">
        <f t="shared" si="310"/>
        <v>7.0410872399555258</v>
      </c>
    </row>
    <row r="6971" spans="23:25" x14ac:dyDescent="0.2">
      <c r="W6971">
        <v>69.58</v>
      </c>
      <c r="X6971">
        <f t="shared" si="309"/>
        <v>50</v>
      </c>
      <c r="Y6971" s="13">
        <f t="shared" si="310"/>
        <v>7.0410811992838571</v>
      </c>
    </row>
    <row r="6972" spans="23:25" x14ac:dyDescent="0.2">
      <c r="W6972">
        <v>69.59</v>
      </c>
      <c r="X6972">
        <f t="shared" si="309"/>
        <v>50</v>
      </c>
      <c r="Y6972" s="13">
        <f t="shared" si="310"/>
        <v>7.0410751667310665</v>
      </c>
    </row>
    <row r="6973" spans="23:25" x14ac:dyDescent="0.2">
      <c r="W6973">
        <v>69.599999999999994</v>
      </c>
      <c r="X6973">
        <f t="shared" si="309"/>
        <v>50</v>
      </c>
      <c r="Y6973" s="13">
        <f t="shared" si="310"/>
        <v>7.0410691422807847</v>
      </c>
    </row>
    <row r="6974" spans="23:25" x14ac:dyDescent="0.2">
      <c r="W6974">
        <v>69.61</v>
      </c>
      <c r="X6974">
        <f t="shared" si="309"/>
        <v>50</v>
      </c>
      <c r="Y6974" s="13">
        <f t="shared" si="310"/>
        <v>7.041063125916688</v>
      </c>
    </row>
    <row r="6975" spans="23:25" x14ac:dyDescent="0.2">
      <c r="W6975">
        <v>69.62</v>
      </c>
      <c r="X6975">
        <f t="shared" si="309"/>
        <v>50</v>
      </c>
      <c r="Y6975" s="13">
        <f t="shared" si="310"/>
        <v>7.0410571176224943</v>
      </c>
    </row>
    <row r="6976" spans="23:25" x14ac:dyDescent="0.2">
      <c r="W6976">
        <v>69.63</v>
      </c>
      <c r="X6976">
        <f t="shared" si="309"/>
        <v>50</v>
      </c>
      <c r="Y6976" s="13">
        <f t="shared" si="310"/>
        <v>7.0410511173819677</v>
      </c>
    </row>
    <row r="6977" spans="23:25" x14ac:dyDescent="0.2">
      <c r="W6977">
        <v>69.64</v>
      </c>
      <c r="X6977">
        <f t="shared" si="309"/>
        <v>50</v>
      </c>
      <c r="Y6977" s="13">
        <f t="shared" si="310"/>
        <v>7.041045125178913</v>
      </c>
    </row>
    <row r="6978" spans="23:25" x14ac:dyDescent="0.2">
      <c r="W6978">
        <v>69.650000000000006</v>
      </c>
      <c r="X6978">
        <f t="shared" si="309"/>
        <v>50</v>
      </c>
      <c r="Y6978" s="13">
        <f t="shared" si="310"/>
        <v>7.0410391409971815</v>
      </c>
    </row>
    <row r="6979" spans="23:25" x14ac:dyDescent="0.2">
      <c r="W6979">
        <v>69.66</v>
      </c>
      <c r="X6979">
        <f t="shared" si="309"/>
        <v>50</v>
      </c>
      <c r="Y6979" s="13">
        <f t="shared" si="310"/>
        <v>7.0410331648206652</v>
      </c>
    </row>
    <row r="6980" spans="23:25" x14ac:dyDescent="0.2">
      <c r="W6980">
        <v>69.67</v>
      </c>
      <c r="X6980">
        <f t="shared" si="309"/>
        <v>50</v>
      </c>
      <c r="Y6980" s="13">
        <f t="shared" si="310"/>
        <v>7.0410271966333013</v>
      </c>
    </row>
    <row r="6981" spans="23:25" x14ac:dyDescent="0.2">
      <c r="W6981">
        <v>69.680000000000007</v>
      </c>
      <c r="X6981">
        <f t="shared" si="309"/>
        <v>50</v>
      </c>
      <c r="Y6981" s="13">
        <f t="shared" si="310"/>
        <v>7.0410212364190681</v>
      </c>
    </row>
    <row r="6982" spans="23:25" x14ac:dyDescent="0.2">
      <c r="W6982">
        <v>69.69</v>
      </c>
      <c r="X6982">
        <f t="shared" si="309"/>
        <v>50</v>
      </c>
      <c r="Y6982" s="13">
        <f t="shared" si="310"/>
        <v>7.041015284161988</v>
      </c>
    </row>
    <row r="6983" spans="23:25" x14ac:dyDescent="0.2">
      <c r="W6983">
        <v>69.7</v>
      </c>
      <c r="X6983">
        <f t="shared" si="309"/>
        <v>50</v>
      </c>
      <c r="Y6983" s="13">
        <f t="shared" si="310"/>
        <v>7.0410093398461262</v>
      </c>
    </row>
    <row r="6984" spans="23:25" x14ac:dyDescent="0.2">
      <c r="W6984">
        <v>69.709999999999994</v>
      </c>
      <c r="X6984">
        <f t="shared" si="309"/>
        <v>50</v>
      </c>
      <c r="Y6984" s="13">
        <f t="shared" si="310"/>
        <v>7.0410034034555888</v>
      </c>
    </row>
    <row r="6985" spans="23:25" x14ac:dyDescent="0.2">
      <c r="W6985">
        <v>69.72</v>
      </c>
      <c r="X6985">
        <f t="shared" si="309"/>
        <v>50</v>
      </c>
      <c r="Y6985" s="13">
        <f t="shared" si="310"/>
        <v>7.0409974749745263</v>
      </c>
    </row>
    <row r="6986" spans="23:25" x14ac:dyDescent="0.2">
      <c r="W6986">
        <v>69.73</v>
      </c>
      <c r="X6986">
        <f t="shared" si="309"/>
        <v>50</v>
      </c>
      <c r="Y6986" s="13">
        <f t="shared" si="310"/>
        <v>7.04099155438713</v>
      </c>
    </row>
    <row r="6987" spans="23:25" x14ac:dyDescent="0.2">
      <c r="W6987">
        <v>69.739999999999995</v>
      </c>
      <c r="X6987">
        <f t="shared" si="309"/>
        <v>50</v>
      </c>
      <c r="Y6987" s="13">
        <f t="shared" si="310"/>
        <v>7.0409856416776346</v>
      </c>
    </row>
    <row r="6988" spans="23:25" x14ac:dyDescent="0.2">
      <c r="W6988">
        <v>69.75</v>
      </c>
      <c r="X6988">
        <f t="shared" si="309"/>
        <v>50</v>
      </c>
      <c r="Y6988" s="13">
        <f t="shared" si="310"/>
        <v>7.040979736830316</v>
      </c>
    </row>
    <row r="6989" spans="23:25" x14ac:dyDescent="0.2">
      <c r="W6989">
        <v>69.760000000000005</v>
      </c>
      <c r="X6989">
        <f t="shared" si="309"/>
        <v>50</v>
      </c>
      <c r="Y6989" s="13">
        <f t="shared" si="310"/>
        <v>7.0409738398294914</v>
      </c>
    </row>
    <row r="6990" spans="23:25" x14ac:dyDescent="0.2">
      <c r="W6990">
        <v>69.77</v>
      </c>
      <c r="X6990">
        <f t="shared" si="309"/>
        <v>50</v>
      </c>
      <c r="Y6990" s="13">
        <f t="shared" si="310"/>
        <v>7.0409679506595202</v>
      </c>
    </row>
    <row r="6991" spans="23:25" x14ac:dyDescent="0.2">
      <c r="W6991">
        <v>69.78</v>
      </c>
      <c r="X6991">
        <f t="shared" si="309"/>
        <v>50</v>
      </c>
      <c r="Y6991" s="13">
        <f t="shared" si="310"/>
        <v>7.0409620693048041</v>
      </c>
    </row>
    <row r="6992" spans="23:25" x14ac:dyDescent="0.2">
      <c r="W6992">
        <v>69.790000000000006</v>
      </c>
      <c r="X6992">
        <f t="shared" si="309"/>
        <v>50</v>
      </c>
      <c r="Y6992" s="13">
        <f t="shared" si="310"/>
        <v>7.0409561957497857</v>
      </c>
    </row>
    <row r="6993" spans="23:25" x14ac:dyDescent="0.2">
      <c r="W6993">
        <v>69.8</v>
      </c>
      <c r="X6993">
        <f t="shared" si="309"/>
        <v>50</v>
      </c>
      <c r="Y6993" s="13">
        <f t="shared" si="310"/>
        <v>7.0409503299789487</v>
      </c>
    </row>
    <row r="6994" spans="23:25" x14ac:dyDescent="0.2">
      <c r="W6994">
        <v>69.81</v>
      </c>
      <c r="X6994">
        <f t="shared" si="309"/>
        <v>50</v>
      </c>
      <c r="Y6994" s="13">
        <f t="shared" si="310"/>
        <v>7.0409444719768182</v>
      </c>
    </row>
    <row r="6995" spans="23:25" x14ac:dyDescent="0.2">
      <c r="W6995">
        <v>69.819999999999993</v>
      </c>
      <c r="X6995">
        <f t="shared" si="309"/>
        <v>50</v>
      </c>
      <c r="Y6995" s="13">
        <f t="shared" si="310"/>
        <v>7.0409386217279595</v>
      </c>
    </row>
    <row r="6996" spans="23:25" x14ac:dyDescent="0.2">
      <c r="W6996">
        <v>69.83</v>
      </c>
      <c r="X6996">
        <f t="shared" si="309"/>
        <v>50</v>
      </c>
      <c r="Y6996" s="13">
        <f t="shared" si="310"/>
        <v>7.0409327792169796</v>
      </c>
    </row>
    <row r="6997" spans="23:25" x14ac:dyDescent="0.2">
      <c r="W6997">
        <v>69.84</v>
      </c>
      <c r="X6997">
        <f t="shared" si="309"/>
        <v>50</v>
      </c>
      <c r="Y6997" s="13">
        <f t="shared" si="310"/>
        <v>7.0409269444285263</v>
      </c>
    </row>
    <row r="6998" spans="23:25" x14ac:dyDescent="0.2">
      <c r="W6998">
        <v>69.849999999999994</v>
      </c>
      <c r="X6998">
        <f t="shared" si="309"/>
        <v>50</v>
      </c>
      <c r="Y6998" s="13">
        <f t="shared" si="310"/>
        <v>7.0409211173472883</v>
      </c>
    </row>
    <row r="6999" spans="23:25" x14ac:dyDescent="0.2">
      <c r="W6999">
        <v>69.86</v>
      </c>
      <c r="X6999">
        <f t="shared" si="309"/>
        <v>50</v>
      </c>
      <c r="Y6999" s="13">
        <f t="shared" si="310"/>
        <v>7.0409152979579934</v>
      </c>
    </row>
    <row r="7000" spans="23:25" x14ac:dyDescent="0.2">
      <c r="W7000">
        <v>69.87</v>
      </c>
      <c r="X7000">
        <f t="shared" si="309"/>
        <v>50</v>
      </c>
      <c r="Y7000" s="13">
        <f t="shared" si="310"/>
        <v>7.0409094862454111</v>
      </c>
    </row>
    <row r="7001" spans="23:25" x14ac:dyDescent="0.2">
      <c r="W7001">
        <v>69.88</v>
      </c>
      <c r="X7001">
        <f t="shared" ref="X7001:X7028" si="311">X7000-(N$32-N$33)/1500</f>
        <v>50</v>
      </c>
      <c r="Y7001" s="13">
        <f t="shared" ref="Y7001:Y7064" si="312">Y7000+(W7001-W7000)*R$29*(P$28-P$29*Y7000)*(1-Y7000/R$28)^2</f>
        <v>7.0409036821943509</v>
      </c>
    </row>
    <row r="7002" spans="23:25" x14ac:dyDescent="0.2">
      <c r="W7002">
        <v>69.89</v>
      </c>
      <c r="X7002">
        <f t="shared" si="311"/>
        <v>50</v>
      </c>
      <c r="Y7002" s="13">
        <f t="shared" si="312"/>
        <v>7.0408978857896622</v>
      </c>
    </row>
    <row r="7003" spans="23:25" x14ac:dyDescent="0.2">
      <c r="W7003">
        <v>69.900000000000006</v>
      </c>
      <c r="X7003">
        <f t="shared" si="311"/>
        <v>50</v>
      </c>
      <c r="Y7003" s="13">
        <f t="shared" si="312"/>
        <v>7.0408920970162336</v>
      </c>
    </row>
    <row r="7004" spans="23:25" x14ac:dyDescent="0.2">
      <c r="W7004">
        <v>69.91</v>
      </c>
      <c r="X7004">
        <f t="shared" si="311"/>
        <v>50</v>
      </c>
      <c r="Y7004" s="13">
        <f t="shared" si="312"/>
        <v>7.0408863158589945</v>
      </c>
    </row>
    <row r="7005" spans="23:25" x14ac:dyDescent="0.2">
      <c r="W7005">
        <v>69.92</v>
      </c>
      <c r="X7005">
        <f t="shared" si="311"/>
        <v>50</v>
      </c>
      <c r="Y7005" s="13">
        <f t="shared" si="312"/>
        <v>7.0408805423029133</v>
      </c>
    </row>
    <row r="7006" spans="23:25" x14ac:dyDescent="0.2">
      <c r="W7006">
        <v>69.930000000000007</v>
      </c>
      <c r="X7006">
        <f t="shared" si="311"/>
        <v>50</v>
      </c>
      <c r="Y7006" s="13">
        <f t="shared" si="312"/>
        <v>7.0408747763329984</v>
      </c>
    </row>
    <row r="7007" spans="23:25" x14ac:dyDescent="0.2">
      <c r="W7007">
        <v>69.94</v>
      </c>
      <c r="X7007">
        <f t="shared" si="311"/>
        <v>50</v>
      </c>
      <c r="Y7007" s="13">
        <f t="shared" si="312"/>
        <v>7.0408690179342974</v>
      </c>
    </row>
    <row r="7008" spans="23:25" x14ac:dyDescent="0.2">
      <c r="W7008">
        <v>69.95</v>
      </c>
      <c r="X7008">
        <f t="shared" si="311"/>
        <v>50</v>
      </c>
      <c r="Y7008" s="13">
        <f t="shared" si="312"/>
        <v>7.0408632670918978</v>
      </c>
    </row>
    <row r="7009" spans="23:25" x14ac:dyDescent="0.2">
      <c r="W7009">
        <v>69.959999999999994</v>
      </c>
      <c r="X7009">
        <f t="shared" si="311"/>
        <v>50</v>
      </c>
      <c r="Y7009" s="13">
        <f t="shared" si="312"/>
        <v>7.0408575237909252</v>
      </c>
    </row>
    <row r="7010" spans="23:25" x14ac:dyDescent="0.2">
      <c r="W7010">
        <v>69.97</v>
      </c>
      <c r="X7010">
        <f t="shared" si="311"/>
        <v>50</v>
      </c>
      <c r="Y7010" s="13">
        <f t="shared" si="312"/>
        <v>7.0408517880165444</v>
      </c>
    </row>
    <row r="7011" spans="23:25" x14ac:dyDescent="0.2">
      <c r="W7011">
        <v>69.98</v>
      </c>
      <c r="X7011">
        <f t="shared" si="311"/>
        <v>50</v>
      </c>
      <c r="Y7011" s="13">
        <f t="shared" si="312"/>
        <v>7.0408460597539602</v>
      </c>
    </row>
    <row r="7012" spans="23:25" x14ac:dyDescent="0.2">
      <c r="W7012">
        <v>69.989999999999995</v>
      </c>
      <c r="X7012">
        <f t="shared" si="311"/>
        <v>50</v>
      </c>
      <c r="Y7012" s="13">
        <f t="shared" si="312"/>
        <v>7.0408403389884153</v>
      </c>
    </row>
    <row r="7013" spans="23:25" x14ac:dyDescent="0.2">
      <c r="W7013">
        <v>70</v>
      </c>
      <c r="X7013">
        <f t="shared" si="311"/>
        <v>50</v>
      </c>
      <c r="Y7013" s="13">
        <f t="shared" si="312"/>
        <v>7.040834625705191</v>
      </c>
    </row>
    <row r="7014" spans="23:25" x14ac:dyDescent="0.2">
      <c r="W7014">
        <v>70.010000000000005</v>
      </c>
      <c r="X7014">
        <f t="shared" si="311"/>
        <v>50</v>
      </c>
      <c r="Y7014" s="13">
        <f t="shared" si="312"/>
        <v>7.0408289198896075</v>
      </c>
    </row>
    <row r="7015" spans="23:25" x14ac:dyDescent="0.2">
      <c r="W7015">
        <v>70.02</v>
      </c>
      <c r="X7015">
        <f t="shared" si="311"/>
        <v>50</v>
      </c>
      <c r="Y7015" s="13">
        <f t="shared" si="312"/>
        <v>7.0408232215270239</v>
      </c>
    </row>
    <row r="7016" spans="23:25" x14ac:dyDescent="0.2">
      <c r="W7016">
        <v>70.03</v>
      </c>
      <c r="X7016">
        <f t="shared" si="311"/>
        <v>50</v>
      </c>
      <c r="Y7016" s="13">
        <f t="shared" si="312"/>
        <v>7.040817530602836</v>
      </c>
    </row>
    <row r="7017" spans="23:25" x14ac:dyDescent="0.2">
      <c r="W7017">
        <v>70.040000000000006</v>
      </c>
      <c r="X7017">
        <f t="shared" si="311"/>
        <v>50</v>
      </c>
      <c r="Y7017" s="13">
        <f t="shared" si="312"/>
        <v>7.0408118471024785</v>
      </c>
    </row>
    <row r="7018" spans="23:25" x14ac:dyDescent="0.2">
      <c r="W7018">
        <v>70.05</v>
      </c>
      <c r="X7018">
        <f t="shared" si="311"/>
        <v>50</v>
      </c>
      <c r="Y7018" s="13">
        <f t="shared" si="312"/>
        <v>7.0408061710114245</v>
      </c>
    </row>
    <row r="7019" spans="23:25" x14ac:dyDescent="0.2">
      <c r="W7019">
        <v>70.06</v>
      </c>
      <c r="X7019">
        <f t="shared" si="311"/>
        <v>50</v>
      </c>
      <c r="Y7019" s="13">
        <f t="shared" si="312"/>
        <v>7.0408005023151849</v>
      </c>
    </row>
    <row r="7020" spans="23:25" x14ac:dyDescent="0.2">
      <c r="W7020">
        <v>70.069999999999993</v>
      </c>
      <c r="X7020">
        <f t="shared" si="311"/>
        <v>50</v>
      </c>
      <c r="Y7020" s="13">
        <f t="shared" si="312"/>
        <v>7.0407948409993084</v>
      </c>
    </row>
    <row r="7021" spans="23:25" x14ac:dyDescent="0.2">
      <c r="W7021">
        <v>70.08</v>
      </c>
      <c r="X7021">
        <f t="shared" si="311"/>
        <v>50</v>
      </c>
      <c r="Y7021" s="13">
        <f t="shared" si="312"/>
        <v>7.0407891870493815</v>
      </c>
    </row>
    <row r="7022" spans="23:25" x14ac:dyDescent="0.2">
      <c r="W7022">
        <v>70.09</v>
      </c>
      <c r="X7022">
        <f t="shared" si="311"/>
        <v>50</v>
      </c>
      <c r="Y7022" s="13">
        <f t="shared" si="312"/>
        <v>7.0407835404510273</v>
      </c>
    </row>
    <row r="7023" spans="23:25" x14ac:dyDescent="0.2">
      <c r="W7023">
        <v>70.099999999999994</v>
      </c>
      <c r="X7023">
        <f t="shared" si="311"/>
        <v>50</v>
      </c>
      <c r="Y7023" s="13">
        <f t="shared" si="312"/>
        <v>7.040777901189907</v>
      </c>
    </row>
    <row r="7024" spans="23:25" x14ac:dyDescent="0.2">
      <c r="W7024">
        <v>70.11</v>
      </c>
      <c r="X7024">
        <f t="shared" si="311"/>
        <v>50</v>
      </c>
      <c r="Y7024" s="13">
        <f t="shared" si="312"/>
        <v>7.0407722692517192</v>
      </c>
    </row>
    <row r="7025" spans="23:25" x14ac:dyDescent="0.2">
      <c r="W7025">
        <v>70.12</v>
      </c>
      <c r="X7025">
        <f t="shared" si="311"/>
        <v>50</v>
      </c>
      <c r="Y7025" s="13">
        <f t="shared" si="312"/>
        <v>7.0407666446221988</v>
      </c>
    </row>
    <row r="7026" spans="23:25" x14ac:dyDescent="0.2">
      <c r="W7026">
        <v>70.13</v>
      </c>
      <c r="X7026">
        <f t="shared" si="311"/>
        <v>50</v>
      </c>
      <c r="Y7026" s="13">
        <f t="shared" si="312"/>
        <v>7.0407610272871191</v>
      </c>
    </row>
    <row r="7027" spans="23:25" x14ac:dyDescent="0.2">
      <c r="W7027">
        <v>70.14</v>
      </c>
      <c r="X7027">
        <f t="shared" si="311"/>
        <v>50</v>
      </c>
      <c r="Y7027" s="13">
        <f t="shared" si="312"/>
        <v>7.0407554172322895</v>
      </c>
    </row>
    <row r="7028" spans="23:25" x14ac:dyDescent="0.2">
      <c r="W7028">
        <v>70.150000000000006</v>
      </c>
      <c r="X7028">
        <f t="shared" si="311"/>
        <v>50</v>
      </c>
      <c r="Y7028" s="13">
        <f t="shared" si="312"/>
        <v>7.0407498144435561</v>
      </c>
    </row>
    <row r="7029" spans="23:25" x14ac:dyDescent="0.2">
      <c r="W7029">
        <v>70.16</v>
      </c>
      <c r="X7029">
        <f t="shared" ref="X7029:X7092" si="313">X7028-(N$33-N$34)/1500</f>
        <v>50</v>
      </c>
      <c r="Y7029" s="13">
        <f t="shared" si="312"/>
        <v>7.0407442189068021</v>
      </c>
    </row>
    <row r="7030" spans="23:25" x14ac:dyDescent="0.2">
      <c r="W7030">
        <v>70.17</v>
      </c>
      <c r="X7030">
        <f t="shared" si="313"/>
        <v>50</v>
      </c>
      <c r="Y7030" s="13">
        <f t="shared" si="312"/>
        <v>7.0407386306079474</v>
      </c>
    </row>
    <row r="7031" spans="23:25" x14ac:dyDescent="0.2">
      <c r="W7031">
        <v>70.180000000000007</v>
      </c>
      <c r="X7031">
        <f t="shared" si="313"/>
        <v>50</v>
      </c>
      <c r="Y7031" s="13">
        <f t="shared" si="312"/>
        <v>7.040733049532947</v>
      </c>
    </row>
    <row r="7032" spans="23:25" x14ac:dyDescent="0.2">
      <c r="W7032">
        <v>70.19</v>
      </c>
      <c r="X7032">
        <f t="shared" si="313"/>
        <v>50</v>
      </c>
      <c r="Y7032" s="13">
        <f t="shared" si="312"/>
        <v>7.0407274756677944</v>
      </c>
    </row>
    <row r="7033" spans="23:25" x14ac:dyDescent="0.2">
      <c r="W7033">
        <v>70.2</v>
      </c>
      <c r="X7033">
        <f t="shared" si="313"/>
        <v>50</v>
      </c>
      <c r="Y7033" s="13">
        <f t="shared" si="312"/>
        <v>7.0407219089985178</v>
      </c>
    </row>
    <row r="7034" spans="23:25" x14ac:dyDescent="0.2">
      <c r="W7034">
        <v>70.209999999999994</v>
      </c>
      <c r="X7034">
        <f t="shared" si="313"/>
        <v>50</v>
      </c>
      <c r="Y7034" s="13">
        <f t="shared" si="312"/>
        <v>7.0407163495111815</v>
      </c>
    </row>
    <row r="7035" spans="23:25" x14ac:dyDescent="0.2">
      <c r="W7035">
        <v>70.22</v>
      </c>
      <c r="X7035">
        <f t="shared" si="313"/>
        <v>50</v>
      </c>
      <c r="Y7035" s="13">
        <f t="shared" si="312"/>
        <v>7.0407107971918865</v>
      </c>
    </row>
    <row r="7036" spans="23:25" x14ac:dyDescent="0.2">
      <c r="W7036">
        <v>70.23</v>
      </c>
      <c r="X7036">
        <f t="shared" si="313"/>
        <v>50</v>
      </c>
      <c r="Y7036" s="13">
        <f t="shared" si="312"/>
        <v>7.0407052520267692</v>
      </c>
    </row>
    <row r="7037" spans="23:25" x14ac:dyDescent="0.2">
      <c r="W7037">
        <v>70.239999999999995</v>
      </c>
      <c r="X7037">
        <f t="shared" si="313"/>
        <v>50</v>
      </c>
      <c r="Y7037" s="13">
        <f t="shared" si="312"/>
        <v>7.0406997140020016</v>
      </c>
    </row>
    <row r="7038" spans="23:25" x14ac:dyDescent="0.2">
      <c r="W7038">
        <v>70.25</v>
      </c>
      <c r="X7038">
        <f t="shared" si="313"/>
        <v>50</v>
      </c>
      <c r="Y7038" s="13">
        <f t="shared" si="312"/>
        <v>7.0406941831037919</v>
      </c>
    </row>
    <row r="7039" spans="23:25" x14ac:dyDescent="0.2">
      <c r="W7039">
        <v>70.260000000000005</v>
      </c>
      <c r="X7039">
        <f t="shared" si="313"/>
        <v>50</v>
      </c>
      <c r="Y7039" s="13">
        <f t="shared" si="312"/>
        <v>7.0406886593183833</v>
      </c>
    </row>
    <row r="7040" spans="23:25" x14ac:dyDescent="0.2">
      <c r="W7040">
        <v>70.27</v>
      </c>
      <c r="X7040">
        <f t="shared" si="313"/>
        <v>50</v>
      </c>
      <c r="Y7040" s="13">
        <f t="shared" si="312"/>
        <v>7.0406831426320551</v>
      </c>
    </row>
    <row r="7041" spans="23:25" x14ac:dyDescent="0.2">
      <c r="W7041">
        <v>70.28</v>
      </c>
      <c r="X7041">
        <f t="shared" si="313"/>
        <v>50</v>
      </c>
      <c r="Y7041" s="13">
        <f t="shared" si="312"/>
        <v>7.0406776330311214</v>
      </c>
    </row>
    <row r="7042" spans="23:25" x14ac:dyDescent="0.2">
      <c r="W7042">
        <v>70.290000000000006</v>
      </c>
      <c r="X7042">
        <f t="shared" si="313"/>
        <v>50</v>
      </c>
      <c r="Y7042" s="13">
        <f t="shared" si="312"/>
        <v>7.0406721305019309</v>
      </c>
    </row>
    <row r="7043" spans="23:25" x14ac:dyDescent="0.2">
      <c r="W7043">
        <v>70.3</v>
      </c>
      <c r="X7043">
        <f t="shared" si="313"/>
        <v>50</v>
      </c>
      <c r="Y7043" s="13">
        <f t="shared" si="312"/>
        <v>7.0406666350308678</v>
      </c>
    </row>
    <row r="7044" spans="23:25" x14ac:dyDescent="0.2">
      <c r="W7044">
        <v>70.31</v>
      </c>
      <c r="X7044">
        <f t="shared" si="313"/>
        <v>50</v>
      </c>
      <c r="Y7044" s="13">
        <f t="shared" si="312"/>
        <v>7.0406611466043518</v>
      </c>
    </row>
    <row r="7045" spans="23:25" x14ac:dyDescent="0.2">
      <c r="W7045">
        <v>70.319999999999993</v>
      </c>
      <c r="X7045">
        <f t="shared" si="313"/>
        <v>50</v>
      </c>
      <c r="Y7045" s="13">
        <f t="shared" si="312"/>
        <v>7.0406556652088366</v>
      </c>
    </row>
    <row r="7046" spans="23:25" x14ac:dyDescent="0.2">
      <c r="W7046">
        <v>70.33</v>
      </c>
      <c r="X7046">
        <f t="shared" si="313"/>
        <v>50</v>
      </c>
      <c r="Y7046" s="13">
        <f t="shared" si="312"/>
        <v>7.040650190830811</v>
      </c>
    </row>
    <row r="7047" spans="23:25" x14ac:dyDescent="0.2">
      <c r="W7047">
        <v>70.34</v>
      </c>
      <c r="X7047">
        <f t="shared" si="313"/>
        <v>50</v>
      </c>
      <c r="Y7047" s="13">
        <f t="shared" si="312"/>
        <v>7.0406447234567988</v>
      </c>
    </row>
    <row r="7048" spans="23:25" x14ac:dyDescent="0.2">
      <c r="W7048">
        <v>70.349999999999994</v>
      </c>
      <c r="X7048">
        <f t="shared" si="313"/>
        <v>50</v>
      </c>
      <c r="Y7048" s="13">
        <f t="shared" si="312"/>
        <v>7.0406392630733583</v>
      </c>
    </row>
    <row r="7049" spans="23:25" x14ac:dyDescent="0.2">
      <c r="W7049">
        <v>70.36</v>
      </c>
      <c r="X7049">
        <f t="shared" si="313"/>
        <v>50</v>
      </c>
      <c r="Y7049" s="13">
        <f t="shared" si="312"/>
        <v>7.0406338096670815</v>
      </c>
    </row>
    <row r="7050" spans="23:25" x14ac:dyDescent="0.2">
      <c r="W7050">
        <v>70.37</v>
      </c>
      <c r="X7050">
        <f t="shared" si="313"/>
        <v>50</v>
      </c>
      <c r="Y7050" s="13">
        <f t="shared" si="312"/>
        <v>7.0406283632245952</v>
      </c>
    </row>
    <row r="7051" spans="23:25" x14ac:dyDescent="0.2">
      <c r="W7051">
        <v>70.38</v>
      </c>
      <c r="X7051">
        <f t="shared" si="313"/>
        <v>50</v>
      </c>
      <c r="Y7051" s="13">
        <f t="shared" si="312"/>
        <v>7.0406229237325597</v>
      </c>
    </row>
    <row r="7052" spans="23:25" x14ac:dyDescent="0.2">
      <c r="W7052">
        <v>70.39</v>
      </c>
      <c r="X7052">
        <f t="shared" si="313"/>
        <v>50</v>
      </c>
      <c r="Y7052" s="13">
        <f t="shared" si="312"/>
        <v>7.0406174911776702</v>
      </c>
    </row>
    <row r="7053" spans="23:25" x14ac:dyDescent="0.2">
      <c r="W7053">
        <v>70.400000000000006</v>
      </c>
      <c r="X7053">
        <f t="shared" si="313"/>
        <v>50</v>
      </c>
      <c r="Y7053" s="13">
        <f t="shared" si="312"/>
        <v>7.0406120655466555</v>
      </c>
    </row>
    <row r="7054" spans="23:25" x14ac:dyDescent="0.2">
      <c r="W7054">
        <v>70.41</v>
      </c>
      <c r="X7054">
        <f t="shared" si="313"/>
        <v>50</v>
      </c>
      <c r="Y7054" s="13">
        <f t="shared" si="312"/>
        <v>7.0406066468262782</v>
      </c>
    </row>
    <row r="7055" spans="23:25" x14ac:dyDescent="0.2">
      <c r="W7055">
        <v>70.42</v>
      </c>
      <c r="X7055">
        <f t="shared" si="313"/>
        <v>50</v>
      </c>
      <c r="Y7055" s="13">
        <f t="shared" si="312"/>
        <v>7.0406012350033347</v>
      </c>
    </row>
    <row r="7056" spans="23:25" x14ac:dyDescent="0.2">
      <c r="W7056">
        <v>70.430000000000007</v>
      </c>
      <c r="X7056">
        <f t="shared" si="313"/>
        <v>50</v>
      </c>
      <c r="Y7056" s="13">
        <f t="shared" si="312"/>
        <v>7.0405958300646549</v>
      </c>
    </row>
    <row r="7057" spans="23:25" x14ac:dyDescent="0.2">
      <c r="W7057">
        <v>70.44</v>
      </c>
      <c r="X7057">
        <f t="shared" si="313"/>
        <v>50</v>
      </c>
      <c r="Y7057" s="13">
        <f t="shared" si="312"/>
        <v>7.040590431997102</v>
      </c>
    </row>
    <row r="7058" spans="23:25" x14ac:dyDescent="0.2">
      <c r="W7058">
        <v>70.45</v>
      </c>
      <c r="X7058">
        <f t="shared" si="313"/>
        <v>50</v>
      </c>
      <c r="Y7058" s="13">
        <f t="shared" si="312"/>
        <v>7.0405850407875734</v>
      </c>
    </row>
    <row r="7059" spans="23:25" x14ac:dyDescent="0.2">
      <c r="W7059">
        <v>70.459999999999994</v>
      </c>
      <c r="X7059">
        <f t="shared" si="313"/>
        <v>50</v>
      </c>
      <c r="Y7059" s="13">
        <f t="shared" si="312"/>
        <v>7.0405796564229997</v>
      </c>
    </row>
    <row r="7060" spans="23:25" x14ac:dyDescent="0.2">
      <c r="W7060">
        <v>70.47</v>
      </c>
      <c r="X7060">
        <f t="shared" si="313"/>
        <v>50</v>
      </c>
      <c r="Y7060" s="13">
        <f t="shared" si="312"/>
        <v>7.040574278890344</v>
      </c>
    </row>
    <row r="7061" spans="23:25" x14ac:dyDescent="0.2">
      <c r="W7061">
        <v>70.48</v>
      </c>
      <c r="X7061">
        <f t="shared" si="313"/>
        <v>50</v>
      </c>
      <c r="Y7061" s="13">
        <f t="shared" si="312"/>
        <v>7.0405689081766027</v>
      </c>
    </row>
    <row r="7062" spans="23:25" x14ac:dyDescent="0.2">
      <c r="W7062">
        <v>70.489999999999995</v>
      </c>
      <c r="X7062">
        <f t="shared" si="313"/>
        <v>50</v>
      </c>
      <c r="Y7062" s="13">
        <f t="shared" si="312"/>
        <v>7.0405635442688057</v>
      </c>
    </row>
    <row r="7063" spans="23:25" x14ac:dyDescent="0.2">
      <c r="W7063">
        <v>70.5</v>
      </c>
      <c r="X7063">
        <f t="shared" si="313"/>
        <v>50</v>
      </c>
      <c r="Y7063" s="13">
        <f t="shared" si="312"/>
        <v>7.0405581871540157</v>
      </c>
    </row>
    <row r="7064" spans="23:25" x14ac:dyDescent="0.2">
      <c r="W7064">
        <v>70.510000000000005</v>
      </c>
      <c r="X7064">
        <f t="shared" si="313"/>
        <v>50</v>
      </c>
      <c r="Y7064" s="13">
        <f t="shared" si="312"/>
        <v>7.0405528368193275</v>
      </c>
    </row>
    <row r="7065" spans="23:25" x14ac:dyDescent="0.2">
      <c r="W7065">
        <v>70.52</v>
      </c>
      <c r="X7065">
        <f t="shared" si="313"/>
        <v>50</v>
      </c>
      <c r="Y7065" s="13">
        <f t="shared" ref="Y7065:Y7128" si="314">Y7064+(W7065-W7064)*R$29*(P$28-P$29*Y7064)*(1-Y7064/R$28)^2</f>
        <v>7.0405474932518697</v>
      </c>
    </row>
    <row r="7066" spans="23:25" x14ac:dyDescent="0.2">
      <c r="W7066">
        <v>70.53</v>
      </c>
      <c r="X7066">
        <f t="shared" si="313"/>
        <v>50</v>
      </c>
      <c r="Y7066" s="13">
        <f t="shared" si="314"/>
        <v>7.0405421564388018</v>
      </c>
    </row>
    <row r="7067" spans="23:25" x14ac:dyDescent="0.2">
      <c r="W7067">
        <v>70.540000000000006</v>
      </c>
      <c r="X7067">
        <f t="shared" si="313"/>
        <v>50</v>
      </c>
      <c r="Y7067" s="13">
        <f t="shared" si="314"/>
        <v>7.040536826367318</v>
      </c>
    </row>
    <row r="7068" spans="23:25" x14ac:dyDescent="0.2">
      <c r="W7068">
        <v>70.55</v>
      </c>
      <c r="X7068">
        <f t="shared" si="313"/>
        <v>50</v>
      </c>
      <c r="Y7068" s="13">
        <f t="shared" si="314"/>
        <v>7.0405315030246429</v>
      </c>
    </row>
    <row r="7069" spans="23:25" x14ac:dyDescent="0.2">
      <c r="W7069">
        <v>70.56</v>
      </c>
      <c r="X7069">
        <f t="shared" si="313"/>
        <v>50</v>
      </c>
      <c r="Y7069" s="13">
        <f t="shared" si="314"/>
        <v>7.0405261863980337</v>
      </c>
    </row>
    <row r="7070" spans="23:25" x14ac:dyDescent="0.2">
      <c r="W7070">
        <v>70.569999999999993</v>
      </c>
      <c r="X7070">
        <f t="shared" si="313"/>
        <v>50</v>
      </c>
      <c r="Y7070" s="13">
        <f t="shared" si="314"/>
        <v>7.0405208764747815</v>
      </c>
    </row>
    <row r="7071" spans="23:25" x14ac:dyDescent="0.2">
      <c r="W7071">
        <v>70.58</v>
      </c>
      <c r="X7071">
        <f t="shared" si="313"/>
        <v>50</v>
      </c>
      <c r="Y7071" s="13">
        <f t="shared" si="314"/>
        <v>7.0405155732422076</v>
      </c>
    </row>
    <row r="7072" spans="23:25" x14ac:dyDescent="0.2">
      <c r="W7072">
        <v>70.59</v>
      </c>
      <c r="X7072">
        <f t="shared" si="313"/>
        <v>50</v>
      </c>
      <c r="Y7072" s="13">
        <f t="shared" si="314"/>
        <v>7.040510276687665</v>
      </c>
    </row>
    <row r="7073" spans="23:25" x14ac:dyDescent="0.2">
      <c r="W7073">
        <v>70.599999999999994</v>
      </c>
      <c r="X7073">
        <f t="shared" si="313"/>
        <v>50</v>
      </c>
      <c r="Y7073" s="13">
        <f t="shared" si="314"/>
        <v>7.040504986798541</v>
      </c>
    </row>
    <row r="7074" spans="23:25" x14ac:dyDescent="0.2">
      <c r="W7074">
        <v>70.61</v>
      </c>
      <c r="X7074">
        <f t="shared" si="313"/>
        <v>50</v>
      </c>
      <c r="Y7074" s="13">
        <f t="shared" si="314"/>
        <v>7.0404997035622516</v>
      </c>
    </row>
    <row r="7075" spans="23:25" x14ac:dyDescent="0.2">
      <c r="W7075">
        <v>70.62</v>
      </c>
      <c r="X7075">
        <f t="shared" si="313"/>
        <v>50</v>
      </c>
      <c r="Y7075" s="13">
        <f t="shared" si="314"/>
        <v>7.0404944269662471</v>
      </c>
    </row>
    <row r="7076" spans="23:25" x14ac:dyDescent="0.2">
      <c r="W7076">
        <v>70.63</v>
      </c>
      <c r="X7076">
        <f t="shared" si="313"/>
        <v>50</v>
      </c>
      <c r="Y7076" s="13">
        <f t="shared" si="314"/>
        <v>7.0404891569980075</v>
      </c>
    </row>
    <row r="7077" spans="23:25" x14ac:dyDescent="0.2">
      <c r="W7077">
        <v>70.64</v>
      </c>
      <c r="X7077">
        <f t="shared" si="313"/>
        <v>50</v>
      </c>
      <c r="Y7077" s="13">
        <f t="shared" si="314"/>
        <v>7.0404838936450451</v>
      </c>
    </row>
    <row r="7078" spans="23:25" x14ac:dyDescent="0.2">
      <c r="W7078">
        <v>70.650000000000006</v>
      </c>
      <c r="X7078">
        <f t="shared" si="313"/>
        <v>50</v>
      </c>
      <c r="Y7078" s="13">
        <f t="shared" si="314"/>
        <v>7.0404786368949033</v>
      </c>
    </row>
    <row r="7079" spans="23:25" x14ac:dyDescent="0.2">
      <c r="W7079">
        <v>70.66</v>
      </c>
      <c r="X7079">
        <f t="shared" si="313"/>
        <v>50</v>
      </c>
      <c r="Y7079" s="13">
        <f t="shared" si="314"/>
        <v>7.0404733867351572</v>
      </c>
    </row>
    <row r="7080" spans="23:25" x14ac:dyDescent="0.2">
      <c r="W7080">
        <v>70.67</v>
      </c>
      <c r="X7080">
        <f t="shared" si="313"/>
        <v>50</v>
      </c>
      <c r="Y7080" s="13">
        <f t="shared" si="314"/>
        <v>7.0404681431534133</v>
      </c>
    </row>
    <row r="7081" spans="23:25" x14ac:dyDescent="0.2">
      <c r="W7081">
        <v>70.680000000000007</v>
      </c>
      <c r="X7081">
        <f t="shared" si="313"/>
        <v>50</v>
      </c>
      <c r="Y7081" s="13">
        <f t="shared" si="314"/>
        <v>7.0404629061373081</v>
      </c>
    </row>
    <row r="7082" spans="23:25" x14ac:dyDescent="0.2">
      <c r="W7082">
        <v>70.69</v>
      </c>
      <c r="X7082">
        <f t="shared" si="313"/>
        <v>50</v>
      </c>
      <c r="Y7082" s="13">
        <f t="shared" si="314"/>
        <v>7.0404576756745092</v>
      </c>
    </row>
    <row r="7083" spans="23:25" x14ac:dyDescent="0.2">
      <c r="W7083">
        <v>70.7</v>
      </c>
      <c r="X7083">
        <f t="shared" si="313"/>
        <v>50</v>
      </c>
      <c r="Y7083" s="13">
        <f t="shared" si="314"/>
        <v>7.0404524517527163</v>
      </c>
    </row>
    <row r="7084" spans="23:25" x14ac:dyDescent="0.2">
      <c r="W7084">
        <v>70.709999999999994</v>
      </c>
      <c r="X7084">
        <f t="shared" si="313"/>
        <v>50</v>
      </c>
      <c r="Y7084" s="13">
        <f t="shared" si="314"/>
        <v>7.0404472343596582</v>
      </c>
    </row>
    <row r="7085" spans="23:25" x14ac:dyDescent="0.2">
      <c r="W7085">
        <v>70.72</v>
      </c>
      <c r="X7085">
        <f t="shared" si="313"/>
        <v>50</v>
      </c>
      <c r="Y7085" s="13">
        <f t="shared" si="314"/>
        <v>7.040442023483096</v>
      </c>
    </row>
    <row r="7086" spans="23:25" x14ac:dyDescent="0.2">
      <c r="W7086">
        <v>70.73</v>
      </c>
      <c r="X7086">
        <f t="shared" si="313"/>
        <v>50</v>
      </c>
      <c r="Y7086" s="13">
        <f t="shared" si="314"/>
        <v>7.0404368191108206</v>
      </c>
    </row>
    <row r="7087" spans="23:25" x14ac:dyDescent="0.2">
      <c r="W7087">
        <v>70.739999999999995</v>
      </c>
      <c r="X7087">
        <f t="shared" si="313"/>
        <v>50</v>
      </c>
      <c r="Y7087" s="13">
        <f t="shared" si="314"/>
        <v>7.0404316212306535</v>
      </c>
    </row>
    <row r="7088" spans="23:25" x14ac:dyDescent="0.2">
      <c r="W7088">
        <v>70.75</v>
      </c>
      <c r="X7088">
        <f t="shared" si="313"/>
        <v>50</v>
      </c>
      <c r="Y7088" s="13">
        <f t="shared" si="314"/>
        <v>7.0404264298304469</v>
      </c>
    </row>
    <row r="7089" spans="23:25" x14ac:dyDescent="0.2">
      <c r="W7089">
        <v>70.760000000000005</v>
      </c>
      <c r="X7089">
        <f t="shared" si="313"/>
        <v>50</v>
      </c>
      <c r="Y7089" s="13">
        <f t="shared" si="314"/>
        <v>7.0404212448980825</v>
      </c>
    </row>
    <row r="7090" spans="23:25" x14ac:dyDescent="0.2">
      <c r="W7090">
        <v>70.77</v>
      </c>
      <c r="X7090">
        <f t="shared" si="313"/>
        <v>50</v>
      </c>
      <c r="Y7090" s="13">
        <f t="shared" si="314"/>
        <v>7.0404160664214723</v>
      </c>
    </row>
    <row r="7091" spans="23:25" x14ac:dyDescent="0.2">
      <c r="W7091">
        <v>70.78</v>
      </c>
      <c r="X7091">
        <f t="shared" si="313"/>
        <v>50</v>
      </c>
      <c r="Y7091" s="13">
        <f t="shared" si="314"/>
        <v>7.0404108943885593</v>
      </c>
    </row>
    <row r="7092" spans="23:25" x14ac:dyDescent="0.2">
      <c r="W7092">
        <v>70.790000000000006</v>
      </c>
      <c r="X7092">
        <f t="shared" si="313"/>
        <v>50</v>
      </c>
      <c r="Y7092" s="13">
        <f t="shared" si="314"/>
        <v>7.0404057287873165</v>
      </c>
    </row>
    <row r="7093" spans="23:25" x14ac:dyDescent="0.2">
      <c r="W7093">
        <v>70.8</v>
      </c>
      <c r="X7093">
        <f t="shared" ref="X7093:X7156" si="315">X7092-(N$33-N$34)/1500</f>
        <v>50</v>
      </c>
      <c r="Y7093" s="13">
        <f t="shared" si="314"/>
        <v>7.0404005696057457</v>
      </c>
    </row>
    <row r="7094" spans="23:25" x14ac:dyDescent="0.2">
      <c r="W7094">
        <v>70.81</v>
      </c>
      <c r="X7094">
        <f t="shared" si="315"/>
        <v>50</v>
      </c>
      <c r="Y7094" s="13">
        <f t="shared" si="314"/>
        <v>7.0403954168318794</v>
      </c>
    </row>
    <row r="7095" spans="23:25" x14ac:dyDescent="0.2">
      <c r="W7095">
        <v>70.819999999999993</v>
      </c>
      <c r="X7095">
        <f t="shared" si="315"/>
        <v>50</v>
      </c>
      <c r="Y7095" s="13">
        <f t="shared" si="314"/>
        <v>7.0403902704537797</v>
      </c>
    </row>
    <row r="7096" spans="23:25" x14ac:dyDescent="0.2">
      <c r="W7096">
        <v>70.83</v>
      </c>
      <c r="X7096">
        <f t="shared" si="315"/>
        <v>50</v>
      </c>
      <c r="Y7096" s="13">
        <f t="shared" si="314"/>
        <v>7.040385130459538</v>
      </c>
    </row>
    <row r="7097" spans="23:25" x14ac:dyDescent="0.2">
      <c r="W7097">
        <v>70.84</v>
      </c>
      <c r="X7097">
        <f t="shared" si="315"/>
        <v>50</v>
      </c>
      <c r="Y7097" s="13">
        <f t="shared" si="314"/>
        <v>7.0403799968372756</v>
      </c>
    </row>
    <row r="7098" spans="23:25" x14ac:dyDescent="0.2">
      <c r="W7098">
        <v>70.849999999999994</v>
      </c>
      <c r="X7098">
        <f t="shared" si="315"/>
        <v>50</v>
      </c>
      <c r="Y7098" s="13">
        <f t="shared" si="314"/>
        <v>7.0403748695751434</v>
      </c>
    </row>
    <row r="7099" spans="23:25" x14ac:dyDescent="0.2">
      <c r="W7099">
        <v>70.86</v>
      </c>
      <c r="X7099">
        <f t="shared" si="315"/>
        <v>50</v>
      </c>
      <c r="Y7099" s="13">
        <f t="shared" si="314"/>
        <v>7.0403697486613215</v>
      </c>
    </row>
    <row r="7100" spans="23:25" x14ac:dyDescent="0.2">
      <c r="W7100">
        <v>70.87</v>
      </c>
      <c r="X7100">
        <f t="shared" si="315"/>
        <v>50</v>
      </c>
      <c r="Y7100" s="13">
        <f t="shared" si="314"/>
        <v>7.0403646340840185</v>
      </c>
    </row>
    <row r="7101" spans="23:25" x14ac:dyDescent="0.2">
      <c r="W7101">
        <v>70.88</v>
      </c>
      <c r="X7101">
        <f t="shared" si="315"/>
        <v>50</v>
      </c>
      <c r="Y7101" s="13">
        <f t="shared" si="314"/>
        <v>7.040359525831474</v>
      </c>
    </row>
    <row r="7102" spans="23:25" x14ac:dyDescent="0.2">
      <c r="W7102">
        <v>70.89</v>
      </c>
      <c r="X7102">
        <f t="shared" si="315"/>
        <v>50</v>
      </c>
      <c r="Y7102" s="13">
        <f t="shared" si="314"/>
        <v>7.0403544238919551</v>
      </c>
    </row>
    <row r="7103" spans="23:25" x14ac:dyDescent="0.2">
      <c r="W7103">
        <v>70.900000000000006</v>
      </c>
      <c r="X7103">
        <f t="shared" si="315"/>
        <v>50</v>
      </c>
      <c r="Y7103" s="13">
        <f t="shared" si="314"/>
        <v>7.0403493282537593</v>
      </c>
    </row>
    <row r="7104" spans="23:25" x14ac:dyDescent="0.2">
      <c r="W7104">
        <v>70.91</v>
      </c>
      <c r="X7104">
        <f t="shared" si="315"/>
        <v>50</v>
      </c>
      <c r="Y7104" s="13">
        <f t="shared" si="314"/>
        <v>7.0403442389052113</v>
      </c>
    </row>
    <row r="7105" spans="23:25" x14ac:dyDescent="0.2">
      <c r="W7105">
        <v>70.92</v>
      </c>
      <c r="X7105">
        <f t="shared" si="315"/>
        <v>50</v>
      </c>
      <c r="Y7105" s="13">
        <f t="shared" si="314"/>
        <v>7.0403391558346655</v>
      </c>
    </row>
    <row r="7106" spans="23:25" x14ac:dyDescent="0.2">
      <c r="W7106">
        <v>70.930000000000007</v>
      </c>
      <c r="X7106">
        <f t="shared" si="315"/>
        <v>50</v>
      </c>
      <c r="Y7106" s="13">
        <f t="shared" si="314"/>
        <v>7.0403340790305062</v>
      </c>
    </row>
    <row r="7107" spans="23:25" x14ac:dyDescent="0.2">
      <c r="W7107">
        <v>70.94</v>
      </c>
      <c r="X7107">
        <f t="shared" si="315"/>
        <v>50</v>
      </c>
      <c r="Y7107" s="13">
        <f t="shared" si="314"/>
        <v>7.0403290084811445</v>
      </c>
    </row>
    <row r="7108" spans="23:25" x14ac:dyDescent="0.2">
      <c r="W7108">
        <v>70.95</v>
      </c>
      <c r="X7108">
        <f t="shared" si="315"/>
        <v>50</v>
      </c>
      <c r="Y7108" s="13">
        <f t="shared" si="314"/>
        <v>7.0403239441750207</v>
      </c>
    </row>
    <row r="7109" spans="23:25" x14ac:dyDescent="0.2">
      <c r="W7109">
        <v>70.959999999999994</v>
      </c>
      <c r="X7109">
        <f t="shared" si="315"/>
        <v>50</v>
      </c>
      <c r="Y7109" s="13">
        <f t="shared" si="314"/>
        <v>7.0403188861006036</v>
      </c>
    </row>
    <row r="7110" spans="23:25" x14ac:dyDescent="0.2">
      <c r="W7110">
        <v>70.97</v>
      </c>
      <c r="X7110">
        <f t="shared" si="315"/>
        <v>50</v>
      </c>
      <c r="Y7110" s="13">
        <f t="shared" si="314"/>
        <v>7.0403138342463905</v>
      </c>
    </row>
    <row r="7111" spans="23:25" x14ac:dyDescent="0.2">
      <c r="W7111">
        <v>70.98</v>
      </c>
      <c r="X7111">
        <f t="shared" si="315"/>
        <v>50</v>
      </c>
      <c r="Y7111" s="13">
        <f t="shared" si="314"/>
        <v>7.0403087886009077</v>
      </c>
    </row>
    <row r="7112" spans="23:25" x14ac:dyDescent="0.2">
      <c r="W7112">
        <v>70.989999999999995</v>
      </c>
      <c r="X7112">
        <f t="shared" si="315"/>
        <v>50</v>
      </c>
      <c r="Y7112" s="13">
        <f t="shared" si="314"/>
        <v>7.0403037491527085</v>
      </c>
    </row>
    <row r="7113" spans="23:25" x14ac:dyDescent="0.2">
      <c r="W7113">
        <v>71</v>
      </c>
      <c r="X7113">
        <f t="shared" si="315"/>
        <v>50</v>
      </c>
      <c r="Y7113" s="13">
        <f t="shared" si="314"/>
        <v>7.0402987158903745</v>
      </c>
    </row>
    <row r="7114" spans="23:25" x14ac:dyDescent="0.2">
      <c r="W7114">
        <v>71.010000000000005</v>
      </c>
      <c r="X7114">
        <f t="shared" si="315"/>
        <v>50</v>
      </c>
      <c r="Y7114" s="13">
        <f t="shared" si="314"/>
        <v>7.0402936888025165</v>
      </c>
    </row>
    <row r="7115" spans="23:25" x14ac:dyDescent="0.2">
      <c r="W7115">
        <v>71.02</v>
      </c>
      <c r="X7115">
        <f t="shared" si="315"/>
        <v>50</v>
      </c>
      <c r="Y7115" s="13">
        <f t="shared" si="314"/>
        <v>7.0402886678777721</v>
      </c>
    </row>
    <row r="7116" spans="23:25" x14ac:dyDescent="0.2">
      <c r="W7116">
        <v>71.03</v>
      </c>
      <c r="X7116">
        <f t="shared" si="315"/>
        <v>50</v>
      </c>
      <c r="Y7116" s="13">
        <f t="shared" si="314"/>
        <v>7.0402836531048072</v>
      </c>
    </row>
    <row r="7117" spans="23:25" x14ac:dyDescent="0.2">
      <c r="W7117">
        <v>71.040000000000006</v>
      </c>
      <c r="X7117">
        <f t="shared" si="315"/>
        <v>50</v>
      </c>
      <c r="Y7117" s="13">
        <f t="shared" si="314"/>
        <v>7.0402786444723153</v>
      </c>
    </row>
    <row r="7118" spans="23:25" x14ac:dyDescent="0.2">
      <c r="W7118">
        <v>71.05</v>
      </c>
      <c r="X7118">
        <f t="shared" si="315"/>
        <v>50</v>
      </c>
      <c r="Y7118" s="13">
        <f t="shared" si="314"/>
        <v>7.0402736419690175</v>
      </c>
    </row>
    <row r="7119" spans="23:25" x14ac:dyDescent="0.2">
      <c r="W7119">
        <v>71.06</v>
      </c>
      <c r="X7119">
        <f t="shared" si="315"/>
        <v>50</v>
      </c>
      <c r="Y7119" s="13">
        <f t="shared" si="314"/>
        <v>7.0402686455836632</v>
      </c>
    </row>
    <row r="7120" spans="23:25" x14ac:dyDescent="0.2">
      <c r="W7120">
        <v>71.069999999999993</v>
      </c>
      <c r="X7120">
        <f t="shared" si="315"/>
        <v>50</v>
      </c>
      <c r="Y7120" s="13">
        <f t="shared" si="314"/>
        <v>7.0402636553050284</v>
      </c>
    </row>
    <row r="7121" spans="23:25" x14ac:dyDescent="0.2">
      <c r="W7121">
        <v>71.08</v>
      </c>
      <c r="X7121">
        <f t="shared" si="315"/>
        <v>50</v>
      </c>
      <c r="Y7121" s="13">
        <f t="shared" si="314"/>
        <v>7.0402586711219168</v>
      </c>
    </row>
    <row r="7122" spans="23:25" x14ac:dyDescent="0.2">
      <c r="W7122">
        <v>71.09</v>
      </c>
      <c r="X7122">
        <f t="shared" si="315"/>
        <v>50</v>
      </c>
      <c r="Y7122" s="13">
        <f t="shared" si="314"/>
        <v>7.0402536930231605</v>
      </c>
    </row>
    <row r="7123" spans="23:25" x14ac:dyDescent="0.2">
      <c r="W7123">
        <v>71.099999999999994</v>
      </c>
      <c r="X7123">
        <f t="shared" si="315"/>
        <v>50</v>
      </c>
      <c r="Y7123" s="13">
        <f t="shared" si="314"/>
        <v>7.0402487209976181</v>
      </c>
    </row>
    <row r="7124" spans="23:25" x14ac:dyDescent="0.2">
      <c r="W7124">
        <v>71.11</v>
      </c>
      <c r="X7124">
        <f t="shared" si="315"/>
        <v>50</v>
      </c>
      <c r="Y7124" s="13">
        <f t="shared" si="314"/>
        <v>7.040243755034175</v>
      </c>
    </row>
    <row r="7125" spans="23:25" x14ac:dyDescent="0.2">
      <c r="W7125">
        <v>71.12</v>
      </c>
      <c r="X7125">
        <f t="shared" si="315"/>
        <v>50</v>
      </c>
      <c r="Y7125" s="13">
        <f t="shared" si="314"/>
        <v>7.040238795121744</v>
      </c>
    </row>
    <row r="7126" spans="23:25" x14ac:dyDescent="0.2">
      <c r="W7126">
        <v>71.13</v>
      </c>
      <c r="X7126">
        <f t="shared" si="315"/>
        <v>50</v>
      </c>
      <c r="Y7126" s="13">
        <f t="shared" si="314"/>
        <v>7.0402338412492647</v>
      </c>
    </row>
    <row r="7127" spans="23:25" x14ac:dyDescent="0.2">
      <c r="W7127">
        <v>71.14</v>
      </c>
      <c r="X7127">
        <f t="shared" si="315"/>
        <v>50</v>
      </c>
      <c r="Y7127" s="13">
        <f t="shared" si="314"/>
        <v>7.040228893405704</v>
      </c>
    </row>
    <row r="7128" spans="23:25" x14ac:dyDescent="0.2">
      <c r="W7128">
        <v>71.150000000000006</v>
      </c>
      <c r="X7128">
        <f t="shared" si="315"/>
        <v>50</v>
      </c>
      <c r="Y7128" s="13">
        <f t="shared" si="314"/>
        <v>7.0402239515800566</v>
      </c>
    </row>
    <row r="7129" spans="23:25" x14ac:dyDescent="0.2">
      <c r="W7129">
        <v>71.16</v>
      </c>
      <c r="X7129">
        <f t="shared" si="315"/>
        <v>50</v>
      </c>
      <c r="Y7129" s="13">
        <f t="shared" ref="Y7129:Y7192" si="316">Y7128+(W7129-W7128)*R$29*(P$28-P$29*Y7128)*(1-Y7128/R$28)^2</f>
        <v>7.040219015761342</v>
      </c>
    </row>
    <row r="7130" spans="23:25" x14ac:dyDescent="0.2">
      <c r="W7130">
        <v>71.17</v>
      </c>
      <c r="X7130">
        <f t="shared" si="315"/>
        <v>50</v>
      </c>
      <c r="Y7130" s="13">
        <f t="shared" si="316"/>
        <v>7.040214085938608</v>
      </c>
    </row>
    <row r="7131" spans="23:25" x14ac:dyDescent="0.2">
      <c r="W7131">
        <v>71.180000000000007</v>
      </c>
      <c r="X7131">
        <f t="shared" si="315"/>
        <v>50</v>
      </c>
      <c r="Y7131" s="13">
        <f t="shared" si="316"/>
        <v>7.0402091621009282</v>
      </c>
    </row>
    <row r="7132" spans="23:25" x14ac:dyDescent="0.2">
      <c r="W7132">
        <v>71.19</v>
      </c>
      <c r="X7132">
        <f t="shared" si="315"/>
        <v>50</v>
      </c>
      <c r="Y7132" s="13">
        <f t="shared" si="316"/>
        <v>7.0402042442374029</v>
      </c>
    </row>
    <row r="7133" spans="23:25" x14ac:dyDescent="0.2">
      <c r="W7133">
        <v>71.2</v>
      </c>
      <c r="X7133">
        <f t="shared" si="315"/>
        <v>50</v>
      </c>
      <c r="Y7133" s="13">
        <f t="shared" si="316"/>
        <v>7.040199332337159</v>
      </c>
    </row>
    <row r="7134" spans="23:25" x14ac:dyDescent="0.2">
      <c r="W7134">
        <v>71.209999999999994</v>
      </c>
      <c r="X7134">
        <f t="shared" si="315"/>
        <v>50</v>
      </c>
      <c r="Y7134" s="13">
        <f t="shared" si="316"/>
        <v>7.0401944263893501</v>
      </c>
    </row>
    <row r="7135" spans="23:25" x14ac:dyDescent="0.2">
      <c r="W7135">
        <v>71.22</v>
      </c>
      <c r="X7135">
        <f t="shared" si="315"/>
        <v>50</v>
      </c>
      <c r="Y7135" s="13">
        <f t="shared" si="316"/>
        <v>7.0401895263831555</v>
      </c>
    </row>
    <row r="7136" spans="23:25" x14ac:dyDescent="0.2">
      <c r="W7136">
        <v>71.23</v>
      </c>
      <c r="X7136">
        <f t="shared" si="315"/>
        <v>50</v>
      </c>
      <c r="Y7136" s="13">
        <f t="shared" si="316"/>
        <v>7.0401846323077812</v>
      </c>
    </row>
    <row r="7137" spans="23:25" x14ac:dyDescent="0.2">
      <c r="W7137">
        <v>71.239999999999995</v>
      </c>
      <c r="X7137">
        <f t="shared" si="315"/>
        <v>50</v>
      </c>
      <c r="Y7137" s="13">
        <f t="shared" si="316"/>
        <v>7.040179744152459</v>
      </c>
    </row>
    <row r="7138" spans="23:25" x14ac:dyDescent="0.2">
      <c r="W7138">
        <v>71.25</v>
      </c>
      <c r="X7138">
        <f t="shared" si="315"/>
        <v>50</v>
      </c>
      <c r="Y7138" s="13">
        <f t="shared" si="316"/>
        <v>7.0401748619064461</v>
      </c>
    </row>
    <row r="7139" spans="23:25" x14ac:dyDescent="0.2">
      <c r="W7139">
        <v>71.260000000000005</v>
      </c>
      <c r="X7139">
        <f t="shared" si="315"/>
        <v>50</v>
      </c>
      <c r="Y7139" s="13">
        <f t="shared" si="316"/>
        <v>7.0401699855590278</v>
      </c>
    </row>
    <row r="7140" spans="23:25" x14ac:dyDescent="0.2">
      <c r="W7140">
        <v>71.27</v>
      </c>
      <c r="X7140">
        <f t="shared" si="315"/>
        <v>50</v>
      </c>
      <c r="Y7140" s="13">
        <f t="shared" si="316"/>
        <v>7.040165115099513</v>
      </c>
    </row>
    <row r="7141" spans="23:25" x14ac:dyDescent="0.2">
      <c r="W7141">
        <v>71.28</v>
      </c>
      <c r="X7141">
        <f t="shared" si="315"/>
        <v>50</v>
      </c>
      <c r="Y7141" s="13">
        <f t="shared" si="316"/>
        <v>7.0401602505172383</v>
      </c>
    </row>
    <row r="7142" spans="23:25" x14ac:dyDescent="0.2">
      <c r="W7142">
        <v>71.290000000000006</v>
      </c>
      <c r="X7142">
        <f t="shared" si="315"/>
        <v>50</v>
      </c>
      <c r="Y7142" s="13">
        <f t="shared" si="316"/>
        <v>7.040155391801564</v>
      </c>
    </row>
    <row r="7143" spans="23:25" x14ac:dyDescent="0.2">
      <c r="W7143">
        <v>71.3</v>
      </c>
      <c r="X7143">
        <f t="shared" si="315"/>
        <v>50</v>
      </c>
      <c r="Y7143" s="13">
        <f t="shared" si="316"/>
        <v>7.0401505389418775</v>
      </c>
    </row>
    <row r="7144" spans="23:25" x14ac:dyDescent="0.2">
      <c r="W7144">
        <v>71.31</v>
      </c>
      <c r="X7144">
        <f t="shared" si="315"/>
        <v>50</v>
      </c>
      <c r="Y7144" s="13">
        <f t="shared" si="316"/>
        <v>7.0401456919275924</v>
      </c>
    </row>
    <row r="7145" spans="23:25" x14ac:dyDescent="0.2">
      <c r="W7145">
        <v>71.319999999999993</v>
      </c>
      <c r="X7145">
        <f t="shared" si="315"/>
        <v>50</v>
      </c>
      <c r="Y7145" s="13">
        <f t="shared" si="316"/>
        <v>7.0401408507481458</v>
      </c>
    </row>
    <row r="7146" spans="23:25" x14ac:dyDescent="0.2">
      <c r="W7146">
        <v>71.33</v>
      </c>
      <c r="X7146">
        <f t="shared" si="315"/>
        <v>50</v>
      </c>
      <c r="Y7146" s="13">
        <f t="shared" si="316"/>
        <v>7.0401360153930019</v>
      </c>
    </row>
    <row r="7147" spans="23:25" x14ac:dyDescent="0.2">
      <c r="W7147">
        <v>71.34</v>
      </c>
      <c r="X7147">
        <f t="shared" si="315"/>
        <v>50</v>
      </c>
      <c r="Y7147" s="13">
        <f t="shared" si="316"/>
        <v>7.0401311858516502</v>
      </c>
    </row>
    <row r="7148" spans="23:25" x14ac:dyDescent="0.2">
      <c r="W7148">
        <v>71.349999999999994</v>
      </c>
      <c r="X7148">
        <f t="shared" si="315"/>
        <v>50</v>
      </c>
      <c r="Y7148" s="13">
        <f t="shared" si="316"/>
        <v>7.0401263621136048</v>
      </c>
    </row>
    <row r="7149" spans="23:25" x14ac:dyDescent="0.2">
      <c r="W7149">
        <v>71.36</v>
      </c>
      <c r="X7149">
        <f t="shared" si="315"/>
        <v>50</v>
      </c>
      <c r="Y7149" s="13">
        <f t="shared" si="316"/>
        <v>7.0401215441684046</v>
      </c>
    </row>
    <row r="7150" spans="23:25" x14ac:dyDescent="0.2">
      <c r="W7150">
        <v>71.37</v>
      </c>
      <c r="X7150">
        <f t="shared" si="315"/>
        <v>50</v>
      </c>
      <c r="Y7150" s="13">
        <f t="shared" si="316"/>
        <v>7.0401167320056146</v>
      </c>
    </row>
    <row r="7151" spans="23:25" x14ac:dyDescent="0.2">
      <c r="W7151">
        <v>71.38</v>
      </c>
      <c r="X7151">
        <f t="shared" si="315"/>
        <v>50</v>
      </c>
      <c r="Y7151" s="13">
        <f t="shared" si="316"/>
        <v>7.0401119256148244</v>
      </c>
    </row>
    <row r="7152" spans="23:25" x14ac:dyDescent="0.2">
      <c r="W7152">
        <v>71.39</v>
      </c>
      <c r="X7152">
        <f t="shared" si="315"/>
        <v>50</v>
      </c>
      <c r="Y7152" s="13">
        <f t="shared" si="316"/>
        <v>7.0401071249856493</v>
      </c>
    </row>
    <row r="7153" spans="23:25" x14ac:dyDescent="0.2">
      <c r="W7153">
        <v>71.400000000000006</v>
      </c>
      <c r="X7153">
        <f t="shared" si="315"/>
        <v>50</v>
      </c>
      <c r="Y7153" s="13">
        <f t="shared" si="316"/>
        <v>7.0401023301077288</v>
      </c>
    </row>
    <row r="7154" spans="23:25" x14ac:dyDescent="0.2">
      <c r="W7154">
        <v>71.41</v>
      </c>
      <c r="X7154">
        <f t="shared" si="315"/>
        <v>50</v>
      </c>
      <c r="Y7154" s="13">
        <f t="shared" si="316"/>
        <v>7.0400975409707272</v>
      </c>
    </row>
    <row r="7155" spans="23:25" x14ac:dyDescent="0.2">
      <c r="W7155">
        <v>71.42</v>
      </c>
      <c r="X7155">
        <f t="shared" si="315"/>
        <v>50</v>
      </c>
      <c r="Y7155" s="13">
        <f t="shared" si="316"/>
        <v>7.0400927575643335</v>
      </c>
    </row>
    <row r="7156" spans="23:25" x14ac:dyDescent="0.2">
      <c r="W7156">
        <v>71.430000000000007</v>
      </c>
      <c r="X7156">
        <f t="shared" si="315"/>
        <v>50</v>
      </c>
      <c r="Y7156" s="13">
        <f t="shared" si="316"/>
        <v>7.0400879798782618</v>
      </c>
    </row>
    <row r="7157" spans="23:25" x14ac:dyDescent="0.2">
      <c r="W7157">
        <v>71.44</v>
      </c>
      <c r="X7157">
        <f t="shared" ref="X7157:X7220" si="317">X7156-(N$33-N$34)/1500</f>
        <v>50</v>
      </c>
      <c r="Y7157" s="13">
        <f t="shared" si="316"/>
        <v>7.0400832079022511</v>
      </c>
    </row>
    <row r="7158" spans="23:25" x14ac:dyDescent="0.2">
      <c r="W7158">
        <v>71.45</v>
      </c>
      <c r="X7158">
        <f t="shared" si="317"/>
        <v>50</v>
      </c>
      <c r="Y7158" s="13">
        <f t="shared" si="316"/>
        <v>7.0400784416260631</v>
      </c>
    </row>
    <row r="7159" spans="23:25" x14ac:dyDescent="0.2">
      <c r="W7159">
        <v>71.459999999999994</v>
      </c>
      <c r="X7159">
        <f t="shared" si="317"/>
        <v>50</v>
      </c>
      <c r="Y7159" s="13">
        <f t="shared" si="316"/>
        <v>7.0400736810394866</v>
      </c>
    </row>
    <row r="7160" spans="23:25" x14ac:dyDescent="0.2">
      <c r="W7160">
        <v>71.47</v>
      </c>
      <c r="X7160">
        <f t="shared" si="317"/>
        <v>50</v>
      </c>
      <c r="Y7160" s="13">
        <f t="shared" si="316"/>
        <v>7.0400689261323333</v>
      </c>
    </row>
    <row r="7161" spans="23:25" x14ac:dyDescent="0.2">
      <c r="W7161">
        <v>71.48</v>
      </c>
      <c r="X7161">
        <f t="shared" si="317"/>
        <v>50</v>
      </c>
      <c r="Y7161" s="13">
        <f t="shared" si="316"/>
        <v>7.0400641768944396</v>
      </c>
    </row>
    <row r="7162" spans="23:25" x14ac:dyDescent="0.2">
      <c r="W7162">
        <v>71.489999999999995</v>
      </c>
      <c r="X7162">
        <f t="shared" si="317"/>
        <v>50</v>
      </c>
      <c r="Y7162" s="13">
        <f t="shared" si="316"/>
        <v>7.0400594333156654</v>
      </c>
    </row>
    <row r="7163" spans="23:25" x14ac:dyDescent="0.2">
      <c r="W7163">
        <v>71.5</v>
      </c>
      <c r="X7163">
        <f t="shared" si="317"/>
        <v>50</v>
      </c>
      <c r="Y7163" s="13">
        <f t="shared" si="316"/>
        <v>7.040054695385896</v>
      </c>
    </row>
    <row r="7164" spans="23:25" x14ac:dyDescent="0.2">
      <c r="W7164">
        <v>71.510000000000005</v>
      </c>
      <c r="X7164">
        <f t="shared" si="317"/>
        <v>50</v>
      </c>
      <c r="Y7164" s="13">
        <f t="shared" si="316"/>
        <v>7.0400499630950399</v>
      </c>
    </row>
    <row r="7165" spans="23:25" x14ac:dyDescent="0.2">
      <c r="W7165">
        <v>71.52</v>
      </c>
      <c r="X7165">
        <f t="shared" si="317"/>
        <v>50</v>
      </c>
      <c r="Y7165" s="13">
        <f t="shared" si="316"/>
        <v>7.0400452364330297</v>
      </c>
    </row>
    <row r="7166" spans="23:25" x14ac:dyDescent="0.2">
      <c r="W7166">
        <v>71.53</v>
      </c>
      <c r="X7166">
        <f t="shared" si="317"/>
        <v>50</v>
      </c>
      <c r="Y7166" s="13">
        <f t="shared" si="316"/>
        <v>7.0400405153898227</v>
      </c>
    </row>
    <row r="7167" spans="23:25" x14ac:dyDescent="0.2">
      <c r="W7167">
        <v>71.540000000000006</v>
      </c>
      <c r="X7167">
        <f t="shared" si="317"/>
        <v>50</v>
      </c>
      <c r="Y7167" s="13">
        <f t="shared" si="316"/>
        <v>7.0400357999553993</v>
      </c>
    </row>
    <row r="7168" spans="23:25" x14ac:dyDescent="0.2">
      <c r="W7168">
        <v>71.55</v>
      </c>
      <c r="X7168">
        <f t="shared" si="317"/>
        <v>50</v>
      </c>
      <c r="Y7168" s="13">
        <f t="shared" si="316"/>
        <v>7.040031090119764</v>
      </c>
    </row>
    <row r="7169" spans="23:25" x14ac:dyDescent="0.2">
      <c r="W7169">
        <v>71.56</v>
      </c>
      <c r="X7169">
        <f t="shared" si="317"/>
        <v>50</v>
      </c>
      <c r="Y7169" s="13">
        <f t="shared" si="316"/>
        <v>7.0400263858729453</v>
      </c>
    </row>
    <row r="7170" spans="23:25" x14ac:dyDescent="0.2">
      <c r="W7170">
        <v>71.569999999999993</v>
      </c>
      <c r="X7170">
        <f t="shared" si="317"/>
        <v>50</v>
      </c>
      <c r="Y7170" s="13">
        <f t="shared" si="316"/>
        <v>7.0400216872049945</v>
      </c>
    </row>
    <row r="7171" spans="23:25" x14ac:dyDescent="0.2">
      <c r="W7171">
        <v>71.58</v>
      </c>
      <c r="X7171">
        <f t="shared" si="317"/>
        <v>50</v>
      </c>
      <c r="Y7171" s="13">
        <f t="shared" si="316"/>
        <v>7.0400169941059882</v>
      </c>
    </row>
    <row r="7172" spans="23:25" x14ac:dyDescent="0.2">
      <c r="W7172">
        <v>71.59</v>
      </c>
      <c r="X7172">
        <f t="shared" si="317"/>
        <v>50</v>
      </c>
      <c r="Y7172" s="13">
        <f t="shared" si="316"/>
        <v>7.0400123065660241</v>
      </c>
    </row>
    <row r="7173" spans="23:25" x14ac:dyDescent="0.2">
      <c r="W7173">
        <v>71.599999999999994</v>
      </c>
      <c r="X7173">
        <f t="shared" si="317"/>
        <v>50</v>
      </c>
      <c r="Y7173" s="13">
        <f t="shared" si="316"/>
        <v>7.0400076245752254</v>
      </c>
    </row>
    <row r="7174" spans="23:25" x14ac:dyDescent="0.2">
      <c r="W7174">
        <v>71.61</v>
      </c>
      <c r="X7174">
        <f t="shared" si="317"/>
        <v>50</v>
      </c>
      <c r="Y7174" s="13">
        <f t="shared" si="316"/>
        <v>7.0400029481237381</v>
      </c>
    </row>
    <row r="7175" spans="23:25" x14ac:dyDescent="0.2">
      <c r="W7175">
        <v>71.62</v>
      </c>
      <c r="X7175">
        <f t="shared" si="317"/>
        <v>50</v>
      </c>
      <c r="Y7175" s="13">
        <f t="shared" si="316"/>
        <v>7.0399982772017315</v>
      </c>
    </row>
    <row r="7176" spans="23:25" x14ac:dyDescent="0.2">
      <c r="W7176">
        <v>71.63</v>
      </c>
      <c r="X7176">
        <f t="shared" si="317"/>
        <v>50</v>
      </c>
      <c r="Y7176" s="13">
        <f t="shared" si="316"/>
        <v>7.0399936117993978</v>
      </c>
    </row>
    <row r="7177" spans="23:25" x14ac:dyDescent="0.2">
      <c r="W7177">
        <v>71.64</v>
      </c>
      <c r="X7177">
        <f t="shared" si="317"/>
        <v>50</v>
      </c>
      <c r="Y7177" s="13">
        <f t="shared" si="316"/>
        <v>7.0399889519069534</v>
      </c>
    </row>
    <row r="7178" spans="23:25" x14ac:dyDescent="0.2">
      <c r="W7178">
        <v>71.650000000000006</v>
      </c>
      <c r="X7178">
        <f t="shared" si="317"/>
        <v>50</v>
      </c>
      <c r="Y7178" s="13">
        <f t="shared" si="316"/>
        <v>7.0399842975146365</v>
      </c>
    </row>
    <row r="7179" spans="23:25" x14ac:dyDescent="0.2">
      <c r="W7179">
        <v>71.66</v>
      </c>
      <c r="X7179">
        <f t="shared" si="317"/>
        <v>50</v>
      </c>
      <c r="Y7179" s="13">
        <f t="shared" si="316"/>
        <v>7.0399796486127091</v>
      </c>
    </row>
    <row r="7180" spans="23:25" x14ac:dyDescent="0.2">
      <c r="W7180">
        <v>71.67</v>
      </c>
      <c r="X7180">
        <f t="shared" si="317"/>
        <v>50</v>
      </c>
      <c r="Y7180" s="13">
        <f t="shared" si="316"/>
        <v>7.0399750051914562</v>
      </c>
    </row>
    <row r="7181" spans="23:25" x14ac:dyDescent="0.2">
      <c r="W7181">
        <v>71.680000000000007</v>
      </c>
      <c r="X7181">
        <f t="shared" si="317"/>
        <v>50</v>
      </c>
      <c r="Y7181" s="13">
        <f t="shared" si="316"/>
        <v>7.0399703672411853</v>
      </c>
    </row>
    <row r="7182" spans="23:25" x14ac:dyDescent="0.2">
      <c r="W7182">
        <v>71.69</v>
      </c>
      <c r="X7182">
        <f t="shared" si="317"/>
        <v>50</v>
      </c>
      <c r="Y7182" s="13">
        <f t="shared" si="316"/>
        <v>7.0399657347522275</v>
      </c>
    </row>
    <row r="7183" spans="23:25" x14ac:dyDescent="0.2">
      <c r="W7183">
        <v>71.7</v>
      </c>
      <c r="X7183">
        <f t="shared" si="317"/>
        <v>50</v>
      </c>
      <c r="Y7183" s="13">
        <f t="shared" si="316"/>
        <v>7.0399611077149356</v>
      </c>
    </row>
    <row r="7184" spans="23:25" x14ac:dyDescent="0.2">
      <c r="W7184">
        <v>71.709999999999994</v>
      </c>
      <c r="X7184">
        <f t="shared" si="317"/>
        <v>50</v>
      </c>
      <c r="Y7184" s="13">
        <f t="shared" si="316"/>
        <v>7.0399564861196859</v>
      </c>
    </row>
    <row r="7185" spans="23:25" x14ac:dyDescent="0.2">
      <c r="W7185">
        <v>71.72</v>
      </c>
      <c r="X7185">
        <f t="shared" si="317"/>
        <v>50</v>
      </c>
      <c r="Y7185" s="13">
        <f t="shared" si="316"/>
        <v>7.0399518699568775</v>
      </c>
    </row>
    <row r="7186" spans="23:25" x14ac:dyDescent="0.2">
      <c r="W7186">
        <v>71.73</v>
      </c>
      <c r="X7186">
        <f t="shared" si="317"/>
        <v>50</v>
      </c>
      <c r="Y7186" s="13">
        <f t="shared" si="316"/>
        <v>7.0399472592169312</v>
      </c>
    </row>
    <row r="7187" spans="23:25" x14ac:dyDescent="0.2">
      <c r="W7187">
        <v>71.739999999999995</v>
      </c>
      <c r="X7187">
        <f t="shared" si="317"/>
        <v>50</v>
      </c>
      <c r="Y7187" s="13">
        <f t="shared" si="316"/>
        <v>7.0399426538902912</v>
      </c>
    </row>
    <row r="7188" spans="23:25" x14ac:dyDescent="0.2">
      <c r="W7188">
        <v>71.75</v>
      </c>
      <c r="X7188">
        <f t="shared" si="317"/>
        <v>50</v>
      </c>
      <c r="Y7188" s="13">
        <f t="shared" si="316"/>
        <v>7.0399380539674246</v>
      </c>
    </row>
    <row r="7189" spans="23:25" x14ac:dyDescent="0.2">
      <c r="W7189">
        <v>71.760000000000005</v>
      </c>
      <c r="X7189">
        <f t="shared" si="317"/>
        <v>50</v>
      </c>
      <c r="Y7189" s="13">
        <f t="shared" si="316"/>
        <v>7.039933459438819</v>
      </c>
    </row>
    <row r="7190" spans="23:25" x14ac:dyDescent="0.2">
      <c r="W7190">
        <v>71.77</v>
      </c>
      <c r="X7190">
        <f t="shared" si="317"/>
        <v>50</v>
      </c>
      <c r="Y7190" s="13">
        <f t="shared" si="316"/>
        <v>7.039928870294986</v>
      </c>
    </row>
    <row r="7191" spans="23:25" x14ac:dyDescent="0.2">
      <c r="W7191">
        <v>71.78</v>
      </c>
      <c r="X7191">
        <f t="shared" si="317"/>
        <v>50</v>
      </c>
      <c r="Y7191" s="13">
        <f t="shared" si="316"/>
        <v>7.0399242865264586</v>
      </c>
    </row>
    <row r="7192" spans="23:25" x14ac:dyDescent="0.2">
      <c r="W7192">
        <v>71.790000000000006</v>
      </c>
      <c r="X7192">
        <f t="shared" si="317"/>
        <v>50</v>
      </c>
      <c r="Y7192" s="13">
        <f t="shared" si="316"/>
        <v>7.0399197081237928</v>
      </c>
    </row>
    <row r="7193" spans="23:25" x14ac:dyDescent="0.2">
      <c r="W7193">
        <v>71.8</v>
      </c>
      <c r="X7193">
        <f t="shared" si="317"/>
        <v>50</v>
      </c>
      <c r="Y7193" s="13">
        <f t="shared" ref="Y7193:Y7256" si="318">Y7192+(W7193-W7192)*R$29*(P$28-P$29*Y7192)*(1-Y7192/R$28)^2</f>
        <v>7.0399151350775657</v>
      </c>
    </row>
    <row r="7194" spans="23:25" x14ac:dyDescent="0.2">
      <c r="W7194">
        <v>71.81</v>
      </c>
      <c r="X7194">
        <f t="shared" si="317"/>
        <v>50</v>
      </c>
      <c r="Y7194" s="13">
        <f t="shared" si="318"/>
        <v>7.0399105673783771</v>
      </c>
    </row>
    <row r="7195" spans="23:25" x14ac:dyDescent="0.2">
      <c r="W7195">
        <v>71.819999999999993</v>
      </c>
      <c r="X7195">
        <f t="shared" si="317"/>
        <v>50</v>
      </c>
      <c r="Y7195" s="13">
        <f t="shared" si="318"/>
        <v>7.0399060050168485</v>
      </c>
    </row>
    <row r="7196" spans="23:25" x14ac:dyDescent="0.2">
      <c r="W7196">
        <v>71.83</v>
      </c>
      <c r="X7196">
        <f t="shared" si="317"/>
        <v>50</v>
      </c>
      <c r="Y7196" s="13">
        <f t="shared" si="318"/>
        <v>7.0399014479836239</v>
      </c>
    </row>
    <row r="7197" spans="23:25" x14ac:dyDescent="0.2">
      <c r="W7197">
        <v>71.84</v>
      </c>
      <c r="X7197">
        <f t="shared" si="317"/>
        <v>50</v>
      </c>
      <c r="Y7197" s="13">
        <f t="shared" si="318"/>
        <v>7.0398968962693687</v>
      </c>
    </row>
    <row r="7198" spans="23:25" x14ac:dyDescent="0.2">
      <c r="W7198">
        <v>71.849999999999994</v>
      </c>
      <c r="X7198">
        <f t="shared" si="317"/>
        <v>50</v>
      </c>
      <c r="Y7198" s="13">
        <f t="shared" si="318"/>
        <v>7.0398923498647692</v>
      </c>
    </row>
    <row r="7199" spans="23:25" x14ac:dyDescent="0.2">
      <c r="W7199">
        <v>71.86</v>
      </c>
      <c r="X7199">
        <f t="shared" si="317"/>
        <v>50</v>
      </c>
      <c r="Y7199" s="13">
        <f t="shared" si="318"/>
        <v>7.0398878087605352</v>
      </c>
    </row>
    <row r="7200" spans="23:25" x14ac:dyDescent="0.2">
      <c r="W7200">
        <v>71.87</v>
      </c>
      <c r="X7200">
        <f t="shared" si="317"/>
        <v>50</v>
      </c>
      <c r="Y7200" s="13">
        <f t="shared" si="318"/>
        <v>7.0398832729473977</v>
      </c>
    </row>
    <row r="7201" spans="23:25" x14ac:dyDescent="0.2">
      <c r="W7201">
        <v>71.88</v>
      </c>
      <c r="X7201">
        <f t="shared" si="317"/>
        <v>50</v>
      </c>
      <c r="Y7201" s="13">
        <f t="shared" si="318"/>
        <v>7.039878742416108</v>
      </c>
    </row>
    <row r="7202" spans="23:25" x14ac:dyDescent="0.2">
      <c r="W7202">
        <v>71.89</v>
      </c>
      <c r="X7202">
        <f t="shared" si="317"/>
        <v>50</v>
      </c>
      <c r="Y7202" s="13">
        <f t="shared" si="318"/>
        <v>7.0398742171574407</v>
      </c>
    </row>
    <row r="7203" spans="23:25" x14ac:dyDescent="0.2">
      <c r="W7203">
        <v>71.900000000000006</v>
      </c>
      <c r="X7203">
        <f t="shared" si="317"/>
        <v>50</v>
      </c>
      <c r="Y7203" s="13">
        <f t="shared" si="318"/>
        <v>7.0398696971621906</v>
      </c>
    </row>
    <row r="7204" spans="23:25" x14ac:dyDescent="0.2">
      <c r="W7204">
        <v>71.91</v>
      </c>
      <c r="X7204">
        <f t="shared" si="317"/>
        <v>50</v>
      </c>
      <c r="Y7204" s="13">
        <f t="shared" si="318"/>
        <v>7.0398651824211749</v>
      </c>
    </row>
    <row r="7205" spans="23:25" x14ac:dyDescent="0.2">
      <c r="W7205">
        <v>71.92</v>
      </c>
      <c r="X7205">
        <f t="shared" si="317"/>
        <v>50</v>
      </c>
      <c r="Y7205" s="13">
        <f t="shared" si="318"/>
        <v>7.039860672925232</v>
      </c>
    </row>
    <row r="7206" spans="23:25" x14ac:dyDescent="0.2">
      <c r="W7206">
        <v>71.930000000000007</v>
      </c>
      <c r="X7206">
        <f t="shared" si="317"/>
        <v>50</v>
      </c>
      <c r="Y7206" s="13">
        <f t="shared" si="318"/>
        <v>7.0398561686652208</v>
      </c>
    </row>
    <row r="7207" spans="23:25" x14ac:dyDescent="0.2">
      <c r="W7207">
        <v>71.94</v>
      </c>
      <c r="X7207">
        <f t="shared" si="317"/>
        <v>50</v>
      </c>
      <c r="Y7207" s="13">
        <f t="shared" si="318"/>
        <v>7.0398516696320215</v>
      </c>
    </row>
    <row r="7208" spans="23:25" x14ac:dyDescent="0.2">
      <c r="W7208">
        <v>71.95</v>
      </c>
      <c r="X7208">
        <f t="shared" si="317"/>
        <v>50</v>
      </c>
      <c r="Y7208" s="13">
        <f t="shared" si="318"/>
        <v>7.0398471758165364</v>
      </c>
    </row>
    <row r="7209" spans="23:25" x14ac:dyDescent="0.2">
      <c r="W7209">
        <v>71.959999999999994</v>
      </c>
      <c r="X7209">
        <f t="shared" si="317"/>
        <v>50</v>
      </c>
      <c r="Y7209" s="13">
        <f t="shared" si="318"/>
        <v>7.0398426872096884</v>
      </c>
    </row>
    <row r="7210" spans="23:25" x14ac:dyDescent="0.2">
      <c r="W7210">
        <v>71.97</v>
      </c>
      <c r="X7210">
        <f t="shared" si="317"/>
        <v>50</v>
      </c>
      <c r="Y7210" s="13">
        <f t="shared" si="318"/>
        <v>7.0398382038024216</v>
      </c>
    </row>
    <row r="7211" spans="23:25" x14ac:dyDescent="0.2">
      <c r="W7211">
        <v>71.98</v>
      </c>
      <c r="X7211">
        <f t="shared" si="317"/>
        <v>50</v>
      </c>
      <c r="Y7211" s="13">
        <f t="shared" si="318"/>
        <v>7.0398337255857006</v>
      </c>
    </row>
    <row r="7212" spans="23:25" x14ac:dyDescent="0.2">
      <c r="W7212">
        <v>71.989999999999995</v>
      </c>
      <c r="X7212">
        <f t="shared" si="317"/>
        <v>50</v>
      </c>
      <c r="Y7212" s="13">
        <f t="shared" si="318"/>
        <v>7.0398292525505113</v>
      </c>
    </row>
    <row r="7213" spans="23:25" x14ac:dyDescent="0.2">
      <c r="W7213">
        <v>72</v>
      </c>
      <c r="X7213">
        <f t="shared" si="317"/>
        <v>50</v>
      </c>
      <c r="Y7213" s="13">
        <f t="shared" si="318"/>
        <v>7.0398247846878608</v>
      </c>
    </row>
    <row r="7214" spans="23:25" x14ac:dyDescent="0.2">
      <c r="W7214">
        <v>72.010000000000005</v>
      </c>
      <c r="X7214">
        <f t="shared" si="317"/>
        <v>50</v>
      </c>
      <c r="Y7214" s="13">
        <f t="shared" si="318"/>
        <v>7.0398203219887758</v>
      </c>
    </row>
    <row r="7215" spans="23:25" x14ac:dyDescent="0.2">
      <c r="W7215">
        <v>72.02</v>
      </c>
      <c r="X7215">
        <f t="shared" si="317"/>
        <v>50</v>
      </c>
      <c r="Y7215" s="13">
        <f t="shared" si="318"/>
        <v>7.0398158644443054</v>
      </c>
    </row>
    <row r="7216" spans="23:25" x14ac:dyDescent="0.2">
      <c r="W7216">
        <v>72.03</v>
      </c>
      <c r="X7216">
        <f t="shared" si="317"/>
        <v>50</v>
      </c>
      <c r="Y7216" s="13">
        <f t="shared" si="318"/>
        <v>7.0398114120455189</v>
      </c>
    </row>
    <row r="7217" spans="23:25" x14ac:dyDescent="0.2">
      <c r="W7217">
        <v>72.040000000000006</v>
      </c>
      <c r="X7217">
        <f t="shared" si="317"/>
        <v>50</v>
      </c>
      <c r="Y7217" s="13">
        <f t="shared" si="318"/>
        <v>7.0398069647835051</v>
      </c>
    </row>
    <row r="7218" spans="23:25" x14ac:dyDescent="0.2">
      <c r="W7218">
        <v>72.05</v>
      </c>
      <c r="X7218">
        <f t="shared" si="317"/>
        <v>50</v>
      </c>
      <c r="Y7218" s="13">
        <f t="shared" si="318"/>
        <v>7.0398025226493743</v>
      </c>
    </row>
    <row r="7219" spans="23:25" x14ac:dyDescent="0.2">
      <c r="W7219">
        <v>72.06</v>
      </c>
      <c r="X7219">
        <f t="shared" si="317"/>
        <v>50</v>
      </c>
      <c r="Y7219" s="13">
        <f t="shared" si="318"/>
        <v>7.0397980856342581</v>
      </c>
    </row>
    <row r="7220" spans="23:25" x14ac:dyDescent="0.2">
      <c r="W7220">
        <v>72.069999999999993</v>
      </c>
      <c r="X7220">
        <f t="shared" si="317"/>
        <v>50</v>
      </c>
      <c r="Y7220" s="13">
        <f t="shared" si="318"/>
        <v>7.0397936537293067</v>
      </c>
    </row>
    <row r="7221" spans="23:25" x14ac:dyDescent="0.2">
      <c r="W7221">
        <v>72.08</v>
      </c>
      <c r="X7221">
        <f t="shared" ref="X7221:X7284" si="319">X7220-(N$33-N$34)/1500</f>
        <v>50</v>
      </c>
      <c r="Y7221" s="13">
        <f t="shared" si="318"/>
        <v>7.0397892269256923</v>
      </c>
    </row>
    <row r="7222" spans="23:25" x14ac:dyDescent="0.2">
      <c r="W7222">
        <v>72.09</v>
      </c>
      <c r="X7222">
        <f t="shared" si="319"/>
        <v>50</v>
      </c>
      <c r="Y7222" s="13">
        <f t="shared" si="318"/>
        <v>7.0397848052146061</v>
      </c>
    </row>
    <row r="7223" spans="23:25" x14ac:dyDescent="0.2">
      <c r="W7223">
        <v>72.099999999999994</v>
      </c>
      <c r="X7223">
        <f t="shared" si="319"/>
        <v>50</v>
      </c>
      <c r="Y7223" s="13">
        <f t="shared" si="318"/>
        <v>7.0397803885872605</v>
      </c>
    </row>
    <row r="7224" spans="23:25" x14ac:dyDescent="0.2">
      <c r="W7224">
        <v>72.11</v>
      </c>
      <c r="X7224">
        <f t="shared" si="319"/>
        <v>50</v>
      </c>
      <c r="Y7224" s="13">
        <f t="shared" si="318"/>
        <v>7.0397759770348882</v>
      </c>
    </row>
    <row r="7225" spans="23:25" x14ac:dyDescent="0.2">
      <c r="W7225">
        <v>72.12</v>
      </c>
      <c r="X7225">
        <f t="shared" si="319"/>
        <v>50</v>
      </c>
      <c r="Y7225" s="13">
        <f t="shared" si="318"/>
        <v>7.0397715705487416</v>
      </c>
    </row>
    <row r="7226" spans="23:25" x14ac:dyDescent="0.2">
      <c r="W7226">
        <v>72.13</v>
      </c>
      <c r="X7226">
        <f t="shared" si="319"/>
        <v>50</v>
      </c>
      <c r="Y7226" s="13">
        <f t="shared" si="318"/>
        <v>7.0397671691200934</v>
      </c>
    </row>
    <row r="7227" spans="23:25" x14ac:dyDescent="0.2">
      <c r="W7227">
        <v>72.14</v>
      </c>
      <c r="X7227">
        <f t="shared" si="319"/>
        <v>50</v>
      </c>
      <c r="Y7227" s="13">
        <f t="shared" si="318"/>
        <v>7.0397627727402368</v>
      </c>
    </row>
    <row r="7228" spans="23:25" x14ac:dyDescent="0.2">
      <c r="W7228">
        <v>72.150000000000006</v>
      </c>
      <c r="X7228">
        <f t="shared" si="319"/>
        <v>50</v>
      </c>
      <c r="Y7228" s="13">
        <f t="shared" si="318"/>
        <v>7.0397583814004836</v>
      </c>
    </row>
    <row r="7229" spans="23:25" x14ac:dyDescent="0.2">
      <c r="W7229">
        <v>72.16</v>
      </c>
      <c r="X7229">
        <f t="shared" si="319"/>
        <v>50</v>
      </c>
      <c r="Y7229" s="13">
        <f t="shared" si="318"/>
        <v>7.039753995092167</v>
      </c>
    </row>
    <row r="7230" spans="23:25" x14ac:dyDescent="0.2">
      <c r="W7230">
        <v>72.17</v>
      </c>
      <c r="X7230">
        <f t="shared" si="319"/>
        <v>50</v>
      </c>
      <c r="Y7230" s="13">
        <f t="shared" si="318"/>
        <v>7.0397496138066389</v>
      </c>
    </row>
    <row r="7231" spans="23:25" x14ac:dyDescent="0.2">
      <c r="W7231">
        <v>72.180000000000007</v>
      </c>
      <c r="X7231">
        <f t="shared" si="319"/>
        <v>50</v>
      </c>
      <c r="Y7231" s="13">
        <f t="shared" si="318"/>
        <v>7.0397452375352714</v>
      </c>
    </row>
    <row r="7232" spans="23:25" x14ac:dyDescent="0.2">
      <c r="W7232">
        <v>72.19</v>
      </c>
      <c r="X7232">
        <f t="shared" si="319"/>
        <v>50</v>
      </c>
      <c r="Y7232" s="13">
        <f t="shared" si="318"/>
        <v>7.0397408662694572</v>
      </c>
    </row>
    <row r="7233" spans="23:25" x14ac:dyDescent="0.2">
      <c r="W7233">
        <v>72.2</v>
      </c>
      <c r="X7233">
        <f t="shared" si="319"/>
        <v>50</v>
      </c>
      <c r="Y7233" s="13">
        <f t="shared" si="318"/>
        <v>7.0397365000006076</v>
      </c>
    </row>
    <row r="7234" spans="23:25" x14ac:dyDescent="0.2">
      <c r="W7234">
        <v>72.209999999999994</v>
      </c>
      <c r="X7234">
        <f t="shared" si="319"/>
        <v>50</v>
      </c>
      <c r="Y7234" s="13">
        <f t="shared" si="318"/>
        <v>7.0397321387201544</v>
      </c>
    </row>
    <row r="7235" spans="23:25" x14ac:dyDescent="0.2">
      <c r="W7235">
        <v>72.22</v>
      </c>
      <c r="X7235">
        <f t="shared" si="319"/>
        <v>50</v>
      </c>
      <c r="Y7235" s="13">
        <f t="shared" si="318"/>
        <v>7.0397277824195488</v>
      </c>
    </row>
    <row r="7236" spans="23:25" x14ac:dyDescent="0.2">
      <c r="W7236">
        <v>72.23</v>
      </c>
      <c r="X7236">
        <f t="shared" si="319"/>
        <v>50</v>
      </c>
      <c r="Y7236" s="13">
        <f t="shared" si="318"/>
        <v>7.0397234310902608</v>
      </c>
    </row>
    <row r="7237" spans="23:25" x14ac:dyDescent="0.2">
      <c r="W7237">
        <v>72.239999999999995</v>
      </c>
      <c r="X7237">
        <f t="shared" si="319"/>
        <v>50</v>
      </c>
      <c r="Y7237" s="13">
        <f t="shared" si="318"/>
        <v>7.0397190847237807</v>
      </c>
    </row>
    <row r="7238" spans="23:25" x14ac:dyDescent="0.2">
      <c r="W7238">
        <v>72.25</v>
      </c>
      <c r="X7238">
        <f t="shared" si="319"/>
        <v>50</v>
      </c>
      <c r="Y7238" s="13">
        <f t="shared" si="318"/>
        <v>7.0397147433116176</v>
      </c>
    </row>
    <row r="7239" spans="23:25" x14ac:dyDescent="0.2">
      <c r="W7239">
        <v>72.260000000000005</v>
      </c>
      <c r="X7239">
        <f t="shared" si="319"/>
        <v>50</v>
      </c>
      <c r="Y7239" s="13">
        <f t="shared" si="318"/>
        <v>7.0397104068453</v>
      </c>
    </row>
    <row r="7240" spans="23:25" x14ac:dyDescent="0.2">
      <c r="W7240">
        <v>72.27</v>
      </c>
      <c r="X7240">
        <f t="shared" si="319"/>
        <v>50</v>
      </c>
      <c r="Y7240" s="13">
        <f t="shared" si="318"/>
        <v>7.0397060753163769</v>
      </c>
    </row>
    <row r="7241" spans="23:25" x14ac:dyDescent="0.2">
      <c r="W7241">
        <v>72.28</v>
      </c>
      <c r="X7241">
        <f t="shared" si="319"/>
        <v>50</v>
      </c>
      <c r="Y7241" s="13">
        <f t="shared" si="318"/>
        <v>7.0397017487164151</v>
      </c>
    </row>
    <row r="7242" spans="23:25" x14ac:dyDescent="0.2">
      <c r="W7242">
        <v>72.290000000000006</v>
      </c>
      <c r="X7242">
        <f t="shared" si="319"/>
        <v>50</v>
      </c>
      <c r="Y7242" s="13">
        <f t="shared" si="318"/>
        <v>7.0396974270370007</v>
      </c>
    </row>
    <row r="7243" spans="23:25" x14ac:dyDescent="0.2">
      <c r="W7243">
        <v>72.3</v>
      </c>
      <c r="X7243">
        <f t="shared" si="319"/>
        <v>50</v>
      </c>
      <c r="Y7243" s="13">
        <f t="shared" si="318"/>
        <v>7.0396931102697407</v>
      </c>
    </row>
    <row r="7244" spans="23:25" x14ac:dyDescent="0.2">
      <c r="W7244">
        <v>72.31</v>
      </c>
      <c r="X7244">
        <f t="shared" si="319"/>
        <v>50</v>
      </c>
      <c r="Y7244" s="13">
        <f t="shared" si="318"/>
        <v>7.0396887984062584</v>
      </c>
    </row>
    <row r="7245" spans="23:25" x14ac:dyDescent="0.2">
      <c r="W7245">
        <v>72.319999999999993</v>
      </c>
      <c r="X7245">
        <f t="shared" si="319"/>
        <v>50</v>
      </c>
      <c r="Y7245" s="13">
        <f t="shared" si="318"/>
        <v>7.0396844914381989</v>
      </c>
    </row>
    <row r="7246" spans="23:25" x14ac:dyDescent="0.2">
      <c r="W7246">
        <v>72.33</v>
      </c>
      <c r="X7246">
        <f t="shared" si="319"/>
        <v>50</v>
      </c>
      <c r="Y7246" s="13">
        <f t="shared" si="318"/>
        <v>7.0396801893572238</v>
      </c>
    </row>
    <row r="7247" spans="23:25" x14ac:dyDescent="0.2">
      <c r="W7247">
        <v>72.34</v>
      </c>
      <c r="X7247">
        <f t="shared" si="319"/>
        <v>50</v>
      </c>
      <c r="Y7247" s="13">
        <f t="shared" si="318"/>
        <v>7.0396758921550155</v>
      </c>
    </row>
    <row r="7248" spans="23:25" x14ac:dyDescent="0.2">
      <c r="W7248">
        <v>72.349999999999994</v>
      </c>
      <c r="X7248">
        <f t="shared" si="319"/>
        <v>50</v>
      </c>
      <c r="Y7248" s="13">
        <f t="shared" si="318"/>
        <v>7.0396715998232748</v>
      </c>
    </row>
    <row r="7249" spans="23:25" x14ac:dyDescent="0.2">
      <c r="W7249">
        <v>72.36</v>
      </c>
      <c r="X7249">
        <f t="shared" si="319"/>
        <v>50</v>
      </c>
      <c r="Y7249" s="13">
        <f t="shared" si="318"/>
        <v>7.0396673123537203</v>
      </c>
    </row>
    <row r="7250" spans="23:25" x14ac:dyDescent="0.2">
      <c r="W7250">
        <v>72.37</v>
      </c>
      <c r="X7250">
        <f t="shared" si="319"/>
        <v>50</v>
      </c>
      <c r="Y7250" s="13">
        <f t="shared" si="318"/>
        <v>7.0396630297380911</v>
      </c>
    </row>
    <row r="7251" spans="23:25" x14ac:dyDescent="0.2">
      <c r="W7251">
        <v>72.38</v>
      </c>
      <c r="X7251">
        <f t="shared" si="319"/>
        <v>50</v>
      </c>
      <c r="Y7251" s="13">
        <f t="shared" si="318"/>
        <v>7.0396587519681439</v>
      </c>
    </row>
    <row r="7252" spans="23:25" x14ac:dyDescent="0.2">
      <c r="W7252">
        <v>72.39</v>
      </c>
      <c r="X7252">
        <f t="shared" si="319"/>
        <v>50</v>
      </c>
      <c r="Y7252" s="13">
        <f t="shared" si="318"/>
        <v>7.0396544790356534</v>
      </c>
    </row>
    <row r="7253" spans="23:25" x14ac:dyDescent="0.2">
      <c r="W7253">
        <v>72.400000000000006</v>
      </c>
      <c r="X7253">
        <f t="shared" si="319"/>
        <v>50</v>
      </c>
      <c r="Y7253" s="13">
        <f t="shared" si="318"/>
        <v>7.0396502109324146</v>
      </c>
    </row>
    <row r="7254" spans="23:25" x14ac:dyDescent="0.2">
      <c r="W7254">
        <v>72.41</v>
      </c>
      <c r="X7254">
        <f t="shared" si="319"/>
        <v>50</v>
      </c>
      <c r="Y7254" s="13">
        <f t="shared" si="318"/>
        <v>7.0396459476502402</v>
      </c>
    </row>
    <row r="7255" spans="23:25" x14ac:dyDescent="0.2">
      <c r="W7255">
        <v>72.42</v>
      </c>
      <c r="X7255">
        <f t="shared" si="319"/>
        <v>50</v>
      </c>
      <c r="Y7255" s="13">
        <f t="shared" si="318"/>
        <v>7.0396416891809617</v>
      </c>
    </row>
    <row r="7256" spans="23:25" x14ac:dyDescent="0.2">
      <c r="W7256">
        <v>72.430000000000007</v>
      </c>
      <c r="X7256">
        <f t="shared" si="319"/>
        <v>50</v>
      </c>
      <c r="Y7256" s="13">
        <f t="shared" si="318"/>
        <v>7.0396374355164282</v>
      </c>
    </row>
    <row r="7257" spans="23:25" x14ac:dyDescent="0.2">
      <c r="W7257">
        <v>72.44</v>
      </c>
      <c r="X7257">
        <f t="shared" si="319"/>
        <v>50</v>
      </c>
      <c r="Y7257" s="13">
        <f t="shared" ref="Y7257:Y7320" si="320">Y7256+(W7257-W7256)*R$29*(P$28-P$29*Y7256)*(1-Y7256/R$28)^2</f>
        <v>7.0396331866485085</v>
      </c>
    </row>
    <row r="7258" spans="23:25" x14ac:dyDescent="0.2">
      <c r="W7258">
        <v>72.45</v>
      </c>
      <c r="X7258">
        <f t="shared" si="319"/>
        <v>50</v>
      </c>
      <c r="Y7258" s="13">
        <f t="shared" si="320"/>
        <v>7.0396289425690881</v>
      </c>
    </row>
    <row r="7259" spans="23:25" x14ac:dyDescent="0.2">
      <c r="W7259">
        <v>72.459999999999994</v>
      </c>
      <c r="X7259">
        <f t="shared" si="319"/>
        <v>50</v>
      </c>
      <c r="Y7259" s="13">
        <f t="shared" si="320"/>
        <v>7.0396247032700723</v>
      </c>
    </row>
    <row r="7260" spans="23:25" x14ac:dyDescent="0.2">
      <c r="W7260">
        <v>72.47</v>
      </c>
      <c r="X7260">
        <f t="shared" si="319"/>
        <v>50</v>
      </c>
      <c r="Y7260" s="13">
        <f t="shared" si="320"/>
        <v>7.0396204687433839</v>
      </c>
    </row>
    <row r="7261" spans="23:25" x14ac:dyDescent="0.2">
      <c r="W7261">
        <v>72.48</v>
      </c>
      <c r="X7261">
        <f t="shared" si="319"/>
        <v>50</v>
      </c>
      <c r="Y7261" s="13">
        <f t="shared" si="320"/>
        <v>7.0396162389809644</v>
      </c>
    </row>
    <row r="7262" spans="23:25" x14ac:dyDescent="0.2">
      <c r="W7262">
        <v>72.489999999999995</v>
      </c>
      <c r="X7262">
        <f t="shared" si="319"/>
        <v>50</v>
      </c>
      <c r="Y7262" s="13">
        <f t="shared" si="320"/>
        <v>7.0396120139747733</v>
      </c>
    </row>
    <row r="7263" spans="23:25" x14ac:dyDescent="0.2">
      <c r="W7263">
        <v>72.5</v>
      </c>
      <c r="X7263">
        <f t="shared" si="319"/>
        <v>50</v>
      </c>
      <c r="Y7263" s="13">
        <f t="shared" si="320"/>
        <v>7.0396077937167876</v>
      </c>
    </row>
    <row r="7264" spans="23:25" x14ac:dyDescent="0.2">
      <c r="W7264">
        <v>72.510000000000005</v>
      </c>
      <c r="X7264">
        <f t="shared" si="319"/>
        <v>50</v>
      </c>
      <c r="Y7264" s="13">
        <f t="shared" si="320"/>
        <v>7.039603578199003</v>
      </c>
    </row>
    <row r="7265" spans="23:25" x14ac:dyDescent="0.2">
      <c r="W7265">
        <v>72.52</v>
      </c>
      <c r="X7265">
        <f t="shared" si="319"/>
        <v>50</v>
      </c>
      <c r="Y7265" s="13">
        <f t="shared" si="320"/>
        <v>7.0395993674134321</v>
      </c>
    </row>
    <row r="7266" spans="23:25" x14ac:dyDescent="0.2">
      <c r="W7266">
        <v>72.53</v>
      </c>
      <c r="X7266">
        <f t="shared" si="319"/>
        <v>50</v>
      </c>
      <c r="Y7266" s="13">
        <f t="shared" si="320"/>
        <v>7.0395951613521071</v>
      </c>
    </row>
    <row r="7267" spans="23:25" x14ac:dyDescent="0.2">
      <c r="W7267">
        <v>72.540000000000006</v>
      </c>
      <c r="X7267">
        <f t="shared" si="319"/>
        <v>50</v>
      </c>
      <c r="Y7267" s="13">
        <f t="shared" si="320"/>
        <v>7.039590960007077</v>
      </c>
    </row>
    <row r="7268" spans="23:25" x14ac:dyDescent="0.2">
      <c r="W7268">
        <v>72.55</v>
      </c>
      <c r="X7268">
        <f t="shared" si="319"/>
        <v>50</v>
      </c>
      <c r="Y7268" s="13">
        <f t="shared" si="320"/>
        <v>7.0395867633704095</v>
      </c>
    </row>
    <row r="7269" spans="23:25" x14ac:dyDescent="0.2">
      <c r="W7269">
        <v>72.56</v>
      </c>
      <c r="X7269">
        <f t="shared" si="319"/>
        <v>50</v>
      </c>
      <c r="Y7269" s="13">
        <f t="shared" si="320"/>
        <v>7.0395825714341891</v>
      </c>
    </row>
    <row r="7270" spans="23:25" x14ac:dyDescent="0.2">
      <c r="W7270">
        <v>72.569999999999993</v>
      </c>
      <c r="X7270">
        <f t="shared" si="319"/>
        <v>50</v>
      </c>
      <c r="Y7270" s="13">
        <f t="shared" si="320"/>
        <v>7.0395783841905182</v>
      </c>
    </row>
    <row r="7271" spans="23:25" x14ac:dyDescent="0.2">
      <c r="W7271">
        <v>72.58</v>
      </c>
      <c r="X7271">
        <f t="shared" si="319"/>
        <v>50</v>
      </c>
      <c r="Y7271" s="13">
        <f t="shared" si="320"/>
        <v>7.0395742016315177</v>
      </c>
    </row>
    <row r="7272" spans="23:25" x14ac:dyDescent="0.2">
      <c r="W7272">
        <v>72.59</v>
      </c>
      <c r="X7272">
        <f t="shared" si="319"/>
        <v>50</v>
      </c>
      <c r="Y7272" s="13">
        <f t="shared" si="320"/>
        <v>7.0395700237493246</v>
      </c>
    </row>
    <row r="7273" spans="23:25" x14ac:dyDescent="0.2">
      <c r="W7273">
        <v>72.599999999999994</v>
      </c>
      <c r="X7273">
        <f t="shared" si="319"/>
        <v>50</v>
      </c>
      <c r="Y7273" s="13">
        <f t="shared" si="320"/>
        <v>7.0395658505360954</v>
      </c>
    </row>
    <row r="7274" spans="23:25" x14ac:dyDescent="0.2">
      <c r="W7274">
        <v>72.61</v>
      </c>
      <c r="X7274">
        <f t="shared" si="319"/>
        <v>50</v>
      </c>
      <c r="Y7274" s="13">
        <f t="shared" si="320"/>
        <v>7.0395616819840026</v>
      </c>
    </row>
    <row r="7275" spans="23:25" x14ac:dyDescent="0.2">
      <c r="W7275">
        <v>72.62</v>
      </c>
      <c r="X7275">
        <f t="shared" si="319"/>
        <v>50</v>
      </c>
      <c r="Y7275" s="13">
        <f t="shared" si="320"/>
        <v>7.0395575180852372</v>
      </c>
    </row>
    <row r="7276" spans="23:25" x14ac:dyDescent="0.2">
      <c r="W7276">
        <v>72.63</v>
      </c>
      <c r="X7276">
        <f t="shared" si="319"/>
        <v>50</v>
      </c>
      <c r="Y7276" s="13">
        <f t="shared" si="320"/>
        <v>7.0395533588320074</v>
      </c>
    </row>
    <row r="7277" spans="23:25" x14ac:dyDescent="0.2">
      <c r="W7277">
        <v>72.64</v>
      </c>
      <c r="X7277">
        <f t="shared" si="319"/>
        <v>50</v>
      </c>
      <c r="Y7277" s="13">
        <f t="shared" si="320"/>
        <v>7.039549204216538</v>
      </c>
    </row>
    <row r="7278" spans="23:25" x14ac:dyDescent="0.2">
      <c r="W7278">
        <v>72.650000000000006</v>
      </c>
      <c r="X7278">
        <f t="shared" si="319"/>
        <v>50</v>
      </c>
      <c r="Y7278" s="13">
        <f t="shared" si="320"/>
        <v>7.0395450542310725</v>
      </c>
    </row>
    <row r="7279" spans="23:25" x14ac:dyDescent="0.2">
      <c r="W7279">
        <v>72.66</v>
      </c>
      <c r="X7279">
        <f t="shared" si="319"/>
        <v>50</v>
      </c>
      <c r="Y7279" s="13">
        <f t="shared" si="320"/>
        <v>7.0395409088678704</v>
      </c>
    </row>
    <row r="7280" spans="23:25" x14ac:dyDescent="0.2">
      <c r="W7280">
        <v>72.67</v>
      </c>
      <c r="X7280">
        <f t="shared" si="319"/>
        <v>50</v>
      </c>
      <c r="Y7280" s="13">
        <f t="shared" si="320"/>
        <v>7.0395367681192091</v>
      </c>
    </row>
    <row r="7281" spans="23:25" x14ac:dyDescent="0.2">
      <c r="W7281">
        <v>72.680000000000007</v>
      </c>
      <c r="X7281">
        <f t="shared" si="319"/>
        <v>50</v>
      </c>
      <c r="Y7281" s="13">
        <f t="shared" si="320"/>
        <v>7.0395326319773837</v>
      </c>
    </row>
    <row r="7282" spans="23:25" x14ac:dyDescent="0.2">
      <c r="W7282">
        <v>72.69</v>
      </c>
      <c r="X7282">
        <f t="shared" si="319"/>
        <v>50</v>
      </c>
      <c r="Y7282" s="13">
        <f t="shared" si="320"/>
        <v>7.039528500434705</v>
      </c>
    </row>
    <row r="7283" spans="23:25" x14ac:dyDescent="0.2">
      <c r="W7283">
        <v>72.7</v>
      </c>
      <c r="X7283">
        <f t="shared" si="319"/>
        <v>50</v>
      </c>
      <c r="Y7283" s="13">
        <f t="shared" si="320"/>
        <v>7.0395243734835029</v>
      </c>
    </row>
    <row r="7284" spans="23:25" x14ac:dyDescent="0.2">
      <c r="W7284">
        <v>72.709999999999994</v>
      </c>
      <c r="X7284">
        <f t="shared" si="319"/>
        <v>50</v>
      </c>
      <c r="Y7284" s="13">
        <f t="shared" si="320"/>
        <v>7.0395202511161221</v>
      </c>
    </row>
    <row r="7285" spans="23:25" x14ac:dyDescent="0.2">
      <c r="W7285">
        <v>72.72</v>
      </c>
      <c r="X7285">
        <f t="shared" ref="X7285:X7348" si="321">X7284-(N$33-N$34)/1500</f>
        <v>50</v>
      </c>
      <c r="Y7285" s="13">
        <f t="shared" si="320"/>
        <v>7.0395161333249261</v>
      </c>
    </row>
    <row r="7286" spans="23:25" x14ac:dyDescent="0.2">
      <c r="W7286">
        <v>72.73</v>
      </c>
      <c r="X7286">
        <f t="shared" si="321"/>
        <v>50</v>
      </c>
      <c r="Y7286" s="13">
        <f t="shared" si="320"/>
        <v>7.0395120201022952</v>
      </c>
    </row>
    <row r="7287" spans="23:25" x14ac:dyDescent="0.2">
      <c r="W7287">
        <v>72.739999999999995</v>
      </c>
      <c r="X7287">
        <f t="shared" si="321"/>
        <v>50</v>
      </c>
      <c r="Y7287" s="13">
        <f t="shared" si="320"/>
        <v>7.0395079114406247</v>
      </c>
    </row>
    <row r="7288" spans="23:25" x14ac:dyDescent="0.2">
      <c r="W7288">
        <v>72.75</v>
      </c>
      <c r="X7288">
        <f t="shared" si="321"/>
        <v>50</v>
      </c>
      <c r="Y7288" s="13">
        <f t="shared" si="320"/>
        <v>7.0395038073323297</v>
      </c>
    </row>
    <row r="7289" spans="23:25" x14ac:dyDescent="0.2">
      <c r="W7289">
        <v>72.760000000000005</v>
      </c>
      <c r="X7289">
        <f t="shared" si="321"/>
        <v>50</v>
      </c>
      <c r="Y7289" s="13">
        <f t="shared" si="320"/>
        <v>7.0394997077698394</v>
      </c>
    </row>
    <row r="7290" spans="23:25" x14ac:dyDescent="0.2">
      <c r="W7290">
        <v>72.77</v>
      </c>
      <c r="X7290">
        <f t="shared" si="321"/>
        <v>50</v>
      </c>
      <c r="Y7290" s="13">
        <f t="shared" si="320"/>
        <v>7.0394956127456014</v>
      </c>
    </row>
    <row r="7291" spans="23:25" x14ac:dyDescent="0.2">
      <c r="W7291">
        <v>72.78</v>
      </c>
      <c r="X7291">
        <f t="shared" si="321"/>
        <v>50</v>
      </c>
      <c r="Y7291" s="13">
        <f t="shared" si="320"/>
        <v>7.0394915222520806</v>
      </c>
    </row>
    <row r="7292" spans="23:25" x14ac:dyDescent="0.2">
      <c r="W7292">
        <v>72.790000000000006</v>
      </c>
      <c r="X7292">
        <f t="shared" si="321"/>
        <v>50</v>
      </c>
      <c r="Y7292" s="13">
        <f t="shared" si="320"/>
        <v>7.0394874362817568</v>
      </c>
    </row>
    <row r="7293" spans="23:25" x14ac:dyDescent="0.2">
      <c r="W7293">
        <v>72.8</v>
      </c>
      <c r="X7293">
        <f t="shared" si="321"/>
        <v>50</v>
      </c>
      <c r="Y7293" s="13">
        <f t="shared" si="320"/>
        <v>7.0394833548271274</v>
      </c>
    </row>
    <row r="7294" spans="23:25" x14ac:dyDescent="0.2">
      <c r="W7294">
        <v>72.81</v>
      </c>
      <c r="X7294">
        <f t="shared" si="321"/>
        <v>50</v>
      </c>
      <c r="Y7294" s="13">
        <f t="shared" si="320"/>
        <v>7.039479277880706</v>
      </c>
    </row>
    <row r="7295" spans="23:25" x14ac:dyDescent="0.2">
      <c r="W7295">
        <v>72.819999999999993</v>
      </c>
      <c r="X7295">
        <f t="shared" si="321"/>
        <v>50</v>
      </c>
      <c r="Y7295" s="13">
        <f t="shared" si="320"/>
        <v>7.0394752054350231</v>
      </c>
    </row>
    <row r="7296" spans="23:25" x14ac:dyDescent="0.2">
      <c r="W7296">
        <v>72.83</v>
      </c>
      <c r="X7296">
        <f t="shared" si="321"/>
        <v>50</v>
      </c>
      <c r="Y7296" s="13">
        <f t="shared" si="320"/>
        <v>7.0394711374826251</v>
      </c>
    </row>
    <row r="7297" spans="23:25" x14ac:dyDescent="0.2">
      <c r="W7297">
        <v>72.84</v>
      </c>
      <c r="X7297">
        <f t="shared" si="321"/>
        <v>50</v>
      </c>
      <c r="Y7297" s="13">
        <f t="shared" si="320"/>
        <v>7.0394670740160761</v>
      </c>
    </row>
    <row r="7298" spans="23:25" x14ac:dyDescent="0.2">
      <c r="W7298">
        <v>72.849999999999994</v>
      </c>
      <c r="X7298">
        <f t="shared" si="321"/>
        <v>50</v>
      </c>
      <c r="Y7298" s="13">
        <f t="shared" si="320"/>
        <v>7.0394630150279554</v>
      </c>
    </row>
    <row r="7299" spans="23:25" x14ac:dyDescent="0.2">
      <c r="W7299">
        <v>72.86</v>
      </c>
      <c r="X7299">
        <f t="shared" si="321"/>
        <v>50</v>
      </c>
      <c r="Y7299" s="13">
        <f t="shared" si="320"/>
        <v>7.03945896051086</v>
      </c>
    </row>
    <row r="7300" spans="23:25" x14ac:dyDescent="0.2">
      <c r="W7300">
        <v>72.87</v>
      </c>
      <c r="X7300">
        <f t="shared" si="321"/>
        <v>50</v>
      </c>
      <c r="Y7300" s="13">
        <f t="shared" si="320"/>
        <v>7.0394549104574011</v>
      </c>
    </row>
    <row r="7301" spans="23:25" x14ac:dyDescent="0.2">
      <c r="W7301">
        <v>72.88</v>
      </c>
      <c r="X7301">
        <f t="shared" si="321"/>
        <v>50</v>
      </c>
      <c r="Y7301" s="13">
        <f t="shared" si="320"/>
        <v>7.0394508648602088</v>
      </c>
    </row>
    <row r="7302" spans="23:25" x14ac:dyDescent="0.2">
      <c r="W7302">
        <v>72.89</v>
      </c>
      <c r="X7302">
        <f t="shared" si="321"/>
        <v>50</v>
      </c>
      <c r="Y7302" s="13">
        <f t="shared" si="320"/>
        <v>7.039446823711927</v>
      </c>
    </row>
    <row r="7303" spans="23:25" x14ac:dyDescent="0.2">
      <c r="W7303">
        <v>72.900000000000006</v>
      </c>
      <c r="X7303">
        <f t="shared" si="321"/>
        <v>50</v>
      </c>
      <c r="Y7303" s="13">
        <f t="shared" si="320"/>
        <v>7.0394427870052168</v>
      </c>
    </row>
    <row r="7304" spans="23:25" x14ac:dyDescent="0.2">
      <c r="W7304">
        <v>72.91</v>
      </c>
      <c r="X7304">
        <f t="shared" si="321"/>
        <v>50</v>
      </c>
      <c r="Y7304" s="13">
        <f t="shared" si="320"/>
        <v>7.0394387547327559</v>
      </c>
    </row>
    <row r="7305" spans="23:25" x14ac:dyDescent="0.2">
      <c r="W7305">
        <v>72.92</v>
      </c>
      <c r="X7305">
        <f t="shared" si="321"/>
        <v>50</v>
      </c>
      <c r="Y7305" s="13">
        <f t="shared" si="320"/>
        <v>7.0394347268872375</v>
      </c>
    </row>
    <row r="7306" spans="23:25" x14ac:dyDescent="0.2">
      <c r="W7306">
        <v>72.930000000000007</v>
      </c>
      <c r="X7306">
        <f t="shared" si="321"/>
        <v>50</v>
      </c>
      <c r="Y7306" s="13">
        <f t="shared" si="320"/>
        <v>7.0394307034613712</v>
      </c>
    </row>
    <row r="7307" spans="23:25" x14ac:dyDescent="0.2">
      <c r="W7307">
        <v>72.94</v>
      </c>
      <c r="X7307">
        <f t="shared" si="321"/>
        <v>50</v>
      </c>
      <c r="Y7307" s="13">
        <f t="shared" si="320"/>
        <v>7.0394266844478821</v>
      </c>
    </row>
    <row r="7308" spans="23:25" x14ac:dyDescent="0.2">
      <c r="W7308">
        <v>72.95</v>
      </c>
      <c r="X7308">
        <f t="shared" si="321"/>
        <v>50</v>
      </c>
      <c r="Y7308" s="13">
        <f t="shared" si="320"/>
        <v>7.0394226698395119</v>
      </c>
    </row>
    <row r="7309" spans="23:25" x14ac:dyDescent="0.2">
      <c r="W7309">
        <v>72.959999999999994</v>
      </c>
      <c r="X7309">
        <f t="shared" si="321"/>
        <v>50</v>
      </c>
      <c r="Y7309" s="13">
        <f t="shared" si="320"/>
        <v>7.0394186596290176</v>
      </c>
    </row>
    <row r="7310" spans="23:25" x14ac:dyDescent="0.2">
      <c r="W7310">
        <v>72.97</v>
      </c>
      <c r="X7310">
        <f t="shared" si="321"/>
        <v>50</v>
      </c>
      <c r="Y7310" s="13">
        <f t="shared" si="320"/>
        <v>7.0394146538091729</v>
      </c>
    </row>
    <row r="7311" spans="23:25" x14ac:dyDescent="0.2">
      <c r="W7311">
        <v>72.98</v>
      </c>
      <c r="X7311">
        <f t="shared" si="321"/>
        <v>50</v>
      </c>
      <c r="Y7311" s="13">
        <f t="shared" si="320"/>
        <v>7.0394106523727666</v>
      </c>
    </row>
    <row r="7312" spans="23:25" x14ac:dyDescent="0.2">
      <c r="W7312">
        <v>72.989999999999995</v>
      </c>
      <c r="X7312">
        <f t="shared" si="321"/>
        <v>50</v>
      </c>
      <c r="Y7312" s="13">
        <f t="shared" si="320"/>
        <v>7.0394066553126029</v>
      </c>
    </row>
    <row r="7313" spans="23:25" x14ac:dyDescent="0.2">
      <c r="W7313">
        <v>73</v>
      </c>
      <c r="X7313">
        <f t="shared" si="321"/>
        <v>50</v>
      </c>
      <c r="Y7313" s="13">
        <f t="shared" si="320"/>
        <v>7.0394026626215025</v>
      </c>
    </row>
    <row r="7314" spans="23:25" x14ac:dyDescent="0.2">
      <c r="W7314">
        <v>73.010000000000005</v>
      </c>
      <c r="X7314">
        <f t="shared" si="321"/>
        <v>50</v>
      </c>
      <c r="Y7314" s="13">
        <f t="shared" si="320"/>
        <v>7.0393986742923023</v>
      </c>
    </row>
    <row r="7315" spans="23:25" x14ac:dyDescent="0.2">
      <c r="W7315">
        <v>73.02</v>
      </c>
      <c r="X7315">
        <f t="shared" si="321"/>
        <v>50</v>
      </c>
      <c r="Y7315" s="13">
        <f t="shared" si="320"/>
        <v>7.0393946903178541</v>
      </c>
    </row>
    <row r="7316" spans="23:25" x14ac:dyDescent="0.2">
      <c r="W7316">
        <v>73.03</v>
      </c>
      <c r="X7316">
        <f t="shared" si="321"/>
        <v>50</v>
      </c>
      <c r="Y7316" s="13">
        <f t="shared" si="320"/>
        <v>7.0393907106910252</v>
      </c>
    </row>
    <row r="7317" spans="23:25" x14ac:dyDescent="0.2">
      <c r="W7317">
        <v>73.040000000000006</v>
      </c>
      <c r="X7317">
        <f t="shared" si="321"/>
        <v>50</v>
      </c>
      <c r="Y7317" s="13">
        <f t="shared" si="320"/>
        <v>7.0393867354046984</v>
      </c>
    </row>
    <row r="7318" spans="23:25" x14ac:dyDescent="0.2">
      <c r="W7318">
        <v>73.05</v>
      </c>
      <c r="X7318">
        <f t="shared" si="321"/>
        <v>50</v>
      </c>
      <c r="Y7318" s="13">
        <f t="shared" si="320"/>
        <v>7.0393827644517728</v>
      </c>
    </row>
    <row r="7319" spans="23:25" x14ac:dyDescent="0.2">
      <c r="W7319">
        <v>73.06</v>
      </c>
      <c r="X7319">
        <f t="shared" si="321"/>
        <v>50</v>
      </c>
      <c r="Y7319" s="13">
        <f t="shared" si="320"/>
        <v>7.0393787978251625</v>
      </c>
    </row>
    <row r="7320" spans="23:25" x14ac:dyDescent="0.2">
      <c r="W7320">
        <v>73.069999999999993</v>
      </c>
      <c r="X7320">
        <f t="shared" si="321"/>
        <v>50</v>
      </c>
      <c r="Y7320" s="13">
        <f t="shared" si="320"/>
        <v>7.0393748355177967</v>
      </c>
    </row>
    <row r="7321" spans="23:25" x14ac:dyDescent="0.2">
      <c r="W7321">
        <v>73.08</v>
      </c>
      <c r="X7321">
        <f t="shared" si="321"/>
        <v>50</v>
      </c>
      <c r="Y7321" s="13">
        <f t="shared" ref="Y7321:Y7384" si="322">Y7320+(W7321-W7320)*R$29*(P$28-P$29*Y7320)*(1-Y7320/R$28)^2</f>
        <v>7.0393708775226207</v>
      </c>
    </row>
    <row r="7322" spans="23:25" x14ac:dyDescent="0.2">
      <c r="W7322">
        <v>73.09</v>
      </c>
      <c r="X7322">
        <f t="shared" si="321"/>
        <v>50</v>
      </c>
      <c r="Y7322" s="13">
        <f t="shared" si="322"/>
        <v>7.0393669238325947</v>
      </c>
    </row>
    <row r="7323" spans="23:25" x14ac:dyDescent="0.2">
      <c r="W7323">
        <v>73.099999999999994</v>
      </c>
      <c r="X7323">
        <f t="shared" si="321"/>
        <v>50</v>
      </c>
      <c r="Y7323" s="13">
        <f t="shared" si="322"/>
        <v>7.039362974440694</v>
      </c>
    </row>
    <row r="7324" spans="23:25" x14ac:dyDescent="0.2">
      <c r="W7324">
        <v>73.11</v>
      </c>
      <c r="X7324">
        <f t="shared" si="321"/>
        <v>50</v>
      </c>
      <c r="Y7324" s="13">
        <f t="shared" si="322"/>
        <v>7.0393590293399102</v>
      </c>
    </row>
    <row r="7325" spans="23:25" x14ac:dyDescent="0.2">
      <c r="W7325">
        <v>73.12</v>
      </c>
      <c r="X7325">
        <f t="shared" si="321"/>
        <v>50</v>
      </c>
      <c r="Y7325" s="13">
        <f t="shared" si="322"/>
        <v>7.0393550885232488</v>
      </c>
    </row>
    <row r="7326" spans="23:25" x14ac:dyDescent="0.2">
      <c r="W7326">
        <v>73.13</v>
      </c>
      <c r="X7326">
        <f t="shared" si="321"/>
        <v>50</v>
      </c>
      <c r="Y7326" s="13">
        <f t="shared" si="322"/>
        <v>7.0393511519837313</v>
      </c>
    </row>
    <row r="7327" spans="23:25" x14ac:dyDescent="0.2">
      <c r="W7327">
        <v>73.14</v>
      </c>
      <c r="X7327">
        <f t="shared" si="321"/>
        <v>50</v>
      </c>
      <c r="Y7327" s="13">
        <f t="shared" si="322"/>
        <v>7.0393472197143945</v>
      </c>
    </row>
    <row r="7328" spans="23:25" x14ac:dyDescent="0.2">
      <c r="W7328">
        <v>73.150000000000006</v>
      </c>
      <c r="X7328">
        <f t="shared" si="321"/>
        <v>50</v>
      </c>
      <c r="Y7328" s="13">
        <f t="shared" si="322"/>
        <v>7.0393432917082901</v>
      </c>
    </row>
    <row r="7329" spans="23:25" x14ac:dyDescent="0.2">
      <c r="W7329">
        <v>73.16</v>
      </c>
      <c r="X7329">
        <f t="shared" si="321"/>
        <v>50</v>
      </c>
      <c r="Y7329" s="13">
        <f t="shared" si="322"/>
        <v>7.039339367958485</v>
      </c>
    </row>
    <row r="7330" spans="23:25" x14ac:dyDescent="0.2">
      <c r="W7330">
        <v>73.17</v>
      </c>
      <c r="X7330">
        <f t="shared" si="321"/>
        <v>50</v>
      </c>
      <c r="Y7330" s="13">
        <f t="shared" si="322"/>
        <v>7.0393354484580604</v>
      </c>
    </row>
    <row r="7331" spans="23:25" x14ac:dyDescent="0.2">
      <c r="W7331">
        <v>73.180000000000007</v>
      </c>
      <c r="X7331">
        <f t="shared" si="321"/>
        <v>50</v>
      </c>
      <c r="Y7331" s="13">
        <f t="shared" si="322"/>
        <v>7.0393315332001132</v>
      </c>
    </row>
    <row r="7332" spans="23:25" x14ac:dyDescent="0.2">
      <c r="W7332">
        <v>73.19</v>
      </c>
      <c r="X7332">
        <f t="shared" si="321"/>
        <v>50</v>
      </c>
      <c r="Y7332" s="13">
        <f t="shared" si="322"/>
        <v>7.0393276221777557</v>
      </c>
    </row>
    <row r="7333" spans="23:25" x14ac:dyDescent="0.2">
      <c r="W7333">
        <v>73.2</v>
      </c>
      <c r="X7333">
        <f t="shared" si="321"/>
        <v>50</v>
      </c>
      <c r="Y7333" s="13">
        <f t="shared" si="322"/>
        <v>7.0393237153841142</v>
      </c>
    </row>
    <row r="7334" spans="23:25" x14ac:dyDescent="0.2">
      <c r="W7334">
        <v>73.209999999999994</v>
      </c>
      <c r="X7334">
        <f t="shared" si="321"/>
        <v>50</v>
      </c>
      <c r="Y7334" s="13">
        <f t="shared" si="322"/>
        <v>7.0393198128123293</v>
      </c>
    </row>
    <row r="7335" spans="23:25" x14ac:dyDescent="0.2">
      <c r="W7335">
        <v>73.22</v>
      </c>
      <c r="X7335">
        <f t="shared" si="321"/>
        <v>50</v>
      </c>
      <c r="Y7335" s="13">
        <f t="shared" si="322"/>
        <v>7.0393159144555586</v>
      </c>
    </row>
    <row r="7336" spans="23:25" x14ac:dyDescent="0.2">
      <c r="W7336">
        <v>73.23</v>
      </c>
      <c r="X7336">
        <f t="shared" si="321"/>
        <v>50</v>
      </c>
      <c r="Y7336" s="13">
        <f t="shared" si="322"/>
        <v>7.0393120203069728</v>
      </c>
    </row>
    <row r="7337" spans="23:25" x14ac:dyDescent="0.2">
      <c r="W7337">
        <v>73.239999999999995</v>
      </c>
      <c r="X7337">
        <f t="shared" si="321"/>
        <v>50</v>
      </c>
      <c r="Y7337" s="13">
        <f t="shared" si="322"/>
        <v>7.0393081303597569</v>
      </c>
    </row>
    <row r="7338" spans="23:25" x14ac:dyDescent="0.2">
      <c r="W7338">
        <v>73.25</v>
      </c>
      <c r="X7338">
        <f t="shared" si="321"/>
        <v>50</v>
      </c>
      <c r="Y7338" s="13">
        <f t="shared" si="322"/>
        <v>7.0393042446071119</v>
      </c>
    </row>
    <row r="7339" spans="23:25" x14ac:dyDescent="0.2">
      <c r="W7339">
        <v>73.260000000000005</v>
      </c>
      <c r="X7339">
        <f t="shared" si="321"/>
        <v>50</v>
      </c>
      <c r="Y7339" s="13">
        <f t="shared" si="322"/>
        <v>7.039300363042253</v>
      </c>
    </row>
    <row r="7340" spans="23:25" x14ac:dyDescent="0.2">
      <c r="W7340">
        <v>73.27</v>
      </c>
      <c r="X7340">
        <f t="shared" si="321"/>
        <v>50</v>
      </c>
      <c r="Y7340" s="13">
        <f t="shared" si="322"/>
        <v>7.0392964856584106</v>
      </c>
    </row>
    <row r="7341" spans="23:25" x14ac:dyDescent="0.2">
      <c r="W7341">
        <v>73.28</v>
      </c>
      <c r="X7341">
        <f t="shared" si="321"/>
        <v>50</v>
      </c>
      <c r="Y7341" s="13">
        <f t="shared" si="322"/>
        <v>7.0392926124488291</v>
      </c>
    </row>
    <row r="7342" spans="23:25" x14ac:dyDescent="0.2">
      <c r="W7342">
        <v>73.290000000000006</v>
      </c>
      <c r="X7342">
        <f t="shared" si="321"/>
        <v>50</v>
      </c>
      <c r="Y7342" s="13">
        <f t="shared" si="322"/>
        <v>7.0392887434067672</v>
      </c>
    </row>
    <row r="7343" spans="23:25" x14ac:dyDescent="0.2">
      <c r="W7343">
        <v>73.3</v>
      </c>
      <c r="X7343">
        <f t="shared" si="321"/>
        <v>50</v>
      </c>
      <c r="Y7343" s="13">
        <f t="shared" si="322"/>
        <v>7.039284878525498</v>
      </c>
    </row>
    <row r="7344" spans="23:25" x14ac:dyDescent="0.2">
      <c r="W7344">
        <v>73.31</v>
      </c>
      <c r="X7344">
        <f t="shared" si="321"/>
        <v>50</v>
      </c>
      <c r="Y7344" s="13">
        <f t="shared" si="322"/>
        <v>7.0392810177983103</v>
      </c>
    </row>
    <row r="7345" spans="23:25" x14ac:dyDescent="0.2">
      <c r="W7345">
        <v>73.319999999999993</v>
      </c>
      <c r="X7345">
        <f t="shared" si="321"/>
        <v>50</v>
      </c>
      <c r="Y7345" s="13">
        <f t="shared" si="322"/>
        <v>7.0392771612185054</v>
      </c>
    </row>
    <row r="7346" spans="23:25" x14ac:dyDescent="0.2">
      <c r="W7346">
        <v>73.33</v>
      </c>
      <c r="X7346">
        <f t="shared" si="321"/>
        <v>50</v>
      </c>
      <c r="Y7346" s="13">
        <f t="shared" si="322"/>
        <v>7.0392733087794008</v>
      </c>
    </row>
    <row r="7347" spans="23:25" x14ac:dyDescent="0.2">
      <c r="W7347">
        <v>73.34</v>
      </c>
      <c r="X7347">
        <f t="shared" si="321"/>
        <v>50</v>
      </c>
      <c r="Y7347" s="13">
        <f t="shared" si="322"/>
        <v>7.039269460474328</v>
      </c>
    </row>
    <row r="7348" spans="23:25" x14ac:dyDescent="0.2">
      <c r="W7348">
        <v>73.349999999999994</v>
      </c>
      <c r="X7348">
        <f t="shared" si="321"/>
        <v>50</v>
      </c>
      <c r="Y7348" s="13">
        <f t="shared" si="322"/>
        <v>7.0392656162966318</v>
      </c>
    </row>
    <row r="7349" spans="23:25" x14ac:dyDescent="0.2">
      <c r="W7349">
        <v>73.36</v>
      </c>
      <c r="X7349">
        <f t="shared" ref="X7349:X7412" si="323">X7348-(N$33-N$34)/1500</f>
        <v>50</v>
      </c>
      <c r="Y7349" s="13">
        <f t="shared" si="322"/>
        <v>7.0392617762396723</v>
      </c>
    </row>
    <row r="7350" spans="23:25" x14ac:dyDescent="0.2">
      <c r="W7350">
        <v>73.37</v>
      </c>
      <c r="X7350">
        <f t="shared" si="323"/>
        <v>50</v>
      </c>
      <c r="Y7350" s="13">
        <f t="shared" si="322"/>
        <v>7.0392579402968236</v>
      </c>
    </row>
    <row r="7351" spans="23:25" x14ac:dyDescent="0.2">
      <c r="W7351">
        <v>73.38</v>
      </c>
      <c r="X7351">
        <f t="shared" si="323"/>
        <v>50</v>
      </c>
      <c r="Y7351" s="13">
        <f t="shared" si="322"/>
        <v>7.0392541084614741</v>
      </c>
    </row>
    <row r="7352" spans="23:25" x14ac:dyDescent="0.2">
      <c r="W7352">
        <v>73.39</v>
      </c>
      <c r="X7352">
        <f t="shared" si="323"/>
        <v>50</v>
      </c>
      <c r="Y7352" s="13">
        <f t="shared" si="322"/>
        <v>7.0392502807270256</v>
      </c>
    </row>
    <row r="7353" spans="23:25" x14ac:dyDescent="0.2">
      <c r="W7353">
        <v>73.400000000000006</v>
      </c>
      <c r="X7353">
        <f t="shared" si="323"/>
        <v>50</v>
      </c>
      <c r="Y7353" s="13">
        <f t="shared" si="322"/>
        <v>7.0392464570868958</v>
      </c>
    </row>
    <row r="7354" spans="23:25" x14ac:dyDescent="0.2">
      <c r="W7354">
        <v>73.41</v>
      </c>
      <c r="X7354">
        <f t="shared" si="323"/>
        <v>50</v>
      </c>
      <c r="Y7354" s="13">
        <f t="shared" si="322"/>
        <v>7.0392426375345138</v>
      </c>
    </row>
    <row r="7355" spans="23:25" x14ac:dyDescent="0.2">
      <c r="W7355">
        <v>73.42</v>
      </c>
      <c r="X7355">
        <f t="shared" si="323"/>
        <v>50</v>
      </c>
      <c r="Y7355" s="13">
        <f t="shared" si="322"/>
        <v>7.0392388220633251</v>
      </c>
    </row>
    <row r="7356" spans="23:25" x14ac:dyDescent="0.2">
      <c r="W7356">
        <v>73.430000000000007</v>
      </c>
      <c r="X7356">
        <f t="shared" si="323"/>
        <v>50</v>
      </c>
      <c r="Y7356" s="13">
        <f t="shared" si="322"/>
        <v>7.039235010666788</v>
      </c>
    </row>
    <row r="7357" spans="23:25" x14ac:dyDescent="0.2">
      <c r="W7357">
        <v>73.44</v>
      </c>
      <c r="X7357">
        <f t="shared" si="323"/>
        <v>50</v>
      </c>
      <c r="Y7357" s="13">
        <f t="shared" si="322"/>
        <v>7.0392312033383755</v>
      </c>
    </row>
    <row r="7358" spans="23:25" x14ac:dyDescent="0.2">
      <c r="W7358">
        <v>73.45</v>
      </c>
      <c r="X7358">
        <f t="shared" si="323"/>
        <v>50</v>
      </c>
      <c r="Y7358" s="13">
        <f t="shared" si="322"/>
        <v>7.0392274000715744</v>
      </c>
    </row>
    <row r="7359" spans="23:25" x14ac:dyDescent="0.2">
      <c r="W7359">
        <v>73.459999999999994</v>
      </c>
      <c r="X7359">
        <f t="shared" si="323"/>
        <v>50</v>
      </c>
      <c r="Y7359" s="13">
        <f t="shared" si="322"/>
        <v>7.0392236008598843</v>
      </c>
    </row>
    <row r="7360" spans="23:25" x14ac:dyDescent="0.2">
      <c r="W7360">
        <v>73.47</v>
      </c>
      <c r="X7360">
        <f t="shared" si="323"/>
        <v>50</v>
      </c>
      <c r="Y7360" s="13">
        <f t="shared" si="322"/>
        <v>7.0392198056968205</v>
      </c>
    </row>
    <row r="7361" spans="23:25" x14ac:dyDescent="0.2">
      <c r="W7361">
        <v>73.48</v>
      </c>
      <c r="X7361">
        <f t="shared" si="323"/>
        <v>50</v>
      </c>
      <c r="Y7361" s="13">
        <f t="shared" si="322"/>
        <v>7.0392160145759108</v>
      </c>
    </row>
    <row r="7362" spans="23:25" x14ac:dyDescent="0.2">
      <c r="W7362">
        <v>73.489999999999995</v>
      </c>
      <c r="X7362">
        <f t="shared" si="323"/>
        <v>50</v>
      </c>
      <c r="Y7362" s="13">
        <f t="shared" si="322"/>
        <v>7.0392122274906965</v>
      </c>
    </row>
    <row r="7363" spans="23:25" x14ac:dyDescent="0.2">
      <c r="W7363">
        <v>73.5</v>
      </c>
      <c r="X7363">
        <f t="shared" si="323"/>
        <v>50</v>
      </c>
      <c r="Y7363" s="13">
        <f t="shared" si="322"/>
        <v>7.0392084444347347</v>
      </c>
    </row>
    <row r="7364" spans="23:25" x14ac:dyDescent="0.2">
      <c r="W7364">
        <v>73.510000000000005</v>
      </c>
      <c r="X7364">
        <f t="shared" si="323"/>
        <v>50</v>
      </c>
      <c r="Y7364" s="13">
        <f t="shared" si="322"/>
        <v>7.0392046654015941</v>
      </c>
    </row>
    <row r="7365" spans="23:25" x14ac:dyDescent="0.2">
      <c r="W7365">
        <v>73.52</v>
      </c>
      <c r="X7365">
        <f t="shared" si="323"/>
        <v>50</v>
      </c>
      <c r="Y7365" s="13">
        <f t="shared" si="322"/>
        <v>7.0392008903848575</v>
      </c>
    </row>
    <row r="7366" spans="23:25" x14ac:dyDescent="0.2">
      <c r="W7366">
        <v>73.53</v>
      </c>
      <c r="X7366">
        <f t="shared" si="323"/>
        <v>50</v>
      </c>
      <c r="Y7366" s="13">
        <f t="shared" si="322"/>
        <v>7.0391971193781222</v>
      </c>
    </row>
    <row r="7367" spans="23:25" x14ac:dyDescent="0.2">
      <c r="W7367">
        <v>73.540000000000006</v>
      </c>
      <c r="X7367">
        <f t="shared" si="323"/>
        <v>50</v>
      </c>
      <c r="Y7367" s="13">
        <f t="shared" si="322"/>
        <v>7.0391933523749985</v>
      </c>
    </row>
    <row r="7368" spans="23:25" x14ac:dyDescent="0.2">
      <c r="W7368">
        <v>73.55</v>
      </c>
      <c r="X7368">
        <f t="shared" si="323"/>
        <v>50</v>
      </c>
      <c r="Y7368" s="13">
        <f t="shared" si="322"/>
        <v>7.0391895893691103</v>
      </c>
    </row>
    <row r="7369" spans="23:25" x14ac:dyDescent="0.2">
      <c r="W7369">
        <v>73.56</v>
      </c>
      <c r="X7369">
        <f t="shared" si="323"/>
        <v>50</v>
      </c>
      <c r="Y7369" s="13">
        <f t="shared" si="322"/>
        <v>7.0391858303540946</v>
      </c>
    </row>
    <row r="7370" spans="23:25" x14ac:dyDescent="0.2">
      <c r="W7370">
        <v>73.569999999999993</v>
      </c>
      <c r="X7370">
        <f t="shared" si="323"/>
        <v>50</v>
      </c>
      <c r="Y7370" s="13">
        <f t="shared" si="322"/>
        <v>7.0391820753236027</v>
      </c>
    </row>
    <row r="7371" spans="23:25" x14ac:dyDescent="0.2">
      <c r="W7371">
        <v>73.58</v>
      </c>
      <c r="X7371">
        <f t="shared" si="323"/>
        <v>50</v>
      </c>
      <c r="Y7371" s="13">
        <f t="shared" si="322"/>
        <v>7.0391783242712993</v>
      </c>
    </row>
    <row r="7372" spans="23:25" x14ac:dyDescent="0.2">
      <c r="W7372">
        <v>73.59</v>
      </c>
      <c r="X7372">
        <f t="shared" si="323"/>
        <v>50</v>
      </c>
      <c r="Y7372" s="13">
        <f t="shared" si="322"/>
        <v>7.0391745771908623</v>
      </c>
    </row>
    <row r="7373" spans="23:25" x14ac:dyDescent="0.2">
      <c r="W7373">
        <v>73.599999999999994</v>
      </c>
      <c r="X7373">
        <f t="shared" si="323"/>
        <v>50</v>
      </c>
      <c r="Y7373" s="13">
        <f t="shared" si="322"/>
        <v>7.0391708340759838</v>
      </c>
    </row>
    <row r="7374" spans="23:25" x14ac:dyDescent="0.2">
      <c r="W7374">
        <v>73.61</v>
      </c>
      <c r="X7374">
        <f t="shared" si="323"/>
        <v>50</v>
      </c>
      <c r="Y7374" s="13">
        <f t="shared" si="322"/>
        <v>7.0391670949203675</v>
      </c>
    </row>
    <row r="7375" spans="23:25" x14ac:dyDescent="0.2">
      <c r="W7375">
        <v>73.62</v>
      </c>
      <c r="X7375">
        <f t="shared" si="323"/>
        <v>50</v>
      </c>
      <c r="Y7375" s="13">
        <f t="shared" si="322"/>
        <v>7.0391633597177314</v>
      </c>
    </row>
    <row r="7376" spans="23:25" x14ac:dyDescent="0.2">
      <c r="W7376">
        <v>73.63</v>
      </c>
      <c r="X7376">
        <f t="shared" si="323"/>
        <v>50</v>
      </c>
      <c r="Y7376" s="13">
        <f t="shared" si="322"/>
        <v>7.0391596284618068</v>
      </c>
    </row>
    <row r="7377" spans="23:25" x14ac:dyDescent="0.2">
      <c r="W7377">
        <v>73.64</v>
      </c>
      <c r="X7377">
        <f t="shared" si="323"/>
        <v>50</v>
      </c>
      <c r="Y7377" s="13">
        <f t="shared" si="322"/>
        <v>7.039155901146338</v>
      </c>
    </row>
    <row r="7378" spans="23:25" x14ac:dyDescent="0.2">
      <c r="W7378">
        <v>73.650000000000006</v>
      </c>
      <c r="X7378">
        <f t="shared" si="323"/>
        <v>50</v>
      </c>
      <c r="Y7378" s="13">
        <f t="shared" si="322"/>
        <v>7.0391521777650832</v>
      </c>
    </row>
    <row r="7379" spans="23:25" x14ac:dyDescent="0.2">
      <c r="W7379">
        <v>73.66</v>
      </c>
      <c r="X7379">
        <f t="shared" si="323"/>
        <v>50</v>
      </c>
      <c r="Y7379" s="13">
        <f t="shared" si="322"/>
        <v>7.0391484583118134</v>
      </c>
    </row>
    <row r="7380" spans="23:25" x14ac:dyDescent="0.2">
      <c r="W7380">
        <v>73.67</v>
      </c>
      <c r="X7380">
        <f t="shared" si="323"/>
        <v>50</v>
      </c>
      <c r="Y7380" s="13">
        <f t="shared" si="322"/>
        <v>7.0391447427803122</v>
      </c>
    </row>
    <row r="7381" spans="23:25" x14ac:dyDescent="0.2">
      <c r="W7381">
        <v>73.680000000000007</v>
      </c>
      <c r="X7381">
        <f t="shared" si="323"/>
        <v>50</v>
      </c>
      <c r="Y7381" s="13">
        <f t="shared" si="322"/>
        <v>7.0391410311643767</v>
      </c>
    </row>
    <row r="7382" spans="23:25" x14ac:dyDescent="0.2">
      <c r="W7382">
        <v>73.69</v>
      </c>
      <c r="X7382">
        <f t="shared" si="323"/>
        <v>50</v>
      </c>
      <c r="Y7382" s="13">
        <f t="shared" si="322"/>
        <v>7.0391373234578181</v>
      </c>
    </row>
    <row r="7383" spans="23:25" x14ac:dyDescent="0.2">
      <c r="W7383">
        <v>73.7</v>
      </c>
      <c r="X7383">
        <f t="shared" si="323"/>
        <v>50</v>
      </c>
      <c r="Y7383" s="13">
        <f t="shared" si="322"/>
        <v>7.0391336196544589</v>
      </c>
    </row>
    <row r="7384" spans="23:25" x14ac:dyDescent="0.2">
      <c r="W7384">
        <v>73.709999999999994</v>
      </c>
      <c r="X7384">
        <f t="shared" si="323"/>
        <v>50</v>
      </c>
      <c r="Y7384" s="13">
        <f t="shared" si="322"/>
        <v>7.0391299197481354</v>
      </c>
    </row>
    <row r="7385" spans="23:25" x14ac:dyDescent="0.2">
      <c r="W7385">
        <v>73.72</v>
      </c>
      <c r="X7385">
        <f t="shared" si="323"/>
        <v>50</v>
      </c>
      <c r="Y7385" s="13">
        <f t="shared" ref="Y7385:Y7448" si="324">Y7384+(W7385-W7384)*R$29*(P$28-P$29*Y7384)*(1-Y7384/R$28)^2</f>
        <v>7.0391262237326968</v>
      </c>
    </row>
    <row r="7386" spans="23:25" x14ac:dyDescent="0.2">
      <c r="W7386">
        <v>73.73</v>
      </c>
      <c r="X7386">
        <f t="shared" si="323"/>
        <v>50</v>
      </c>
      <c r="Y7386" s="13">
        <f t="shared" si="324"/>
        <v>7.0391225316020059</v>
      </c>
    </row>
    <row r="7387" spans="23:25" x14ac:dyDescent="0.2">
      <c r="W7387">
        <v>73.739999999999995</v>
      </c>
      <c r="X7387">
        <f t="shared" si="323"/>
        <v>50</v>
      </c>
      <c r="Y7387" s="13">
        <f t="shared" si="324"/>
        <v>7.0391188433499376</v>
      </c>
    </row>
    <row r="7388" spans="23:25" x14ac:dyDescent="0.2">
      <c r="W7388">
        <v>73.75</v>
      </c>
      <c r="X7388">
        <f t="shared" si="323"/>
        <v>50</v>
      </c>
      <c r="Y7388" s="13">
        <f t="shared" si="324"/>
        <v>7.0391151589703798</v>
      </c>
    </row>
    <row r="7389" spans="23:25" x14ac:dyDescent="0.2">
      <c r="W7389">
        <v>73.760000000000005</v>
      </c>
      <c r="X7389">
        <f t="shared" si="323"/>
        <v>50</v>
      </c>
      <c r="Y7389" s="13">
        <f t="shared" si="324"/>
        <v>7.0391114784572331</v>
      </c>
    </row>
    <row r="7390" spans="23:25" x14ac:dyDescent="0.2">
      <c r="W7390">
        <v>73.77</v>
      </c>
      <c r="X7390">
        <f t="shared" si="323"/>
        <v>50</v>
      </c>
      <c r="Y7390" s="13">
        <f t="shared" si="324"/>
        <v>7.0391078018044118</v>
      </c>
    </row>
    <row r="7391" spans="23:25" x14ac:dyDescent="0.2">
      <c r="W7391">
        <v>73.78</v>
      </c>
      <c r="X7391">
        <f t="shared" si="323"/>
        <v>50</v>
      </c>
      <c r="Y7391" s="13">
        <f t="shared" si="324"/>
        <v>7.0391041290058425</v>
      </c>
    </row>
    <row r="7392" spans="23:25" x14ac:dyDescent="0.2">
      <c r="W7392">
        <v>73.790000000000006</v>
      </c>
      <c r="X7392">
        <f t="shared" si="323"/>
        <v>50</v>
      </c>
      <c r="Y7392" s="13">
        <f t="shared" si="324"/>
        <v>7.0391004600554634</v>
      </c>
    </row>
    <row r="7393" spans="23:25" x14ac:dyDescent="0.2">
      <c r="W7393">
        <v>73.8</v>
      </c>
      <c r="X7393">
        <f t="shared" si="323"/>
        <v>50</v>
      </c>
      <c r="Y7393" s="13">
        <f t="shared" si="324"/>
        <v>7.039096794947227</v>
      </c>
    </row>
    <row r="7394" spans="23:25" x14ac:dyDescent="0.2">
      <c r="W7394">
        <v>73.81</v>
      </c>
      <c r="X7394">
        <f t="shared" si="323"/>
        <v>50</v>
      </c>
      <c r="Y7394" s="13">
        <f t="shared" si="324"/>
        <v>7.0390931336750979</v>
      </c>
    </row>
    <row r="7395" spans="23:25" x14ac:dyDescent="0.2">
      <c r="W7395">
        <v>73.819999999999993</v>
      </c>
      <c r="X7395">
        <f t="shared" si="323"/>
        <v>50</v>
      </c>
      <c r="Y7395" s="13">
        <f t="shared" si="324"/>
        <v>7.0390894762330536</v>
      </c>
    </row>
    <row r="7396" spans="23:25" x14ac:dyDescent="0.2">
      <c r="W7396">
        <v>73.83</v>
      </c>
      <c r="X7396">
        <f t="shared" si="323"/>
        <v>50</v>
      </c>
      <c r="Y7396" s="13">
        <f t="shared" si="324"/>
        <v>7.0390858226150828</v>
      </c>
    </row>
    <row r="7397" spans="23:25" x14ac:dyDescent="0.2">
      <c r="W7397">
        <v>73.84</v>
      </c>
      <c r="X7397">
        <f t="shared" si="323"/>
        <v>50</v>
      </c>
      <c r="Y7397" s="13">
        <f t="shared" si="324"/>
        <v>7.0390821728151884</v>
      </c>
    </row>
    <row r="7398" spans="23:25" x14ac:dyDescent="0.2">
      <c r="W7398">
        <v>73.849999999999994</v>
      </c>
      <c r="X7398">
        <f t="shared" si="323"/>
        <v>50</v>
      </c>
      <c r="Y7398" s="13">
        <f t="shared" si="324"/>
        <v>7.0390785268273861</v>
      </c>
    </row>
    <row r="7399" spans="23:25" x14ac:dyDescent="0.2">
      <c r="W7399">
        <v>73.86</v>
      </c>
      <c r="X7399">
        <f t="shared" si="323"/>
        <v>50</v>
      </c>
      <c r="Y7399" s="13">
        <f t="shared" si="324"/>
        <v>7.0390748846457027</v>
      </c>
    </row>
    <row r="7400" spans="23:25" x14ac:dyDescent="0.2">
      <c r="W7400">
        <v>73.87</v>
      </c>
      <c r="X7400">
        <f t="shared" si="323"/>
        <v>50</v>
      </c>
      <c r="Y7400" s="13">
        <f t="shared" si="324"/>
        <v>7.0390712462641778</v>
      </c>
    </row>
    <row r="7401" spans="23:25" x14ac:dyDescent="0.2">
      <c r="W7401">
        <v>73.88</v>
      </c>
      <c r="X7401">
        <f t="shared" si="323"/>
        <v>50</v>
      </c>
      <c r="Y7401" s="13">
        <f t="shared" si="324"/>
        <v>7.039067611676864</v>
      </c>
    </row>
    <row r="7402" spans="23:25" x14ac:dyDescent="0.2">
      <c r="W7402">
        <v>73.89</v>
      </c>
      <c r="X7402">
        <f t="shared" si="323"/>
        <v>50</v>
      </c>
      <c r="Y7402" s="13">
        <f t="shared" si="324"/>
        <v>7.0390639808778266</v>
      </c>
    </row>
    <row r="7403" spans="23:25" x14ac:dyDescent="0.2">
      <c r="W7403">
        <v>73.900000000000006</v>
      </c>
      <c r="X7403">
        <f t="shared" si="323"/>
        <v>50</v>
      </c>
      <c r="Y7403" s="13">
        <f t="shared" si="324"/>
        <v>7.0390603538611423</v>
      </c>
    </row>
    <row r="7404" spans="23:25" x14ac:dyDescent="0.2">
      <c r="W7404">
        <v>73.91</v>
      </c>
      <c r="X7404">
        <f t="shared" si="323"/>
        <v>50</v>
      </c>
      <c r="Y7404" s="13">
        <f t="shared" si="324"/>
        <v>7.0390567306209002</v>
      </c>
    </row>
    <row r="7405" spans="23:25" x14ac:dyDescent="0.2">
      <c r="W7405">
        <v>73.92</v>
      </c>
      <c r="X7405">
        <f t="shared" si="323"/>
        <v>50</v>
      </c>
      <c r="Y7405" s="13">
        <f t="shared" si="324"/>
        <v>7.039053111151202</v>
      </c>
    </row>
    <row r="7406" spans="23:25" x14ac:dyDescent="0.2">
      <c r="W7406">
        <v>73.930000000000007</v>
      </c>
      <c r="X7406">
        <f t="shared" si="323"/>
        <v>50</v>
      </c>
      <c r="Y7406" s="13">
        <f t="shared" si="324"/>
        <v>7.0390494954461627</v>
      </c>
    </row>
    <row r="7407" spans="23:25" x14ac:dyDescent="0.2">
      <c r="W7407">
        <v>73.94</v>
      </c>
      <c r="X7407">
        <f t="shared" si="323"/>
        <v>50</v>
      </c>
      <c r="Y7407" s="13">
        <f t="shared" si="324"/>
        <v>7.0390458834999077</v>
      </c>
    </row>
    <row r="7408" spans="23:25" x14ac:dyDescent="0.2">
      <c r="W7408">
        <v>73.95</v>
      </c>
      <c r="X7408">
        <f t="shared" si="323"/>
        <v>50</v>
      </c>
      <c r="Y7408" s="13">
        <f t="shared" si="324"/>
        <v>7.039042275306576</v>
      </c>
    </row>
    <row r="7409" spans="23:25" x14ac:dyDescent="0.2">
      <c r="W7409">
        <v>73.959999999999994</v>
      </c>
      <c r="X7409">
        <f t="shared" si="323"/>
        <v>50</v>
      </c>
      <c r="Y7409" s="13">
        <f t="shared" si="324"/>
        <v>7.0390386708603181</v>
      </c>
    </row>
    <row r="7410" spans="23:25" x14ac:dyDescent="0.2">
      <c r="W7410">
        <v>73.97</v>
      </c>
      <c r="X7410">
        <f t="shared" si="323"/>
        <v>50</v>
      </c>
      <c r="Y7410" s="13">
        <f t="shared" si="324"/>
        <v>7.0390350701552977</v>
      </c>
    </row>
    <row r="7411" spans="23:25" x14ac:dyDescent="0.2">
      <c r="W7411">
        <v>73.98</v>
      </c>
      <c r="X7411">
        <f t="shared" si="323"/>
        <v>50</v>
      </c>
      <c r="Y7411" s="13">
        <f t="shared" si="324"/>
        <v>7.0390314731856884</v>
      </c>
    </row>
    <row r="7412" spans="23:25" x14ac:dyDescent="0.2">
      <c r="W7412">
        <v>73.989999999999995</v>
      </c>
      <c r="X7412">
        <f t="shared" si="323"/>
        <v>50</v>
      </c>
      <c r="Y7412" s="13">
        <f t="shared" si="324"/>
        <v>7.039027879945678</v>
      </c>
    </row>
    <row r="7413" spans="23:25" x14ac:dyDescent="0.2">
      <c r="W7413">
        <v>74</v>
      </c>
      <c r="X7413">
        <f t="shared" ref="X7413:X7476" si="325">X7412-(N$33-N$34)/1500</f>
        <v>50</v>
      </c>
      <c r="Y7413" s="13">
        <f t="shared" si="324"/>
        <v>7.0390242904294658</v>
      </c>
    </row>
    <row r="7414" spans="23:25" x14ac:dyDescent="0.2">
      <c r="W7414">
        <v>74.010000000000005</v>
      </c>
      <c r="X7414">
        <f t="shared" si="325"/>
        <v>50</v>
      </c>
      <c r="Y7414" s="13">
        <f t="shared" si="324"/>
        <v>7.0390207046312634</v>
      </c>
    </row>
    <row r="7415" spans="23:25" x14ac:dyDescent="0.2">
      <c r="W7415">
        <v>74.02</v>
      </c>
      <c r="X7415">
        <f t="shared" si="325"/>
        <v>50</v>
      </c>
      <c r="Y7415" s="13">
        <f t="shared" si="324"/>
        <v>7.0390171225452933</v>
      </c>
    </row>
    <row r="7416" spans="23:25" x14ac:dyDescent="0.2">
      <c r="W7416">
        <v>74.03</v>
      </c>
      <c r="X7416">
        <f t="shared" si="325"/>
        <v>50</v>
      </c>
      <c r="Y7416" s="13">
        <f t="shared" si="324"/>
        <v>7.0390135441657904</v>
      </c>
    </row>
    <row r="7417" spans="23:25" x14ac:dyDescent="0.2">
      <c r="W7417">
        <v>74.040000000000006</v>
      </c>
      <c r="X7417">
        <f t="shared" si="325"/>
        <v>50</v>
      </c>
      <c r="Y7417" s="13">
        <f t="shared" si="324"/>
        <v>7.0390099694870027</v>
      </c>
    </row>
    <row r="7418" spans="23:25" x14ac:dyDescent="0.2">
      <c r="W7418">
        <v>74.05</v>
      </c>
      <c r="X7418">
        <f t="shared" si="325"/>
        <v>50</v>
      </c>
      <c r="Y7418" s="13">
        <f t="shared" si="324"/>
        <v>7.0390063985031883</v>
      </c>
    </row>
    <row r="7419" spans="23:25" x14ac:dyDescent="0.2">
      <c r="W7419">
        <v>74.06</v>
      </c>
      <c r="X7419">
        <f t="shared" si="325"/>
        <v>50</v>
      </c>
      <c r="Y7419" s="13">
        <f t="shared" si="324"/>
        <v>7.0390028312086184</v>
      </c>
    </row>
    <row r="7420" spans="23:25" x14ac:dyDescent="0.2">
      <c r="W7420">
        <v>74.069999999999993</v>
      </c>
      <c r="X7420">
        <f t="shared" si="325"/>
        <v>50</v>
      </c>
      <c r="Y7420" s="13">
        <f t="shared" si="324"/>
        <v>7.0389992675975757</v>
      </c>
    </row>
    <row r="7421" spans="23:25" x14ac:dyDescent="0.2">
      <c r="W7421">
        <v>74.08</v>
      </c>
      <c r="X7421">
        <f t="shared" si="325"/>
        <v>50</v>
      </c>
      <c r="Y7421" s="13">
        <f t="shared" si="324"/>
        <v>7.0389957076643546</v>
      </c>
    </row>
    <row r="7422" spans="23:25" x14ac:dyDescent="0.2">
      <c r="W7422">
        <v>74.09</v>
      </c>
      <c r="X7422">
        <f t="shared" si="325"/>
        <v>50</v>
      </c>
      <c r="Y7422" s="13">
        <f t="shared" si="324"/>
        <v>7.0389921514032618</v>
      </c>
    </row>
    <row r="7423" spans="23:25" x14ac:dyDescent="0.2">
      <c r="W7423">
        <v>74.099999999999994</v>
      </c>
      <c r="X7423">
        <f t="shared" si="325"/>
        <v>50</v>
      </c>
      <c r="Y7423" s="13">
        <f t="shared" si="324"/>
        <v>7.0389885988086149</v>
      </c>
    </row>
    <row r="7424" spans="23:25" x14ac:dyDescent="0.2">
      <c r="W7424">
        <v>74.11</v>
      </c>
      <c r="X7424">
        <f t="shared" si="325"/>
        <v>50</v>
      </c>
      <c r="Y7424" s="13">
        <f t="shared" si="324"/>
        <v>7.0389850498747446</v>
      </c>
    </row>
    <row r="7425" spans="23:25" x14ac:dyDescent="0.2">
      <c r="W7425">
        <v>74.12</v>
      </c>
      <c r="X7425">
        <f t="shared" si="325"/>
        <v>50</v>
      </c>
      <c r="Y7425" s="13">
        <f t="shared" si="324"/>
        <v>7.0389815045959914</v>
      </c>
    </row>
    <row r="7426" spans="23:25" x14ac:dyDescent="0.2">
      <c r="W7426">
        <v>74.13</v>
      </c>
      <c r="X7426">
        <f t="shared" si="325"/>
        <v>50</v>
      </c>
      <c r="Y7426" s="13">
        <f t="shared" si="324"/>
        <v>7.0389779629667082</v>
      </c>
    </row>
    <row r="7427" spans="23:25" x14ac:dyDescent="0.2">
      <c r="W7427">
        <v>74.14</v>
      </c>
      <c r="X7427">
        <f t="shared" si="325"/>
        <v>50</v>
      </c>
      <c r="Y7427" s="13">
        <f t="shared" si="324"/>
        <v>7.0389744249812605</v>
      </c>
    </row>
    <row r="7428" spans="23:25" x14ac:dyDescent="0.2">
      <c r="W7428">
        <v>74.150000000000006</v>
      </c>
      <c r="X7428">
        <f t="shared" si="325"/>
        <v>50</v>
      </c>
      <c r="Y7428" s="13">
        <f t="shared" si="324"/>
        <v>7.0389708906340243</v>
      </c>
    </row>
    <row r="7429" spans="23:25" x14ac:dyDescent="0.2">
      <c r="W7429">
        <v>74.16</v>
      </c>
      <c r="X7429">
        <f t="shared" si="325"/>
        <v>50</v>
      </c>
      <c r="Y7429" s="13">
        <f t="shared" si="324"/>
        <v>7.038967359919388</v>
      </c>
    </row>
    <row r="7430" spans="23:25" x14ac:dyDescent="0.2">
      <c r="W7430">
        <v>74.17</v>
      </c>
      <c r="X7430">
        <f t="shared" si="325"/>
        <v>50</v>
      </c>
      <c r="Y7430" s="13">
        <f t="shared" si="324"/>
        <v>7.0389638328317501</v>
      </c>
    </row>
    <row r="7431" spans="23:25" x14ac:dyDescent="0.2">
      <c r="W7431">
        <v>74.180000000000007</v>
      </c>
      <c r="X7431">
        <f t="shared" si="325"/>
        <v>50</v>
      </c>
      <c r="Y7431" s="13">
        <f t="shared" si="324"/>
        <v>7.038960309365522</v>
      </c>
    </row>
    <row r="7432" spans="23:25" x14ac:dyDescent="0.2">
      <c r="W7432">
        <v>74.19</v>
      </c>
      <c r="X7432">
        <f t="shared" si="325"/>
        <v>50</v>
      </c>
      <c r="Y7432" s="13">
        <f t="shared" si="324"/>
        <v>7.0389567895151268</v>
      </c>
    </row>
    <row r="7433" spans="23:25" x14ac:dyDescent="0.2">
      <c r="W7433">
        <v>74.2</v>
      </c>
      <c r="X7433">
        <f t="shared" si="325"/>
        <v>50</v>
      </c>
      <c r="Y7433" s="13">
        <f t="shared" si="324"/>
        <v>7.0389532732749975</v>
      </c>
    </row>
    <row r="7434" spans="23:25" x14ac:dyDescent="0.2">
      <c r="W7434">
        <v>74.209999999999994</v>
      </c>
      <c r="X7434">
        <f t="shared" si="325"/>
        <v>50</v>
      </c>
      <c r="Y7434" s="13">
        <f t="shared" si="324"/>
        <v>7.0389497606395803</v>
      </c>
    </row>
    <row r="7435" spans="23:25" x14ac:dyDescent="0.2">
      <c r="W7435">
        <v>74.22</v>
      </c>
      <c r="X7435">
        <f t="shared" si="325"/>
        <v>50</v>
      </c>
      <c r="Y7435" s="13">
        <f t="shared" si="324"/>
        <v>7.0389462516033312</v>
      </c>
    </row>
    <row r="7436" spans="23:25" x14ac:dyDescent="0.2">
      <c r="W7436">
        <v>74.23</v>
      </c>
      <c r="X7436">
        <f t="shared" si="325"/>
        <v>50</v>
      </c>
      <c r="Y7436" s="13">
        <f t="shared" si="324"/>
        <v>7.0389427461607186</v>
      </c>
    </row>
    <row r="7437" spans="23:25" x14ac:dyDescent="0.2">
      <c r="W7437">
        <v>74.239999999999995</v>
      </c>
      <c r="X7437">
        <f t="shared" si="325"/>
        <v>50</v>
      </c>
      <c r="Y7437" s="13">
        <f t="shared" si="324"/>
        <v>7.0389392443062215</v>
      </c>
    </row>
    <row r="7438" spans="23:25" x14ac:dyDescent="0.2">
      <c r="W7438">
        <v>74.25</v>
      </c>
      <c r="X7438">
        <f t="shared" si="325"/>
        <v>50</v>
      </c>
      <c r="Y7438" s="13">
        <f t="shared" si="324"/>
        <v>7.0389357460343316</v>
      </c>
    </row>
    <row r="7439" spans="23:25" x14ac:dyDescent="0.2">
      <c r="W7439">
        <v>74.260000000000005</v>
      </c>
      <c r="X7439">
        <f t="shared" si="325"/>
        <v>50</v>
      </c>
      <c r="Y7439" s="13">
        <f t="shared" si="324"/>
        <v>7.03893225133955</v>
      </c>
    </row>
    <row r="7440" spans="23:25" x14ac:dyDescent="0.2">
      <c r="W7440">
        <v>74.27</v>
      </c>
      <c r="X7440">
        <f t="shared" si="325"/>
        <v>50</v>
      </c>
      <c r="Y7440" s="13">
        <f t="shared" si="324"/>
        <v>7.0389287602163906</v>
      </c>
    </row>
    <row r="7441" spans="23:25" x14ac:dyDescent="0.2">
      <c r="W7441">
        <v>74.28</v>
      </c>
      <c r="X7441">
        <f t="shared" si="325"/>
        <v>50</v>
      </c>
      <c r="Y7441" s="13">
        <f t="shared" si="324"/>
        <v>7.0389252726593767</v>
      </c>
    </row>
    <row r="7442" spans="23:25" x14ac:dyDescent="0.2">
      <c r="W7442">
        <v>74.290000000000006</v>
      </c>
      <c r="X7442">
        <f t="shared" si="325"/>
        <v>50</v>
      </c>
      <c r="Y7442" s="13">
        <f t="shared" si="324"/>
        <v>7.0389217886630453</v>
      </c>
    </row>
    <row r="7443" spans="23:25" x14ac:dyDescent="0.2">
      <c r="W7443">
        <v>74.3</v>
      </c>
      <c r="X7443">
        <f t="shared" si="325"/>
        <v>50</v>
      </c>
      <c r="Y7443" s="13">
        <f t="shared" si="324"/>
        <v>7.0389183082219429</v>
      </c>
    </row>
    <row r="7444" spans="23:25" x14ac:dyDescent="0.2">
      <c r="W7444">
        <v>74.31</v>
      </c>
      <c r="X7444">
        <f t="shared" si="325"/>
        <v>50</v>
      </c>
      <c r="Y7444" s="13">
        <f t="shared" si="324"/>
        <v>7.0389148313306267</v>
      </c>
    </row>
    <row r="7445" spans="23:25" x14ac:dyDescent="0.2">
      <c r="W7445">
        <v>74.319999999999993</v>
      </c>
      <c r="X7445">
        <f t="shared" si="325"/>
        <v>50</v>
      </c>
      <c r="Y7445" s="13">
        <f t="shared" si="324"/>
        <v>7.0389113579836664</v>
      </c>
    </row>
    <row r="7446" spans="23:25" x14ac:dyDescent="0.2">
      <c r="W7446">
        <v>74.33</v>
      </c>
      <c r="X7446">
        <f t="shared" si="325"/>
        <v>50</v>
      </c>
      <c r="Y7446" s="13">
        <f t="shared" si="324"/>
        <v>7.0389078881756424</v>
      </c>
    </row>
    <row r="7447" spans="23:25" x14ac:dyDescent="0.2">
      <c r="W7447">
        <v>74.34</v>
      </c>
      <c r="X7447">
        <f t="shared" si="325"/>
        <v>50</v>
      </c>
      <c r="Y7447" s="13">
        <f t="shared" si="324"/>
        <v>7.0389044219011456</v>
      </c>
    </row>
    <row r="7448" spans="23:25" x14ac:dyDescent="0.2">
      <c r="W7448">
        <v>74.349999999999994</v>
      </c>
      <c r="X7448">
        <f t="shared" si="325"/>
        <v>50</v>
      </c>
      <c r="Y7448" s="13">
        <f t="shared" si="324"/>
        <v>7.0389009591547786</v>
      </c>
    </row>
    <row r="7449" spans="23:25" x14ac:dyDescent="0.2">
      <c r="W7449">
        <v>74.36</v>
      </c>
      <c r="X7449">
        <f t="shared" si="325"/>
        <v>50</v>
      </c>
      <c r="Y7449" s="13">
        <f t="shared" ref="Y7449:Y7512" si="326">Y7448+(W7449-W7448)*R$29*(P$28-P$29*Y7448)*(1-Y7448/R$28)^2</f>
        <v>7.0388974999311547</v>
      </c>
    </row>
    <row r="7450" spans="23:25" x14ac:dyDescent="0.2">
      <c r="W7450">
        <v>74.37</v>
      </c>
      <c r="X7450">
        <f t="shared" si="325"/>
        <v>50</v>
      </c>
      <c r="Y7450" s="13">
        <f t="shared" si="326"/>
        <v>7.0388940442248975</v>
      </c>
    </row>
    <row r="7451" spans="23:25" x14ac:dyDescent="0.2">
      <c r="W7451">
        <v>74.38</v>
      </c>
      <c r="X7451">
        <f t="shared" si="325"/>
        <v>50</v>
      </c>
      <c r="Y7451" s="13">
        <f t="shared" si="326"/>
        <v>7.0388905920306417</v>
      </c>
    </row>
    <row r="7452" spans="23:25" x14ac:dyDescent="0.2">
      <c r="W7452">
        <v>74.39</v>
      </c>
      <c r="X7452">
        <f t="shared" si="325"/>
        <v>50</v>
      </c>
      <c r="Y7452" s="13">
        <f t="shared" si="326"/>
        <v>7.0388871433430342</v>
      </c>
    </row>
    <row r="7453" spans="23:25" x14ac:dyDescent="0.2">
      <c r="W7453">
        <v>74.400000000000006</v>
      </c>
      <c r="X7453">
        <f t="shared" si="325"/>
        <v>50</v>
      </c>
      <c r="Y7453" s="13">
        <f t="shared" si="326"/>
        <v>7.0388836981567318</v>
      </c>
    </row>
    <row r="7454" spans="23:25" x14ac:dyDescent="0.2">
      <c r="W7454">
        <v>74.41</v>
      </c>
      <c r="X7454">
        <f t="shared" si="325"/>
        <v>50</v>
      </c>
      <c r="Y7454" s="13">
        <f t="shared" si="326"/>
        <v>7.0388802564664017</v>
      </c>
    </row>
    <row r="7455" spans="23:25" x14ac:dyDescent="0.2">
      <c r="W7455">
        <v>74.42</v>
      </c>
      <c r="X7455">
        <f t="shared" si="325"/>
        <v>50</v>
      </c>
      <c r="Y7455" s="13">
        <f t="shared" si="326"/>
        <v>7.038876818266723</v>
      </c>
    </row>
    <row r="7456" spans="23:25" x14ac:dyDescent="0.2">
      <c r="W7456">
        <v>74.430000000000007</v>
      </c>
      <c r="X7456">
        <f t="shared" si="325"/>
        <v>50</v>
      </c>
      <c r="Y7456" s="13">
        <f t="shared" si="326"/>
        <v>7.0388733835523851</v>
      </c>
    </row>
    <row r="7457" spans="23:25" x14ac:dyDescent="0.2">
      <c r="W7457">
        <v>74.44</v>
      </c>
      <c r="X7457">
        <f t="shared" si="325"/>
        <v>50</v>
      </c>
      <c r="Y7457" s="13">
        <f t="shared" si="326"/>
        <v>7.0388699523180875</v>
      </c>
    </row>
    <row r="7458" spans="23:25" x14ac:dyDescent="0.2">
      <c r="W7458">
        <v>74.45</v>
      </c>
      <c r="X7458">
        <f t="shared" si="325"/>
        <v>50</v>
      </c>
      <c r="Y7458" s="13">
        <f t="shared" si="326"/>
        <v>7.038866524558542</v>
      </c>
    </row>
    <row r="7459" spans="23:25" x14ac:dyDescent="0.2">
      <c r="W7459">
        <v>74.459999999999994</v>
      </c>
      <c r="X7459">
        <f t="shared" si="325"/>
        <v>50</v>
      </c>
      <c r="Y7459" s="13">
        <f t="shared" si="326"/>
        <v>7.0388631002684701</v>
      </c>
    </row>
    <row r="7460" spans="23:25" x14ac:dyDescent="0.2">
      <c r="W7460">
        <v>74.47</v>
      </c>
      <c r="X7460">
        <f t="shared" si="325"/>
        <v>50</v>
      </c>
      <c r="Y7460" s="13">
        <f t="shared" si="326"/>
        <v>7.038859679442603</v>
      </c>
    </row>
    <row r="7461" spans="23:25" x14ac:dyDescent="0.2">
      <c r="W7461">
        <v>74.48</v>
      </c>
      <c r="X7461">
        <f t="shared" si="325"/>
        <v>50</v>
      </c>
      <c r="Y7461" s="13">
        <f t="shared" si="326"/>
        <v>7.0388562620756847</v>
      </c>
    </row>
    <row r="7462" spans="23:25" x14ac:dyDescent="0.2">
      <c r="W7462">
        <v>74.489999999999995</v>
      </c>
      <c r="X7462">
        <f t="shared" si="325"/>
        <v>50</v>
      </c>
      <c r="Y7462" s="13">
        <f t="shared" si="326"/>
        <v>7.0388528481624686</v>
      </c>
    </row>
    <row r="7463" spans="23:25" x14ac:dyDescent="0.2">
      <c r="W7463">
        <v>74.5</v>
      </c>
      <c r="X7463">
        <f t="shared" si="325"/>
        <v>50</v>
      </c>
      <c r="Y7463" s="13">
        <f t="shared" si="326"/>
        <v>7.0388494376977189</v>
      </c>
    </row>
    <row r="7464" spans="23:25" x14ac:dyDescent="0.2">
      <c r="W7464">
        <v>74.510000000000005</v>
      </c>
      <c r="X7464">
        <f t="shared" si="325"/>
        <v>50</v>
      </c>
      <c r="Y7464" s="13">
        <f t="shared" si="326"/>
        <v>7.0388460306762104</v>
      </c>
    </row>
    <row r="7465" spans="23:25" x14ac:dyDescent="0.2">
      <c r="W7465">
        <v>74.52</v>
      </c>
      <c r="X7465">
        <f t="shared" si="325"/>
        <v>50</v>
      </c>
      <c r="Y7465" s="13">
        <f t="shared" si="326"/>
        <v>7.0388426270927287</v>
      </c>
    </row>
    <row r="7466" spans="23:25" x14ac:dyDescent="0.2">
      <c r="W7466">
        <v>74.53</v>
      </c>
      <c r="X7466">
        <f t="shared" si="325"/>
        <v>50</v>
      </c>
      <c r="Y7466" s="13">
        <f t="shared" si="326"/>
        <v>7.0388392269420699</v>
      </c>
    </row>
    <row r="7467" spans="23:25" x14ac:dyDescent="0.2">
      <c r="W7467">
        <v>74.540000000000006</v>
      </c>
      <c r="X7467">
        <f t="shared" si="325"/>
        <v>50</v>
      </c>
      <c r="Y7467" s="13">
        <f t="shared" si="326"/>
        <v>7.0388358302190399</v>
      </c>
    </row>
    <row r="7468" spans="23:25" x14ac:dyDescent="0.2">
      <c r="W7468">
        <v>74.55</v>
      </c>
      <c r="X7468">
        <f t="shared" si="325"/>
        <v>50</v>
      </c>
      <c r="Y7468" s="13">
        <f t="shared" si="326"/>
        <v>7.0388324369184554</v>
      </c>
    </row>
    <row r="7469" spans="23:25" x14ac:dyDescent="0.2">
      <c r="W7469">
        <v>74.56</v>
      </c>
      <c r="X7469">
        <f t="shared" si="325"/>
        <v>50</v>
      </c>
      <c r="Y7469" s="13">
        <f t="shared" si="326"/>
        <v>7.0388290470351436</v>
      </c>
    </row>
    <row r="7470" spans="23:25" x14ac:dyDescent="0.2">
      <c r="W7470">
        <v>74.569999999999993</v>
      </c>
      <c r="X7470">
        <f t="shared" si="325"/>
        <v>50</v>
      </c>
      <c r="Y7470" s="13">
        <f t="shared" si="326"/>
        <v>7.0388256605639432</v>
      </c>
    </row>
    <row r="7471" spans="23:25" x14ac:dyDescent="0.2">
      <c r="W7471">
        <v>74.58</v>
      </c>
      <c r="X7471">
        <f t="shared" si="325"/>
        <v>50</v>
      </c>
      <c r="Y7471" s="13">
        <f t="shared" si="326"/>
        <v>7.0388222774997011</v>
      </c>
    </row>
    <row r="7472" spans="23:25" x14ac:dyDescent="0.2">
      <c r="W7472">
        <v>74.59</v>
      </c>
      <c r="X7472">
        <f t="shared" si="325"/>
        <v>50</v>
      </c>
      <c r="Y7472" s="13">
        <f t="shared" si="326"/>
        <v>7.0388188978372765</v>
      </c>
    </row>
    <row r="7473" spans="23:25" x14ac:dyDescent="0.2">
      <c r="W7473">
        <v>74.599999999999994</v>
      </c>
      <c r="X7473">
        <f t="shared" si="325"/>
        <v>50</v>
      </c>
      <c r="Y7473" s="13">
        <f t="shared" si="326"/>
        <v>7.0388155215715384</v>
      </c>
    </row>
    <row r="7474" spans="23:25" x14ac:dyDescent="0.2">
      <c r="W7474">
        <v>74.61</v>
      </c>
      <c r="X7474">
        <f t="shared" si="325"/>
        <v>50</v>
      </c>
      <c r="Y7474" s="13">
        <f t="shared" si="326"/>
        <v>7.0388121486973656</v>
      </c>
    </row>
    <row r="7475" spans="23:25" x14ac:dyDescent="0.2">
      <c r="W7475">
        <v>74.62</v>
      </c>
      <c r="X7475">
        <f t="shared" si="325"/>
        <v>50</v>
      </c>
      <c r="Y7475" s="13">
        <f t="shared" si="326"/>
        <v>7.0388087792096474</v>
      </c>
    </row>
    <row r="7476" spans="23:25" x14ac:dyDescent="0.2">
      <c r="W7476">
        <v>74.63</v>
      </c>
      <c r="X7476">
        <f t="shared" si="325"/>
        <v>50</v>
      </c>
      <c r="Y7476" s="13">
        <f t="shared" si="326"/>
        <v>7.038805413103284</v>
      </c>
    </row>
    <row r="7477" spans="23:25" x14ac:dyDescent="0.2">
      <c r="W7477">
        <v>74.64</v>
      </c>
      <c r="X7477">
        <f t="shared" ref="X7477:X7540" si="327">X7476-(N$33-N$34)/1500</f>
        <v>50</v>
      </c>
      <c r="Y7477" s="13">
        <f t="shared" si="326"/>
        <v>7.0388020503731852</v>
      </c>
    </row>
    <row r="7478" spans="23:25" x14ac:dyDescent="0.2">
      <c r="W7478">
        <v>74.650000000000006</v>
      </c>
      <c r="X7478">
        <f t="shared" si="327"/>
        <v>50</v>
      </c>
      <c r="Y7478" s="13">
        <f t="shared" si="326"/>
        <v>7.0387986910142706</v>
      </c>
    </row>
    <row r="7479" spans="23:25" x14ac:dyDescent="0.2">
      <c r="W7479">
        <v>74.66</v>
      </c>
      <c r="X7479">
        <f t="shared" si="327"/>
        <v>50</v>
      </c>
      <c r="Y7479" s="13">
        <f t="shared" si="326"/>
        <v>7.0387953350214714</v>
      </c>
    </row>
    <row r="7480" spans="23:25" x14ac:dyDescent="0.2">
      <c r="W7480">
        <v>74.67</v>
      </c>
      <c r="X7480">
        <f t="shared" si="327"/>
        <v>50</v>
      </c>
      <c r="Y7480" s="13">
        <f t="shared" si="326"/>
        <v>7.0387919823897276</v>
      </c>
    </row>
    <row r="7481" spans="23:25" x14ac:dyDescent="0.2">
      <c r="W7481">
        <v>74.680000000000007</v>
      </c>
      <c r="X7481">
        <f t="shared" si="327"/>
        <v>50</v>
      </c>
      <c r="Y7481" s="13">
        <f t="shared" si="326"/>
        <v>7.0387886331139899</v>
      </c>
    </row>
    <row r="7482" spans="23:25" x14ac:dyDescent="0.2">
      <c r="W7482">
        <v>74.69</v>
      </c>
      <c r="X7482">
        <f t="shared" si="327"/>
        <v>50</v>
      </c>
      <c r="Y7482" s="13">
        <f t="shared" si="326"/>
        <v>7.0387852871892198</v>
      </c>
    </row>
    <row r="7483" spans="23:25" x14ac:dyDescent="0.2">
      <c r="W7483">
        <v>74.7</v>
      </c>
      <c r="X7483">
        <f t="shared" si="327"/>
        <v>50</v>
      </c>
      <c r="Y7483" s="13">
        <f t="shared" si="326"/>
        <v>7.0387819446103874</v>
      </c>
    </row>
    <row r="7484" spans="23:25" x14ac:dyDescent="0.2">
      <c r="W7484">
        <v>74.709999999999994</v>
      </c>
      <c r="X7484">
        <f t="shared" si="327"/>
        <v>50</v>
      </c>
      <c r="Y7484" s="13">
        <f t="shared" si="326"/>
        <v>7.0387786053724737</v>
      </c>
    </row>
    <row r="7485" spans="23:25" x14ac:dyDescent="0.2">
      <c r="W7485">
        <v>74.72</v>
      </c>
      <c r="X7485">
        <f t="shared" si="327"/>
        <v>50</v>
      </c>
      <c r="Y7485" s="13">
        <f t="shared" si="326"/>
        <v>7.0387752694704702</v>
      </c>
    </row>
    <row r="7486" spans="23:25" x14ac:dyDescent="0.2">
      <c r="W7486">
        <v>74.73</v>
      </c>
      <c r="X7486">
        <f t="shared" si="327"/>
        <v>50</v>
      </c>
      <c r="Y7486" s="13">
        <f t="shared" si="326"/>
        <v>7.0387719368993773</v>
      </c>
    </row>
    <row r="7487" spans="23:25" x14ac:dyDescent="0.2">
      <c r="W7487">
        <v>74.739999999999995</v>
      </c>
      <c r="X7487">
        <f t="shared" si="327"/>
        <v>50</v>
      </c>
      <c r="Y7487" s="13">
        <f t="shared" si="326"/>
        <v>7.0387686076542062</v>
      </c>
    </row>
    <row r="7488" spans="23:25" x14ac:dyDescent="0.2">
      <c r="W7488">
        <v>74.75</v>
      </c>
      <c r="X7488">
        <f t="shared" si="327"/>
        <v>50</v>
      </c>
      <c r="Y7488" s="13">
        <f t="shared" si="326"/>
        <v>7.0387652817299777</v>
      </c>
    </row>
    <row r="7489" spans="23:25" x14ac:dyDescent="0.2">
      <c r="W7489">
        <v>74.760000000000005</v>
      </c>
      <c r="X7489">
        <f t="shared" si="327"/>
        <v>50</v>
      </c>
      <c r="Y7489" s="13">
        <f t="shared" si="326"/>
        <v>7.0387619591217225</v>
      </c>
    </row>
    <row r="7490" spans="23:25" x14ac:dyDescent="0.2">
      <c r="W7490">
        <v>74.77</v>
      </c>
      <c r="X7490">
        <f t="shared" si="327"/>
        <v>50</v>
      </c>
      <c r="Y7490" s="13">
        <f t="shared" si="326"/>
        <v>7.0387586398244819</v>
      </c>
    </row>
    <row r="7491" spans="23:25" x14ac:dyDescent="0.2">
      <c r="W7491">
        <v>74.78</v>
      </c>
      <c r="X7491">
        <f t="shared" si="327"/>
        <v>50</v>
      </c>
      <c r="Y7491" s="13">
        <f t="shared" si="326"/>
        <v>7.038755323833306</v>
      </c>
    </row>
    <row r="7492" spans="23:25" x14ac:dyDescent="0.2">
      <c r="W7492">
        <v>74.790000000000006</v>
      </c>
      <c r="X7492">
        <f t="shared" si="327"/>
        <v>50</v>
      </c>
      <c r="Y7492" s="13">
        <f t="shared" si="326"/>
        <v>7.0387520111432558</v>
      </c>
    </row>
    <row r="7493" spans="23:25" x14ac:dyDescent="0.2">
      <c r="W7493">
        <v>74.8</v>
      </c>
      <c r="X7493">
        <f t="shared" si="327"/>
        <v>50</v>
      </c>
      <c r="Y7493" s="13">
        <f t="shared" si="326"/>
        <v>7.0387487017494017</v>
      </c>
    </row>
    <row r="7494" spans="23:25" x14ac:dyDescent="0.2">
      <c r="W7494">
        <v>74.81</v>
      </c>
      <c r="X7494">
        <f t="shared" si="327"/>
        <v>50</v>
      </c>
      <c r="Y7494" s="13">
        <f t="shared" si="326"/>
        <v>7.0387453956468242</v>
      </c>
    </row>
    <row r="7495" spans="23:25" x14ac:dyDescent="0.2">
      <c r="W7495">
        <v>74.819999999999993</v>
      </c>
      <c r="X7495">
        <f t="shared" si="327"/>
        <v>50</v>
      </c>
      <c r="Y7495" s="13">
        <f t="shared" si="326"/>
        <v>7.0387420928306126</v>
      </c>
    </row>
    <row r="7496" spans="23:25" x14ac:dyDescent="0.2">
      <c r="W7496">
        <v>74.83</v>
      </c>
      <c r="X7496">
        <f t="shared" si="327"/>
        <v>50</v>
      </c>
      <c r="Y7496" s="13">
        <f t="shared" si="326"/>
        <v>7.0387387932958667</v>
      </c>
    </row>
    <row r="7497" spans="23:25" x14ac:dyDescent="0.2">
      <c r="W7497">
        <v>74.84</v>
      </c>
      <c r="X7497">
        <f t="shared" si="327"/>
        <v>50</v>
      </c>
      <c r="Y7497" s="13">
        <f t="shared" si="326"/>
        <v>7.0387354970376963</v>
      </c>
    </row>
    <row r="7498" spans="23:25" x14ac:dyDescent="0.2">
      <c r="W7498">
        <v>74.849999999999994</v>
      </c>
      <c r="X7498">
        <f t="shared" si="327"/>
        <v>50</v>
      </c>
      <c r="Y7498" s="13">
        <f t="shared" si="326"/>
        <v>7.0387322040512199</v>
      </c>
    </row>
    <row r="7499" spans="23:25" x14ac:dyDescent="0.2">
      <c r="W7499">
        <v>74.86</v>
      </c>
      <c r="X7499">
        <f t="shared" si="327"/>
        <v>50</v>
      </c>
      <c r="Y7499" s="13">
        <f t="shared" si="326"/>
        <v>7.0387289143315668</v>
      </c>
    </row>
    <row r="7500" spans="23:25" x14ac:dyDescent="0.2">
      <c r="W7500">
        <v>74.87</v>
      </c>
      <c r="X7500">
        <f t="shared" si="327"/>
        <v>50</v>
      </c>
      <c r="Y7500" s="13">
        <f t="shared" si="326"/>
        <v>7.0387256278738759</v>
      </c>
    </row>
    <row r="7501" spans="23:25" x14ac:dyDescent="0.2">
      <c r="W7501">
        <v>74.88</v>
      </c>
      <c r="X7501">
        <f t="shared" si="327"/>
        <v>50</v>
      </c>
      <c r="Y7501" s="13">
        <f t="shared" si="326"/>
        <v>7.0387223446732952</v>
      </c>
    </row>
    <row r="7502" spans="23:25" x14ac:dyDescent="0.2">
      <c r="W7502">
        <v>74.89</v>
      </c>
      <c r="X7502">
        <f t="shared" si="327"/>
        <v>50</v>
      </c>
      <c r="Y7502" s="13">
        <f t="shared" si="326"/>
        <v>7.0387190647249822</v>
      </c>
    </row>
    <row r="7503" spans="23:25" x14ac:dyDescent="0.2">
      <c r="W7503">
        <v>74.900000000000006</v>
      </c>
      <c r="X7503">
        <f t="shared" si="327"/>
        <v>50</v>
      </c>
      <c r="Y7503" s="13">
        <f t="shared" si="326"/>
        <v>7.0387157880241054</v>
      </c>
    </row>
    <row r="7504" spans="23:25" x14ac:dyDescent="0.2">
      <c r="W7504">
        <v>74.91</v>
      </c>
      <c r="X7504">
        <f t="shared" si="327"/>
        <v>50</v>
      </c>
      <c r="Y7504" s="13">
        <f t="shared" si="326"/>
        <v>7.0387125145658409</v>
      </c>
    </row>
    <row r="7505" spans="23:25" x14ac:dyDescent="0.2">
      <c r="W7505">
        <v>74.92</v>
      </c>
      <c r="X7505">
        <f t="shared" si="327"/>
        <v>50</v>
      </c>
      <c r="Y7505" s="13">
        <f t="shared" si="326"/>
        <v>7.0387092443453749</v>
      </c>
    </row>
    <row r="7506" spans="23:25" x14ac:dyDescent="0.2">
      <c r="W7506">
        <v>74.930000000000007</v>
      </c>
      <c r="X7506">
        <f t="shared" si="327"/>
        <v>50</v>
      </c>
      <c r="Y7506" s="13">
        <f t="shared" si="326"/>
        <v>7.0387059773579042</v>
      </c>
    </row>
    <row r="7507" spans="23:25" x14ac:dyDescent="0.2">
      <c r="W7507">
        <v>74.94</v>
      </c>
      <c r="X7507">
        <f t="shared" si="327"/>
        <v>50</v>
      </c>
      <c r="Y7507" s="13">
        <f t="shared" si="326"/>
        <v>7.0387027135986342</v>
      </c>
    </row>
    <row r="7508" spans="23:25" x14ac:dyDescent="0.2">
      <c r="W7508">
        <v>74.95</v>
      </c>
      <c r="X7508">
        <f t="shared" si="327"/>
        <v>50</v>
      </c>
      <c r="Y7508" s="13">
        <f t="shared" si="326"/>
        <v>7.0386994530627796</v>
      </c>
    </row>
    <row r="7509" spans="23:25" x14ac:dyDescent="0.2">
      <c r="W7509">
        <v>74.959999999999994</v>
      </c>
      <c r="X7509">
        <f t="shared" si="327"/>
        <v>50</v>
      </c>
      <c r="Y7509" s="13">
        <f t="shared" si="326"/>
        <v>7.0386961957455654</v>
      </c>
    </row>
    <row r="7510" spans="23:25" x14ac:dyDescent="0.2">
      <c r="W7510">
        <v>74.97</v>
      </c>
      <c r="X7510">
        <f t="shared" si="327"/>
        <v>50</v>
      </c>
      <c r="Y7510" s="13">
        <f t="shared" si="326"/>
        <v>7.0386929416422257</v>
      </c>
    </row>
    <row r="7511" spans="23:25" x14ac:dyDescent="0.2">
      <c r="W7511">
        <v>74.98</v>
      </c>
      <c r="X7511">
        <f t="shared" si="327"/>
        <v>50</v>
      </c>
      <c r="Y7511" s="13">
        <f t="shared" si="326"/>
        <v>7.0386896907480034</v>
      </c>
    </row>
    <row r="7512" spans="23:25" x14ac:dyDescent="0.2">
      <c r="W7512">
        <v>74.989999999999995</v>
      </c>
      <c r="X7512">
        <f t="shared" si="327"/>
        <v>50</v>
      </c>
      <c r="Y7512" s="13">
        <f t="shared" si="326"/>
        <v>7.0386864430581513</v>
      </c>
    </row>
    <row r="7513" spans="23:25" x14ac:dyDescent="0.2">
      <c r="W7513">
        <v>75</v>
      </c>
      <c r="X7513">
        <f t="shared" si="327"/>
        <v>50</v>
      </c>
      <c r="Y7513" s="13">
        <f t="shared" ref="Y7513:Y7576" si="328">Y7512+(W7513-W7512)*R$29*(P$28-P$29*Y7512)*(1-Y7512/R$28)^2</f>
        <v>7.0386831985679317</v>
      </c>
    </row>
    <row r="7514" spans="23:25" x14ac:dyDescent="0.2">
      <c r="W7514">
        <v>75.010000000000005</v>
      </c>
      <c r="X7514">
        <f t="shared" si="327"/>
        <v>50</v>
      </c>
      <c r="Y7514" s="13">
        <f t="shared" si="328"/>
        <v>7.038679957272616</v>
      </c>
    </row>
    <row r="7515" spans="23:25" x14ac:dyDescent="0.2">
      <c r="W7515">
        <v>75.02</v>
      </c>
      <c r="X7515">
        <f t="shared" si="327"/>
        <v>50</v>
      </c>
      <c r="Y7515" s="13">
        <f t="shared" si="328"/>
        <v>7.0386767191674844</v>
      </c>
    </row>
    <row r="7516" spans="23:25" x14ac:dyDescent="0.2">
      <c r="W7516">
        <v>75.03</v>
      </c>
      <c r="X7516">
        <f t="shared" si="327"/>
        <v>50</v>
      </c>
      <c r="Y7516" s="13">
        <f t="shared" si="328"/>
        <v>7.0386734842478278</v>
      </c>
    </row>
    <row r="7517" spans="23:25" x14ac:dyDescent="0.2">
      <c r="W7517">
        <v>75.040000000000006</v>
      </c>
      <c r="X7517">
        <f t="shared" si="327"/>
        <v>50</v>
      </c>
      <c r="Y7517" s="13">
        <f t="shared" si="328"/>
        <v>7.0386702525089451</v>
      </c>
    </row>
    <row r="7518" spans="23:25" x14ac:dyDescent="0.2">
      <c r="W7518">
        <v>75.05</v>
      </c>
      <c r="X7518">
        <f t="shared" si="327"/>
        <v>50</v>
      </c>
      <c r="Y7518" s="13">
        <f t="shared" si="328"/>
        <v>7.0386670239461449</v>
      </c>
    </row>
    <row r="7519" spans="23:25" x14ac:dyDescent="0.2">
      <c r="W7519">
        <v>75.06</v>
      </c>
      <c r="X7519">
        <f t="shared" si="327"/>
        <v>50</v>
      </c>
      <c r="Y7519" s="13">
        <f t="shared" si="328"/>
        <v>7.0386637985547447</v>
      </c>
    </row>
    <row r="7520" spans="23:25" x14ac:dyDescent="0.2">
      <c r="W7520">
        <v>75.069999999999993</v>
      </c>
      <c r="X7520">
        <f t="shared" si="327"/>
        <v>50</v>
      </c>
      <c r="Y7520" s="13">
        <f t="shared" si="328"/>
        <v>7.0386605763300718</v>
      </c>
    </row>
    <row r="7521" spans="23:25" x14ac:dyDescent="0.2">
      <c r="W7521">
        <v>75.08</v>
      </c>
      <c r="X7521">
        <f t="shared" si="327"/>
        <v>50</v>
      </c>
      <c r="Y7521" s="13">
        <f t="shared" si="328"/>
        <v>7.0386573572674624</v>
      </c>
    </row>
    <row r="7522" spans="23:25" x14ac:dyDescent="0.2">
      <c r="W7522">
        <v>75.09</v>
      </c>
      <c r="X7522">
        <f t="shared" si="327"/>
        <v>50</v>
      </c>
      <c r="Y7522" s="13">
        <f t="shared" si="328"/>
        <v>7.0386541413622616</v>
      </c>
    </row>
    <row r="7523" spans="23:25" x14ac:dyDescent="0.2">
      <c r="W7523">
        <v>75.099999999999994</v>
      </c>
      <c r="X7523">
        <f t="shared" si="327"/>
        <v>50</v>
      </c>
      <c r="Y7523" s="13">
        <f t="shared" si="328"/>
        <v>7.0386509286098242</v>
      </c>
    </row>
    <row r="7524" spans="23:25" x14ac:dyDescent="0.2">
      <c r="W7524">
        <v>75.11</v>
      </c>
      <c r="X7524">
        <f t="shared" si="327"/>
        <v>50</v>
      </c>
      <c r="Y7524" s="13">
        <f t="shared" si="328"/>
        <v>7.0386477190055139</v>
      </c>
    </row>
    <row r="7525" spans="23:25" x14ac:dyDescent="0.2">
      <c r="W7525">
        <v>75.12</v>
      </c>
      <c r="X7525">
        <f t="shared" si="327"/>
        <v>50</v>
      </c>
      <c r="Y7525" s="13">
        <f t="shared" si="328"/>
        <v>7.0386445125447024</v>
      </c>
    </row>
    <row r="7526" spans="23:25" x14ac:dyDescent="0.2">
      <c r="W7526">
        <v>75.13</v>
      </c>
      <c r="X7526">
        <f t="shared" si="327"/>
        <v>50</v>
      </c>
      <c r="Y7526" s="13">
        <f t="shared" si="328"/>
        <v>7.0386413092227729</v>
      </c>
    </row>
    <row r="7527" spans="23:25" x14ac:dyDescent="0.2">
      <c r="W7527">
        <v>75.14</v>
      </c>
      <c r="X7527">
        <f t="shared" si="327"/>
        <v>50</v>
      </c>
      <c r="Y7527" s="13">
        <f t="shared" si="328"/>
        <v>7.0386381090351149</v>
      </c>
    </row>
    <row r="7528" spans="23:25" x14ac:dyDescent="0.2">
      <c r="W7528">
        <v>75.150000000000006</v>
      </c>
      <c r="X7528">
        <f t="shared" si="327"/>
        <v>50</v>
      </c>
      <c r="Y7528" s="13">
        <f t="shared" si="328"/>
        <v>7.0386349119771285</v>
      </c>
    </row>
    <row r="7529" spans="23:25" x14ac:dyDescent="0.2">
      <c r="W7529">
        <v>75.16</v>
      </c>
      <c r="X7529">
        <f t="shared" si="327"/>
        <v>50</v>
      </c>
      <c r="Y7529" s="13">
        <f t="shared" si="328"/>
        <v>7.0386317180442228</v>
      </c>
    </row>
    <row r="7530" spans="23:25" x14ac:dyDescent="0.2">
      <c r="W7530">
        <v>75.17</v>
      </c>
      <c r="X7530">
        <f t="shared" si="327"/>
        <v>50</v>
      </c>
      <c r="Y7530" s="13">
        <f t="shared" si="328"/>
        <v>7.0386285272318156</v>
      </c>
    </row>
    <row r="7531" spans="23:25" x14ac:dyDescent="0.2">
      <c r="W7531">
        <v>75.180000000000007</v>
      </c>
      <c r="X7531">
        <f t="shared" si="327"/>
        <v>50</v>
      </c>
      <c r="Y7531" s="13">
        <f t="shared" si="328"/>
        <v>7.0386253395353338</v>
      </c>
    </row>
    <row r="7532" spans="23:25" x14ac:dyDescent="0.2">
      <c r="W7532">
        <v>75.19</v>
      </c>
      <c r="X7532">
        <f t="shared" si="327"/>
        <v>50</v>
      </c>
      <c r="Y7532" s="13">
        <f t="shared" si="328"/>
        <v>7.0386221549502128</v>
      </c>
    </row>
    <row r="7533" spans="23:25" x14ac:dyDescent="0.2">
      <c r="W7533">
        <v>75.2</v>
      </c>
      <c r="X7533">
        <f t="shared" si="327"/>
        <v>50</v>
      </c>
      <c r="Y7533" s="13">
        <f t="shared" si="328"/>
        <v>7.0386189734718974</v>
      </c>
    </row>
    <row r="7534" spans="23:25" x14ac:dyDescent="0.2">
      <c r="W7534">
        <v>75.209999999999994</v>
      </c>
      <c r="X7534">
        <f t="shared" si="327"/>
        <v>50</v>
      </c>
      <c r="Y7534" s="13">
        <f t="shared" si="328"/>
        <v>7.0386157950958408</v>
      </c>
    </row>
    <row r="7535" spans="23:25" x14ac:dyDescent="0.2">
      <c r="W7535">
        <v>75.22</v>
      </c>
      <c r="X7535">
        <f t="shared" si="327"/>
        <v>50</v>
      </c>
      <c r="Y7535" s="13">
        <f t="shared" si="328"/>
        <v>7.0386126198175054</v>
      </c>
    </row>
    <row r="7536" spans="23:25" x14ac:dyDescent="0.2">
      <c r="W7536">
        <v>75.23</v>
      </c>
      <c r="X7536">
        <f t="shared" si="327"/>
        <v>50</v>
      </c>
      <c r="Y7536" s="13">
        <f t="shared" si="328"/>
        <v>7.0386094476323624</v>
      </c>
    </row>
    <row r="7537" spans="23:25" x14ac:dyDescent="0.2">
      <c r="W7537">
        <v>75.239999999999995</v>
      </c>
      <c r="X7537">
        <f t="shared" si="327"/>
        <v>50</v>
      </c>
      <c r="Y7537" s="13">
        <f t="shared" si="328"/>
        <v>7.0386062785358918</v>
      </c>
    </row>
    <row r="7538" spans="23:25" x14ac:dyDescent="0.2">
      <c r="W7538">
        <v>75.25</v>
      </c>
      <c r="X7538">
        <f t="shared" si="327"/>
        <v>50</v>
      </c>
      <c r="Y7538" s="13">
        <f t="shared" si="328"/>
        <v>7.0386031125235826</v>
      </c>
    </row>
    <row r="7539" spans="23:25" x14ac:dyDescent="0.2">
      <c r="W7539">
        <v>75.260000000000005</v>
      </c>
      <c r="X7539">
        <f t="shared" si="327"/>
        <v>50</v>
      </c>
      <c r="Y7539" s="13">
        <f t="shared" si="328"/>
        <v>7.0385999495909326</v>
      </c>
    </row>
    <row r="7540" spans="23:25" x14ac:dyDescent="0.2">
      <c r="W7540">
        <v>75.27</v>
      </c>
      <c r="X7540">
        <f t="shared" si="327"/>
        <v>50</v>
      </c>
      <c r="Y7540" s="13">
        <f t="shared" si="328"/>
        <v>7.0385967897334485</v>
      </c>
    </row>
    <row r="7541" spans="23:25" x14ac:dyDescent="0.2">
      <c r="W7541">
        <v>75.28</v>
      </c>
      <c r="X7541">
        <f t="shared" ref="X7541:X7604" si="329">X7540-(N$33-N$34)/1500</f>
        <v>50</v>
      </c>
      <c r="Y7541" s="13">
        <f t="shared" si="328"/>
        <v>7.038593632946645</v>
      </c>
    </row>
    <row r="7542" spans="23:25" x14ac:dyDescent="0.2">
      <c r="W7542">
        <v>75.290000000000006</v>
      </c>
      <c r="X7542">
        <f t="shared" si="329"/>
        <v>50</v>
      </c>
      <c r="Y7542" s="13">
        <f t="shared" si="328"/>
        <v>7.0385904792260456</v>
      </c>
    </row>
    <row r="7543" spans="23:25" x14ac:dyDescent="0.2">
      <c r="W7543">
        <v>75.3</v>
      </c>
      <c r="X7543">
        <f t="shared" si="329"/>
        <v>50</v>
      </c>
      <c r="Y7543" s="13">
        <f t="shared" si="328"/>
        <v>7.0385873285671829</v>
      </c>
    </row>
    <row r="7544" spans="23:25" x14ac:dyDescent="0.2">
      <c r="W7544">
        <v>75.31</v>
      </c>
      <c r="X7544">
        <f t="shared" si="329"/>
        <v>50</v>
      </c>
      <c r="Y7544" s="13">
        <f t="shared" si="328"/>
        <v>7.0385841809655982</v>
      </c>
    </row>
    <row r="7545" spans="23:25" x14ac:dyDescent="0.2">
      <c r="W7545">
        <v>75.319999999999993</v>
      </c>
      <c r="X7545">
        <f t="shared" si="329"/>
        <v>50</v>
      </c>
      <c r="Y7545" s="13">
        <f t="shared" si="328"/>
        <v>7.0385810364168417</v>
      </c>
    </row>
    <row r="7546" spans="23:25" x14ac:dyDescent="0.2">
      <c r="W7546">
        <v>75.33</v>
      </c>
      <c r="X7546">
        <f t="shared" si="329"/>
        <v>50</v>
      </c>
      <c r="Y7546" s="13">
        <f t="shared" si="328"/>
        <v>7.0385778949164717</v>
      </c>
    </row>
    <row r="7547" spans="23:25" x14ac:dyDescent="0.2">
      <c r="W7547">
        <v>75.34</v>
      </c>
      <c r="X7547">
        <f t="shared" si="329"/>
        <v>50</v>
      </c>
      <c r="Y7547" s="13">
        <f t="shared" si="328"/>
        <v>7.0385747564600551</v>
      </c>
    </row>
    <row r="7548" spans="23:25" x14ac:dyDescent="0.2">
      <c r="W7548">
        <v>75.349999999999994</v>
      </c>
      <c r="X7548">
        <f t="shared" si="329"/>
        <v>50</v>
      </c>
      <c r="Y7548" s="13">
        <f t="shared" si="328"/>
        <v>7.0385716210431681</v>
      </c>
    </row>
    <row r="7549" spans="23:25" x14ac:dyDescent="0.2">
      <c r="W7549">
        <v>75.36</v>
      </c>
      <c r="X7549">
        <f t="shared" si="329"/>
        <v>50</v>
      </c>
      <c r="Y7549" s="13">
        <f t="shared" si="328"/>
        <v>7.0385684886613946</v>
      </c>
    </row>
    <row r="7550" spans="23:25" x14ac:dyDescent="0.2">
      <c r="W7550">
        <v>75.37</v>
      </c>
      <c r="X7550">
        <f t="shared" si="329"/>
        <v>50</v>
      </c>
      <c r="Y7550" s="13">
        <f t="shared" si="328"/>
        <v>7.0385653593103283</v>
      </c>
    </row>
    <row r="7551" spans="23:25" x14ac:dyDescent="0.2">
      <c r="W7551">
        <v>75.38</v>
      </c>
      <c r="X7551">
        <f t="shared" si="329"/>
        <v>50</v>
      </c>
      <c r="Y7551" s="13">
        <f t="shared" si="328"/>
        <v>7.0385622329855693</v>
      </c>
    </row>
    <row r="7552" spans="23:25" x14ac:dyDescent="0.2">
      <c r="W7552">
        <v>75.39</v>
      </c>
      <c r="X7552">
        <f t="shared" si="329"/>
        <v>50</v>
      </c>
      <c r="Y7552" s="13">
        <f t="shared" si="328"/>
        <v>7.038559109682728</v>
      </c>
    </row>
    <row r="7553" spans="23:25" x14ac:dyDescent="0.2">
      <c r="W7553">
        <v>75.400000000000006</v>
      </c>
      <c r="X7553">
        <f t="shared" si="329"/>
        <v>50</v>
      </c>
      <c r="Y7553" s="13">
        <f t="shared" si="328"/>
        <v>7.0385559893974232</v>
      </c>
    </row>
    <row r="7554" spans="23:25" x14ac:dyDescent="0.2">
      <c r="W7554">
        <v>75.41</v>
      </c>
      <c r="X7554">
        <f t="shared" si="329"/>
        <v>50</v>
      </c>
      <c r="Y7554" s="13">
        <f t="shared" si="328"/>
        <v>7.0385528721252815</v>
      </c>
    </row>
    <row r="7555" spans="23:25" x14ac:dyDescent="0.2">
      <c r="W7555">
        <v>75.42</v>
      </c>
      <c r="X7555">
        <f t="shared" si="329"/>
        <v>50</v>
      </c>
      <c r="Y7555" s="13">
        <f t="shared" si="328"/>
        <v>7.0385497578619383</v>
      </c>
    </row>
    <row r="7556" spans="23:25" x14ac:dyDescent="0.2">
      <c r="W7556">
        <v>75.430000000000007</v>
      </c>
      <c r="X7556">
        <f t="shared" si="329"/>
        <v>50</v>
      </c>
      <c r="Y7556" s="13">
        <f t="shared" si="328"/>
        <v>7.0385466466030371</v>
      </c>
    </row>
    <row r="7557" spans="23:25" x14ac:dyDescent="0.2">
      <c r="W7557">
        <v>75.44</v>
      </c>
      <c r="X7557">
        <f t="shared" si="329"/>
        <v>50</v>
      </c>
      <c r="Y7557" s="13">
        <f t="shared" si="328"/>
        <v>7.0385435383442303</v>
      </c>
    </row>
    <row r="7558" spans="23:25" x14ac:dyDescent="0.2">
      <c r="W7558">
        <v>75.45</v>
      </c>
      <c r="X7558">
        <f t="shared" si="329"/>
        <v>50</v>
      </c>
      <c r="Y7558" s="13">
        <f t="shared" si="328"/>
        <v>7.0385404330811783</v>
      </c>
    </row>
    <row r="7559" spans="23:25" x14ac:dyDescent="0.2">
      <c r="W7559">
        <v>75.459999999999994</v>
      </c>
      <c r="X7559">
        <f t="shared" si="329"/>
        <v>50</v>
      </c>
      <c r="Y7559" s="13">
        <f t="shared" si="328"/>
        <v>7.0385373308095494</v>
      </c>
    </row>
    <row r="7560" spans="23:25" x14ac:dyDescent="0.2">
      <c r="W7560">
        <v>75.47</v>
      </c>
      <c r="X7560">
        <f t="shared" si="329"/>
        <v>50</v>
      </c>
      <c r="Y7560" s="13">
        <f t="shared" si="328"/>
        <v>7.0385342315250217</v>
      </c>
    </row>
    <row r="7561" spans="23:25" x14ac:dyDescent="0.2">
      <c r="W7561">
        <v>75.48</v>
      </c>
      <c r="X7561">
        <f t="shared" si="329"/>
        <v>50</v>
      </c>
      <c r="Y7561" s="13">
        <f t="shared" si="328"/>
        <v>7.0385311352232804</v>
      </c>
    </row>
    <row r="7562" spans="23:25" x14ac:dyDescent="0.2">
      <c r="W7562">
        <v>75.489999999999995</v>
      </c>
      <c r="X7562">
        <f t="shared" si="329"/>
        <v>50</v>
      </c>
      <c r="Y7562" s="13">
        <f t="shared" si="328"/>
        <v>7.0385280419000198</v>
      </c>
    </row>
    <row r="7563" spans="23:25" x14ac:dyDescent="0.2">
      <c r="W7563">
        <v>75.5</v>
      </c>
      <c r="X7563">
        <f t="shared" si="329"/>
        <v>50</v>
      </c>
      <c r="Y7563" s="13">
        <f t="shared" si="328"/>
        <v>7.0385249515509418</v>
      </c>
    </row>
    <row r="7564" spans="23:25" x14ac:dyDescent="0.2">
      <c r="W7564">
        <v>75.510000000000005</v>
      </c>
      <c r="X7564">
        <f t="shared" si="329"/>
        <v>50</v>
      </c>
      <c r="Y7564" s="13">
        <f t="shared" si="328"/>
        <v>7.0385218641717566</v>
      </c>
    </row>
    <row r="7565" spans="23:25" x14ac:dyDescent="0.2">
      <c r="W7565">
        <v>75.52</v>
      </c>
      <c r="X7565">
        <f t="shared" si="329"/>
        <v>50</v>
      </c>
      <c r="Y7565" s="13">
        <f t="shared" si="328"/>
        <v>7.0385187797581832</v>
      </c>
    </row>
    <row r="7566" spans="23:25" x14ac:dyDescent="0.2">
      <c r="W7566">
        <v>75.53</v>
      </c>
      <c r="X7566">
        <f t="shared" si="329"/>
        <v>50</v>
      </c>
      <c r="Y7566" s="13">
        <f t="shared" si="328"/>
        <v>7.0385156983059485</v>
      </c>
    </row>
    <row r="7567" spans="23:25" x14ac:dyDescent="0.2">
      <c r="W7567">
        <v>75.540000000000006</v>
      </c>
      <c r="X7567">
        <f t="shared" si="329"/>
        <v>50</v>
      </c>
      <c r="Y7567" s="13">
        <f t="shared" si="328"/>
        <v>7.0385126198107875</v>
      </c>
    </row>
    <row r="7568" spans="23:25" x14ac:dyDescent="0.2">
      <c r="W7568">
        <v>75.55</v>
      </c>
      <c r="X7568">
        <f t="shared" si="329"/>
        <v>50</v>
      </c>
      <c r="Y7568" s="13">
        <f t="shared" si="328"/>
        <v>7.0385095442684431</v>
      </c>
    </row>
    <row r="7569" spans="23:25" x14ac:dyDescent="0.2">
      <c r="W7569">
        <v>75.56</v>
      </c>
      <c r="X7569">
        <f t="shared" si="329"/>
        <v>50</v>
      </c>
      <c r="Y7569" s="13">
        <f t="shared" si="328"/>
        <v>7.0385064716746673</v>
      </c>
    </row>
    <row r="7570" spans="23:25" x14ac:dyDescent="0.2">
      <c r="W7570">
        <v>75.569999999999993</v>
      </c>
      <c r="X7570">
        <f t="shared" si="329"/>
        <v>50</v>
      </c>
      <c r="Y7570" s="13">
        <f t="shared" si="328"/>
        <v>7.0385034020252197</v>
      </c>
    </row>
    <row r="7571" spans="23:25" x14ac:dyDescent="0.2">
      <c r="W7571">
        <v>75.58</v>
      </c>
      <c r="X7571">
        <f t="shared" si="329"/>
        <v>50</v>
      </c>
      <c r="Y7571" s="13">
        <f t="shared" si="328"/>
        <v>7.0385003353158675</v>
      </c>
    </row>
    <row r="7572" spans="23:25" x14ac:dyDescent="0.2">
      <c r="W7572">
        <v>75.59</v>
      </c>
      <c r="X7572">
        <f t="shared" si="329"/>
        <v>50</v>
      </c>
      <c r="Y7572" s="13">
        <f t="shared" si="328"/>
        <v>7.0384972715423872</v>
      </c>
    </row>
    <row r="7573" spans="23:25" x14ac:dyDescent="0.2">
      <c r="W7573">
        <v>75.599999999999994</v>
      </c>
      <c r="X7573">
        <f t="shared" si="329"/>
        <v>50</v>
      </c>
      <c r="Y7573" s="13">
        <f t="shared" si="328"/>
        <v>7.0384942107005628</v>
      </c>
    </row>
    <row r="7574" spans="23:25" x14ac:dyDescent="0.2">
      <c r="W7574">
        <v>75.61</v>
      </c>
      <c r="X7574">
        <f t="shared" si="329"/>
        <v>50</v>
      </c>
      <c r="Y7574" s="13">
        <f t="shared" si="328"/>
        <v>7.038491152786186</v>
      </c>
    </row>
    <row r="7575" spans="23:25" x14ac:dyDescent="0.2">
      <c r="W7575">
        <v>75.62</v>
      </c>
      <c r="X7575">
        <f t="shared" si="329"/>
        <v>50</v>
      </c>
      <c r="Y7575" s="13">
        <f t="shared" si="328"/>
        <v>7.0384880977950575</v>
      </c>
    </row>
    <row r="7576" spans="23:25" x14ac:dyDescent="0.2">
      <c r="W7576">
        <v>75.63</v>
      </c>
      <c r="X7576">
        <f t="shared" si="329"/>
        <v>50</v>
      </c>
      <c r="Y7576" s="13">
        <f t="shared" si="328"/>
        <v>7.0384850457229851</v>
      </c>
    </row>
    <row r="7577" spans="23:25" x14ac:dyDescent="0.2">
      <c r="W7577">
        <v>75.64</v>
      </c>
      <c r="X7577">
        <f t="shared" si="329"/>
        <v>50</v>
      </c>
      <c r="Y7577" s="13">
        <f t="shared" ref="Y7577:Y7640" si="330">Y7576+(W7577-W7576)*R$29*(P$28-P$29*Y7576)*(1-Y7576/R$28)^2</f>
        <v>7.0384819965657845</v>
      </c>
    </row>
    <row r="7578" spans="23:25" x14ac:dyDescent="0.2">
      <c r="W7578">
        <v>75.650000000000006</v>
      </c>
      <c r="X7578">
        <f t="shared" si="329"/>
        <v>50</v>
      </c>
      <c r="Y7578" s="13">
        <f t="shared" si="330"/>
        <v>7.0384789503192797</v>
      </c>
    </row>
    <row r="7579" spans="23:25" x14ac:dyDescent="0.2">
      <c r="W7579">
        <v>75.66</v>
      </c>
      <c r="X7579">
        <f t="shared" si="329"/>
        <v>50</v>
      </c>
      <c r="Y7579" s="13">
        <f t="shared" si="330"/>
        <v>7.0384759069793033</v>
      </c>
    </row>
    <row r="7580" spans="23:25" x14ac:dyDescent="0.2">
      <c r="W7580">
        <v>75.67</v>
      </c>
      <c r="X7580">
        <f t="shared" si="329"/>
        <v>50</v>
      </c>
      <c r="Y7580" s="13">
        <f t="shared" si="330"/>
        <v>7.0384728665416958</v>
      </c>
    </row>
    <row r="7581" spans="23:25" x14ac:dyDescent="0.2">
      <c r="W7581">
        <v>75.680000000000007</v>
      </c>
      <c r="X7581">
        <f t="shared" si="329"/>
        <v>50</v>
      </c>
      <c r="Y7581" s="13">
        <f t="shared" si="330"/>
        <v>7.0384698290023042</v>
      </c>
    </row>
    <row r="7582" spans="23:25" x14ac:dyDescent="0.2">
      <c r="W7582">
        <v>75.69</v>
      </c>
      <c r="X7582">
        <f t="shared" si="329"/>
        <v>50</v>
      </c>
      <c r="Y7582" s="13">
        <f t="shared" si="330"/>
        <v>7.0384667943569852</v>
      </c>
    </row>
    <row r="7583" spans="23:25" x14ac:dyDescent="0.2">
      <c r="W7583">
        <v>75.7</v>
      </c>
      <c r="X7583">
        <f t="shared" si="329"/>
        <v>50</v>
      </c>
      <c r="Y7583" s="13">
        <f t="shared" si="330"/>
        <v>7.0384637626016024</v>
      </c>
    </row>
    <row r="7584" spans="23:25" x14ac:dyDescent="0.2">
      <c r="W7584">
        <v>75.709999999999994</v>
      </c>
      <c r="X7584">
        <f t="shared" si="329"/>
        <v>50</v>
      </c>
      <c r="Y7584" s="13">
        <f t="shared" si="330"/>
        <v>7.0384607337320269</v>
      </c>
    </row>
    <row r="7585" spans="23:25" x14ac:dyDescent="0.2">
      <c r="W7585">
        <v>75.72</v>
      </c>
      <c r="X7585">
        <f t="shared" si="329"/>
        <v>50</v>
      </c>
      <c r="Y7585" s="13">
        <f t="shared" si="330"/>
        <v>7.038457707744139</v>
      </c>
    </row>
    <row r="7586" spans="23:25" x14ac:dyDescent="0.2">
      <c r="W7586">
        <v>75.73</v>
      </c>
      <c r="X7586">
        <f t="shared" si="329"/>
        <v>50</v>
      </c>
      <c r="Y7586" s="13">
        <f t="shared" si="330"/>
        <v>7.0384546846338258</v>
      </c>
    </row>
    <row r="7587" spans="23:25" x14ac:dyDescent="0.2">
      <c r="W7587">
        <v>75.739999999999995</v>
      </c>
      <c r="X7587">
        <f t="shared" si="329"/>
        <v>50</v>
      </c>
      <c r="Y7587" s="13">
        <f t="shared" si="330"/>
        <v>7.038451664396983</v>
      </c>
    </row>
    <row r="7588" spans="23:25" x14ac:dyDescent="0.2">
      <c r="W7588">
        <v>75.75</v>
      </c>
      <c r="X7588">
        <f t="shared" si="329"/>
        <v>50</v>
      </c>
      <c r="Y7588" s="13">
        <f t="shared" si="330"/>
        <v>7.0384486470295133</v>
      </c>
    </row>
    <row r="7589" spans="23:25" x14ac:dyDescent="0.2">
      <c r="W7589">
        <v>75.760000000000005</v>
      </c>
      <c r="X7589">
        <f t="shared" si="329"/>
        <v>50</v>
      </c>
      <c r="Y7589" s="13">
        <f t="shared" si="330"/>
        <v>7.0384456325273268</v>
      </c>
    </row>
    <row r="7590" spans="23:25" x14ac:dyDescent="0.2">
      <c r="W7590">
        <v>75.77</v>
      </c>
      <c r="X7590">
        <f t="shared" si="329"/>
        <v>50</v>
      </c>
      <c r="Y7590" s="13">
        <f t="shared" si="330"/>
        <v>7.0384426208863431</v>
      </c>
    </row>
    <row r="7591" spans="23:25" x14ac:dyDescent="0.2">
      <c r="W7591">
        <v>75.78</v>
      </c>
      <c r="X7591">
        <f t="shared" si="329"/>
        <v>50</v>
      </c>
      <c r="Y7591" s="13">
        <f t="shared" si="330"/>
        <v>7.0384396121024881</v>
      </c>
    </row>
    <row r="7592" spans="23:25" x14ac:dyDescent="0.2">
      <c r="W7592">
        <v>75.790000000000006</v>
      </c>
      <c r="X7592">
        <f t="shared" si="329"/>
        <v>50</v>
      </c>
      <c r="Y7592" s="13">
        <f t="shared" si="330"/>
        <v>7.0384366061716959</v>
      </c>
    </row>
    <row r="7593" spans="23:25" x14ac:dyDescent="0.2">
      <c r="W7593">
        <v>75.8</v>
      </c>
      <c r="X7593">
        <f t="shared" si="329"/>
        <v>50</v>
      </c>
      <c r="Y7593" s="13">
        <f t="shared" si="330"/>
        <v>7.0384336030899082</v>
      </c>
    </row>
    <row r="7594" spans="23:25" x14ac:dyDescent="0.2">
      <c r="W7594">
        <v>75.81</v>
      </c>
      <c r="X7594">
        <f t="shared" si="329"/>
        <v>50</v>
      </c>
      <c r="Y7594" s="13">
        <f t="shared" si="330"/>
        <v>7.038430602853075</v>
      </c>
    </row>
    <row r="7595" spans="23:25" x14ac:dyDescent="0.2">
      <c r="W7595">
        <v>75.819999999999993</v>
      </c>
      <c r="X7595">
        <f t="shared" si="329"/>
        <v>50</v>
      </c>
      <c r="Y7595" s="13">
        <f t="shared" si="330"/>
        <v>7.0384276054571533</v>
      </c>
    </row>
    <row r="7596" spans="23:25" x14ac:dyDescent="0.2">
      <c r="W7596">
        <v>75.83</v>
      </c>
      <c r="X7596">
        <f t="shared" si="329"/>
        <v>50</v>
      </c>
      <c r="Y7596" s="13">
        <f t="shared" si="330"/>
        <v>7.0384246108981072</v>
      </c>
    </row>
    <row r="7597" spans="23:25" x14ac:dyDescent="0.2">
      <c r="W7597">
        <v>75.84</v>
      </c>
      <c r="X7597">
        <f t="shared" si="329"/>
        <v>50</v>
      </c>
      <c r="Y7597" s="13">
        <f t="shared" si="330"/>
        <v>7.0384216191719098</v>
      </c>
    </row>
    <row r="7598" spans="23:25" x14ac:dyDescent="0.2">
      <c r="W7598">
        <v>75.849999999999994</v>
      </c>
      <c r="X7598">
        <f t="shared" si="329"/>
        <v>50</v>
      </c>
      <c r="Y7598" s="13">
        <f t="shared" si="330"/>
        <v>7.0384186302745411</v>
      </c>
    </row>
    <row r="7599" spans="23:25" x14ac:dyDescent="0.2">
      <c r="W7599">
        <v>75.86</v>
      </c>
      <c r="X7599">
        <f t="shared" si="329"/>
        <v>50</v>
      </c>
      <c r="Y7599" s="13">
        <f t="shared" si="330"/>
        <v>7.0384156442019892</v>
      </c>
    </row>
    <row r="7600" spans="23:25" x14ac:dyDescent="0.2">
      <c r="W7600">
        <v>75.87</v>
      </c>
      <c r="X7600">
        <f t="shared" si="329"/>
        <v>50</v>
      </c>
      <c r="Y7600" s="13">
        <f t="shared" si="330"/>
        <v>7.0384126609502484</v>
      </c>
    </row>
    <row r="7601" spans="23:25" x14ac:dyDescent="0.2">
      <c r="W7601">
        <v>75.88</v>
      </c>
      <c r="X7601">
        <f t="shared" si="329"/>
        <v>50</v>
      </c>
      <c r="Y7601" s="13">
        <f t="shared" si="330"/>
        <v>7.0384096805153229</v>
      </c>
    </row>
    <row r="7602" spans="23:25" x14ac:dyDescent="0.2">
      <c r="W7602">
        <v>75.89</v>
      </c>
      <c r="X7602">
        <f t="shared" si="329"/>
        <v>50</v>
      </c>
      <c r="Y7602" s="13">
        <f t="shared" si="330"/>
        <v>7.038406702893222</v>
      </c>
    </row>
    <row r="7603" spans="23:25" x14ac:dyDescent="0.2">
      <c r="W7603">
        <v>75.900000000000006</v>
      </c>
      <c r="X7603">
        <f t="shared" si="329"/>
        <v>50</v>
      </c>
      <c r="Y7603" s="13">
        <f t="shared" si="330"/>
        <v>7.0384037280799641</v>
      </c>
    </row>
    <row r="7604" spans="23:25" x14ac:dyDescent="0.2">
      <c r="W7604">
        <v>75.91</v>
      </c>
      <c r="X7604">
        <f t="shared" si="329"/>
        <v>50</v>
      </c>
      <c r="Y7604" s="13">
        <f t="shared" si="330"/>
        <v>7.0384007560715744</v>
      </c>
    </row>
    <row r="7605" spans="23:25" x14ac:dyDescent="0.2">
      <c r="W7605">
        <v>75.92</v>
      </c>
      <c r="X7605">
        <f t="shared" ref="X7605:X7668" si="331">X7604-(N$33-N$34)/1500</f>
        <v>50</v>
      </c>
      <c r="Y7605" s="13">
        <f t="shared" si="330"/>
        <v>7.0383977868640857</v>
      </c>
    </row>
    <row r="7606" spans="23:25" x14ac:dyDescent="0.2">
      <c r="W7606">
        <v>75.930000000000007</v>
      </c>
      <c r="X7606">
        <f t="shared" si="331"/>
        <v>50</v>
      </c>
      <c r="Y7606" s="13">
        <f t="shared" si="330"/>
        <v>7.0383948204535391</v>
      </c>
    </row>
    <row r="7607" spans="23:25" x14ac:dyDescent="0.2">
      <c r="W7607">
        <v>75.94</v>
      </c>
      <c r="X7607">
        <f t="shared" si="331"/>
        <v>50</v>
      </c>
      <c r="Y7607" s="13">
        <f t="shared" si="330"/>
        <v>7.0383918568359816</v>
      </c>
    </row>
    <row r="7608" spans="23:25" x14ac:dyDescent="0.2">
      <c r="W7608">
        <v>75.95</v>
      </c>
      <c r="X7608">
        <f t="shared" si="331"/>
        <v>50</v>
      </c>
      <c r="Y7608" s="13">
        <f t="shared" si="330"/>
        <v>7.0383888960074694</v>
      </c>
    </row>
    <row r="7609" spans="23:25" x14ac:dyDescent="0.2">
      <c r="W7609">
        <v>75.959999999999994</v>
      </c>
      <c r="X7609">
        <f t="shared" si="331"/>
        <v>50</v>
      </c>
      <c r="Y7609" s="13">
        <f t="shared" si="330"/>
        <v>7.0383859379640645</v>
      </c>
    </row>
    <row r="7610" spans="23:25" x14ac:dyDescent="0.2">
      <c r="W7610">
        <v>75.97</v>
      </c>
      <c r="X7610">
        <f t="shared" si="331"/>
        <v>50</v>
      </c>
      <c r="Y7610" s="13">
        <f t="shared" si="330"/>
        <v>7.0383829827018376</v>
      </c>
    </row>
    <row r="7611" spans="23:25" x14ac:dyDescent="0.2">
      <c r="W7611">
        <v>75.98</v>
      </c>
      <c r="X7611">
        <f t="shared" si="331"/>
        <v>50</v>
      </c>
      <c r="Y7611" s="13">
        <f t="shared" si="330"/>
        <v>7.0383800302168664</v>
      </c>
    </row>
    <row r="7612" spans="23:25" x14ac:dyDescent="0.2">
      <c r="W7612">
        <v>75.989999999999995</v>
      </c>
      <c r="X7612">
        <f t="shared" si="331"/>
        <v>50</v>
      </c>
      <c r="Y7612" s="13">
        <f t="shared" si="330"/>
        <v>7.038377080505235</v>
      </c>
    </row>
    <row r="7613" spans="23:25" x14ac:dyDescent="0.2">
      <c r="W7613">
        <v>76</v>
      </c>
      <c r="X7613">
        <f t="shared" si="331"/>
        <v>50</v>
      </c>
      <c r="Y7613" s="13">
        <f t="shared" si="330"/>
        <v>7.0383741335630363</v>
      </c>
    </row>
    <row r="7614" spans="23:25" x14ac:dyDescent="0.2">
      <c r="W7614">
        <v>76.010000000000005</v>
      </c>
      <c r="X7614">
        <f t="shared" si="331"/>
        <v>50</v>
      </c>
      <c r="Y7614" s="13">
        <f t="shared" si="330"/>
        <v>7.0383711893863703</v>
      </c>
    </row>
    <row r="7615" spans="23:25" x14ac:dyDescent="0.2">
      <c r="W7615">
        <v>76.02</v>
      </c>
      <c r="X7615">
        <f t="shared" si="331"/>
        <v>50</v>
      </c>
      <c r="Y7615" s="13">
        <f t="shared" si="330"/>
        <v>7.0383682479713432</v>
      </c>
    </row>
    <row r="7616" spans="23:25" x14ac:dyDescent="0.2">
      <c r="W7616">
        <v>76.03</v>
      </c>
      <c r="X7616">
        <f t="shared" si="331"/>
        <v>50</v>
      </c>
      <c r="Y7616" s="13">
        <f t="shared" si="330"/>
        <v>7.0383653093140692</v>
      </c>
    </row>
    <row r="7617" spans="23:25" x14ac:dyDescent="0.2">
      <c r="W7617">
        <v>76.040000000000006</v>
      </c>
      <c r="X7617">
        <f t="shared" si="331"/>
        <v>50</v>
      </c>
      <c r="Y7617" s="13">
        <f t="shared" si="330"/>
        <v>7.0383623734106706</v>
      </c>
    </row>
    <row r="7618" spans="23:25" x14ac:dyDescent="0.2">
      <c r="W7618">
        <v>76.05</v>
      </c>
      <c r="X7618">
        <f t="shared" si="331"/>
        <v>50</v>
      </c>
      <c r="Y7618" s="13">
        <f t="shared" si="330"/>
        <v>7.0383594402572758</v>
      </c>
    </row>
    <row r="7619" spans="23:25" x14ac:dyDescent="0.2">
      <c r="W7619">
        <v>76.06</v>
      </c>
      <c r="X7619">
        <f t="shared" si="331"/>
        <v>50</v>
      </c>
      <c r="Y7619" s="13">
        <f t="shared" si="330"/>
        <v>7.0383565098500211</v>
      </c>
    </row>
    <row r="7620" spans="23:25" x14ac:dyDescent="0.2">
      <c r="W7620">
        <v>76.069999999999993</v>
      </c>
      <c r="X7620">
        <f t="shared" si="331"/>
        <v>50</v>
      </c>
      <c r="Y7620" s="13">
        <f t="shared" si="330"/>
        <v>7.0383535821850494</v>
      </c>
    </row>
    <row r="7621" spans="23:25" x14ac:dyDescent="0.2">
      <c r="W7621">
        <v>76.08</v>
      </c>
      <c r="X7621">
        <f t="shared" si="331"/>
        <v>50</v>
      </c>
      <c r="Y7621" s="13">
        <f t="shared" si="330"/>
        <v>7.0383506572585119</v>
      </c>
    </row>
    <row r="7622" spans="23:25" x14ac:dyDescent="0.2">
      <c r="W7622">
        <v>76.09</v>
      </c>
      <c r="X7622">
        <f t="shared" si="331"/>
        <v>50</v>
      </c>
      <c r="Y7622" s="13">
        <f t="shared" si="330"/>
        <v>7.0383477350665657</v>
      </c>
    </row>
    <row r="7623" spans="23:25" x14ac:dyDescent="0.2">
      <c r="W7623">
        <v>76.099999999999994</v>
      </c>
      <c r="X7623">
        <f t="shared" si="331"/>
        <v>50</v>
      </c>
      <c r="Y7623" s="13">
        <f t="shared" si="330"/>
        <v>7.0383448156053765</v>
      </c>
    </row>
    <row r="7624" spans="23:25" x14ac:dyDescent="0.2">
      <c r="W7624">
        <v>76.11</v>
      </c>
      <c r="X7624">
        <f t="shared" si="331"/>
        <v>50</v>
      </c>
      <c r="Y7624" s="13">
        <f t="shared" si="330"/>
        <v>7.0383418988711153</v>
      </c>
    </row>
    <row r="7625" spans="23:25" x14ac:dyDescent="0.2">
      <c r="W7625">
        <v>76.12</v>
      </c>
      <c r="X7625">
        <f t="shared" si="331"/>
        <v>50</v>
      </c>
      <c r="Y7625" s="13">
        <f t="shared" si="330"/>
        <v>7.038338984859962</v>
      </c>
    </row>
    <row r="7626" spans="23:25" x14ac:dyDescent="0.2">
      <c r="W7626">
        <v>76.13</v>
      </c>
      <c r="X7626">
        <f t="shared" si="331"/>
        <v>50</v>
      </c>
      <c r="Y7626" s="13">
        <f t="shared" si="330"/>
        <v>7.0383360735681038</v>
      </c>
    </row>
    <row r="7627" spans="23:25" x14ac:dyDescent="0.2">
      <c r="W7627">
        <v>76.14</v>
      </c>
      <c r="X7627">
        <f t="shared" si="331"/>
        <v>50</v>
      </c>
      <c r="Y7627" s="13">
        <f t="shared" si="330"/>
        <v>7.0383331649917329</v>
      </c>
    </row>
    <row r="7628" spans="23:25" x14ac:dyDescent="0.2">
      <c r="W7628">
        <v>76.150000000000006</v>
      </c>
      <c r="X7628">
        <f t="shared" si="331"/>
        <v>50</v>
      </c>
      <c r="Y7628" s="13">
        <f t="shared" si="330"/>
        <v>7.0383302591270507</v>
      </c>
    </row>
    <row r="7629" spans="23:25" x14ac:dyDescent="0.2">
      <c r="W7629">
        <v>76.16</v>
      </c>
      <c r="X7629">
        <f t="shared" si="331"/>
        <v>50</v>
      </c>
      <c r="Y7629" s="13">
        <f t="shared" si="330"/>
        <v>7.0383273559702646</v>
      </c>
    </row>
    <row r="7630" spans="23:25" x14ac:dyDescent="0.2">
      <c r="W7630">
        <v>76.17</v>
      </c>
      <c r="X7630">
        <f t="shared" si="331"/>
        <v>50</v>
      </c>
      <c r="Y7630" s="13">
        <f t="shared" si="330"/>
        <v>7.0383244555175892</v>
      </c>
    </row>
    <row r="7631" spans="23:25" x14ac:dyDescent="0.2">
      <c r="W7631">
        <v>76.180000000000007</v>
      </c>
      <c r="X7631">
        <f t="shared" si="331"/>
        <v>50</v>
      </c>
      <c r="Y7631" s="13">
        <f t="shared" si="330"/>
        <v>7.0383215577652463</v>
      </c>
    </row>
    <row r="7632" spans="23:25" x14ac:dyDescent="0.2">
      <c r="W7632">
        <v>76.19</v>
      </c>
      <c r="X7632">
        <f t="shared" si="331"/>
        <v>50</v>
      </c>
      <c r="Y7632" s="13">
        <f t="shared" si="330"/>
        <v>7.0383186627094654</v>
      </c>
    </row>
    <row r="7633" spans="23:25" x14ac:dyDescent="0.2">
      <c r="W7633">
        <v>76.2</v>
      </c>
      <c r="X7633">
        <f t="shared" si="331"/>
        <v>50</v>
      </c>
      <c r="Y7633" s="13">
        <f t="shared" si="330"/>
        <v>7.0383157703464816</v>
      </c>
    </row>
    <row r="7634" spans="23:25" x14ac:dyDescent="0.2">
      <c r="W7634">
        <v>76.209999999999994</v>
      </c>
      <c r="X7634">
        <f t="shared" si="331"/>
        <v>50</v>
      </c>
      <c r="Y7634" s="13">
        <f t="shared" si="330"/>
        <v>7.0383128806725388</v>
      </c>
    </row>
    <row r="7635" spans="23:25" x14ac:dyDescent="0.2">
      <c r="W7635">
        <v>76.22</v>
      </c>
      <c r="X7635">
        <f t="shared" si="331"/>
        <v>50</v>
      </c>
      <c r="Y7635" s="13">
        <f t="shared" si="330"/>
        <v>7.0383099936838862</v>
      </c>
    </row>
    <row r="7636" spans="23:25" x14ac:dyDescent="0.2">
      <c r="W7636">
        <v>76.23</v>
      </c>
      <c r="X7636">
        <f t="shared" si="331"/>
        <v>50</v>
      </c>
      <c r="Y7636" s="13">
        <f t="shared" si="330"/>
        <v>7.0383071093767802</v>
      </c>
    </row>
    <row r="7637" spans="23:25" x14ac:dyDescent="0.2">
      <c r="W7637">
        <v>76.239999999999995</v>
      </c>
      <c r="X7637">
        <f t="shared" si="331"/>
        <v>50</v>
      </c>
      <c r="Y7637" s="13">
        <f t="shared" si="330"/>
        <v>7.0383042277474859</v>
      </c>
    </row>
    <row r="7638" spans="23:25" x14ac:dyDescent="0.2">
      <c r="W7638">
        <v>76.25</v>
      </c>
      <c r="X7638">
        <f t="shared" si="331"/>
        <v>50</v>
      </c>
      <c r="Y7638" s="13">
        <f t="shared" si="330"/>
        <v>7.038301348792273</v>
      </c>
    </row>
    <row r="7639" spans="23:25" x14ac:dyDescent="0.2">
      <c r="W7639">
        <v>76.260000000000005</v>
      </c>
      <c r="X7639">
        <f t="shared" si="331"/>
        <v>50</v>
      </c>
      <c r="Y7639" s="13">
        <f t="shared" si="330"/>
        <v>7.0382984725074191</v>
      </c>
    </row>
    <row r="7640" spans="23:25" x14ac:dyDescent="0.2">
      <c r="W7640">
        <v>76.27</v>
      </c>
      <c r="X7640">
        <f t="shared" si="331"/>
        <v>50</v>
      </c>
      <c r="Y7640" s="13">
        <f t="shared" si="330"/>
        <v>7.03829559888921</v>
      </c>
    </row>
    <row r="7641" spans="23:25" x14ac:dyDescent="0.2">
      <c r="W7641">
        <v>76.28</v>
      </c>
      <c r="X7641">
        <f t="shared" si="331"/>
        <v>50</v>
      </c>
      <c r="Y7641" s="13">
        <f t="shared" ref="Y7641:Y7704" si="332">Y7640+(W7641-W7640)*R$29*(P$28-P$29*Y7640)*(1-Y7640/R$28)^2</f>
        <v>7.0382927279339356</v>
      </c>
    </row>
    <row r="7642" spans="23:25" x14ac:dyDescent="0.2">
      <c r="W7642">
        <v>76.290000000000006</v>
      </c>
      <c r="X7642">
        <f t="shared" si="331"/>
        <v>50</v>
      </c>
      <c r="Y7642" s="13">
        <f t="shared" si="332"/>
        <v>7.0382898596378949</v>
      </c>
    </row>
    <row r="7643" spans="23:25" x14ac:dyDescent="0.2">
      <c r="W7643">
        <v>76.3</v>
      </c>
      <c r="X7643">
        <f t="shared" si="331"/>
        <v>50</v>
      </c>
      <c r="Y7643" s="13">
        <f t="shared" si="332"/>
        <v>7.038286993997394</v>
      </c>
    </row>
    <row r="7644" spans="23:25" x14ac:dyDescent="0.2">
      <c r="W7644">
        <v>76.31</v>
      </c>
      <c r="X7644">
        <f t="shared" si="331"/>
        <v>50</v>
      </c>
      <c r="Y7644" s="13">
        <f t="shared" si="332"/>
        <v>7.0382841310087434</v>
      </c>
    </row>
    <row r="7645" spans="23:25" x14ac:dyDescent="0.2">
      <c r="W7645">
        <v>76.319999999999993</v>
      </c>
      <c r="X7645">
        <f t="shared" si="331"/>
        <v>50</v>
      </c>
      <c r="Y7645" s="13">
        <f t="shared" si="332"/>
        <v>7.0382812706682634</v>
      </c>
    </row>
    <row r="7646" spans="23:25" x14ac:dyDescent="0.2">
      <c r="W7646">
        <v>76.33</v>
      </c>
      <c r="X7646">
        <f t="shared" si="331"/>
        <v>50</v>
      </c>
      <c r="Y7646" s="13">
        <f t="shared" si="332"/>
        <v>7.0382784129722786</v>
      </c>
    </row>
    <row r="7647" spans="23:25" x14ac:dyDescent="0.2">
      <c r="W7647">
        <v>76.34</v>
      </c>
      <c r="X7647">
        <f t="shared" si="331"/>
        <v>50</v>
      </c>
      <c r="Y7647" s="13">
        <f t="shared" si="332"/>
        <v>7.0382755579171219</v>
      </c>
    </row>
    <row r="7648" spans="23:25" x14ac:dyDescent="0.2">
      <c r="W7648">
        <v>76.349999999999994</v>
      </c>
      <c r="X7648">
        <f t="shared" si="331"/>
        <v>50</v>
      </c>
      <c r="Y7648" s="13">
        <f t="shared" si="332"/>
        <v>7.038272705499133</v>
      </c>
    </row>
    <row r="7649" spans="23:25" x14ac:dyDescent="0.2">
      <c r="W7649">
        <v>76.36</v>
      </c>
      <c r="X7649">
        <f t="shared" si="331"/>
        <v>50</v>
      </c>
      <c r="Y7649" s="13">
        <f t="shared" si="332"/>
        <v>7.0382698557146579</v>
      </c>
    </row>
    <row r="7650" spans="23:25" x14ac:dyDescent="0.2">
      <c r="W7650">
        <v>76.37</v>
      </c>
      <c r="X7650">
        <f t="shared" si="331"/>
        <v>50</v>
      </c>
      <c r="Y7650" s="13">
        <f t="shared" si="332"/>
        <v>7.0382670085600489</v>
      </c>
    </row>
    <row r="7651" spans="23:25" x14ac:dyDescent="0.2">
      <c r="W7651">
        <v>76.38</v>
      </c>
      <c r="X7651">
        <f t="shared" si="331"/>
        <v>50</v>
      </c>
      <c r="Y7651" s="13">
        <f t="shared" si="332"/>
        <v>7.0382641640316654</v>
      </c>
    </row>
    <row r="7652" spans="23:25" x14ac:dyDescent="0.2">
      <c r="W7652">
        <v>76.39</v>
      </c>
      <c r="X7652">
        <f t="shared" si="331"/>
        <v>50</v>
      </c>
      <c r="Y7652" s="13">
        <f t="shared" si="332"/>
        <v>7.0382613221258739</v>
      </c>
    </row>
    <row r="7653" spans="23:25" x14ac:dyDescent="0.2">
      <c r="W7653">
        <v>76.400000000000006</v>
      </c>
      <c r="X7653">
        <f t="shared" si="331"/>
        <v>50</v>
      </c>
      <c r="Y7653" s="13">
        <f t="shared" si="332"/>
        <v>7.0382584828390478</v>
      </c>
    </row>
    <row r="7654" spans="23:25" x14ac:dyDescent="0.2">
      <c r="W7654">
        <v>76.41</v>
      </c>
      <c r="X7654">
        <f t="shared" si="331"/>
        <v>50</v>
      </c>
      <c r="Y7654" s="13">
        <f t="shared" si="332"/>
        <v>7.038255646167566</v>
      </c>
    </row>
    <row r="7655" spans="23:25" x14ac:dyDescent="0.2">
      <c r="W7655">
        <v>76.42</v>
      </c>
      <c r="X7655">
        <f t="shared" si="331"/>
        <v>50</v>
      </c>
      <c r="Y7655" s="13">
        <f t="shared" si="332"/>
        <v>7.0382528121078156</v>
      </c>
    </row>
    <row r="7656" spans="23:25" x14ac:dyDescent="0.2">
      <c r="W7656">
        <v>76.430000000000007</v>
      </c>
      <c r="X7656">
        <f t="shared" si="331"/>
        <v>50</v>
      </c>
      <c r="Y7656" s="13">
        <f t="shared" si="332"/>
        <v>7.0382499806561887</v>
      </c>
    </row>
    <row r="7657" spans="23:25" x14ac:dyDescent="0.2">
      <c r="W7657">
        <v>76.44</v>
      </c>
      <c r="X7657">
        <f t="shared" si="331"/>
        <v>50</v>
      </c>
      <c r="Y7657" s="13">
        <f t="shared" si="332"/>
        <v>7.0382471518090854</v>
      </c>
    </row>
    <row r="7658" spans="23:25" x14ac:dyDescent="0.2">
      <c r="W7658">
        <v>76.45</v>
      </c>
      <c r="X7658">
        <f t="shared" si="331"/>
        <v>50</v>
      </c>
      <c r="Y7658" s="13">
        <f t="shared" si="332"/>
        <v>7.0382443255629124</v>
      </c>
    </row>
    <row r="7659" spans="23:25" x14ac:dyDescent="0.2">
      <c r="W7659">
        <v>76.459999999999994</v>
      </c>
      <c r="X7659">
        <f t="shared" si="331"/>
        <v>50</v>
      </c>
      <c r="Y7659" s="13">
        <f t="shared" si="332"/>
        <v>7.0382415019140812</v>
      </c>
    </row>
    <row r="7660" spans="23:25" x14ac:dyDescent="0.2">
      <c r="W7660">
        <v>76.47</v>
      </c>
      <c r="X7660">
        <f t="shared" si="331"/>
        <v>50</v>
      </c>
      <c r="Y7660" s="13">
        <f t="shared" si="332"/>
        <v>7.0382386808590125</v>
      </c>
    </row>
    <row r="7661" spans="23:25" x14ac:dyDescent="0.2">
      <c r="W7661">
        <v>76.48</v>
      </c>
      <c r="X7661">
        <f t="shared" si="331"/>
        <v>50</v>
      </c>
      <c r="Y7661" s="13">
        <f t="shared" si="332"/>
        <v>7.0382358623941315</v>
      </c>
    </row>
    <row r="7662" spans="23:25" x14ac:dyDescent="0.2">
      <c r="W7662">
        <v>76.489999999999995</v>
      </c>
      <c r="X7662">
        <f t="shared" si="331"/>
        <v>50</v>
      </c>
      <c r="Y7662" s="13">
        <f t="shared" si="332"/>
        <v>7.0382330465158711</v>
      </c>
    </row>
    <row r="7663" spans="23:25" x14ac:dyDescent="0.2">
      <c r="W7663">
        <v>76.5</v>
      </c>
      <c r="X7663">
        <f t="shared" si="331"/>
        <v>50</v>
      </c>
      <c r="Y7663" s="13">
        <f t="shared" si="332"/>
        <v>7.0382302332206708</v>
      </c>
    </row>
    <row r="7664" spans="23:25" x14ac:dyDescent="0.2">
      <c r="W7664">
        <v>76.510000000000005</v>
      </c>
      <c r="X7664">
        <f t="shared" si="331"/>
        <v>50</v>
      </c>
      <c r="Y7664" s="13">
        <f t="shared" si="332"/>
        <v>7.0382274225049759</v>
      </c>
    </row>
    <row r="7665" spans="23:25" x14ac:dyDescent="0.2">
      <c r="W7665">
        <v>76.52</v>
      </c>
      <c r="X7665">
        <f t="shared" si="331"/>
        <v>50</v>
      </c>
      <c r="Y7665" s="13">
        <f t="shared" si="332"/>
        <v>7.0382246143652383</v>
      </c>
    </row>
    <row r="7666" spans="23:25" x14ac:dyDescent="0.2">
      <c r="W7666">
        <v>76.53</v>
      </c>
      <c r="X7666">
        <f t="shared" si="331"/>
        <v>50</v>
      </c>
      <c r="Y7666" s="13">
        <f t="shared" si="332"/>
        <v>7.0382218087979176</v>
      </c>
    </row>
    <row r="7667" spans="23:25" x14ac:dyDescent="0.2">
      <c r="W7667">
        <v>76.540000000000006</v>
      </c>
      <c r="X7667">
        <f t="shared" si="331"/>
        <v>50</v>
      </c>
      <c r="Y7667" s="13">
        <f t="shared" si="332"/>
        <v>7.038219005799478</v>
      </c>
    </row>
    <row r="7668" spans="23:25" x14ac:dyDescent="0.2">
      <c r="W7668">
        <v>76.55</v>
      </c>
      <c r="X7668">
        <f t="shared" si="331"/>
        <v>50</v>
      </c>
      <c r="Y7668" s="13">
        <f t="shared" si="332"/>
        <v>7.0382162053663917</v>
      </c>
    </row>
    <row r="7669" spans="23:25" x14ac:dyDescent="0.2">
      <c r="W7669">
        <v>76.56</v>
      </c>
      <c r="X7669">
        <f t="shared" ref="X7669:X7732" si="333">X7668-(N$33-N$34)/1500</f>
        <v>50</v>
      </c>
      <c r="Y7669" s="13">
        <f t="shared" si="332"/>
        <v>7.038213407495137</v>
      </c>
    </row>
    <row r="7670" spans="23:25" x14ac:dyDescent="0.2">
      <c r="W7670">
        <v>76.569999999999993</v>
      </c>
      <c r="X7670">
        <f t="shared" si="333"/>
        <v>50</v>
      </c>
      <c r="Y7670" s="13">
        <f t="shared" si="332"/>
        <v>7.0382106121821977</v>
      </c>
    </row>
    <row r="7671" spans="23:25" x14ac:dyDescent="0.2">
      <c r="W7671">
        <v>76.58</v>
      </c>
      <c r="X7671">
        <f t="shared" si="333"/>
        <v>50</v>
      </c>
      <c r="Y7671" s="13">
        <f t="shared" si="332"/>
        <v>7.0382078194240654</v>
      </c>
    </row>
    <row r="7672" spans="23:25" x14ac:dyDescent="0.2">
      <c r="W7672">
        <v>76.59</v>
      </c>
      <c r="X7672">
        <f t="shared" si="333"/>
        <v>50</v>
      </c>
      <c r="Y7672" s="13">
        <f t="shared" si="332"/>
        <v>7.038205029217238</v>
      </c>
    </row>
    <row r="7673" spans="23:25" x14ac:dyDescent="0.2">
      <c r="W7673">
        <v>76.599999999999994</v>
      </c>
      <c r="X7673">
        <f t="shared" si="333"/>
        <v>50</v>
      </c>
      <c r="Y7673" s="13">
        <f t="shared" si="332"/>
        <v>7.0382022415582188</v>
      </c>
    </row>
    <row r="7674" spans="23:25" x14ac:dyDescent="0.2">
      <c r="W7674">
        <v>76.61</v>
      </c>
      <c r="X7674">
        <f t="shared" si="333"/>
        <v>50</v>
      </c>
      <c r="Y7674" s="13">
        <f t="shared" si="332"/>
        <v>7.0381994564435173</v>
      </c>
    </row>
    <row r="7675" spans="23:25" x14ac:dyDescent="0.2">
      <c r="W7675">
        <v>76.62</v>
      </c>
      <c r="X7675">
        <f t="shared" si="333"/>
        <v>50</v>
      </c>
      <c r="Y7675" s="13">
        <f t="shared" si="332"/>
        <v>7.0381966738696509</v>
      </c>
    </row>
    <row r="7676" spans="23:25" x14ac:dyDescent="0.2">
      <c r="W7676">
        <v>76.63</v>
      </c>
      <c r="X7676">
        <f t="shared" si="333"/>
        <v>50</v>
      </c>
      <c r="Y7676" s="13">
        <f t="shared" si="332"/>
        <v>7.0381938938331423</v>
      </c>
    </row>
    <row r="7677" spans="23:25" x14ac:dyDescent="0.2">
      <c r="W7677">
        <v>76.64</v>
      </c>
      <c r="X7677">
        <f t="shared" si="333"/>
        <v>50</v>
      </c>
      <c r="Y7677" s="13">
        <f t="shared" si="332"/>
        <v>7.0381911163305206</v>
      </c>
    </row>
    <row r="7678" spans="23:25" x14ac:dyDescent="0.2">
      <c r="W7678">
        <v>76.650000000000006</v>
      </c>
      <c r="X7678">
        <f t="shared" si="333"/>
        <v>50</v>
      </c>
      <c r="Y7678" s="13">
        <f t="shared" si="332"/>
        <v>7.0381883413583219</v>
      </c>
    </row>
    <row r="7679" spans="23:25" x14ac:dyDescent="0.2">
      <c r="W7679">
        <v>76.66</v>
      </c>
      <c r="X7679">
        <f t="shared" si="333"/>
        <v>50</v>
      </c>
      <c r="Y7679" s="13">
        <f t="shared" si="332"/>
        <v>7.0381855689130877</v>
      </c>
    </row>
    <row r="7680" spans="23:25" x14ac:dyDescent="0.2">
      <c r="W7680">
        <v>76.67</v>
      </c>
      <c r="X7680">
        <f t="shared" si="333"/>
        <v>50</v>
      </c>
      <c r="Y7680" s="13">
        <f t="shared" si="332"/>
        <v>7.0381827989913663</v>
      </c>
    </row>
    <row r="7681" spans="23:25" x14ac:dyDescent="0.2">
      <c r="W7681">
        <v>76.680000000000007</v>
      </c>
      <c r="X7681">
        <f t="shared" si="333"/>
        <v>50</v>
      </c>
      <c r="Y7681" s="13">
        <f t="shared" si="332"/>
        <v>7.0381800315897127</v>
      </c>
    </row>
    <row r="7682" spans="23:25" x14ac:dyDescent="0.2">
      <c r="W7682">
        <v>76.69</v>
      </c>
      <c r="X7682">
        <f t="shared" si="333"/>
        <v>50</v>
      </c>
      <c r="Y7682" s="13">
        <f t="shared" si="332"/>
        <v>7.0381772667046878</v>
      </c>
    </row>
    <row r="7683" spans="23:25" x14ac:dyDescent="0.2">
      <c r="W7683">
        <v>76.7</v>
      </c>
      <c r="X7683">
        <f t="shared" si="333"/>
        <v>50</v>
      </c>
      <c r="Y7683" s="13">
        <f t="shared" si="332"/>
        <v>7.0381745043328579</v>
      </c>
    </row>
    <row r="7684" spans="23:25" x14ac:dyDescent="0.2">
      <c r="W7684">
        <v>76.709999999999994</v>
      </c>
      <c r="X7684">
        <f t="shared" si="333"/>
        <v>50</v>
      </c>
      <c r="Y7684" s="13">
        <f t="shared" si="332"/>
        <v>7.0381717444707963</v>
      </c>
    </row>
    <row r="7685" spans="23:25" x14ac:dyDescent="0.2">
      <c r="W7685">
        <v>76.72</v>
      </c>
      <c r="X7685">
        <f t="shared" si="333"/>
        <v>50</v>
      </c>
      <c r="Y7685" s="13">
        <f t="shared" si="332"/>
        <v>7.0381689871150828</v>
      </c>
    </row>
    <row r="7686" spans="23:25" x14ac:dyDescent="0.2">
      <c r="W7686">
        <v>76.73</v>
      </c>
      <c r="X7686">
        <f t="shared" si="333"/>
        <v>50</v>
      </c>
      <c r="Y7686" s="13">
        <f t="shared" si="332"/>
        <v>7.0381662322623031</v>
      </c>
    </row>
    <row r="7687" spans="23:25" x14ac:dyDescent="0.2">
      <c r="W7687">
        <v>76.739999999999995</v>
      </c>
      <c r="X7687">
        <f t="shared" si="333"/>
        <v>50</v>
      </c>
      <c r="Y7687" s="13">
        <f t="shared" si="332"/>
        <v>7.0381634799090493</v>
      </c>
    </row>
    <row r="7688" spans="23:25" x14ac:dyDescent="0.2">
      <c r="W7688">
        <v>76.75</v>
      </c>
      <c r="X7688">
        <f t="shared" si="333"/>
        <v>50</v>
      </c>
      <c r="Y7688" s="13">
        <f t="shared" si="332"/>
        <v>7.0381607300519189</v>
      </c>
    </row>
    <row r="7689" spans="23:25" x14ac:dyDescent="0.2">
      <c r="W7689">
        <v>76.760000000000005</v>
      </c>
      <c r="X7689">
        <f t="shared" si="333"/>
        <v>50</v>
      </c>
      <c r="Y7689" s="13">
        <f t="shared" si="332"/>
        <v>7.0381579826875171</v>
      </c>
    </row>
    <row r="7690" spans="23:25" x14ac:dyDescent="0.2">
      <c r="W7690">
        <v>76.77</v>
      </c>
      <c r="X7690">
        <f t="shared" si="333"/>
        <v>50</v>
      </c>
      <c r="Y7690" s="13">
        <f t="shared" si="332"/>
        <v>7.0381552378124539</v>
      </c>
    </row>
    <row r="7691" spans="23:25" x14ac:dyDescent="0.2">
      <c r="W7691">
        <v>76.78</v>
      </c>
      <c r="X7691">
        <f t="shared" si="333"/>
        <v>50</v>
      </c>
      <c r="Y7691" s="13">
        <f t="shared" si="332"/>
        <v>7.0381524954233452</v>
      </c>
    </row>
    <row r="7692" spans="23:25" x14ac:dyDescent="0.2">
      <c r="W7692">
        <v>76.790000000000006</v>
      </c>
      <c r="X7692">
        <f t="shared" si="333"/>
        <v>50</v>
      </c>
      <c r="Y7692" s="13">
        <f t="shared" si="332"/>
        <v>7.0381497555168151</v>
      </c>
    </row>
    <row r="7693" spans="23:25" x14ac:dyDescent="0.2">
      <c r="W7693">
        <v>76.8</v>
      </c>
      <c r="X7693">
        <f t="shared" si="333"/>
        <v>50</v>
      </c>
      <c r="Y7693" s="13">
        <f t="shared" si="332"/>
        <v>7.0381470180894912</v>
      </c>
    </row>
    <row r="7694" spans="23:25" x14ac:dyDescent="0.2">
      <c r="W7694">
        <v>76.81</v>
      </c>
      <c r="X7694">
        <f t="shared" si="333"/>
        <v>50</v>
      </c>
      <c r="Y7694" s="13">
        <f t="shared" si="332"/>
        <v>7.038144283138009</v>
      </c>
    </row>
    <row r="7695" spans="23:25" x14ac:dyDescent="0.2">
      <c r="W7695">
        <v>76.819999999999993</v>
      </c>
      <c r="X7695">
        <f t="shared" si="333"/>
        <v>50</v>
      </c>
      <c r="Y7695" s="13">
        <f t="shared" si="332"/>
        <v>7.0381415506590095</v>
      </c>
    </row>
    <row r="7696" spans="23:25" x14ac:dyDescent="0.2">
      <c r="W7696">
        <v>76.83</v>
      </c>
      <c r="X7696">
        <f t="shared" si="333"/>
        <v>50</v>
      </c>
      <c r="Y7696" s="13">
        <f t="shared" si="332"/>
        <v>7.0381388206491398</v>
      </c>
    </row>
    <row r="7697" spans="23:25" x14ac:dyDescent="0.2">
      <c r="W7697">
        <v>76.84</v>
      </c>
      <c r="X7697">
        <f t="shared" si="333"/>
        <v>50</v>
      </c>
      <c r="Y7697" s="13">
        <f t="shared" si="332"/>
        <v>7.0381360931050532</v>
      </c>
    </row>
    <row r="7698" spans="23:25" x14ac:dyDescent="0.2">
      <c r="W7698">
        <v>76.849999999999994</v>
      </c>
      <c r="X7698">
        <f t="shared" si="333"/>
        <v>50</v>
      </c>
      <c r="Y7698" s="13">
        <f t="shared" si="332"/>
        <v>7.0381333680234093</v>
      </c>
    </row>
    <row r="7699" spans="23:25" x14ac:dyDescent="0.2">
      <c r="W7699">
        <v>76.86</v>
      </c>
      <c r="X7699">
        <f t="shared" si="333"/>
        <v>50</v>
      </c>
      <c r="Y7699" s="13">
        <f t="shared" si="332"/>
        <v>7.038130645400873</v>
      </c>
    </row>
    <row r="7700" spans="23:25" x14ac:dyDescent="0.2">
      <c r="W7700">
        <v>76.87</v>
      </c>
      <c r="X7700">
        <f t="shared" si="333"/>
        <v>50</v>
      </c>
      <c r="Y7700" s="13">
        <f t="shared" si="332"/>
        <v>7.0381279252341153</v>
      </c>
    </row>
    <row r="7701" spans="23:25" x14ac:dyDescent="0.2">
      <c r="W7701">
        <v>76.88</v>
      </c>
      <c r="X7701">
        <f t="shared" si="333"/>
        <v>50</v>
      </c>
      <c r="Y7701" s="13">
        <f t="shared" si="332"/>
        <v>7.0381252075198137</v>
      </c>
    </row>
    <row r="7702" spans="23:25" x14ac:dyDescent="0.2">
      <c r="W7702">
        <v>76.89</v>
      </c>
      <c r="X7702">
        <f t="shared" si="333"/>
        <v>50</v>
      </c>
      <c r="Y7702" s="13">
        <f t="shared" si="332"/>
        <v>7.0381224922546508</v>
      </c>
    </row>
    <row r="7703" spans="23:25" x14ac:dyDescent="0.2">
      <c r="W7703">
        <v>76.900000000000006</v>
      </c>
      <c r="X7703">
        <f t="shared" si="333"/>
        <v>50</v>
      </c>
      <c r="Y7703" s="13">
        <f t="shared" si="332"/>
        <v>7.0381197794353172</v>
      </c>
    </row>
    <row r="7704" spans="23:25" x14ac:dyDescent="0.2">
      <c r="W7704">
        <v>76.91</v>
      </c>
      <c r="X7704">
        <f t="shared" si="333"/>
        <v>50</v>
      </c>
      <c r="Y7704" s="13">
        <f t="shared" si="332"/>
        <v>7.0381170690585071</v>
      </c>
    </row>
    <row r="7705" spans="23:25" x14ac:dyDescent="0.2">
      <c r="W7705">
        <v>76.92</v>
      </c>
      <c r="X7705">
        <f t="shared" si="333"/>
        <v>50</v>
      </c>
      <c r="Y7705" s="13">
        <f t="shared" ref="Y7705:Y7768" si="334">Y7704+(W7705-W7704)*R$29*(P$28-P$29*Y7704)*(1-Y7704/R$28)^2</f>
        <v>7.0381143611209218</v>
      </c>
    </row>
    <row r="7706" spans="23:25" x14ac:dyDescent="0.2">
      <c r="W7706">
        <v>76.930000000000007</v>
      </c>
      <c r="X7706">
        <f t="shared" si="333"/>
        <v>50</v>
      </c>
      <c r="Y7706" s="13">
        <f t="shared" si="334"/>
        <v>7.0381116556192689</v>
      </c>
    </row>
    <row r="7707" spans="23:25" x14ac:dyDescent="0.2">
      <c r="W7707">
        <v>76.94</v>
      </c>
      <c r="X7707">
        <f t="shared" si="333"/>
        <v>50</v>
      </c>
      <c r="Y7707" s="13">
        <f t="shared" si="334"/>
        <v>7.0381089525502611</v>
      </c>
    </row>
    <row r="7708" spans="23:25" x14ac:dyDescent="0.2">
      <c r="W7708">
        <v>76.95</v>
      </c>
      <c r="X7708">
        <f t="shared" si="333"/>
        <v>50</v>
      </c>
      <c r="Y7708" s="13">
        <f t="shared" si="334"/>
        <v>7.0381062519106177</v>
      </c>
    </row>
    <row r="7709" spans="23:25" x14ac:dyDescent="0.2">
      <c r="W7709">
        <v>76.959999999999994</v>
      </c>
      <c r="X7709">
        <f t="shared" si="333"/>
        <v>50</v>
      </c>
      <c r="Y7709" s="13">
        <f t="shared" si="334"/>
        <v>7.0381035536970629</v>
      </c>
    </row>
    <row r="7710" spans="23:25" x14ac:dyDescent="0.2">
      <c r="W7710">
        <v>76.97</v>
      </c>
      <c r="X7710">
        <f t="shared" si="333"/>
        <v>50</v>
      </c>
      <c r="Y7710" s="13">
        <f t="shared" si="334"/>
        <v>7.0381008579063273</v>
      </c>
    </row>
    <row r="7711" spans="23:25" x14ac:dyDescent="0.2">
      <c r="W7711">
        <v>76.98</v>
      </c>
      <c r="X7711">
        <f t="shared" si="333"/>
        <v>50</v>
      </c>
      <c r="Y7711" s="13">
        <f t="shared" si="334"/>
        <v>7.0380981645351488</v>
      </c>
    </row>
    <row r="7712" spans="23:25" x14ac:dyDescent="0.2">
      <c r="W7712">
        <v>76.989999999999995</v>
      </c>
      <c r="X7712">
        <f t="shared" si="333"/>
        <v>50</v>
      </c>
      <c r="Y7712" s="13">
        <f t="shared" si="334"/>
        <v>7.0380954735802685</v>
      </c>
    </row>
    <row r="7713" spans="23:25" x14ac:dyDescent="0.2">
      <c r="W7713">
        <v>77</v>
      </c>
      <c r="X7713">
        <f t="shared" si="333"/>
        <v>50</v>
      </c>
      <c r="Y7713" s="13">
        <f t="shared" si="334"/>
        <v>7.0380927850384358</v>
      </c>
    </row>
    <row r="7714" spans="23:25" x14ac:dyDescent="0.2">
      <c r="W7714">
        <v>77.010000000000005</v>
      </c>
      <c r="X7714">
        <f t="shared" si="333"/>
        <v>50</v>
      </c>
      <c r="Y7714" s="13">
        <f t="shared" si="334"/>
        <v>7.0380900989064044</v>
      </c>
    </row>
    <row r="7715" spans="23:25" x14ac:dyDescent="0.2">
      <c r="W7715">
        <v>77.02</v>
      </c>
      <c r="X7715">
        <f t="shared" si="333"/>
        <v>50</v>
      </c>
      <c r="Y7715" s="13">
        <f t="shared" si="334"/>
        <v>7.0380874151809341</v>
      </c>
    </row>
    <row r="7716" spans="23:25" x14ac:dyDescent="0.2">
      <c r="W7716">
        <v>77.03</v>
      </c>
      <c r="X7716">
        <f t="shared" si="333"/>
        <v>50</v>
      </c>
      <c r="Y7716" s="13">
        <f t="shared" si="334"/>
        <v>7.0380847338587902</v>
      </c>
    </row>
    <row r="7717" spans="23:25" x14ac:dyDescent="0.2">
      <c r="W7717">
        <v>77.040000000000006</v>
      </c>
      <c r="X7717">
        <f t="shared" si="333"/>
        <v>50</v>
      </c>
      <c r="Y7717" s="13">
        <f t="shared" si="334"/>
        <v>7.0380820549367451</v>
      </c>
    </row>
    <row r="7718" spans="23:25" x14ac:dyDescent="0.2">
      <c r="W7718">
        <v>77.05</v>
      </c>
      <c r="X7718">
        <f t="shared" si="333"/>
        <v>50</v>
      </c>
      <c r="Y7718" s="13">
        <f t="shared" si="334"/>
        <v>7.0380793784115765</v>
      </c>
    </row>
    <row r="7719" spans="23:25" x14ac:dyDescent="0.2">
      <c r="W7719">
        <v>77.06</v>
      </c>
      <c r="X7719">
        <f t="shared" si="333"/>
        <v>50</v>
      </c>
      <c r="Y7719" s="13">
        <f t="shared" si="334"/>
        <v>7.0380767042800665</v>
      </c>
    </row>
    <row r="7720" spans="23:25" x14ac:dyDescent="0.2">
      <c r="W7720">
        <v>77.069999999999993</v>
      </c>
      <c r="X7720">
        <f t="shared" si="333"/>
        <v>50</v>
      </c>
      <c r="Y7720" s="13">
        <f t="shared" si="334"/>
        <v>7.0380740325390043</v>
      </c>
    </row>
    <row r="7721" spans="23:25" x14ac:dyDescent="0.2">
      <c r="W7721">
        <v>77.08</v>
      </c>
      <c r="X7721">
        <f t="shared" si="333"/>
        <v>50</v>
      </c>
      <c r="Y7721" s="13">
        <f t="shared" si="334"/>
        <v>7.0380713631851854</v>
      </c>
    </row>
    <row r="7722" spans="23:25" x14ac:dyDescent="0.2">
      <c r="W7722">
        <v>77.09</v>
      </c>
      <c r="X7722">
        <f t="shared" si="333"/>
        <v>50</v>
      </c>
      <c r="Y7722" s="13">
        <f t="shared" si="334"/>
        <v>7.0380686962154089</v>
      </c>
    </row>
    <row r="7723" spans="23:25" x14ac:dyDescent="0.2">
      <c r="W7723">
        <v>77.099999999999994</v>
      </c>
      <c r="X7723">
        <f t="shared" si="333"/>
        <v>50</v>
      </c>
      <c r="Y7723" s="13">
        <f t="shared" si="334"/>
        <v>7.0380660316264816</v>
      </c>
    </row>
    <row r="7724" spans="23:25" x14ac:dyDescent="0.2">
      <c r="W7724">
        <v>77.11</v>
      </c>
      <c r="X7724">
        <f t="shared" si="333"/>
        <v>50</v>
      </c>
      <c r="Y7724" s="13">
        <f t="shared" si="334"/>
        <v>7.038063369415215</v>
      </c>
    </row>
    <row r="7725" spans="23:25" x14ac:dyDescent="0.2">
      <c r="W7725">
        <v>77.12</v>
      </c>
      <c r="X7725">
        <f t="shared" si="333"/>
        <v>50</v>
      </c>
      <c r="Y7725" s="13">
        <f t="shared" si="334"/>
        <v>7.0380607095784269</v>
      </c>
    </row>
    <row r="7726" spans="23:25" x14ac:dyDescent="0.2">
      <c r="W7726">
        <v>77.13</v>
      </c>
      <c r="X7726">
        <f t="shared" si="333"/>
        <v>50</v>
      </c>
      <c r="Y7726" s="13">
        <f t="shared" si="334"/>
        <v>7.0380580521129401</v>
      </c>
    </row>
    <row r="7727" spans="23:25" x14ac:dyDescent="0.2">
      <c r="W7727">
        <v>77.14</v>
      </c>
      <c r="X7727">
        <f t="shared" si="333"/>
        <v>50</v>
      </c>
      <c r="Y7727" s="13">
        <f t="shared" si="334"/>
        <v>7.0380553970155839</v>
      </c>
    </row>
    <row r="7728" spans="23:25" x14ac:dyDescent="0.2">
      <c r="W7728">
        <v>77.150000000000006</v>
      </c>
      <c r="X7728">
        <f t="shared" si="333"/>
        <v>50</v>
      </c>
      <c r="Y7728" s="13">
        <f t="shared" si="334"/>
        <v>7.0380527442831928</v>
      </c>
    </row>
    <row r="7729" spans="23:25" x14ac:dyDescent="0.2">
      <c r="W7729">
        <v>77.16</v>
      </c>
      <c r="X7729">
        <f t="shared" si="333"/>
        <v>50</v>
      </c>
      <c r="Y7729" s="13">
        <f t="shared" si="334"/>
        <v>7.0380500939126067</v>
      </c>
    </row>
    <row r="7730" spans="23:25" x14ac:dyDescent="0.2">
      <c r="W7730">
        <v>77.17</v>
      </c>
      <c r="X7730">
        <f t="shared" si="333"/>
        <v>50</v>
      </c>
      <c r="Y7730" s="13">
        <f t="shared" si="334"/>
        <v>7.0380474459006708</v>
      </c>
    </row>
    <row r="7731" spans="23:25" x14ac:dyDescent="0.2">
      <c r="W7731">
        <v>77.180000000000007</v>
      </c>
      <c r="X7731">
        <f t="shared" si="333"/>
        <v>50</v>
      </c>
      <c r="Y7731" s="13">
        <f t="shared" si="334"/>
        <v>7.0380448002442373</v>
      </c>
    </row>
    <row r="7732" spans="23:25" x14ac:dyDescent="0.2">
      <c r="W7732">
        <v>77.19</v>
      </c>
      <c r="X7732">
        <f t="shared" si="333"/>
        <v>50</v>
      </c>
      <c r="Y7732" s="13">
        <f t="shared" si="334"/>
        <v>7.0380421569401621</v>
      </c>
    </row>
    <row r="7733" spans="23:25" x14ac:dyDescent="0.2">
      <c r="W7733">
        <v>77.2</v>
      </c>
      <c r="X7733">
        <f t="shared" ref="X7733:X7796" si="335">X7732-(N$33-N$34)/1500</f>
        <v>50</v>
      </c>
      <c r="Y7733" s="13">
        <f t="shared" si="334"/>
        <v>7.0380395159853091</v>
      </c>
    </row>
    <row r="7734" spans="23:25" x14ac:dyDescent="0.2">
      <c r="W7734">
        <v>77.209999999999994</v>
      </c>
      <c r="X7734">
        <f t="shared" si="335"/>
        <v>50</v>
      </c>
      <c r="Y7734" s="13">
        <f t="shared" si="334"/>
        <v>7.0380368773765456</v>
      </c>
    </row>
    <row r="7735" spans="23:25" x14ac:dyDescent="0.2">
      <c r="W7735">
        <v>77.22</v>
      </c>
      <c r="X7735">
        <f t="shared" si="335"/>
        <v>50</v>
      </c>
      <c r="Y7735" s="13">
        <f t="shared" si="334"/>
        <v>7.0380342411107453</v>
      </c>
    </row>
    <row r="7736" spans="23:25" x14ac:dyDescent="0.2">
      <c r="W7736">
        <v>77.23</v>
      </c>
      <c r="X7736">
        <f t="shared" si="335"/>
        <v>50</v>
      </c>
      <c r="Y7736" s="13">
        <f t="shared" si="334"/>
        <v>7.038031607184787</v>
      </c>
    </row>
    <row r="7737" spans="23:25" x14ac:dyDescent="0.2">
      <c r="W7737">
        <v>77.239999999999995</v>
      </c>
      <c r="X7737">
        <f t="shared" si="335"/>
        <v>50</v>
      </c>
      <c r="Y7737" s="13">
        <f t="shared" si="334"/>
        <v>7.038028975595557</v>
      </c>
    </row>
    <row r="7738" spans="23:25" x14ac:dyDescent="0.2">
      <c r="W7738">
        <v>77.25</v>
      </c>
      <c r="X7738">
        <f t="shared" si="335"/>
        <v>50</v>
      </c>
      <c r="Y7738" s="13">
        <f t="shared" si="334"/>
        <v>7.0380263463399446</v>
      </c>
    </row>
    <row r="7739" spans="23:25" x14ac:dyDescent="0.2">
      <c r="W7739">
        <v>77.260000000000005</v>
      </c>
      <c r="X7739">
        <f t="shared" si="335"/>
        <v>50</v>
      </c>
      <c r="Y7739" s="13">
        <f t="shared" si="334"/>
        <v>7.0380237194148458</v>
      </c>
    </row>
    <row r="7740" spans="23:25" x14ac:dyDescent="0.2">
      <c r="W7740">
        <v>77.27</v>
      </c>
      <c r="X7740">
        <f t="shared" si="335"/>
        <v>50</v>
      </c>
      <c r="Y7740" s="13">
        <f t="shared" si="334"/>
        <v>7.0380210948171618</v>
      </c>
    </row>
    <row r="7741" spans="23:25" x14ac:dyDescent="0.2">
      <c r="W7741">
        <v>77.28</v>
      </c>
      <c r="X7741">
        <f t="shared" si="335"/>
        <v>50</v>
      </c>
      <c r="Y7741" s="13">
        <f t="shared" si="334"/>
        <v>7.0380184725437998</v>
      </c>
    </row>
    <row r="7742" spans="23:25" x14ac:dyDescent="0.2">
      <c r="W7742">
        <v>77.290000000000006</v>
      </c>
      <c r="X7742">
        <f t="shared" si="335"/>
        <v>50</v>
      </c>
      <c r="Y7742" s="13">
        <f t="shared" si="334"/>
        <v>7.0380158525916716</v>
      </c>
    </row>
    <row r="7743" spans="23:25" x14ac:dyDescent="0.2">
      <c r="W7743">
        <v>77.3</v>
      </c>
      <c r="X7743">
        <f t="shared" si="335"/>
        <v>50</v>
      </c>
      <c r="Y7743" s="13">
        <f t="shared" si="334"/>
        <v>7.0380132349576954</v>
      </c>
    </row>
    <row r="7744" spans="23:25" x14ac:dyDescent="0.2">
      <c r="W7744">
        <v>77.31</v>
      </c>
      <c r="X7744">
        <f t="shared" si="335"/>
        <v>50</v>
      </c>
      <c r="Y7744" s="13">
        <f t="shared" si="334"/>
        <v>7.0380106196387944</v>
      </c>
    </row>
    <row r="7745" spans="23:25" x14ac:dyDescent="0.2">
      <c r="W7745">
        <v>77.319999999999993</v>
      </c>
      <c r="X7745">
        <f t="shared" si="335"/>
        <v>50</v>
      </c>
      <c r="Y7745" s="13">
        <f t="shared" si="334"/>
        <v>7.0380080066318973</v>
      </c>
    </row>
    <row r="7746" spans="23:25" x14ac:dyDescent="0.2">
      <c r="W7746">
        <v>77.33</v>
      </c>
      <c r="X7746">
        <f t="shared" si="335"/>
        <v>50</v>
      </c>
      <c r="Y7746" s="13">
        <f t="shared" si="334"/>
        <v>7.0380053959339381</v>
      </c>
    </row>
    <row r="7747" spans="23:25" x14ac:dyDescent="0.2">
      <c r="W7747">
        <v>77.34</v>
      </c>
      <c r="X7747">
        <f t="shared" si="335"/>
        <v>50</v>
      </c>
      <c r="Y7747" s="13">
        <f t="shared" si="334"/>
        <v>7.0380027875418563</v>
      </c>
    </row>
    <row r="7748" spans="23:25" x14ac:dyDescent="0.2">
      <c r="W7748">
        <v>77.349999999999994</v>
      </c>
      <c r="X7748">
        <f t="shared" si="335"/>
        <v>50</v>
      </c>
      <c r="Y7748" s="13">
        <f t="shared" si="334"/>
        <v>7.0380001814525963</v>
      </c>
    </row>
    <row r="7749" spans="23:25" x14ac:dyDescent="0.2">
      <c r="W7749">
        <v>77.36</v>
      </c>
      <c r="X7749">
        <f t="shared" si="335"/>
        <v>50</v>
      </c>
      <c r="Y7749" s="13">
        <f t="shared" si="334"/>
        <v>7.0379975776631092</v>
      </c>
    </row>
    <row r="7750" spans="23:25" x14ac:dyDescent="0.2">
      <c r="W7750">
        <v>77.37</v>
      </c>
      <c r="X7750">
        <f t="shared" si="335"/>
        <v>50</v>
      </c>
      <c r="Y7750" s="13">
        <f t="shared" si="334"/>
        <v>7.0379949761703511</v>
      </c>
    </row>
    <row r="7751" spans="23:25" x14ac:dyDescent="0.2">
      <c r="W7751">
        <v>77.38</v>
      </c>
      <c r="X7751">
        <f t="shared" si="335"/>
        <v>50</v>
      </c>
      <c r="Y7751" s="13">
        <f t="shared" si="334"/>
        <v>7.0379923769712827</v>
      </c>
    </row>
    <row r="7752" spans="23:25" x14ac:dyDescent="0.2">
      <c r="W7752">
        <v>77.39</v>
      </c>
      <c r="X7752">
        <f t="shared" si="335"/>
        <v>50</v>
      </c>
      <c r="Y7752" s="13">
        <f t="shared" si="334"/>
        <v>7.0379897800628699</v>
      </c>
    </row>
    <row r="7753" spans="23:25" x14ac:dyDescent="0.2">
      <c r="W7753">
        <v>77.400000000000006</v>
      </c>
      <c r="X7753">
        <f t="shared" si="335"/>
        <v>50</v>
      </c>
      <c r="Y7753" s="13">
        <f t="shared" si="334"/>
        <v>7.037987185442085</v>
      </c>
    </row>
    <row r="7754" spans="23:25" x14ac:dyDescent="0.2">
      <c r="W7754">
        <v>77.41</v>
      </c>
      <c r="X7754">
        <f t="shared" si="335"/>
        <v>50</v>
      </c>
      <c r="Y7754" s="13">
        <f t="shared" si="334"/>
        <v>7.0379845931059055</v>
      </c>
    </row>
    <row r="7755" spans="23:25" x14ac:dyDescent="0.2">
      <c r="W7755">
        <v>77.42</v>
      </c>
      <c r="X7755">
        <f t="shared" si="335"/>
        <v>50</v>
      </c>
      <c r="Y7755" s="13">
        <f t="shared" si="334"/>
        <v>7.0379820030513134</v>
      </c>
    </row>
    <row r="7756" spans="23:25" x14ac:dyDescent="0.2">
      <c r="W7756">
        <v>77.430000000000007</v>
      </c>
      <c r="X7756">
        <f t="shared" si="335"/>
        <v>50</v>
      </c>
      <c r="Y7756" s="13">
        <f t="shared" si="334"/>
        <v>7.0379794152752968</v>
      </c>
    </row>
    <row r="7757" spans="23:25" x14ac:dyDescent="0.2">
      <c r="W7757">
        <v>77.44</v>
      </c>
      <c r="X7757">
        <f t="shared" si="335"/>
        <v>50</v>
      </c>
      <c r="Y7757" s="13">
        <f t="shared" si="334"/>
        <v>7.0379768297748484</v>
      </c>
    </row>
    <row r="7758" spans="23:25" x14ac:dyDescent="0.2">
      <c r="W7758">
        <v>77.45</v>
      </c>
      <c r="X7758">
        <f t="shared" si="335"/>
        <v>50</v>
      </c>
      <c r="Y7758" s="13">
        <f t="shared" si="334"/>
        <v>7.037974246546967</v>
      </c>
    </row>
    <row r="7759" spans="23:25" x14ac:dyDescent="0.2">
      <c r="W7759">
        <v>77.459999999999994</v>
      </c>
      <c r="X7759">
        <f t="shared" si="335"/>
        <v>50</v>
      </c>
      <c r="Y7759" s="13">
        <f t="shared" si="334"/>
        <v>7.0379716655886559</v>
      </c>
    </row>
    <row r="7760" spans="23:25" x14ac:dyDescent="0.2">
      <c r="W7760">
        <v>77.47</v>
      </c>
      <c r="X7760">
        <f t="shared" si="335"/>
        <v>50</v>
      </c>
      <c r="Y7760" s="13">
        <f t="shared" si="334"/>
        <v>7.0379690868969247</v>
      </c>
    </row>
    <row r="7761" spans="23:25" x14ac:dyDescent="0.2">
      <c r="W7761">
        <v>77.48</v>
      </c>
      <c r="X7761">
        <f t="shared" si="335"/>
        <v>50</v>
      </c>
      <c r="Y7761" s="13">
        <f t="shared" si="334"/>
        <v>7.0379665104687872</v>
      </c>
    </row>
    <row r="7762" spans="23:25" x14ac:dyDescent="0.2">
      <c r="W7762">
        <v>77.489999999999995</v>
      </c>
      <c r="X7762">
        <f t="shared" si="335"/>
        <v>50</v>
      </c>
      <c r="Y7762" s="13">
        <f t="shared" si="334"/>
        <v>7.0379639363012627</v>
      </c>
    </row>
    <row r="7763" spans="23:25" x14ac:dyDescent="0.2">
      <c r="W7763">
        <v>77.5</v>
      </c>
      <c r="X7763">
        <f t="shared" si="335"/>
        <v>50</v>
      </c>
      <c r="Y7763" s="13">
        <f t="shared" si="334"/>
        <v>7.0379613643913759</v>
      </c>
    </row>
    <row r="7764" spans="23:25" x14ac:dyDescent="0.2">
      <c r="W7764">
        <v>77.510000000000005</v>
      </c>
      <c r="X7764">
        <f t="shared" si="335"/>
        <v>50</v>
      </c>
      <c r="Y7764" s="13">
        <f t="shared" si="334"/>
        <v>7.0379587947361566</v>
      </c>
    </row>
    <row r="7765" spans="23:25" x14ac:dyDescent="0.2">
      <c r="W7765">
        <v>77.52</v>
      </c>
      <c r="X7765">
        <f t="shared" si="335"/>
        <v>50</v>
      </c>
      <c r="Y7765" s="13">
        <f t="shared" si="334"/>
        <v>7.0379562273326393</v>
      </c>
    </row>
    <row r="7766" spans="23:25" x14ac:dyDescent="0.2">
      <c r="W7766">
        <v>77.53</v>
      </c>
      <c r="X7766">
        <f t="shared" si="335"/>
        <v>50</v>
      </c>
      <c r="Y7766" s="13">
        <f t="shared" si="334"/>
        <v>7.0379536621778653</v>
      </c>
    </row>
    <row r="7767" spans="23:25" x14ac:dyDescent="0.2">
      <c r="W7767">
        <v>77.540000000000006</v>
      </c>
      <c r="X7767">
        <f t="shared" si="335"/>
        <v>50</v>
      </c>
      <c r="Y7767" s="13">
        <f t="shared" si="334"/>
        <v>7.0379510992688799</v>
      </c>
    </row>
    <row r="7768" spans="23:25" x14ac:dyDescent="0.2">
      <c r="W7768">
        <v>77.55</v>
      </c>
      <c r="X7768">
        <f t="shared" si="335"/>
        <v>50</v>
      </c>
      <c r="Y7768" s="13">
        <f t="shared" si="334"/>
        <v>7.0379485386027332</v>
      </c>
    </row>
    <row r="7769" spans="23:25" x14ac:dyDescent="0.2">
      <c r="W7769">
        <v>77.56</v>
      </c>
      <c r="X7769">
        <f t="shared" si="335"/>
        <v>50</v>
      </c>
      <c r="Y7769" s="13">
        <f t="shared" ref="Y7769:Y7832" si="336">Y7768+(W7769-W7768)*R$29*(P$28-P$29*Y7768)*(1-Y7768/R$28)^2</f>
        <v>7.0379459801764819</v>
      </c>
    </row>
    <row r="7770" spans="23:25" x14ac:dyDescent="0.2">
      <c r="W7770">
        <v>77.569999999999993</v>
      </c>
      <c r="X7770">
        <f t="shared" si="335"/>
        <v>50</v>
      </c>
      <c r="Y7770" s="13">
        <f t="shared" si="336"/>
        <v>7.0379434239871861</v>
      </c>
    </row>
    <row r="7771" spans="23:25" x14ac:dyDescent="0.2">
      <c r="W7771">
        <v>77.58</v>
      </c>
      <c r="X7771">
        <f t="shared" si="335"/>
        <v>50</v>
      </c>
      <c r="Y7771" s="13">
        <f t="shared" si="336"/>
        <v>7.0379408700319122</v>
      </c>
    </row>
    <row r="7772" spans="23:25" x14ac:dyDescent="0.2">
      <c r="W7772">
        <v>77.59</v>
      </c>
      <c r="X7772">
        <f t="shared" si="335"/>
        <v>50</v>
      </c>
      <c r="Y7772" s="13">
        <f t="shared" si="336"/>
        <v>7.0379383183077318</v>
      </c>
    </row>
    <row r="7773" spans="23:25" x14ac:dyDescent="0.2">
      <c r="W7773">
        <v>77.599999999999994</v>
      </c>
      <c r="X7773">
        <f t="shared" si="335"/>
        <v>50</v>
      </c>
      <c r="Y7773" s="13">
        <f t="shared" si="336"/>
        <v>7.037935768811721</v>
      </c>
    </row>
    <row r="7774" spans="23:25" x14ac:dyDescent="0.2">
      <c r="W7774">
        <v>77.61</v>
      </c>
      <c r="X7774">
        <f t="shared" si="335"/>
        <v>50</v>
      </c>
      <c r="Y7774" s="13">
        <f t="shared" si="336"/>
        <v>7.0379332215409613</v>
      </c>
    </row>
    <row r="7775" spans="23:25" x14ac:dyDescent="0.2">
      <c r="W7775">
        <v>77.62</v>
      </c>
      <c r="X7775">
        <f t="shared" si="335"/>
        <v>50</v>
      </c>
      <c r="Y7775" s="13">
        <f t="shared" si="336"/>
        <v>7.0379306764925387</v>
      </c>
    </row>
    <row r="7776" spans="23:25" x14ac:dyDescent="0.2">
      <c r="W7776">
        <v>77.63</v>
      </c>
      <c r="X7776">
        <f t="shared" si="335"/>
        <v>50</v>
      </c>
      <c r="Y7776" s="13">
        <f t="shared" si="336"/>
        <v>7.0379281336635451</v>
      </c>
    </row>
    <row r="7777" spans="23:25" x14ac:dyDescent="0.2">
      <c r="W7777">
        <v>77.64</v>
      </c>
      <c r="X7777">
        <f t="shared" si="335"/>
        <v>50</v>
      </c>
      <c r="Y7777" s="13">
        <f t="shared" si="336"/>
        <v>7.037925593051078</v>
      </c>
    </row>
    <row r="7778" spans="23:25" x14ac:dyDescent="0.2">
      <c r="W7778">
        <v>77.650000000000006</v>
      </c>
      <c r="X7778">
        <f t="shared" si="335"/>
        <v>50</v>
      </c>
      <c r="Y7778" s="13">
        <f t="shared" si="336"/>
        <v>7.0379230546522384</v>
      </c>
    </row>
    <row r="7779" spans="23:25" x14ac:dyDescent="0.2">
      <c r="W7779">
        <v>77.66</v>
      </c>
      <c r="X7779">
        <f t="shared" si="335"/>
        <v>50</v>
      </c>
      <c r="Y7779" s="13">
        <f t="shared" si="336"/>
        <v>7.0379205184641336</v>
      </c>
    </row>
    <row r="7780" spans="23:25" x14ac:dyDescent="0.2">
      <c r="W7780">
        <v>77.67</v>
      </c>
      <c r="X7780">
        <f t="shared" si="335"/>
        <v>50</v>
      </c>
      <c r="Y7780" s="13">
        <f t="shared" si="336"/>
        <v>7.0379179844838751</v>
      </c>
    </row>
    <row r="7781" spans="23:25" x14ac:dyDescent="0.2">
      <c r="W7781">
        <v>77.680000000000007</v>
      </c>
      <c r="X7781">
        <f t="shared" si="335"/>
        <v>50</v>
      </c>
      <c r="Y7781" s="13">
        <f t="shared" si="336"/>
        <v>7.0379154527085799</v>
      </c>
    </row>
    <row r="7782" spans="23:25" x14ac:dyDescent="0.2">
      <c r="W7782">
        <v>77.69</v>
      </c>
      <c r="X7782">
        <f t="shared" si="335"/>
        <v>50</v>
      </c>
      <c r="Y7782" s="13">
        <f t="shared" si="336"/>
        <v>7.0379129231353703</v>
      </c>
    </row>
    <row r="7783" spans="23:25" x14ac:dyDescent="0.2">
      <c r="W7783">
        <v>77.7</v>
      </c>
      <c r="X7783">
        <f t="shared" si="335"/>
        <v>50</v>
      </c>
      <c r="Y7783" s="13">
        <f t="shared" si="336"/>
        <v>7.0379103957613731</v>
      </c>
    </row>
    <row r="7784" spans="23:25" x14ac:dyDescent="0.2">
      <c r="W7784">
        <v>77.709999999999994</v>
      </c>
      <c r="X7784">
        <f t="shared" si="335"/>
        <v>50</v>
      </c>
      <c r="Y7784" s="13">
        <f t="shared" si="336"/>
        <v>7.0379078705837195</v>
      </c>
    </row>
    <row r="7785" spans="23:25" x14ac:dyDescent="0.2">
      <c r="W7785">
        <v>77.72</v>
      </c>
      <c r="X7785">
        <f t="shared" si="335"/>
        <v>50</v>
      </c>
      <c r="Y7785" s="13">
        <f t="shared" si="336"/>
        <v>7.0379053475995477</v>
      </c>
    </row>
    <row r="7786" spans="23:25" x14ac:dyDescent="0.2">
      <c r="W7786">
        <v>77.73</v>
      </c>
      <c r="X7786">
        <f t="shared" si="335"/>
        <v>50</v>
      </c>
      <c r="Y7786" s="13">
        <f t="shared" si="336"/>
        <v>7.0379028268059987</v>
      </c>
    </row>
    <row r="7787" spans="23:25" x14ac:dyDescent="0.2">
      <c r="W7787">
        <v>77.739999999999995</v>
      </c>
      <c r="X7787">
        <f t="shared" si="335"/>
        <v>50</v>
      </c>
      <c r="Y7787" s="13">
        <f t="shared" si="336"/>
        <v>7.0379003082002196</v>
      </c>
    </row>
    <row r="7788" spans="23:25" x14ac:dyDescent="0.2">
      <c r="W7788">
        <v>77.75</v>
      </c>
      <c r="X7788">
        <f t="shared" si="335"/>
        <v>50</v>
      </c>
      <c r="Y7788" s="13">
        <f t="shared" si="336"/>
        <v>7.0378977917793621</v>
      </c>
    </row>
    <row r="7789" spans="23:25" x14ac:dyDescent="0.2">
      <c r="W7789">
        <v>77.760000000000005</v>
      </c>
      <c r="X7789">
        <f t="shared" si="335"/>
        <v>50</v>
      </c>
      <c r="Y7789" s="13">
        <f t="shared" si="336"/>
        <v>7.0378952775405832</v>
      </c>
    </row>
    <row r="7790" spans="23:25" x14ac:dyDescent="0.2">
      <c r="W7790">
        <v>77.77</v>
      </c>
      <c r="X7790">
        <f t="shared" si="335"/>
        <v>50</v>
      </c>
      <c r="Y7790" s="13">
        <f t="shared" si="336"/>
        <v>7.0378927654810441</v>
      </c>
    </row>
    <row r="7791" spans="23:25" x14ac:dyDescent="0.2">
      <c r="W7791">
        <v>77.78</v>
      </c>
      <c r="X7791">
        <f t="shared" si="335"/>
        <v>50</v>
      </c>
      <c r="Y7791" s="13">
        <f t="shared" si="336"/>
        <v>7.0378902555979117</v>
      </c>
    </row>
    <row r="7792" spans="23:25" x14ac:dyDescent="0.2">
      <c r="W7792">
        <v>77.790000000000006</v>
      </c>
      <c r="X7792">
        <f t="shared" si="335"/>
        <v>50</v>
      </c>
      <c r="Y7792" s="13">
        <f t="shared" si="336"/>
        <v>7.0378877478883579</v>
      </c>
    </row>
    <row r="7793" spans="23:25" x14ac:dyDescent="0.2">
      <c r="W7793">
        <v>77.8</v>
      </c>
      <c r="X7793">
        <f t="shared" si="335"/>
        <v>50</v>
      </c>
      <c r="Y7793" s="13">
        <f t="shared" si="336"/>
        <v>7.0378852423495584</v>
      </c>
    </row>
    <row r="7794" spans="23:25" x14ac:dyDescent="0.2">
      <c r="W7794">
        <v>77.81</v>
      </c>
      <c r="X7794">
        <f t="shared" si="335"/>
        <v>50</v>
      </c>
      <c r="Y7794" s="13">
        <f t="shared" si="336"/>
        <v>7.0378827389786949</v>
      </c>
    </row>
    <row r="7795" spans="23:25" x14ac:dyDescent="0.2">
      <c r="W7795">
        <v>77.819999999999993</v>
      </c>
      <c r="X7795">
        <f t="shared" si="335"/>
        <v>50</v>
      </c>
      <c r="Y7795" s="13">
        <f t="shared" si="336"/>
        <v>7.0378802377729537</v>
      </c>
    </row>
    <row r="7796" spans="23:25" x14ac:dyDescent="0.2">
      <c r="W7796">
        <v>77.83</v>
      </c>
      <c r="X7796">
        <f t="shared" si="335"/>
        <v>50</v>
      </c>
      <c r="Y7796" s="13">
        <f t="shared" si="336"/>
        <v>7.0378777387295255</v>
      </c>
    </row>
    <row r="7797" spans="23:25" x14ac:dyDescent="0.2">
      <c r="W7797">
        <v>77.84</v>
      </c>
      <c r="X7797">
        <f t="shared" ref="X7797:X7860" si="337">X7796-(N$33-N$34)/1500</f>
        <v>50</v>
      </c>
      <c r="Y7797" s="13">
        <f t="shared" si="336"/>
        <v>7.0378752418456072</v>
      </c>
    </row>
    <row r="7798" spans="23:25" x14ac:dyDescent="0.2">
      <c r="W7798">
        <v>77.849999999999994</v>
      </c>
      <c r="X7798">
        <f t="shared" si="337"/>
        <v>50</v>
      </c>
      <c r="Y7798" s="13">
        <f t="shared" si="336"/>
        <v>7.0378727471183984</v>
      </c>
    </row>
    <row r="7799" spans="23:25" x14ac:dyDescent="0.2">
      <c r="W7799">
        <v>77.86</v>
      </c>
      <c r="X7799">
        <f t="shared" si="337"/>
        <v>50</v>
      </c>
      <c r="Y7799" s="13">
        <f t="shared" si="336"/>
        <v>7.0378702545451057</v>
      </c>
    </row>
    <row r="7800" spans="23:25" x14ac:dyDescent="0.2">
      <c r="W7800">
        <v>77.87</v>
      </c>
      <c r="X7800">
        <f t="shared" si="337"/>
        <v>50</v>
      </c>
      <c r="Y7800" s="13">
        <f t="shared" si="336"/>
        <v>7.0378677641229386</v>
      </c>
    </row>
    <row r="7801" spans="23:25" x14ac:dyDescent="0.2">
      <c r="W7801">
        <v>77.88</v>
      </c>
      <c r="X7801">
        <f t="shared" si="337"/>
        <v>50</v>
      </c>
      <c r="Y7801" s="13">
        <f t="shared" si="336"/>
        <v>7.0378652758491125</v>
      </c>
    </row>
    <row r="7802" spans="23:25" x14ac:dyDescent="0.2">
      <c r="W7802">
        <v>77.89</v>
      </c>
      <c r="X7802">
        <f t="shared" si="337"/>
        <v>50</v>
      </c>
      <c r="Y7802" s="13">
        <f t="shared" si="336"/>
        <v>7.0378627897208483</v>
      </c>
    </row>
    <row r="7803" spans="23:25" x14ac:dyDescent="0.2">
      <c r="W7803">
        <v>77.900000000000006</v>
      </c>
      <c r="X7803">
        <f t="shared" si="337"/>
        <v>50</v>
      </c>
      <c r="Y7803" s="13">
        <f t="shared" si="336"/>
        <v>7.0378603057353697</v>
      </c>
    </row>
    <row r="7804" spans="23:25" x14ac:dyDescent="0.2">
      <c r="W7804">
        <v>77.91</v>
      </c>
      <c r="X7804">
        <f t="shared" si="337"/>
        <v>50</v>
      </c>
      <c r="Y7804" s="13">
        <f t="shared" si="336"/>
        <v>7.0378578238899072</v>
      </c>
    </row>
    <row r="7805" spans="23:25" x14ac:dyDescent="0.2">
      <c r="W7805">
        <v>77.92</v>
      </c>
      <c r="X7805">
        <f t="shared" si="337"/>
        <v>50</v>
      </c>
      <c r="Y7805" s="13">
        <f t="shared" si="336"/>
        <v>7.0378553441816951</v>
      </c>
    </row>
    <row r="7806" spans="23:25" x14ac:dyDescent="0.2">
      <c r="W7806">
        <v>77.930000000000007</v>
      </c>
      <c r="X7806">
        <f t="shared" si="337"/>
        <v>50</v>
      </c>
      <c r="Y7806" s="13">
        <f t="shared" si="336"/>
        <v>7.037852866607972</v>
      </c>
    </row>
    <row r="7807" spans="23:25" x14ac:dyDescent="0.2">
      <c r="W7807">
        <v>77.94</v>
      </c>
      <c r="X7807">
        <f t="shared" si="337"/>
        <v>50</v>
      </c>
      <c r="Y7807" s="13">
        <f t="shared" si="336"/>
        <v>7.0378503911659829</v>
      </c>
    </row>
    <row r="7808" spans="23:25" x14ac:dyDescent="0.2">
      <c r="W7808">
        <v>77.95</v>
      </c>
      <c r="X7808">
        <f t="shared" si="337"/>
        <v>50</v>
      </c>
      <c r="Y7808" s="13">
        <f t="shared" si="336"/>
        <v>7.037847917852976</v>
      </c>
    </row>
    <row r="7809" spans="23:25" x14ac:dyDescent="0.2">
      <c r="W7809">
        <v>77.959999999999994</v>
      </c>
      <c r="X7809">
        <f t="shared" si="337"/>
        <v>50</v>
      </c>
      <c r="Y7809" s="13">
        <f t="shared" si="336"/>
        <v>7.0378454466662044</v>
      </c>
    </row>
    <row r="7810" spans="23:25" x14ac:dyDescent="0.2">
      <c r="W7810">
        <v>77.97</v>
      </c>
      <c r="X7810">
        <f t="shared" si="337"/>
        <v>50</v>
      </c>
      <c r="Y7810" s="13">
        <f t="shared" si="336"/>
        <v>7.0378429776029261</v>
      </c>
    </row>
    <row r="7811" spans="23:25" x14ac:dyDescent="0.2">
      <c r="W7811">
        <v>77.98</v>
      </c>
      <c r="X7811">
        <f t="shared" si="337"/>
        <v>50</v>
      </c>
      <c r="Y7811" s="13">
        <f t="shared" si="336"/>
        <v>7.0378405106604047</v>
      </c>
    </row>
    <row r="7812" spans="23:25" x14ac:dyDescent="0.2">
      <c r="W7812">
        <v>77.989999999999995</v>
      </c>
      <c r="X7812">
        <f t="shared" si="337"/>
        <v>50</v>
      </c>
      <c r="Y7812" s="13">
        <f t="shared" si="336"/>
        <v>7.0378380458359073</v>
      </c>
    </row>
    <row r="7813" spans="23:25" x14ac:dyDescent="0.2">
      <c r="W7813">
        <v>78</v>
      </c>
      <c r="X7813">
        <f t="shared" si="337"/>
        <v>50</v>
      </c>
      <c r="Y7813" s="13">
        <f t="shared" si="336"/>
        <v>7.0378355831267054</v>
      </c>
    </row>
    <row r="7814" spans="23:25" x14ac:dyDescent="0.2">
      <c r="W7814">
        <v>78.010000000000005</v>
      </c>
      <c r="X7814">
        <f t="shared" si="337"/>
        <v>50</v>
      </c>
      <c r="Y7814" s="13">
        <f t="shared" si="336"/>
        <v>7.0378331225300768</v>
      </c>
    </row>
    <row r="7815" spans="23:25" x14ac:dyDescent="0.2">
      <c r="W7815">
        <v>78.02</v>
      </c>
      <c r="X7815">
        <f t="shared" si="337"/>
        <v>50</v>
      </c>
      <c r="Y7815" s="13">
        <f t="shared" si="336"/>
        <v>7.0378306640433035</v>
      </c>
    </row>
    <row r="7816" spans="23:25" x14ac:dyDescent="0.2">
      <c r="W7816">
        <v>78.03</v>
      </c>
      <c r="X7816">
        <f t="shared" si="337"/>
        <v>50</v>
      </c>
      <c r="Y7816" s="13">
        <f t="shared" si="336"/>
        <v>7.0378282076636713</v>
      </c>
    </row>
    <row r="7817" spans="23:25" x14ac:dyDescent="0.2">
      <c r="W7817">
        <v>78.040000000000006</v>
      </c>
      <c r="X7817">
        <f t="shared" si="337"/>
        <v>50</v>
      </c>
      <c r="Y7817" s="13">
        <f t="shared" si="336"/>
        <v>7.0378257533884705</v>
      </c>
    </row>
    <row r="7818" spans="23:25" x14ac:dyDescent="0.2">
      <c r="W7818">
        <v>78.05</v>
      </c>
      <c r="X7818">
        <f t="shared" si="337"/>
        <v>50</v>
      </c>
      <c r="Y7818" s="13">
        <f t="shared" si="336"/>
        <v>7.0378233012149973</v>
      </c>
    </row>
    <row r="7819" spans="23:25" x14ac:dyDescent="0.2">
      <c r="W7819">
        <v>78.06</v>
      </c>
      <c r="X7819">
        <f t="shared" si="337"/>
        <v>50</v>
      </c>
      <c r="Y7819" s="13">
        <f t="shared" si="336"/>
        <v>7.0378208511405527</v>
      </c>
    </row>
    <row r="7820" spans="23:25" x14ac:dyDescent="0.2">
      <c r="W7820">
        <v>78.069999999999993</v>
      </c>
      <c r="X7820">
        <f t="shared" si="337"/>
        <v>50</v>
      </c>
      <c r="Y7820" s="13">
        <f t="shared" si="336"/>
        <v>7.03781840316244</v>
      </c>
    </row>
    <row r="7821" spans="23:25" x14ac:dyDescent="0.2">
      <c r="W7821">
        <v>78.08</v>
      </c>
      <c r="X7821">
        <f t="shared" si="337"/>
        <v>50</v>
      </c>
      <c r="Y7821" s="13">
        <f t="shared" si="336"/>
        <v>7.0378159572779699</v>
      </c>
    </row>
    <row r="7822" spans="23:25" x14ac:dyDescent="0.2">
      <c r="W7822">
        <v>78.09</v>
      </c>
      <c r="X7822">
        <f t="shared" si="337"/>
        <v>50</v>
      </c>
      <c r="Y7822" s="13">
        <f t="shared" si="336"/>
        <v>7.0378135134844557</v>
      </c>
    </row>
    <row r="7823" spans="23:25" x14ac:dyDescent="0.2">
      <c r="W7823">
        <v>78.099999999999994</v>
      </c>
      <c r="X7823">
        <f t="shared" si="337"/>
        <v>50</v>
      </c>
      <c r="Y7823" s="13">
        <f t="shared" si="336"/>
        <v>7.0378110717792159</v>
      </c>
    </row>
    <row r="7824" spans="23:25" x14ac:dyDescent="0.2">
      <c r="W7824">
        <v>78.11</v>
      </c>
      <c r="X7824">
        <f t="shared" si="337"/>
        <v>50</v>
      </c>
      <c r="Y7824" s="13">
        <f t="shared" si="336"/>
        <v>7.0378086321595745</v>
      </c>
    </row>
    <row r="7825" spans="23:25" x14ac:dyDescent="0.2">
      <c r="W7825">
        <v>78.12</v>
      </c>
      <c r="X7825">
        <f t="shared" si="337"/>
        <v>50</v>
      </c>
      <c r="Y7825" s="13">
        <f t="shared" si="336"/>
        <v>7.0378061946228589</v>
      </c>
    </row>
    <row r="7826" spans="23:25" x14ac:dyDescent="0.2">
      <c r="W7826">
        <v>78.13</v>
      </c>
      <c r="X7826">
        <f t="shared" si="337"/>
        <v>50</v>
      </c>
      <c r="Y7826" s="13">
        <f t="shared" si="336"/>
        <v>7.0378037591664011</v>
      </c>
    </row>
    <row r="7827" spans="23:25" x14ac:dyDescent="0.2">
      <c r="W7827">
        <v>78.14</v>
      </c>
      <c r="X7827">
        <f t="shared" si="337"/>
        <v>50</v>
      </c>
      <c r="Y7827" s="13">
        <f t="shared" si="336"/>
        <v>7.0378013257875383</v>
      </c>
    </row>
    <row r="7828" spans="23:25" x14ac:dyDescent="0.2">
      <c r="W7828">
        <v>78.150000000000006</v>
      </c>
      <c r="X7828">
        <f t="shared" si="337"/>
        <v>50</v>
      </c>
      <c r="Y7828" s="13">
        <f t="shared" si="336"/>
        <v>7.0377988944836121</v>
      </c>
    </row>
    <row r="7829" spans="23:25" x14ac:dyDescent="0.2">
      <c r="W7829">
        <v>78.16</v>
      </c>
      <c r="X7829">
        <f t="shared" si="337"/>
        <v>50</v>
      </c>
      <c r="Y7829" s="13">
        <f t="shared" si="336"/>
        <v>7.0377964652519678</v>
      </c>
    </row>
    <row r="7830" spans="23:25" x14ac:dyDescent="0.2">
      <c r="W7830">
        <v>78.17</v>
      </c>
      <c r="X7830">
        <f t="shared" si="337"/>
        <v>50</v>
      </c>
      <c r="Y7830" s="13">
        <f t="shared" si="336"/>
        <v>7.0377940380899568</v>
      </c>
    </row>
    <row r="7831" spans="23:25" x14ac:dyDescent="0.2">
      <c r="W7831">
        <v>78.180000000000007</v>
      </c>
      <c r="X7831">
        <f t="shared" si="337"/>
        <v>50</v>
      </c>
      <c r="Y7831" s="13">
        <f t="shared" si="336"/>
        <v>7.0377916129949343</v>
      </c>
    </row>
    <row r="7832" spans="23:25" x14ac:dyDescent="0.2">
      <c r="W7832">
        <v>78.19</v>
      </c>
      <c r="X7832">
        <f t="shared" si="337"/>
        <v>50</v>
      </c>
      <c r="Y7832" s="13">
        <f t="shared" si="336"/>
        <v>7.0377891899642586</v>
      </c>
    </row>
    <row r="7833" spans="23:25" x14ac:dyDescent="0.2">
      <c r="W7833">
        <v>78.2</v>
      </c>
      <c r="X7833">
        <f t="shared" si="337"/>
        <v>50</v>
      </c>
      <c r="Y7833" s="13">
        <f t="shared" ref="Y7833:Y7896" si="338">Y7832+(W7833-W7832)*R$29*(P$28-P$29*Y7832)*(1-Y7832/R$28)^2</f>
        <v>7.0377867689952947</v>
      </c>
    </row>
    <row r="7834" spans="23:25" x14ac:dyDescent="0.2">
      <c r="W7834">
        <v>78.209999999999994</v>
      </c>
      <c r="X7834">
        <f t="shared" si="337"/>
        <v>50</v>
      </c>
      <c r="Y7834" s="13">
        <f t="shared" si="338"/>
        <v>7.0377843500854107</v>
      </c>
    </row>
    <row r="7835" spans="23:25" x14ac:dyDescent="0.2">
      <c r="W7835">
        <v>78.22</v>
      </c>
      <c r="X7835">
        <f t="shared" si="337"/>
        <v>50</v>
      </c>
      <c r="Y7835" s="13">
        <f t="shared" si="338"/>
        <v>7.0377819332319804</v>
      </c>
    </row>
    <row r="7836" spans="23:25" x14ac:dyDescent="0.2">
      <c r="W7836">
        <v>78.23</v>
      </c>
      <c r="X7836">
        <f t="shared" si="337"/>
        <v>50</v>
      </c>
      <c r="Y7836" s="13">
        <f t="shared" si="338"/>
        <v>7.0377795184323801</v>
      </c>
    </row>
    <row r="7837" spans="23:25" x14ac:dyDescent="0.2">
      <c r="W7837">
        <v>78.239999999999995</v>
      </c>
      <c r="X7837">
        <f t="shared" si="337"/>
        <v>50</v>
      </c>
      <c r="Y7837" s="13">
        <f t="shared" si="338"/>
        <v>7.0377771056839924</v>
      </c>
    </row>
    <row r="7838" spans="23:25" x14ac:dyDescent="0.2">
      <c r="W7838">
        <v>78.25</v>
      </c>
      <c r="X7838">
        <f t="shared" si="337"/>
        <v>50</v>
      </c>
      <c r="Y7838" s="13">
        <f t="shared" si="338"/>
        <v>7.0377746949842042</v>
      </c>
    </row>
    <row r="7839" spans="23:25" x14ac:dyDescent="0.2">
      <c r="W7839">
        <v>78.260000000000005</v>
      </c>
      <c r="X7839">
        <f t="shared" si="337"/>
        <v>50</v>
      </c>
      <c r="Y7839" s="13">
        <f t="shared" si="338"/>
        <v>7.0377722863304051</v>
      </c>
    </row>
    <row r="7840" spans="23:25" x14ac:dyDescent="0.2">
      <c r="W7840">
        <v>78.27</v>
      </c>
      <c r="X7840">
        <f t="shared" si="337"/>
        <v>50</v>
      </c>
      <c r="Y7840" s="13">
        <f t="shared" si="338"/>
        <v>7.037769879719991</v>
      </c>
    </row>
    <row r="7841" spans="23:25" x14ac:dyDescent="0.2">
      <c r="W7841">
        <v>78.28</v>
      </c>
      <c r="X7841">
        <f t="shared" si="337"/>
        <v>50</v>
      </c>
      <c r="Y7841" s="13">
        <f t="shared" si="338"/>
        <v>7.0377674751503623</v>
      </c>
    </row>
    <row r="7842" spans="23:25" x14ac:dyDescent="0.2">
      <c r="W7842">
        <v>78.290000000000006</v>
      </c>
      <c r="X7842">
        <f t="shared" si="337"/>
        <v>50</v>
      </c>
      <c r="Y7842" s="13">
        <f t="shared" si="338"/>
        <v>7.0377650726189218</v>
      </c>
    </row>
    <row r="7843" spans="23:25" x14ac:dyDescent="0.2">
      <c r="W7843">
        <v>78.3</v>
      </c>
      <c r="X7843">
        <f t="shared" si="337"/>
        <v>50</v>
      </c>
      <c r="Y7843" s="13">
        <f t="shared" si="338"/>
        <v>7.0377626721230788</v>
      </c>
    </row>
    <row r="7844" spans="23:25" x14ac:dyDescent="0.2">
      <c r="W7844">
        <v>78.31</v>
      </c>
      <c r="X7844">
        <f t="shared" si="337"/>
        <v>50</v>
      </c>
      <c r="Y7844" s="13">
        <f t="shared" si="338"/>
        <v>7.037760273660246</v>
      </c>
    </row>
    <row r="7845" spans="23:25" x14ac:dyDescent="0.2">
      <c r="W7845">
        <v>78.319999999999993</v>
      </c>
      <c r="X7845">
        <f t="shared" si="337"/>
        <v>50</v>
      </c>
      <c r="Y7845" s="13">
        <f t="shared" si="338"/>
        <v>7.0377578772278406</v>
      </c>
    </row>
    <row r="7846" spans="23:25" x14ac:dyDescent="0.2">
      <c r="W7846">
        <v>78.33</v>
      </c>
      <c r="X7846">
        <f t="shared" si="337"/>
        <v>50</v>
      </c>
      <c r="Y7846" s="13">
        <f t="shared" si="338"/>
        <v>7.0377554828232842</v>
      </c>
    </row>
    <row r="7847" spans="23:25" x14ac:dyDescent="0.2">
      <c r="W7847">
        <v>78.34</v>
      </c>
      <c r="X7847">
        <f t="shared" si="337"/>
        <v>50</v>
      </c>
      <c r="Y7847" s="13">
        <f t="shared" si="338"/>
        <v>7.0377530904440029</v>
      </c>
    </row>
    <row r="7848" spans="23:25" x14ac:dyDescent="0.2">
      <c r="W7848">
        <v>78.349999999999994</v>
      </c>
      <c r="X7848">
        <f t="shared" si="337"/>
        <v>50</v>
      </c>
      <c r="Y7848" s="13">
        <f t="shared" si="338"/>
        <v>7.0377507000874271</v>
      </c>
    </row>
    <row r="7849" spans="23:25" x14ac:dyDescent="0.2">
      <c r="W7849">
        <v>78.36</v>
      </c>
      <c r="X7849">
        <f t="shared" si="337"/>
        <v>50</v>
      </c>
      <c r="Y7849" s="13">
        <f t="shared" si="338"/>
        <v>7.0377483117509909</v>
      </c>
    </row>
    <row r="7850" spans="23:25" x14ac:dyDescent="0.2">
      <c r="W7850">
        <v>78.37</v>
      </c>
      <c r="X7850">
        <f t="shared" si="337"/>
        <v>50</v>
      </c>
      <c r="Y7850" s="13">
        <f t="shared" si="338"/>
        <v>7.0377459254321346</v>
      </c>
    </row>
    <row r="7851" spans="23:25" x14ac:dyDescent="0.2">
      <c r="W7851">
        <v>78.38</v>
      </c>
      <c r="X7851">
        <f t="shared" si="337"/>
        <v>50</v>
      </c>
      <c r="Y7851" s="13">
        <f t="shared" si="338"/>
        <v>7.0377435411283003</v>
      </c>
    </row>
    <row r="7852" spans="23:25" x14ac:dyDescent="0.2">
      <c r="W7852">
        <v>78.39</v>
      </c>
      <c r="X7852">
        <f t="shared" si="337"/>
        <v>50</v>
      </c>
      <c r="Y7852" s="13">
        <f t="shared" si="338"/>
        <v>7.0377411588369361</v>
      </c>
    </row>
    <row r="7853" spans="23:25" x14ac:dyDescent="0.2">
      <c r="W7853">
        <v>78.400000000000006</v>
      </c>
      <c r="X7853">
        <f t="shared" si="337"/>
        <v>50</v>
      </c>
      <c r="Y7853" s="13">
        <f t="shared" si="338"/>
        <v>7.0377387785554948</v>
      </c>
    </row>
    <row r="7854" spans="23:25" x14ac:dyDescent="0.2">
      <c r="W7854">
        <v>78.41</v>
      </c>
      <c r="X7854">
        <f t="shared" si="337"/>
        <v>50</v>
      </c>
      <c r="Y7854" s="13">
        <f t="shared" si="338"/>
        <v>7.0377364002814318</v>
      </c>
    </row>
    <row r="7855" spans="23:25" x14ac:dyDescent="0.2">
      <c r="W7855">
        <v>78.42</v>
      </c>
      <c r="X7855">
        <f t="shared" si="337"/>
        <v>50</v>
      </c>
      <c r="Y7855" s="13">
        <f t="shared" si="338"/>
        <v>7.0377340240122077</v>
      </c>
    </row>
    <row r="7856" spans="23:25" x14ac:dyDescent="0.2">
      <c r="W7856">
        <v>78.430000000000007</v>
      </c>
      <c r="X7856">
        <f t="shared" si="337"/>
        <v>50</v>
      </c>
      <c r="Y7856" s="13">
        <f t="shared" si="338"/>
        <v>7.0377316497452878</v>
      </c>
    </row>
    <row r="7857" spans="23:25" x14ac:dyDescent="0.2">
      <c r="W7857">
        <v>78.44</v>
      </c>
      <c r="X7857">
        <f t="shared" si="337"/>
        <v>50</v>
      </c>
      <c r="Y7857" s="13">
        <f t="shared" si="338"/>
        <v>7.0377292774781406</v>
      </c>
    </row>
    <row r="7858" spans="23:25" x14ac:dyDescent="0.2">
      <c r="W7858">
        <v>78.45</v>
      </c>
      <c r="X7858">
        <f t="shared" si="337"/>
        <v>50</v>
      </c>
      <c r="Y7858" s="13">
        <f t="shared" si="338"/>
        <v>7.0377269072082402</v>
      </c>
    </row>
    <row r="7859" spans="23:25" x14ac:dyDescent="0.2">
      <c r="W7859">
        <v>78.459999999999994</v>
      </c>
      <c r="X7859">
        <f t="shared" si="337"/>
        <v>50</v>
      </c>
      <c r="Y7859" s="13">
        <f t="shared" si="338"/>
        <v>7.0377245389330643</v>
      </c>
    </row>
    <row r="7860" spans="23:25" x14ac:dyDescent="0.2">
      <c r="W7860">
        <v>78.47</v>
      </c>
      <c r="X7860">
        <f t="shared" si="337"/>
        <v>50</v>
      </c>
      <c r="Y7860" s="13">
        <f t="shared" si="338"/>
        <v>7.0377221726500947</v>
      </c>
    </row>
    <row r="7861" spans="23:25" x14ac:dyDescent="0.2">
      <c r="W7861">
        <v>78.48</v>
      </c>
      <c r="X7861">
        <f t="shared" ref="X7861:X7924" si="339">X7860-(N$33-N$34)/1500</f>
        <v>50</v>
      </c>
      <c r="Y7861" s="13">
        <f t="shared" si="338"/>
        <v>7.0377198083568171</v>
      </c>
    </row>
    <row r="7862" spans="23:25" x14ac:dyDescent="0.2">
      <c r="W7862">
        <v>78.489999999999995</v>
      </c>
      <c r="X7862">
        <f t="shared" si="339"/>
        <v>50</v>
      </c>
      <c r="Y7862" s="13">
        <f t="shared" si="338"/>
        <v>7.0377174460507224</v>
      </c>
    </row>
    <row r="7863" spans="23:25" x14ac:dyDescent="0.2">
      <c r="W7863">
        <v>78.5</v>
      </c>
      <c r="X7863">
        <f t="shared" si="339"/>
        <v>50</v>
      </c>
      <c r="Y7863" s="13">
        <f t="shared" si="338"/>
        <v>7.0377150857293049</v>
      </c>
    </row>
    <row r="7864" spans="23:25" x14ac:dyDescent="0.2">
      <c r="W7864">
        <v>78.510000000000005</v>
      </c>
      <c r="X7864">
        <f t="shared" si="339"/>
        <v>50</v>
      </c>
      <c r="Y7864" s="13">
        <f t="shared" si="338"/>
        <v>7.0377127273900637</v>
      </c>
    </row>
    <row r="7865" spans="23:25" x14ac:dyDescent="0.2">
      <c r="W7865">
        <v>78.52</v>
      </c>
      <c r="X7865">
        <f t="shared" si="339"/>
        <v>50</v>
      </c>
      <c r="Y7865" s="13">
        <f t="shared" si="338"/>
        <v>7.0377103710305011</v>
      </c>
    </row>
    <row r="7866" spans="23:25" x14ac:dyDescent="0.2">
      <c r="W7866">
        <v>78.53</v>
      </c>
      <c r="X7866">
        <f t="shared" si="339"/>
        <v>50</v>
      </c>
      <c r="Y7866" s="13">
        <f t="shared" si="338"/>
        <v>7.037708016648125</v>
      </c>
    </row>
    <row r="7867" spans="23:25" x14ac:dyDescent="0.2">
      <c r="W7867">
        <v>78.540000000000006</v>
      </c>
      <c r="X7867">
        <f t="shared" si="339"/>
        <v>50</v>
      </c>
      <c r="Y7867" s="13">
        <f t="shared" si="338"/>
        <v>7.0377056642404465</v>
      </c>
    </row>
    <row r="7868" spans="23:25" x14ac:dyDescent="0.2">
      <c r="W7868">
        <v>78.55</v>
      </c>
      <c r="X7868">
        <f t="shared" si="339"/>
        <v>50</v>
      </c>
      <c r="Y7868" s="13">
        <f t="shared" si="338"/>
        <v>7.0377033138049816</v>
      </c>
    </row>
    <row r="7869" spans="23:25" x14ac:dyDescent="0.2">
      <c r="W7869">
        <v>78.56</v>
      </c>
      <c r="X7869">
        <f t="shared" si="339"/>
        <v>50</v>
      </c>
      <c r="Y7869" s="13">
        <f t="shared" si="338"/>
        <v>7.0377009653392504</v>
      </c>
    </row>
    <row r="7870" spans="23:25" x14ac:dyDescent="0.2">
      <c r="W7870">
        <v>78.569999999999993</v>
      </c>
      <c r="X7870">
        <f t="shared" si="339"/>
        <v>50</v>
      </c>
      <c r="Y7870" s="13">
        <f t="shared" si="338"/>
        <v>7.0376986188407757</v>
      </c>
    </row>
    <row r="7871" spans="23:25" x14ac:dyDescent="0.2">
      <c r="W7871">
        <v>78.58</v>
      </c>
      <c r="X7871">
        <f t="shared" si="339"/>
        <v>50</v>
      </c>
      <c r="Y7871" s="13">
        <f t="shared" si="338"/>
        <v>7.0376962743070859</v>
      </c>
    </row>
    <row r="7872" spans="23:25" x14ac:dyDescent="0.2">
      <c r="W7872">
        <v>78.59</v>
      </c>
      <c r="X7872">
        <f t="shared" si="339"/>
        <v>50</v>
      </c>
      <c r="Y7872" s="13">
        <f t="shared" si="338"/>
        <v>7.0376939317357134</v>
      </c>
    </row>
    <row r="7873" spans="23:25" x14ac:dyDescent="0.2">
      <c r="W7873">
        <v>78.599999999999994</v>
      </c>
      <c r="X7873">
        <f t="shared" si="339"/>
        <v>50</v>
      </c>
      <c r="Y7873" s="13">
        <f t="shared" si="338"/>
        <v>7.0376915911241946</v>
      </c>
    </row>
    <row r="7874" spans="23:25" x14ac:dyDescent="0.2">
      <c r="W7874">
        <v>78.61</v>
      </c>
      <c r="X7874">
        <f t="shared" si="339"/>
        <v>50</v>
      </c>
      <c r="Y7874" s="13">
        <f t="shared" si="338"/>
        <v>7.03768925247007</v>
      </c>
    </row>
    <row r="7875" spans="23:25" x14ac:dyDescent="0.2">
      <c r="W7875">
        <v>78.62</v>
      </c>
      <c r="X7875">
        <f t="shared" si="339"/>
        <v>50</v>
      </c>
      <c r="Y7875" s="13">
        <f t="shared" si="338"/>
        <v>7.0376869157708839</v>
      </c>
    </row>
    <row r="7876" spans="23:25" x14ac:dyDescent="0.2">
      <c r="W7876">
        <v>78.63</v>
      </c>
      <c r="X7876">
        <f t="shared" si="339"/>
        <v>50</v>
      </c>
      <c r="Y7876" s="13">
        <f t="shared" si="338"/>
        <v>7.0376845810241848</v>
      </c>
    </row>
    <row r="7877" spans="23:25" x14ac:dyDescent="0.2">
      <c r="W7877">
        <v>78.64</v>
      </c>
      <c r="X7877">
        <f t="shared" si="339"/>
        <v>50</v>
      </c>
      <c r="Y7877" s="13">
        <f t="shared" si="338"/>
        <v>7.0376822482275259</v>
      </c>
    </row>
    <row r="7878" spans="23:25" x14ac:dyDescent="0.2">
      <c r="W7878">
        <v>78.650000000000006</v>
      </c>
      <c r="X7878">
        <f t="shared" si="339"/>
        <v>50</v>
      </c>
      <c r="Y7878" s="13">
        <f t="shared" si="338"/>
        <v>7.0376799173784637</v>
      </c>
    </row>
    <row r="7879" spans="23:25" x14ac:dyDescent="0.2">
      <c r="W7879">
        <v>78.66</v>
      </c>
      <c r="X7879">
        <f t="shared" si="339"/>
        <v>50</v>
      </c>
      <c r="Y7879" s="13">
        <f t="shared" si="338"/>
        <v>7.0376775884745593</v>
      </c>
    </row>
    <row r="7880" spans="23:25" x14ac:dyDescent="0.2">
      <c r="W7880">
        <v>78.67</v>
      </c>
      <c r="X7880">
        <f t="shared" si="339"/>
        <v>50</v>
      </c>
      <c r="Y7880" s="13">
        <f t="shared" si="338"/>
        <v>7.0376752615133782</v>
      </c>
    </row>
    <row r="7881" spans="23:25" x14ac:dyDescent="0.2">
      <c r="W7881">
        <v>78.680000000000007</v>
      </c>
      <c r="X7881">
        <f t="shared" si="339"/>
        <v>50</v>
      </c>
      <c r="Y7881" s="13">
        <f t="shared" si="338"/>
        <v>7.0376729364924886</v>
      </c>
    </row>
    <row r="7882" spans="23:25" x14ac:dyDescent="0.2">
      <c r="W7882">
        <v>78.69</v>
      </c>
      <c r="X7882">
        <f t="shared" si="339"/>
        <v>50</v>
      </c>
      <c r="Y7882" s="13">
        <f t="shared" si="338"/>
        <v>7.037670613409464</v>
      </c>
    </row>
    <row r="7883" spans="23:25" x14ac:dyDescent="0.2">
      <c r="W7883">
        <v>78.7</v>
      </c>
      <c r="X7883">
        <f t="shared" si="339"/>
        <v>50</v>
      </c>
      <c r="Y7883" s="13">
        <f t="shared" si="338"/>
        <v>7.0376682922618814</v>
      </c>
    </row>
    <row r="7884" spans="23:25" x14ac:dyDescent="0.2">
      <c r="W7884">
        <v>78.709999999999994</v>
      </c>
      <c r="X7884">
        <f t="shared" si="339"/>
        <v>50</v>
      </c>
      <c r="Y7884" s="13">
        <f t="shared" si="338"/>
        <v>7.0376659730473223</v>
      </c>
    </row>
    <row r="7885" spans="23:25" x14ac:dyDescent="0.2">
      <c r="W7885">
        <v>78.72</v>
      </c>
      <c r="X7885">
        <f t="shared" si="339"/>
        <v>50</v>
      </c>
      <c r="Y7885" s="13">
        <f t="shared" si="338"/>
        <v>7.0376636557633718</v>
      </c>
    </row>
    <row r="7886" spans="23:25" x14ac:dyDescent="0.2">
      <c r="W7886">
        <v>78.73</v>
      </c>
      <c r="X7886">
        <f t="shared" si="339"/>
        <v>50</v>
      </c>
      <c r="Y7886" s="13">
        <f t="shared" si="338"/>
        <v>7.0376613404076194</v>
      </c>
    </row>
    <row r="7887" spans="23:25" x14ac:dyDescent="0.2">
      <c r="W7887">
        <v>78.739999999999995</v>
      </c>
      <c r="X7887">
        <f t="shared" si="339"/>
        <v>50</v>
      </c>
      <c r="Y7887" s="13">
        <f t="shared" si="338"/>
        <v>7.037659026977658</v>
      </c>
    </row>
    <row r="7888" spans="23:25" x14ac:dyDescent="0.2">
      <c r="W7888">
        <v>78.75</v>
      </c>
      <c r="X7888">
        <f t="shared" si="339"/>
        <v>50</v>
      </c>
      <c r="Y7888" s="13">
        <f t="shared" si="338"/>
        <v>7.0376567154710852</v>
      </c>
    </row>
    <row r="7889" spans="23:25" x14ac:dyDescent="0.2">
      <c r="W7889">
        <v>78.760000000000005</v>
      </c>
      <c r="X7889">
        <f t="shared" si="339"/>
        <v>50</v>
      </c>
      <c r="Y7889" s="13">
        <f t="shared" si="338"/>
        <v>7.037654405885502</v>
      </c>
    </row>
    <row r="7890" spans="23:25" x14ac:dyDescent="0.2">
      <c r="W7890">
        <v>78.77</v>
      </c>
      <c r="X7890">
        <f t="shared" si="339"/>
        <v>50</v>
      </c>
      <c r="Y7890" s="13">
        <f t="shared" si="338"/>
        <v>7.0376520982185138</v>
      </c>
    </row>
    <row r="7891" spans="23:25" x14ac:dyDescent="0.2">
      <c r="W7891">
        <v>78.78</v>
      </c>
      <c r="X7891">
        <f t="shared" si="339"/>
        <v>50</v>
      </c>
      <c r="Y7891" s="13">
        <f t="shared" si="338"/>
        <v>7.0376497924677306</v>
      </c>
    </row>
    <row r="7892" spans="23:25" x14ac:dyDescent="0.2">
      <c r="W7892">
        <v>78.790000000000006</v>
      </c>
      <c r="X7892">
        <f t="shared" si="339"/>
        <v>50</v>
      </c>
      <c r="Y7892" s="13">
        <f t="shared" si="338"/>
        <v>7.0376474886307649</v>
      </c>
    </row>
    <row r="7893" spans="23:25" x14ac:dyDescent="0.2">
      <c r="W7893">
        <v>78.8</v>
      </c>
      <c r="X7893">
        <f t="shared" si="339"/>
        <v>50</v>
      </c>
      <c r="Y7893" s="13">
        <f t="shared" si="338"/>
        <v>7.0376451867052339</v>
      </c>
    </row>
    <row r="7894" spans="23:25" x14ac:dyDescent="0.2">
      <c r="W7894">
        <v>78.81</v>
      </c>
      <c r="X7894">
        <f t="shared" si="339"/>
        <v>50</v>
      </c>
      <c r="Y7894" s="13">
        <f t="shared" si="338"/>
        <v>7.0376428866887588</v>
      </c>
    </row>
    <row r="7895" spans="23:25" x14ac:dyDescent="0.2">
      <c r="W7895">
        <v>78.819999999999993</v>
      </c>
      <c r="X7895">
        <f t="shared" si="339"/>
        <v>50</v>
      </c>
      <c r="Y7895" s="13">
        <f t="shared" si="338"/>
        <v>7.0376405885789639</v>
      </c>
    </row>
    <row r="7896" spans="23:25" x14ac:dyDescent="0.2">
      <c r="W7896">
        <v>78.83</v>
      </c>
      <c r="X7896">
        <f t="shared" si="339"/>
        <v>50</v>
      </c>
      <c r="Y7896" s="13">
        <f t="shared" si="338"/>
        <v>7.0376382923734795</v>
      </c>
    </row>
    <row r="7897" spans="23:25" x14ac:dyDescent="0.2">
      <c r="W7897">
        <v>78.84</v>
      </c>
      <c r="X7897">
        <f t="shared" si="339"/>
        <v>50</v>
      </c>
      <c r="Y7897" s="13">
        <f t="shared" ref="Y7897:Y7960" si="340">Y7896+(W7897-W7896)*R$29*(P$28-P$29*Y7896)*(1-Y7896/R$28)^2</f>
        <v>7.0376359980699377</v>
      </c>
    </row>
    <row r="7898" spans="23:25" x14ac:dyDescent="0.2">
      <c r="W7898">
        <v>78.849999999999994</v>
      </c>
      <c r="X7898">
        <f t="shared" si="339"/>
        <v>50</v>
      </c>
      <c r="Y7898" s="13">
        <f t="shared" si="340"/>
        <v>7.0376337056659759</v>
      </c>
    </row>
    <row r="7899" spans="23:25" x14ac:dyDescent="0.2">
      <c r="W7899">
        <v>78.86</v>
      </c>
      <c r="X7899">
        <f t="shared" si="339"/>
        <v>50</v>
      </c>
      <c r="Y7899" s="13">
        <f t="shared" si="340"/>
        <v>7.0376314151592343</v>
      </c>
    </row>
    <row r="7900" spans="23:25" x14ac:dyDescent="0.2">
      <c r="W7900">
        <v>78.87</v>
      </c>
      <c r="X7900">
        <f t="shared" si="339"/>
        <v>50</v>
      </c>
      <c r="Y7900" s="13">
        <f t="shared" si="340"/>
        <v>7.0376291265473583</v>
      </c>
    </row>
    <row r="7901" spans="23:25" x14ac:dyDescent="0.2">
      <c r="W7901">
        <v>78.88</v>
      </c>
      <c r="X7901">
        <f t="shared" si="339"/>
        <v>50</v>
      </c>
      <c r="Y7901" s="13">
        <f t="shared" si="340"/>
        <v>7.037626839827996</v>
      </c>
    </row>
    <row r="7902" spans="23:25" x14ac:dyDescent="0.2">
      <c r="W7902">
        <v>78.89</v>
      </c>
      <c r="X7902">
        <f t="shared" si="339"/>
        <v>50</v>
      </c>
      <c r="Y7902" s="13">
        <f t="shared" si="340"/>
        <v>7.0376245549987999</v>
      </c>
    </row>
    <row r="7903" spans="23:25" x14ac:dyDescent="0.2">
      <c r="W7903">
        <v>78.900000000000006</v>
      </c>
      <c r="X7903">
        <f t="shared" si="339"/>
        <v>50</v>
      </c>
      <c r="Y7903" s="13">
        <f t="shared" si="340"/>
        <v>7.0376222720574271</v>
      </c>
    </row>
    <row r="7904" spans="23:25" x14ac:dyDescent="0.2">
      <c r="W7904">
        <v>78.91</v>
      </c>
      <c r="X7904">
        <f t="shared" si="339"/>
        <v>50</v>
      </c>
      <c r="Y7904" s="13">
        <f t="shared" si="340"/>
        <v>7.0376199910015371</v>
      </c>
    </row>
    <row r="7905" spans="23:25" x14ac:dyDescent="0.2">
      <c r="W7905">
        <v>78.92</v>
      </c>
      <c r="X7905">
        <f t="shared" si="339"/>
        <v>50</v>
      </c>
      <c r="Y7905" s="13">
        <f t="shared" si="340"/>
        <v>7.0376177118287941</v>
      </c>
    </row>
    <row r="7906" spans="23:25" x14ac:dyDescent="0.2">
      <c r="W7906">
        <v>78.930000000000007</v>
      </c>
      <c r="X7906">
        <f t="shared" si="339"/>
        <v>50</v>
      </c>
      <c r="Y7906" s="13">
        <f t="shared" si="340"/>
        <v>7.0376154345368667</v>
      </c>
    </row>
    <row r="7907" spans="23:25" x14ac:dyDescent="0.2">
      <c r="W7907">
        <v>78.94</v>
      </c>
      <c r="X7907">
        <f t="shared" si="339"/>
        <v>50</v>
      </c>
      <c r="Y7907" s="13">
        <f t="shared" si="340"/>
        <v>7.0376131591234259</v>
      </c>
    </row>
    <row r="7908" spans="23:25" x14ac:dyDescent="0.2">
      <c r="W7908">
        <v>78.95</v>
      </c>
      <c r="X7908">
        <f t="shared" si="339"/>
        <v>50</v>
      </c>
      <c r="Y7908" s="13">
        <f t="shared" si="340"/>
        <v>7.0376108855861474</v>
      </c>
    </row>
    <row r="7909" spans="23:25" x14ac:dyDescent="0.2">
      <c r="W7909">
        <v>78.959999999999994</v>
      </c>
      <c r="X7909">
        <f t="shared" si="339"/>
        <v>50</v>
      </c>
      <c r="Y7909" s="13">
        <f t="shared" si="340"/>
        <v>7.0376086139227114</v>
      </c>
    </row>
    <row r="7910" spans="23:25" x14ac:dyDescent="0.2">
      <c r="W7910">
        <v>78.97</v>
      </c>
      <c r="X7910">
        <f t="shared" si="339"/>
        <v>50</v>
      </c>
      <c r="Y7910" s="13">
        <f t="shared" si="340"/>
        <v>7.0376063441308006</v>
      </c>
    </row>
    <row r="7911" spans="23:25" x14ac:dyDescent="0.2">
      <c r="W7911">
        <v>78.98</v>
      </c>
      <c r="X7911">
        <f t="shared" si="339"/>
        <v>50</v>
      </c>
      <c r="Y7911" s="13">
        <f t="shared" si="340"/>
        <v>7.037604076208102</v>
      </c>
    </row>
    <row r="7912" spans="23:25" x14ac:dyDescent="0.2">
      <c r="W7912">
        <v>78.989999999999995</v>
      </c>
      <c r="X7912">
        <f t="shared" si="339"/>
        <v>50</v>
      </c>
      <c r="Y7912" s="13">
        <f t="shared" si="340"/>
        <v>7.0376018101523075</v>
      </c>
    </row>
    <row r="7913" spans="23:25" x14ac:dyDescent="0.2">
      <c r="W7913">
        <v>79</v>
      </c>
      <c r="X7913">
        <f t="shared" si="339"/>
        <v>50</v>
      </c>
      <c r="Y7913" s="13">
        <f t="shared" si="340"/>
        <v>7.0375995459611111</v>
      </c>
    </row>
    <row r="7914" spans="23:25" x14ac:dyDescent="0.2">
      <c r="W7914">
        <v>79.010000000000005</v>
      </c>
      <c r="X7914">
        <f t="shared" si="339"/>
        <v>50</v>
      </c>
      <c r="Y7914" s="13">
        <f t="shared" si="340"/>
        <v>7.0375972836322109</v>
      </c>
    </row>
    <row r="7915" spans="23:25" x14ac:dyDescent="0.2">
      <c r="W7915">
        <v>79.02</v>
      </c>
      <c r="X7915">
        <f t="shared" si="339"/>
        <v>50</v>
      </c>
      <c r="Y7915" s="13">
        <f t="shared" si="340"/>
        <v>7.03759502316331</v>
      </c>
    </row>
    <row r="7916" spans="23:25" x14ac:dyDescent="0.2">
      <c r="W7916">
        <v>79.03</v>
      </c>
      <c r="X7916">
        <f t="shared" si="339"/>
        <v>50</v>
      </c>
      <c r="Y7916" s="13">
        <f t="shared" si="340"/>
        <v>7.0375927645521141</v>
      </c>
    </row>
    <row r="7917" spans="23:25" x14ac:dyDescent="0.2">
      <c r="W7917">
        <v>79.040000000000006</v>
      </c>
      <c r="X7917">
        <f t="shared" si="339"/>
        <v>50</v>
      </c>
      <c r="Y7917" s="13">
        <f t="shared" si="340"/>
        <v>7.0375905077963337</v>
      </c>
    </row>
    <row r="7918" spans="23:25" x14ac:dyDescent="0.2">
      <c r="W7918">
        <v>79.05</v>
      </c>
      <c r="X7918">
        <f t="shared" si="339"/>
        <v>50</v>
      </c>
      <c r="Y7918" s="13">
        <f t="shared" si="340"/>
        <v>7.0375882528936824</v>
      </c>
    </row>
    <row r="7919" spans="23:25" x14ac:dyDescent="0.2">
      <c r="W7919">
        <v>79.06</v>
      </c>
      <c r="X7919">
        <f t="shared" si="339"/>
        <v>50</v>
      </c>
      <c r="Y7919" s="13">
        <f t="shared" si="340"/>
        <v>7.0375859998418768</v>
      </c>
    </row>
    <row r="7920" spans="23:25" x14ac:dyDescent="0.2">
      <c r="W7920">
        <v>79.069999999999993</v>
      </c>
      <c r="X7920">
        <f t="shared" si="339"/>
        <v>50</v>
      </c>
      <c r="Y7920" s="13">
        <f t="shared" si="340"/>
        <v>7.0375837486386388</v>
      </c>
    </row>
    <row r="7921" spans="23:25" x14ac:dyDescent="0.2">
      <c r="W7921">
        <v>79.08</v>
      </c>
      <c r="X7921">
        <f t="shared" si="339"/>
        <v>50</v>
      </c>
      <c r="Y7921" s="13">
        <f t="shared" si="340"/>
        <v>7.0375814992816927</v>
      </c>
    </row>
    <row r="7922" spans="23:25" x14ac:dyDescent="0.2">
      <c r="W7922">
        <v>79.09</v>
      </c>
      <c r="X7922">
        <f t="shared" si="339"/>
        <v>50</v>
      </c>
      <c r="Y7922" s="13">
        <f t="shared" si="340"/>
        <v>7.0375792517687676</v>
      </c>
    </row>
    <row r="7923" spans="23:25" x14ac:dyDescent="0.2">
      <c r="W7923">
        <v>79.099999999999994</v>
      </c>
      <c r="X7923">
        <f t="shared" si="339"/>
        <v>50</v>
      </c>
      <c r="Y7923" s="13">
        <f t="shared" si="340"/>
        <v>7.037577006097596</v>
      </c>
    </row>
    <row r="7924" spans="23:25" x14ac:dyDescent="0.2">
      <c r="W7924">
        <v>79.11</v>
      </c>
      <c r="X7924">
        <f t="shared" si="339"/>
        <v>50</v>
      </c>
      <c r="Y7924" s="13">
        <f t="shared" si="340"/>
        <v>7.0375747622659137</v>
      </c>
    </row>
    <row r="7925" spans="23:25" x14ac:dyDescent="0.2">
      <c r="W7925">
        <v>79.12</v>
      </c>
      <c r="X7925">
        <f t="shared" ref="X7925:X7988" si="341">X7924-(N$33-N$34)/1500</f>
        <v>50</v>
      </c>
      <c r="Y7925" s="13">
        <f t="shared" si="340"/>
        <v>7.0375725202714605</v>
      </c>
    </row>
    <row r="7926" spans="23:25" x14ac:dyDescent="0.2">
      <c r="W7926">
        <v>79.13</v>
      </c>
      <c r="X7926">
        <f t="shared" si="341"/>
        <v>50</v>
      </c>
      <c r="Y7926" s="13">
        <f t="shared" si="340"/>
        <v>7.0375702801119804</v>
      </c>
    </row>
    <row r="7927" spans="23:25" x14ac:dyDescent="0.2">
      <c r="W7927">
        <v>79.14</v>
      </c>
      <c r="X7927">
        <f t="shared" si="341"/>
        <v>50</v>
      </c>
      <c r="Y7927" s="13">
        <f t="shared" si="340"/>
        <v>7.03756804178522</v>
      </c>
    </row>
    <row r="7928" spans="23:25" x14ac:dyDescent="0.2">
      <c r="W7928">
        <v>79.150000000000006</v>
      </c>
      <c r="X7928">
        <f t="shared" si="341"/>
        <v>50</v>
      </c>
      <c r="Y7928" s="13">
        <f t="shared" si="340"/>
        <v>7.0375658052889296</v>
      </c>
    </row>
    <row r="7929" spans="23:25" x14ac:dyDescent="0.2">
      <c r="W7929">
        <v>79.16</v>
      </c>
      <c r="X7929">
        <f t="shared" si="341"/>
        <v>50</v>
      </c>
      <c r="Y7929" s="13">
        <f t="shared" si="340"/>
        <v>7.0375635706208648</v>
      </c>
    </row>
    <row r="7930" spans="23:25" x14ac:dyDescent="0.2">
      <c r="W7930">
        <v>79.17</v>
      </c>
      <c r="X7930">
        <f t="shared" si="341"/>
        <v>50</v>
      </c>
      <c r="Y7930" s="13">
        <f t="shared" si="340"/>
        <v>7.0375613377787829</v>
      </c>
    </row>
    <row r="7931" spans="23:25" x14ac:dyDescent="0.2">
      <c r="W7931">
        <v>79.180000000000007</v>
      </c>
      <c r="X7931">
        <f t="shared" si="341"/>
        <v>50</v>
      </c>
      <c r="Y7931" s="13">
        <f t="shared" si="340"/>
        <v>7.0375591067604466</v>
      </c>
    </row>
    <row r="7932" spans="23:25" x14ac:dyDescent="0.2">
      <c r="W7932">
        <v>79.19</v>
      </c>
      <c r="X7932">
        <f t="shared" si="341"/>
        <v>50</v>
      </c>
      <c r="Y7932" s="13">
        <f t="shared" si="340"/>
        <v>7.0375568775636212</v>
      </c>
    </row>
    <row r="7933" spans="23:25" x14ac:dyDescent="0.2">
      <c r="W7933">
        <v>79.2</v>
      </c>
      <c r="X7933">
        <f t="shared" si="341"/>
        <v>50</v>
      </c>
      <c r="Y7933" s="13">
        <f t="shared" si="340"/>
        <v>7.0375546501860757</v>
      </c>
    </row>
    <row r="7934" spans="23:25" x14ac:dyDescent="0.2">
      <c r="W7934">
        <v>79.209999999999994</v>
      </c>
      <c r="X7934">
        <f t="shared" si="341"/>
        <v>50</v>
      </c>
      <c r="Y7934" s="13">
        <f t="shared" si="340"/>
        <v>7.0375524246255834</v>
      </c>
    </row>
    <row r="7935" spans="23:25" x14ac:dyDescent="0.2">
      <c r="W7935">
        <v>79.22</v>
      </c>
      <c r="X7935">
        <f t="shared" si="341"/>
        <v>50</v>
      </c>
      <c r="Y7935" s="13">
        <f t="shared" si="340"/>
        <v>7.0375502008799202</v>
      </c>
    </row>
    <row r="7936" spans="23:25" x14ac:dyDescent="0.2">
      <c r="W7936">
        <v>79.23</v>
      </c>
      <c r="X7936">
        <f t="shared" si="341"/>
        <v>50</v>
      </c>
      <c r="Y7936" s="13">
        <f t="shared" si="340"/>
        <v>7.0375479789468667</v>
      </c>
    </row>
    <row r="7937" spans="23:25" x14ac:dyDescent="0.2">
      <c r="W7937">
        <v>79.239999999999995</v>
      </c>
      <c r="X7937">
        <f t="shared" si="341"/>
        <v>50</v>
      </c>
      <c r="Y7937" s="13">
        <f t="shared" si="340"/>
        <v>7.0375457588242059</v>
      </c>
    </row>
    <row r="7938" spans="23:25" x14ac:dyDescent="0.2">
      <c r="W7938">
        <v>79.25</v>
      </c>
      <c r="X7938">
        <f t="shared" si="341"/>
        <v>50</v>
      </c>
      <c r="Y7938" s="13">
        <f t="shared" si="340"/>
        <v>7.0375435405097262</v>
      </c>
    </row>
    <row r="7939" spans="23:25" x14ac:dyDescent="0.2">
      <c r="W7939">
        <v>79.260000000000005</v>
      </c>
      <c r="X7939">
        <f t="shared" si="341"/>
        <v>50</v>
      </c>
      <c r="Y7939" s="13">
        <f t="shared" si="340"/>
        <v>7.0375413240012179</v>
      </c>
    </row>
    <row r="7940" spans="23:25" x14ac:dyDescent="0.2">
      <c r="W7940">
        <v>79.27</v>
      </c>
      <c r="X7940">
        <f t="shared" si="341"/>
        <v>50</v>
      </c>
      <c r="Y7940" s="13">
        <f t="shared" si="340"/>
        <v>7.0375391092964756</v>
      </c>
    </row>
    <row r="7941" spans="23:25" x14ac:dyDescent="0.2">
      <c r="W7941">
        <v>79.28</v>
      </c>
      <c r="X7941">
        <f t="shared" si="341"/>
        <v>50</v>
      </c>
      <c r="Y7941" s="13">
        <f t="shared" si="340"/>
        <v>7.0375368963932976</v>
      </c>
    </row>
    <row r="7942" spans="23:25" x14ac:dyDescent="0.2">
      <c r="W7942">
        <v>79.290000000000006</v>
      </c>
      <c r="X7942">
        <f t="shared" si="341"/>
        <v>50</v>
      </c>
      <c r="Y7942" s="13">
        <f t="shared" si="340"/>
        <v>7.0375346852894847</v>
      </c>
    </row>
    <row r="7943" spans="23:25" x14ac:dyDescent="0.2">
      <c r="W7943">
        <v>79.3</v>
      </c>
      <c r="X7943">
        <f t="shared" si="341"/>
        <v>50</v>
      </c>
      <c r="Y7943" s="13">
        <f t="shared" si="340"/>
        <v>7.037532475982843</v>
      </c>
    </row>
    <row r="7944" spans="23:25" x14ac:dyDescent="0.2">
      <c r="W7944">
        <v>79.31</v>
      </c>
      <c r="X7944">
        <f t="shared" si="341"/>
        <v>50</v>
      </c>
      <c r="Y7944" s="13">
        <f t="shared" si="340"/>
        <v>7.0375302684711816</v>
      </c>
    </row>
    <row r="7945" spans="23:25" x14ac:dyDescent="0.2">
      <c r="W7945">
        <v>79.319999999999993</v>
      </c>
      <c r="X7945">
        <f t="shared" si="341"/>
        <v>50</v>
      </c>
      <c r="Y7945" s="13">
        <f t="shared" si="340"/>
        <v>7.0375280627523127</v>
      </c>
    </row>
    <row r="7946" spans="23:25" x14ac:dyDescent="0.2">
      <c r="W7946">
        <v>79.33</v>
      </c>
      <c r="X7946">
        <f t="shared" si="341"/>
        <v>50</v>
      </c>
      <c r="Y7946" s="13">
        <f t="shared" si="340"/>
        <v>7.0375258588240523</v>
      </c>
    </row>
    <row r="7947" spans="23:25" x14ac:dyDescent="0.2">
      <c r="W7947">
        <v>79.34</v>
      </c>
      <c r="X7947">
        <f t="shared" si="341"/>
        <v>50</v>
      </c>
      <c r="Y7947" s="13">
        <f t="shared" si="340"/>
        <v>7.0375236566842192</v>
      </c>
    </row>
    <row r="7948" spans="23:25" x14ac:dyDescent="0.2">
      <c r="W7948">
        <v>79.349999999999994</v>
      </c>
      <c r="X7948">
        <f t="shared" si="341"/>
        <v>50</v>
      </c>
      <c r="Y7948" s="13">
        <f t="shared" si="340"/>
        <v>7.0375214563306372</v>
      </c>
    </row>
    <row r="7949" spans="23:25" x14ac:dyDescent="0.2">
      <c r="W7949">
        <v>79.36</v>
      </c>
      <c r="X7949">
        <f t="shared" si="341"/>
        <v>50</v>
      </c>
      <c r="Y7949" s="13">
        <f t="shared" si="340"/>
        <v>7.037519257761133</v>
      </c>
    </row>
    <row r="7950" spans="23:25" x14ac:dyDescent="0.2">
      <c r="W7950">
        <v>79.37</v>
      </c>
      <c r="X7950">
        <f t="shared" si="341"/>
        <v>50</v>
      </c>
      <c r="Y7950" s="13">
        <f t="shared" si="340"/>
        <v>7.0375170609735358</v>
      </c>
    </row>
    <row r="7951" spans="23:25" x14ac:dyDescent="0.2">
      <c r="W7951">
        <v>79.38</v>
      </c>
      <c r="X7951">
        <f t="shared" si="341"/>
        <v>50</v>
      </c>
      <c r="Y7951" s="13">
        <f t="shared" si="340"/>
        <v>7.0375148659656803</v>
      </c>
    </row>
    <row r="7952" spans="23:25" x14ac:dyDescent="0.2">
      <c r="W7952">
        <v>79.39</v>
      </c>
      <c r="X7952">
        <f t="shared" si="341"/>
        <v>50</v>
      </c>
      <c r="Y7952" s="13">
        <f t="shared" si="340"/>
        <v>7.0375126727354029</v>
      </c>
    </row>
    <row r="7953" spans="23:25" x14ac:dyDescent="0.2">
      <c r="W7953">
        <v>79.400000000000006</v>
      </c>
      <c r="X7953">
        <f t="shared" si="341"/>
        <v>50</v>
      </c>
      <c r="Y7953" s="13">
        <f t="shared" si="340"/>
        <v>7.0375104812805445</v>
      </c>
    </row>
    <row r="7954" spans="23:25" x14ac:dyDescent="0.2">
      <c r="W7954">
        <v>79.41</v>
      </c>
      <c r="X7954">
        <f t="shared" si="341"/>
        <v>50</v>
      </c>
      <c r="Y7954" s="13">
        <f t="shared" si="340"/>
        <v>7.0375082915989493</v>
      </c>
    </row>
    <row r="7955" spans="23:25" x14ac:dyDescent="0.2">
      <c r="W7955">
        <v>79.42</v>
      </c>
      <c r="X7955">
        <f t="shared" si="341"/>
        <v>50</v>
      </c>
      <c r="Y7955" s="13">
        <f t="shared" si="340"/>
        <v>7.0375061036884654</v>
      </c>
    </row>
    <row r="7956" spans="23:25" x14ac:dyDescent="0.2">
      <c r="W7956">
        <v>79.430000000000007</v>
      </c>
      <c r="X7956">
        <f t="shared" si="341"/>
        <v>50</v>
      </c>
      <c r="Y7956" s="13">
        <f t="shared" si="340"/>
        <v>7.0375039175469434</v>
      </c>
    </row>
    <row r="7957" spans="23:25" x14ac:dyDescent="0.2">
      <c r="W7957">
        <v>79.44</v>
      </c>
      <c r="X7957">
        <f t="shared" si="341"/>
        <v>50</v>
      </c>
      <c r="Y7957" s="13">
        <f t="shared" si="340"/>
        <v>7.0375017331722383</v>
      </c>
    </row>
    <row r="7958" spans="23:25" x14ac:dyDescent="0.2">
      <c r="W7958">
        <v>79.45</v>
      </c>
      <c r="X7958">
        <f t="shared" si="341"/>
        <v>50</v>
      </c>
      <c r="Y7958" s="13">
        <f t="shared" si="340"/>
        <v>7.0374995505622078</v>
      </c>
    </row>
    <row r="7959" spans="23:25" x14ac:dyDescent="0.2">
      <c r="W7959">
        <v>79.459999999999994</v>
      </c>
      <c r="X7959">
        <f t="shared" si="341"/>
        <v>50</v>
      </c>
      <c r="Y7959" s="13">
        <f t="shared" si="340"/>
        <v>7.0374973697147132</v>
      </c>
    </row>
    <row r="7960" spans="23:25" x14ac:dyDescent="0.2">
      <c r="W7960">
        <v>79.47</v>
      </c>
      <c r="X7960">
        <f t="shared" si="341"/>
        <v>50</v>
      </c>
      <c r="Y7960" s="13">
        <f t="shared" si="340"/>
        <v>7.0374951906276193</v>
      </c>
    </row>
    <row r="7961" spans="23:25" x14ac:dyDescent="0.2">
      <c r="W7961">
        <v>79.48</v>
      </c>
      <c r="X7961">
        <f t="shared" si="341"/>
        <v>50</v>
      </c>
      <c r="Y7961" s="13">
        <f t="shared" ref="Y7961:Y8024" si="342">Y7960+(W7961-W7960)*R$29*(P$28-P$29*Y7960)*(1-Y7960/R$28)^2</f>
        <v>7.0374930132987954</v>
      </c>
    </row>
    <row r="7962" spans="23:25" x14ac:dyDescent="0.2">
      <c r="W7962">
        <v>79.489999999999995</v>
      </c>
      <c r="X7962">
        <f t="shared" si="341"/>
        <v>50</v>
      </c>
      <c r="Y7962" s="13">
        <f t="shared" si="342"/>
        <v>7.0374908377261134</v>
      </c>
    </row>
    <row r="7963" spans="23:25" x14ac:dyDescent="0.2">
      <c r="W7963">
        <v>79.5</v>
      </c>
      <c r="X7963">
        <f t="shared" si="341"/>
        <v>50</v>
      </c>
      <c r="Y7963" s="13">
        <f t="shared" si="342"/>
        <v>7.0374886639074479</v>
      </c>
    </row>
    <row r="7964" spans="23:25" x14ac:dyDescent="0.2">
      <c r="W7964">
        <v>79.510000000000005</v>
      </c>
      <c r="X7964">
        <f t="shared" si="341"/>
        <v>50</v>
      </c>
      <c r="Y7964" s="13">
        <f t="shared" si="342"/>
        <v>7.0374864918406779</v>
      </c>
    </row>
    <row r="7965" spans="23:25" x14ac:dyDescent="0.2">
      <c r="W7965">
        <v>79.52</v>
      </c>
      <c r="X7965">
        <f t="shared" si="341"/>
        <v>50</v>
      </c>
      <c r="Y7965" s="13">
        <f t="shared" si="342"/>
        <v>7.0374843215236851</v>
      </c>
    </row>
    <row r="7966" spans="23:25" x14ac:dyDescent="0.2">
      <c r="W7966">
        <v>79.53</v>
      </c>
      <c r="X7966">
        <f t="shared" si="341"/>
        <v>50</v>
      </c>
      <c r="Y7966" s="13">
        <f t="shared" si="342"/>
        <v>7.0374821529543556</v>
      </c>
    </row>
    <row r="7967" spans="23:25" x14ac:dyDescent="0.2">
      <c r="W7967">
        <v>79.540000000000006</v>
      </c>
      <c r="X7967">
        <f t="shared" si="341"/>
        <v>50</v>
      </c>
      <c r="Y7967" s="13">
        <f t="shared" si="342"/>
        <v>7.0374799861305783</v>
      </c>
    </row>
    <row r="7968" spans="23:25" x14ac:dyDescent="0.2">
      <c r="W7968">
        <v>79.55</v>
      </c>
      <c r="X7968">
        <f t="shared" si="341"/>
        <v>50</v>
      </c>
      <c r="Y7968" s="13">
        <f t="shared" si="342"/>
        <v>7.0374778210502456</v>
      </c>
    </row>
    <row r="7969" spans="23:25" x14ac:dyDescent="0.2">
      <c r="W7969">
        <v>79.56</v>
      </c>
      <c r="X7969">
        <f t="shared" si="341"/>
        <v>50</v>
      </c>
      <c r="Y7969" s="13">
        <f t="shared" si="342"/>
        <v>7.0374756577112532</v>
      </c>
    </row>
    <row r="7970" spans="23:25" x14ac:dyDescent="0.2">
      <c r="W7970">
        <v>79.569999999999993</v>
      </c>
      <c r="X7970">
        <f t="shared" si="341"/>
        <v>50</v>
      </c>
      <c r="Y7970" s="13">
        <f t="shared" si="342"/>
        <v>7.0374734961115006</v>
      </c>
    </row>
    <row r="7971" spans="23:25" x14ac:dyDescent="0.2">
      <c r="W7971">
        <v>79.58</v>
      </c>
      <c r="X7971">
        <f t="shared" si="341"/>
        <v>50</v>
      </c>
      <c r="Y7971" s="13">
        <f t="shared" si="342"/>
        <v>7.0374713362488901</v>
      </c>
    </row>
    <row r="7972" spans="23:25" x14ac:dyDescent="0.2">
      <c r="W7972">
        <v>79.59</v>
      </c>
      <c r="X7972">
        <f t="shared" si="341"/>
        <v>50</v>
      </c>
      <c r="Y7972" s="13">
        <f t="shared" si="342"/>
        <v>7.0374691781213272</v>
      </c>
    </row>
    <row r="7973" spans="23:25" x14ac:dyDescent="0.2">
      <c r="W7973">
        <v>79.599999999999994</v>
      </c>
      <c r="X7973">
        <f t="shared" si="341"/>
        <v>50</v>
      </c>
      <c r="Y7973" s="13">
        <f t="shared" si="342"/>
        <v>7.0374670217267221</v>
      </c>
    </row>
    <row r="7974" spans="23:25" x14ac:dyDescent="0.2">
      <c r="W7974">
        <v>79.61</v>
      </c>
      <c r="X7974">
        <f t="shared" si="341"/>
        <v>50</v>
      </c>
      <c r="Y7974" s="13">
        <f t="shared" si="342"/>
        <v>7.0374648670629867</v>
      </c>
    </row>
    <row r="7975" spans="23:25" x14ac:dyDescent="0.2">
      <c r="W7975">
        <v>79.62</v>
      </c>
      <c r="X7975">
        <f t="shared" si="341"/>
        <v>50</v>
      </c>
      <c r="Y7975" s="13">
        <f t="shared" si="342"/>
        <v>7.0374627141280373</v>
      </c>
    </row>
    <row r="7976" spans="23:25" x14ac:dyDescent="0.2">
      <c r="W7976">
        <v>79.63</v>
      </c>
      <c r="X7976">
        <f t="shared" si="341"/>
        <v>50</v>
      </c>
      <c r="Y7976" s="13">
        <f t="shared" si="342"/>
        <v>7.0374605629197928</v>
      </c>
    </row>
    <row r="7977" spans="23:25" x14ac:dyDescent="0.2">
      <c r="W7977">
        <v>79.64</v>
      </c>
      <c r="X7977">
        <f t="shared" si="341"/>
        <v>50</v>
      </c>
      <c r="Y7977" s="13">
        <f t="shared" si="342"/>
        <v>7.037458413436176</v>
      </c>
    </row>
    <row r="7978" spans="23:25" x14ac:dyDescent="0.2">
      <c r="W7978">
        <v>79.650000000000006</v>
      </c>
      <c r="X7978">
        <f t="shared" si="341"/>
        <v>50</v>
      </c>
      <c r="Y7978" s="13">
        <f t="shared" si="342"/>
        <v>7.0374562656751127</v>
      </c>
    </row>
    <row r="7979" spans="23:25" x14ac:dyDescent="0.2">
      <c r="W7979">
        <v>79.66</v>
      </c>
      <c r="X7979">
        <f t="shared" si="341"/>
        <v>50</v>
      </c>
      <c r="Y7979" s="13">
        <f t="shared" si="342"/>
        <v>7.0374541196345328</v>
      </c>
    </row>
    <row r="7980" spans="23:25" x14ac:dyDescent="0.2">
      <c r="W7980">
        <v>79.67</v>
      </c>
      <c r="X7980">
        <f t="shared" si="341"/>
        <v>50</v>
      </c>
      <c r="Y7980" s="13">
        <f t="shared" si="342"/>
        <v>7.0374519753123685</v>
      </c>
    </row>
    <row r="7981" spans="23:25" x14ac:dyDescent="0.2">
      <c r="W7981">
        <v>79.680000000000007</v>
      </c>
      <c r="X7981">
        <f t="shared" si="341"/>
        <v>50</v>
      </c>
      <c r="Y7981" s="13">
        <f t="shared" si="342"/>
        <v>7.0374498327065558</v>
      </c>
    </row>
    <row r="7982" spans="23:25" x14ac:dyDescent="0.2">
      <c r="W7982">
        <v>79.69</v>
      </c>
      <c r="X7982">
        <f t="shared" si="341"/>
        <v>50</v>
      </c>
      <c r="Y7982" s="13">
        <f t="shared" si="342"/>
        <v>7.0374476918150339</v>
      </c>
    </row>
    <row r="7983" spans="23:25" x14ac:dyDescent="0.2">
      <c r="W7983">
        <v>79.7</v>
      </c>
      <c r="X7983">
        <f t="shared" si="341"/>
        <v>50</v>
      </c>
      <c r="Y7983" s="13">
        <f t="shared" si="342"/>
        <v>7.037445552635746</v>
      </c>
    </row>
    <row r="7984" spans="23:25" x14ac:dyDescent="0.2">
      <c r="W7984">
        <v>79.709999999999994</v>
      </c>
      <c r="X7984">
        <f t="shared" si="341"/>
        <v>50</v>
      </c>
      <c r="Y7984" s="13">
        <f t="shared" si="342"/>
        <v>7.0374434151666376</v>
      </c>
    </row>
    <row r="7985" spans="23:25" x14ac:dyDescent="0.2">
      <c r="W7985">
        <v>79.72</v>
      </c>
      <c r="X7985">
        <f t="shared" si="341"/>
        <v>50</v>
      </c>
      <c r="Y7985" s="13">
        <f t="shared" si="342"/>
        <v>7.0374412794056571</v>
      </c>
    </row>
    <row r="7986" spans="23:25" x14ac:dyDescent="0.2">
      <c r="W7986">
        <v>79.73</v>
      </c>
      <c r="X7986">
        <f t="shared" si="341"/>
        <v>50</v>
      </c>
      <c r="Y7986" s="13">
        <f t="shared" si="342"/>
        <v>7.0374391453507581</v>
      </c>
    </row>
    <row r="7987" spans="23:25" x14ac:dyDescent="0.2">
      <c r="W7987">
        <v>79.739999999999995</v>
      </c>
      <c r="X7987">
        <f t="shared" si="341"/>
        <v>50</v>
      </c>
      <c r="Y7987" s="13">
        <f t="shared" si="342"/>
        <v>7.0374370129998951</v>
      </c>
    </row>
    <row r="7988" spans="23:25" x14ac:dyDescent="0.2">
      <c r="W7988">
        <v>79.75</v>
      </c>
      <c r="X7988">
        <f t="shared" si="341"/>
        <v>50</v>
      </c>
      <c r="Y7988" s="13">
        <f t="shared" si="342"/>
        <v>7.037434882351028</v>
      </c>
    </row>
    <row r="7989" spans="23:25" x14ac:dyDescent="0.2">
      <c r="W7989">
        <v>79.760000000000005</v>
      </c>
      <c r="X7989">
        <f t="shared" ref="X7989:X8052" si="343">X7988-(N$33-N$34)/1500</f>
        <v>50</v>
      </c>
      <c r="Y7989" s="13">
        <f t="shared" si="342"/>
        <v>7.0374327534021184</v>
      </c>
    </row>
    <row r="7990" spans="23:25" x14ac:dyDescent="0.2">
      <c r="W7990">
        <v>79.77</v>
      </c>
      <c r="X7990">
        <f t="shared" si="343"/>
        <v>50</v>
      </c>
      <c r="Y7990" s="13">
        <f t="shared" si="342"/>
        <v>7.0374306261511324</v>
      </c>
    </row>
    <row r="7991" spans="23:25" x14ac:dyDescent="0.2">
      <c r="W7991">
        <v>79.78</v>
      </c>
      <c r="X7991">
        <f t="shared" si="343"/>
        <v>50</v>
      </c>
      <c r="Y7991" s="13">
        <f t="shared" si="342"/>
        <v>7.0374285005960386</v>
      </c>
    </row>
    <row r="7992" spans="23:25" x14ac:dyDescent="0.2">
      <c r="W7992">
        <v>79.790000000000006</v>
      </c>
      <c r="X7992">
        <f t="shared" si="343"/>
        <v>50</v>
      </c>
      <c r="Y7992" s="13">
        <f t="shared" si="342"/>
        <v>7.0374263767348086</v>
      </c>
    </row>
    <row r="7993" spans="23:25" x14ac:dyDescent="0.2">
      <c r="W7993">
        <v>79.8</v>
      </c>
      <c r="X7993">
        <f t="shared" si="343"/>
        <v>50</v>
      </c>
      <c r="Y7993" s="13">
        <f t="shared" si="342"/>
        <v>7.0374242545654173</v>
      </c>
    </row>
    <row r="7994" spans="23:25" x14ac:dyDescent="0.2">
      <c r="W7994">
        <v>79.81</v>
      </c>
      <c r="X7994">
        <f t="shared" si="343"/>
        <v>50</v>
      </c>
      <c r="Y7994" s="13">
        <f t="shared" si="342"/>
        <v>7.037422134085844</v>
      </c>
    </row>
    <row r="7995" spans="23:25" x14ac:dyDescent="0.2">
      <c r="W7995">
        <v>79.819999999999993</v>
      </c>
      <c r="X7995">
        <f t="shared" si="343"/>
        <v>50</v>
      </c>
      <c r="Y7995" s="13">
        <f t="shared" si="342"/>
        <v>7.0374200152940691</v>
      </c>
    </row>
    <row r="7996" spans="23:25" x14ac:dyDescent="0.2">
      <c r="W7996">
        <v>79.83</v>
      </c>
      <c r="X7996">
        <f t="shared" si="343"/>
        <v>50</v>
      </c>
      <c r="Y7996" s="13">
        <f t="shared" si="342"/>
        <v>7.0374178981880782</v>
      </c>
    </row>
    <row r="7997" spans="23:25" x14ac:dyDescent="0.2">
      <c r="W7997">
        <v>79.84</v>
      </c>
      <c r="X7997">
        <f t="shared" si="343"/>
        <v>50</v>
      </c>
      <c r="Y7997" s="13">
        <f t="shared" si="342"/>
        <v>7.0374157827658594</v>
      </c>
    </row>
    <row r="7998" spans="23:25" x14ac:dyDescent="0.2">
      <c r="W7998">
        <v>79.849999999999994</v>
      </c>
      <c r="X7998">
        <f t="shared" si="343"/>
        <v>50</v>
      </c>
      <c r="Y7998" s="13">
        <f t="shared" si="342"/>
        <v>7.0374136690254039</v>
      </c>
    </row>
    <row r="7999" spans="23:25" x14ac:dyDescent="0.2">
      <c r="W7999">
        <v>79.86</v>
      </c>
      <c r="X7999">
        <f t="shared" si="343"/>
        <v>50</v>
      </c>
      <c r="Y7999" s="13">
        <f t="shared" si="342"/>
        <v>7.037411556964706</v>
      </c>
    </row>
    <row r="8000" spans="23:25" x14ac:dyDescent="0.2">
      <c r="W8000">
        <v>79.87</v>
      </c>
      <c r="X8000">
        <f t="shared" si="343"/>
        <v>50</v>
      </c>
      <c r="Y8000" s="13">
        <f t="shared" si="342"/>
        <v>7.0374094465817638</v>
      </c>
    </row>
    <row r="8001" spans="23:25" x14ac:dyDescent="0.2">
      <c r="W8001">
        <v>79.88</v>
      </c>
      <c r="X8001">
        <f t="shared" si="343"/>
        <v>50</v>
      </c>
      <c r="Y8001" s="13">
        <f t="shared" si="342"/>
        <v>7.0374073378745781</v>
      </c>
    </row>
    <row r="8002" spans="23:25" x14ac:dyDescent="0.2">
      <c r="W8002">
        <v>79.89</v>
      </c>
      <c r="X8002">
        <f t="shared" si="343"/>
        <v>50</v>
      </c>
      <c r="Y8002" s="13">
        <f t="shared" si="342"/>
        <v>7.0374052308411521</v>
      </c>
    </row>
    <row r="8003" spans="23:25" x14ac:dyDescent="0.2">
      <c r="W8003">
        <v>79.900000000000006</v>
      </c>
      <c r="X8003">
        <f t="shared" si="343"/>
        <v>50</v>
      </c>
      <c r="Y8003" s="13">
        <f t="shared" si="342"/>
        <v>7.0374031254794938</v>
      </c>
    </row>
    <row r="8004" spans="23:25" x14ac:dyDescent="0.2">
      <c r="W8004">
        <v>79.91</v>
      </c>
      <c r="X8004">
        <f t="shared" si="343"/>
        <v>50</v>
      </c>
      <c r="Y8004" s="13">
        <f t="shared" si="342"/>
        <v>7.0374010217876126</v>
      </c>
    </row>
    <row r="8005" spans="23:25" x14ac:dyDescent="0.2">
      <c r="W8005">
        <v>79.92</v>
      </c>
      <c r="X8005">
        <f t="shared" si="343"/>
        <v>50</v>
      </c>
      <c r="Y8005" s="13">
        <f t="shared" si="342"/>
        <v>7.0373989197635227</v>
      </c>
    </row>
    <row r="8006" spans="23:25" x14ac:dyDescent="0.2">
      <c r="W8006">
        <v>79.930000000000007</v>
      </c>
      <c r="X8006">
        <f t="shared" si="343"/>
        <v>50</v>
      </c>
      <c r="Y8006" s="13">
        <f t="shared" si="342"/>
        <v>7.0373968194052408</v>
      </c>
    </row>
    <row r="8007" spans="23:25" x14ac:dyDescent="0.2">
      <c r="W8007">
        <v>79.94</v>
      </c>
      <c r="X8007">
        <f t="shared" si="343"/>
        <v>50</v>
      </c>
      <c r="Y8007" s="13">
        <f t="shared" si="342"/>
        <v>7.0373947207107861</v>
      </c>
    </row>
    <row r="8008" spans="23:25" x14ac:dyDescent="0.2">
      <c r="W8008">
        <v>79.95</v>
      </c>
      <c r="X8008">
        <f t="shared" si="343"/>
        <v>50</v>
      </c>
      <c r="Y8008" s="13">
        <f t="shared" si="342"/>
        <v>7.0373926236781825</v>
      </c>
    </row>
    <row r="8009" spans="23:25" x14ac:dyDescent="0.2">
      <c r="W8009">
        <v>79.959999999999994</v>
      </c>
      <c r="X8009">
        <f t="shared" si="343"/>
        <v>50</v>
      </c>
      <c r="Y8009" s="13">
        <f t="shared" si="342"/>
        <v>7.0373905283054548</v>
      </c>
    </row>
    <row r="8010" spans="23:25" x14ac:dyDescent="0.2">
      <c r="W8010">
        <v>79.97</v>
      </c>
      <c r="X8010">
        <f t="shared" si="343"/>
        <v>50</v>
      </c>
      <c r="Y8010" s="13">
        <f t="shared" si="342"/>
        <v>7.0373884345906328</v>
      </c>
    </row>
    <row r="8011" spans="23:25" x14ac:dyDescent="0.2">
      <c r="W8011">
        <v>79.98</v>
      </c>
      <c r="X8011">
        <f t="shared" si="343"/>
        <v>50</v>
      </c>
      <c r="Y8011" s="13">
        <f t="shared" si="342"/>
        <v>7.0373863425317493</v>
      </c>
    </row>
    <row r="8012" spans="23:25" x14ac:dyDescent="0.2">
      <c r="W8012">
        <v>79.989999999999995</v>
      </c>
      <c r="X8012">
        <f t="shared" si="343"/>
        <v>50</v>
      </c>
      <c r="Y8012" s="13">
        <f t="shared" si="342"/>
        <v>7.0373842521268388</v>
      </c>
    </row>
    <row r="8013" spans="23:25" x14ac:dyDescent="0.2">
      <c r="W8013">
        <v>80</v>
      </c>
      <c r="X8013">
        <f t="shared" si="343"/>
        <v>50</v>
      </c>
      <c r="Y8013" s="13">
        <f t="shared" si="342"/>
        <v>7.0373821633739402</v>
      </c>
    </row>
    <row r="8014" spans="23:25" x14ac:dyDescent="0.2">
      <c r="W8014">
        <v>80.010000000000005</v>
      </c>
      <c r="X8014">
        <f t="shared" si="343"/>
        <v>50</v>
      </c>
      <c r="Y8014" s="13">
        <f t="shared" si="342"/>
        <v>7.0373800762710959</v>
      </c>
    </row>
    <row r="8015" spans="23:25" x14ac:dyDescent="0.2">
      <c r="W8015">
        <v>80.02</v>
      </c>
      <c r="X8015">
        <f t="shared" si="343"/>
        <v>50</v>
      </c>
      <c r="Y8015" s="13">
        <f t="shared" si="342"/>
        <v>7.0373779908163492</v>
      </c>
    </row>
    <row r="8016" spans="23:25" x14ac:dyDescent="0.2">
      <c r="W8016">
        <v>80.03</v>
      </c>
      <c r="X8016">
        <f t="shared" si="343"/>
        <v>50</v>
      </c>
      <c r="Y8016" s="13">
        <f t="shared" si="342"/>
        <v>7.0373759070077488</v>
      </c>
    </row>
    <row r="8017" spans="23:25" x14ac:dyDescent="0.2">
      <c r="W8017">
        <v>80.040000000000006</v>
      </c>
      <c r="X8017">
        <f t="shared" si="343"/>
        <v>50</v>
      </c>
      <c r="Y8017" s="13">
        <f t="shared" si="342"/>
        <v>7.0373738248433453</v>
      </c>
    </row>
    <row r="8018" spans="23:25" x14ac:dyDescent="0.2">
      <c r="W8018">
        <v>80.05</v>
      </c>
      <c r="X8018">
        <f t="shared" si="343"/>
        <v>50</v>
      </c>
      <c r="Y8018" s="13">
        <f t="shared" si="342"/>
        <v>7.0373717443211925</v>
      </c>
    </row>
    <row r="8019" spans="23:25" x14ac:dyDescent="0.2">
      <c r="W8019">
        <v>80.06</v>
      </c>
      <c r="X8019">
        <f t="shared" si="343"/>
        <v>50</v>
      </c>
      <c r="Y8019" s="13">
        <f t="shared" si="342"/>
        <v>7.0373696654393481</v>
      </c>
    </row>
    <row r="8020" spans="23:25" x14ac:dyDescent="0.2">
      <c r="W8020">
        <v>80.069999999999993</v>
      </c>
      <c r="X8020">
        <f t="shared" si="343"/>
        <v>50</v>
      </c>
      <c r="Y8020" s="13">
        <f t="shared" si="342"/>
        <v>7.0373675881958713</v>
      </c>
    </row>
    <row r="8021" spans="23:25" x14ac:dyDescent="0.2">
      <c r="W8021">
        <v>80.08</v>
      </c>
      <c r="X8021">
        <f t="shared" si="343"/>
        <v>50</v>
      </c>
      <c r="Y8021" s="13">
        <f t="shared" si="342"/>
        <v>7.0373655125888259</v>
      </c>
    </row>
    <row r="8022" spans="23:25" x14ac:dyDescent="0.2">
      <c r="W8022">
        <v>80.09</v>
      </c>
      <c r="X8022">
        <f t="shared" si="343"/>
        <v>50</v>
      </c>
      <c r="Y8022" s="13">
        <f t="shared" si="342"/>
        <v>7.0373634386162784</v>
      </c>
    </row>
    <row r="8023" spans="23:25" x14ac:dyDescent="0.2">
      <c r="W8023">
        <v>80.099999999999994</v>
      </c>
      <c r="X8023">
        <f t="shared" si="343"/>
        <v>50</v>
      </c>
      <c r="Y8023" s="13">
        <f t="shared" si="342"/>
        <v>7.037361366276297</v>
      </c>
    </row>
    <row r="8024" spans="23:25" x14ac:dyDescent="0.2">
      <c r="W8024">
        <v>80.11</v>
      </c>
      <c r="X8024">
        <f t="shared" si="343"/>
        <v>50</v>
      </c>
      <c r="Y8024" s="13">
        <f t="shared" si="342"/>
        <v>7.0373592955669553</v>
      </c>
    </row>
    <row r="8025" spans="23:25" x14ac:dyDescent="0.2">
      <c r="W8025">
        <v>80.12</v>
      </c>
      <c r="X8025">
        <f t="shared" si="343"/>
        <v>50</v>
      </c>
      <c r="Y8025" s="13">
        <f t="shared" ref="Y8025:Y8088" si="344">Y8024+(W8025-W8024)*R$29*(P$28-P$29*Y8024)*(1-Y8024/R$28)^2</f>
        <v>7.0373572264863276</v>
      </c>
    </row>
    <row r="8026" spans="23:25" x14ac:dyDescent="0.2">
      <c r="W8026">
        <v>80.13</v>
      </c>
      <c r="X8026">
        <f t="shared" si="343"/>
        <v>50</v>
      </c>
      <c r="Y8026" s="13">
        <f t="shared" si="344"/>
        <v>7.0373551590324928</v>
      </c>
    </row>
    <row r="8027" spans="23:25" x14ac:dyDescent="0.2">
      <c r="W8027">
        <v>80.14</v>
      </c>
      <c r="X8027">
        <f t="shared" si="343"/>
        <v>50</v>
      </c>
      <c r="Y8027" s="13">
        <f t="shared" si="344"/>
        <v>7.0373530932035315</v>
      </c>
    </row>
    <row r="8028" spans="23:25" x14ac:dyDescent="0.2">
      <c r="W8028">
        <v>80.150000000000006</v>
      </c>
      <c r="X8028">
        <f t="shared" si="343"/>
        <v>50</v>
      </c>
      <c r="Y8028" s="13">
        <f t="shared" si="344"/>
        <v>7.037351028997529</v>
      </c>
    </row>
    <row r="8029" spans="23:25" x14ac:dyDescent="0.2">
      <c r="W8029">
        <v>80.16</v>
      </c>
      <c r="X8029">
        <f t="shared" si="343"/>
        <v>50</v>
      </c>
      <c r="Y8029" s="13">
        <f t="shared" si="344"/>
        <v>7.0373489664125719</v>
      </c>
    </row>
    <row r="8030" spans="23:25" x14ac:dyDescent="0.2">
      <c r="W8030">
        <v>80.17</v>
      </c>
      <c r="X8030">
        <f t="shared" si="343"/>
        <v>50</v>
      </c>
      <c r="Y8030" s="13">
        <f t="shared" si="344"/>
        <v>7.0373469054467517</v>
      </c>
    </row>
    <row r="8031" spans="23:25" x14ac:dyDescent="0.2">
      <c r="W8031">
        <v>80.180000000000007</v>
      </c>
      <c r="X8031">
        <f t="shared" si="343"/>
        <v>50</v>
      </c>
      <c r="Y8031" s="13">
        <f t="shared" si="344"/>
        <v>7.0373448460981614</v>
      </c>
    </row>
    <row r="8032" spans="23:25" x14ac:dyDescent="0.2">
      <c r="W8032">
        <v>80.19</v>
      </c>
      <c r="X8032">
        <f t="shared" si="343"/>
        <v>50</v>
      </c>
      <c r="Y8032" s="13">
        <f t="shared" si="344"/>
        <v>7.0373427883648967</v>
      </c>
    </row>
    <row r="8033" spans="23:25" x14ac:dyDescent="0.2">
      <c r="W8033">
        <v>80.2</v>
      </c>
      <c r="X8033">
        <f t="shared" si="343"/>
        <v>50</v>
      </c>
      <c r="Y8033" s="13">
        <f t="shared" si="344"/>
        <v>7.0373407322450579</v>
      </c>
    </row>
    <row r="8034" spans="23:25" x14ac:dyDescent="0.2">
      <c r="W8034">
        <v>80.209999999999994</v>
      </c>
      <c r="X8034">
        <f t="shared" si="343"/>
        <v>50</v>
      </c>
      <c r="Y8034" s="13">
        <f t="shared" si="344"/>
        <v>7.0373386777367468</v>
      </c>
    </row>
    <row r="8035" spans="23:25" x14ac:dyDescent="0.2">
      <c r="W8035">
        <v>80.22</v>
      </c>
      <c r="X8035">
        <f t="shared" si="343"/>
        <v>50</v>
      </c>
      <c r="Y8035" s="13">
        <f t="shared" si="344"/>
        <v>7.0373366248380691</v>
      </c>
    </row>
    <row r="8036" spans="23:25" x14ac:dyDescent="0.2">
      <c r="W8036">
        <v>80.23</v>
      </c>
      <c r="X8036">
        <f t="shared" si="343"/>
        <v>50</v>
      </c>
      <c r="Y8036" s="13">
        <f t="shared" si="344"/>
        <v>7.0373345735471329</v>
      </c>
    </row>
    <row r="8037" spans="23:25" x14ac:dyDescent="0.2">
      <c r="W8037">
        <v>80.239999999999995</v>
      </c>
      <c r="X8037">
        <f t="shared" si="343"/>
        <v>50</v>
      </c>
      <c r="Y8037" s="13">
        <f t="shared" si="344"/>
        <v>7.0373325238620499</v>
      </c>
    </row>
    <row r="8038" spans="23:25" x14ac:dyDescent="0.2">
      <c r="W8038">
        <v>80.25</v>
      </c>
      <c r="X8038">
        <f t="shared" si="343"/>
        <v>50</v>
      </c>
      <c r="Y8038" s="13">
        <f t="shared" si="344"/>
        <v>7.0373304757809336</v>
      </c>
    </row>
    <row r="8039" spans="23:25" x14ac:dyDescent="0.2">
      <c r="W8039">
        <v>80.260000000000005</v>
      </c>
      <c r="X8039">
        <f t="shared" si="343"/>
        <v>50</v>
      </c>
      <c r="Y8039" s="13">
        <f t="shared" si="344"/>
        <v>7.0373284293019021</v>
      </c>
    </row>
    <row r="8040" spans="23:25" x14ac:dyDescent="0.2">
      <c r="W8040">
        <v>80.27</v>
      </c>
      <c r="X8040">
        <f t="shared" si="343"/>
        <v>50</v>
      </c>
      <c r="Y8040" s="13">
        <f t="shared" si="344"/>
        <v>7.0373263844230749</v>
      </c>
    </row>
    <row r="8041" spans="23:25" x14ac:dyDescent="0.2">
      <c r="W8041">
        <v>80.28</v>
      </c>
      <c r="X8041">
        <f t="shared" si="343"/>
        <v>50</v>
      </c>
      <c r="Y8041" s="13">
        <f t="shared" si="344"/>
        <v>7.0373243411425745</v>
      </c>
    </row>
    <row r="8042" spans="23:25" x14ac:dyDescent="0.2">
      <c r="W8042">
        <v>80.290000000000006</v>
      </c>
      <c r="X8042">
        <f t="shared" si="343"/>
        <v>50</v>
      </c>
      <c r="Y8042" s="13">
        <f t="shared" si="344"/>
        <v>7.0373222994585278</v>
      </c>
    </row>
    <row r="8043" spans="23:25" x14ac:dyDescent="0.2">
      <c r="W8043">
        <v>80.3</v>
      </c>
      <c r="X8043">
        <f t="shared" si="343"/>
        <v>50</v>
      </c>
      <c r="Y8043" s="13">
        <f t="shared" si="344"/>
        <v>7.0373202593690642</v>
      </c>
    </row>
    <row r="8044" spans="23:25" x14ac:dyDescent="0.2">
      <c r="W8044">
        <v>80.31</v>
      </c>
      <c r="X8044">
        <f t="shared" si="343"/>
        <v>50</v>
      </c>
      <c r="Y8044" s="13">
        <f t="shared" si="344"/>
        <v>7.0373182208723151</v>
      </c>
    </row>
    <row r="8045" spans="23:25" x14ac:dyDescent="0.2">
      <c r="W8045">
        <v>80.319999999999993</v>
      </c>
      <c r="X8045">
        <f t="shared" si="343"/>
        <v>50</v>
      </c>
      <c r="Y8045" s="13">
        <f t="shared" si="344"/>
        <v>7.0373161839664151</v>
      </c>
    </row>
    <row r="8046" spans="23:25" x14ac:dyDescent="0.2">
      <c r="W8046">
        <v>80.33</v>
      </c>
      <c r="X8046">
        <f t="shared" si="343"/>
        <v>50</v>
      </c>
      <c r="Y8046" s="13">
        <f t="shared" si="344"/>
        <v>7.0373141486495019</v>
      </c>
    </row>
    <row r="8047" spans="23:25" x14ac:dyDescent="0.2">
      <c r="W8047">
        <v>80.34</v>
      </c>
      <c r="X8047">
        <f t="shared" si="343"/>
        <v>50</v>
      </c>
      <c r="Y8047" s="13">
        <f t="shared" si="344"/>
        <v>7.0373121149197155</v>
      </c>
    </row>
    <row r="8048" spans="23:25" x14ac:dyDescent="0.2">
      <c r="W8048">
        <v>80.349999999999994</v>
      </c>
      <c r="X8048">
        <f t="shared" si="343"/>
        <v>50</v>
      </c>
      <c r="Y8048" s="13">
        <f t="shared" si="344"/>
        <v>7.0373100827752006</v>
      </c>
    </row>
    <row r="8049" spans="23:25" x14ac:dyDescent="0.2">
      <c r="W8049">
        <v>80.36</v>
      </c>
      <c r="X8049">
        <f t="shared" si="343"/>
        <v>50</v>
      </c>
      <c r="Y8049" s="13">
        <f t="shared" si="344"/>
        <v>7.0373080522141027</v>
      </c>
    </row>
    <row r="8050" spans="23:25" x14ac:dyDescent="0.2">
      <c r="W8050">
        <v>80.37</v>
      </c>
      <c r="X8050">
        <f t="shared" si="343"/>
        <v>50</v>
      </c>
      <c r="Y8050" s="13">
        <f t="shared" si="344"/>
        <v>7.0373060232345717</v>
      </c>
    </row>
    <row r="8051" spans="23:25" x14ac:dyDescent="0.2">
      <c r="W8051">
        <v>80.38</v>
      </c>
      <c r="X8051">
        <f t="shared" si="343"/>
        <v>50</v>
      </c>
      <c r="Y8051" s="13">
        <f t="shared" si="344"/>
        <v>7.0373039958347601</v>
      </c>
    </row>
    <row r="8052" spans="23:25" x14ac:dyDescent="0.2">
      <c r="W8052">
        <v>80.39</v>
      </c>
      <c r="X8052">
        <f t="shared" si="343"/>
        <v>50</v>
      </c>
      <c r="Y8052" s="13">
        <f t="shared" si="344"/>
        <v>7.0373019700128223</v>
      </c>
    </row>
    <row r="8053" spans="23:25" x14ac:dyDescent="0.2">
      <c r="W8053">
        <v>80.400000000000006</v>
      </c>
      <c r="X8053">
        <f t="shared" ref="X8053:X8116" si="345">X8052-(N$33-N$34)/1500</f>
        <v>50</v>
      </c>
      <c r="Y8053" s="13">
        <f t="shared" si="344"/>
        <v>7.0372999457669163</v>
      </c>
    </row>
    <row r="8054" spans="23:25" x14ac:dyDescent="0.2">
      <c r="W8054">
        <v>80.41</v>
      </c>
      <c r="X8054">
        <f t="shared" si="345"/>
        <v>50</v>
      </c>
      <c r="Y8054" s="13">
        <f t="shared" si="344"/>
        <v>7.0372979230952026</v>
      </c>
    </row>
    <row r="8055" spans="23:25" x14ac:dyDescent="0.2">
      <c r="W8055">
        <v>80.42</v>
      </c>
      <c r="X8055">
        <f t="shared" si="345"/>
        <v>50</v>
      </c>
      <c r="Y8055" s="13">
        <f t="shared" si="344"/>
        <v>7.0372959019958454</v>
      </c>
    </row>
    <row r="8056" spans="23:25" x14ac:dyDescent="0.2">
      <c r="W8056">
        <v>80.430000000000007</v>
      </c>
      <c r="X8056">
        <f t="shared" si="345"/>
        <v>50</v>
      </c>
      <c r="Y8056" s="13">
        <f t="shared" si="344"/>
        <v>7.0372938824670106</v>
      </c>
    </row>
    <row r="8057" spans="23:25" x14ac:dyDescent="0.2">
      <c r="W8057">
        <v>80.44</v>
      </c>
      <c r="X8057">
        <f t="shared" si="345"/>
        <v>50</v>
      </c>
      <c r="Y8057" s="13">
        <f t="shared" si="344"/>
        <v>7.0372918645068685</v>
      </c>
    </row>
    <row r="8058" spans="23:25" x14ac:dyDescent="0.2">
      <c r="W8058">
        <v>80.45</v>
      </c>
      <c r="X8058">
        <f t="shared" si="345"/>
        <v>50</v>
      </c>
      <c r="Y8058" s="13">
        <f t="shared" si="344"/>
        <v>7.0372898481135904</v>
      </c>
    </row>
    <row r="8059" spans="23:25" x14ac:dyDescent="0.2">
      <c r="W8059">
        <v>80.459999999999994</v>
      </c>
      <c r="X8059">
        <f t="shared" si="345"/>
        <v>50</v>
      </c>
      <c r="Y8059" s="13">
        <f t="shared" si="344"/>
        <v>7.0372878332853519</v>
      </c>
    </row>
    <row r="8060" spans="23:25" x14ac:dyDescent="0.2">
      <c r="W8060">
        <v>80.47</v>
      </c>
      <c r="X8060">
        <f t="shared" si="345"/>
        <v>50</v>
      </c>
      <c r="Y8060" s="13">
        <f t="shared" si="344"/>
        <v>7.0372858200203305</v>
      </c>
    </row>
    <row r="8061" spans="23:25" x14ac:dyDescent="0.2">
      <c r="W8061">
        <v>80.48</v>
      </c>
      <c r="X8061">
        <f t="shared" si="345"/>
        <v>50</v>
      </c>
      <c r="Y8061" s="13">
        <f t="shared" si="344"/>
        <v>7.0372838083167073</v>
      </c>
    </row>
    <row r="8062" spans="23:25" x14ac:dyDescent="0.2">
      <c r="W8062">
        <v>80.489999999999995</v>
      </c>
      <c r="X8062">
        <f t="shared" si="345"/>
        <v>50</v>
      </c>
      <c r="Y8062" s="13">
        <f t="shared" si="344"/>
        <v>7.0372817981726659</v>
      </c>
    </row>
    <row r="8063" spans="23:25" x14ac:dyDescent="0.2">
      <c r="W8063">
        <v>80.5</v>
      </c>
      <c r="X8063">
        <f t="shared" si="345"/>
        <v>50</v>
      </c>
      <c r="Y8063" s="13">
        <f t="shared" si="344"/>
        <v>7.0372797895863926</v>
      </c>
    </row>
    <row r="8064" spans="23:25" x14ac:dyDescent="0.2">
      <c r="W8064">
        <v>80.510000000000005</v>
      </c>
      <c r="X8064">
        <f t="shared" si="345"/>
        <v>50</v>
      </c>
      <c r="Y8064" s="13">
        <f t="shared" si="344"/>
        <v>7.0372777825560764</v>
      </c>
    </row>
    <row r="8065" spans="23:25" x14ac:dyDescent="0.2">
      <c r="W8065">
        <v>80.52</v>
      </c>
      <c r="X8065">
        <f t="shared" si="345"/>
        <v>50</v>
      </c>
      <c r="Y8065" s="13">
        <f t="shared" si="344"/>
        <v>7.037275777079909</v>
      </c>
    </row>
    <row r="8066" spans="23:25" x14ac:dyDescent="0.2">
      <c r="W8066">
        <v>80.53</v>
      </c>
      <c r="X8066">
        <f t="shared" si="345"/>
        <v>50</v>
      </c>
      <c r="Y8066" s="13">
        <f t="shared" si="344"/>
        <v>7.0372737731560857</v>
      </c>
    </row>
    <row r="8067" spans="23:25" x14ac:dyDescent="0.2">
      <c r="W8067">
        <v>80.540000000000006</v>
      </c>
      <c r="X8067">
        <f t="shared" si="345"/>
        <v>50</v>
      </c>
      <c r="Y8067" s="13">
        <f t="shared" si="344"/>
        <v>7.0372717707828034</v>
      </c>
    </row>
    <row r="8068" spans="23:25" x14ac:dyDescent="0.2">
      <c r="W8068">
        <v>80.55</v>
      </c>
      <c r="X8068">
        <f t="shared" si="345"/>
        <v>50</v>
      </c>
      <c r="Y8068" s="13">
        <f t="shared" si="344"/>
        <v>7.0372697699582636</v>
      </c>
    </row>
    <row r="8069" spans="23:25" x14ac:dyDescent="0.2">
      <c r="W8069">
        <v>80.56</v>
      </c>
      <c r="X8069">
        <f t="shared" si="345"/>
        <v>50</v>
      </c>
      <c r="Y8069" s="13">
        <f t="shared" si="344"/>
        <v>7.0372677706806686</v>
      </c>
    </row>
    <row r="8070" spans="23:25" x14ac:dyDescent="0.2">
      <c r="W8070">
        <v>80.569999999999993</v>
      </c>
      <c r="X8070">
        <f t="shared" si="345"/>
        <v>50</v>
      </c>
      <c r="Y8070" s="13">
        <f t="shared" si="344"/>
        <v>7.0372657729482242</v>
      </c>
    </row>
    <row r="8071" spans="23:25" x14ac:dyDescent="0.2">
      <c r="W8071">
        <v>80.58</v>
      </c>
      <c r="X8071">
        <f t="shared" si="345"/>
        <v>50</v>
      </c>
      <c r="Y8071" s="13">
        <f t="shared" si="344"/>
        <v>7.0372637767591391</v>
      </c>
    </row>
    <row r="8072" spans="23:25" x14ac:dyDescent="0.2">
      <c r="W8072">
        <v>80.59</v>
      </c>
      <c r="X8072">
        <f t="shared" si="345"/>
        <v>50</v>
      </c>
      <c r="Y8072" s="13">
        <f t="shared" si="344"/>
        <v>7.0372617821116252</v>
      </c>
    </row>
    <row r="8073" spans="23:25" x14ac:dyDescent="0.2">
      <c r="W8073">
        <v>80.599999999999994</v>
      </c>
      <c r="X8073">
        <f t="shared" si="345"/>
        <v>50</v>
      </c>
      <c r="Y8073" s="13">
        <f t="shared" si="344"/>
        <v>7.0372597890038966</v>
      </c>
    </row>
    <row r="8074" spans="23:25" x14ac:dyDescent="0.2">
      <c r="W8074">
        <v>80.61</v>
      </c>
      <c r="X8074">
        <f t="shared" si="345"/>
        <v>50</v>
      </c>
      <c r="Y8074" s="13">
        <f t="shared" si="344"/>
        <v>7.0372577974341697</v>
      </c>
    </row>
    <row r="8075" spans="23:25" x14ac:dyDescent="0.2">
      <c r="W8075">
        <v>80.62</v>
      </c>
      <c r="X8075">
        <f t="shared" si="345"/>
        <v>50</v>
      </c>
      <c r="Y8075" s="13">
        <f t="shared" si="344"/>
        <v>7.0372558074006655</v>
      </c>
    </row>
    <row r="8076" spans="23:25" x14ac:dyDescent="0.2">
      <c r="W8076">
        <v>80.63</v>
      </c>
      <c r="X8076">
        <f t="shared" si="345"/>
        <v>50</v>
      </c>
      <c r="Y8076" s="13">
        <f t="shared" si="344"/>
        <v>7.037253818901605</v>
      </c>
    </row>
    <row r="8077" spans="23:25" x14ac:dyDescent="0.2">
      <c r="W8077">
        <v>80.64</v>
      </c>
      <c r="X8077">
        <f t="shared" si="345"/>
        <v>50</v>
      </c>
      <c r="Y8077" s="13">
        <f t="shared" si="344"/>
        <v>7.0372518319352144</v>
      </c>
    </row>
    <row r="8078" spans="23:25" x14ac:dyDescent="0.2">
      <c r="W8078">
        <v>80.650000000000006</v>
      </c>
      <c r="X8078">
        <f t="shared" si="345"/>
        <v>50</v>
      </c>
      <c r="Y8078" s="13">
        <f t="shared" si="344"/>
        <v>7.037249846499722</v>
      </c>
    </row>
    <row r="8079" spans="23:25" x14ac:dyDescent="0.2">
      <c r="W8079">
        <v>80.66</v>
      </c>
      <c r="X8079">
        <f t="shared" si="345"/>
        <v>50</v>
      </c>
      <c r="Y8079" s="13">
        <f t="shared" si="344"/>
        <v>7.0372478625933574</v>
      </c>
    </row>
    <row r="8080" spans="23:25" x14ac:dyDescent="0.2">
      <c r="W8080">
        <v>80.67</v>
      </c>
      <c r="X8080">
        <f t="shared" si="345"/>
        <v>50</v>
      </c>
      <c r="Y8080" s="13">
        <f t="shared" si="344"/>
        <v>7.0372458802143543</v>
      </c>
    </row>
    <row r="8081" spans="23:25" x14ac:dyDescent="0.2">
      <c r="W8081">
        <v>80.680000000000007</v>
      </c>
      <c r="X8081">
        <f t="shared" si="345"/>
        <v>50</v>
      </c>
      <c r="Y8081" s="13">
        <f t="shared" si="344"/>
        <v>7.0372438993609494</v>
      </c>
    </row>
    <row r="8082" spans="23:25" x14ac:dyDescent="0.2">
      <c r="W8082">
        <v>80.69</v>
      </c>
      <c r="X8082">
        <f t="shared" si="345"/>
        <v>50</v>
      </c>
      <c r="Y8082" s="13">
        <f t="shared" si="344"/>
        <v>7.0372419200313816</v>
      </c>
    </row>
    <row r="8083" spans="23:25" x14ac:dyDescent="0.2">
      <c r="W8083">
        <v>80.7</v>
      </c>
      <c r="X8083">
        <f t="shared" si="345"/>
        <v>50</v>
      </c>
      <c r="Y8083" s="13">
        <f t="shared" si="344"/>
        <v>7.0372399422238914</v>
      </c>
    </row>
    <row r="8084" spans="23:25" x14ac:dyDescent="0.2">
      <c r="W8084">
        <v>80.709999999999994</v>
      </c>
      <c r="X8084">
        <f t="shared" si="345"/>
        <v>50</v>
      </c>
      <c r="Y8084" s="13">
        <f t="shared" si="344"/>
        <v>7.0372379659367237</v>
      </c>
    </row>
    <row r="8085" spans="23:25" x14ac:dyDescent="0.2">
      <c r="W8085">
        <v>80.72</v>
      </c>
      <c r="X8085">
        <f t="shared" si="345"/>
        <v>50</v>
      </c>
      <c r="Y8085" s="13">
        <f t="shared" si="344"/>
        <v>7.0372359911681261</v>
      </c>
    </row>
    <row r="8086" spans="23:25" x14ac:dyDescent="0.2">
      <c r="W8086">
        <v>80.73</v>
      </c>
      <c r="X8086">
        <f t="shared" si="345"/>
        <v>50</v>
      </c>
      <c r="Y8086" s="13">
        <f t="shared" si="344"/>
        <v>7.0372340179163473</v>
      </c>
    </row>
    <row r="8087" spans="23:25" x14ac:dyDescent="0.2">
      <c r="W8087">
        <v>80.739999999999995</v>
      </c>
      <c r="X8087">
        <f t="shared" si="345"/>
        <v>50</v>
      </c>
      <c r="Y8087" s="13">
        <f t="shared" si="344"/>
        <v>7.03723204617964</v>
      </c>
    </row>
    <row r="8088" spans="23:25" x14ac:dyDescent="0.2">
      <c r="W8088">
        <v>80.75</v>
      </c>
      <c r="X8088">
        <f t="shared" si="345"/>
        <v>50</v>
      </c>
      <c r="Y8088" s="13">
        <f t="shared" si="344"/>
        <v>7.03723007595626</v>
      </c>
    </row>
    <row r="8089" spans="23:25" x14ac:dyDescent="0.2">
      <c r="W8089">
        <v>80.760000000000005</v>
      </c>
      <c r="X8089">
        <f t="shared" si="345"/>
        <v>50</v>
      </c>
      <c r="Y8089" s="13">
        <f t="shared" ref="Y8089:Y8152" si="346">Y8088+(W8089-W8088)*R$29*(P$28-P$29*Y8088)*(1-Y8088/R$28)^2</f>
        <v>7.0372281072444638</v>
      </c>
    </row>
    <row r="8090" spans="23:25" x14ac:dyDescent="0.2">
      <c r="W8090">
        <v>80.77</v>
      </c>
      <c r="X8090">
        <f t="shared" si="345"/>
        <v>50</v>
      </c>
      <c r="Y8090" s="13">
        <f t="shared" si="346"/>
        <v>7.0372261400425122</v>
      </c>
    </row>
    <row r="8091" spans="23:25" x14ac:dyDescent="0.2">
      <c r="W8091">
        <v>80.78</v>
      </c>
      <c r="X8091">
        <f t="shared" si="345"/>
        <v>50</v>
      </c>
      <c r="Y8091" s="13">
        <f t="shared" si="346"/>
        <v>7.037224174348669</v>
      </c>
    </row>
    <row r="8092" spans="23:25" x14ac:dyDescent="0.2">
      <c r="W8092">
        <v>80.790000000000006</v>
      </c>
      <c r="X8092">
        <f t="shared" si="345"/>
        <v>50</v>
      </c>
      <c r="Y8092" s="13">
        <f t="shared" si="346"/>
        <v>7.0372222101611994</v>
      </c>
    </row>
    <row r="8093" spans="23:25" x14ac:dyDescent="0.2">
      <c r="W8093">
        <v>80.8</v>
      </c>
      <c r="X8093">
        <f t="shared" si="345"/>
        <v>50</v>
      </c>
      <c r="Y8093" s="13">
        <f t="shared" si="346"/>
        <v>7.0372202474783716</v>
      </c>
    </row>
    <row r="8094" spans="23:25" x14ac:dyDescent="0.2">
      <c r="W8094">
        <v>80.81</v>
      </c>
      <c r="X8094">
        <f t="shared" si="345"/>
        <v>50</v>
      </c>
      <c r="Y8094" s="13">
        <f t="shared" si="346"/>
        <v>7.0372182862984562</v>
      </c>
    </row>
    <row r="8095" spans="23:25" x14ac:dyDescent="0.2">
      <c r="W8095">
        <v>80.819999999999993</v>
      </c>
      <c r="X8095">
        <f t="shared" si="345"/>
        <v>50</v>
      </c>
      <c r="Y8095" s="13">
        <f t="shared" si="346"/>
        <v>7.0372163266197276</v>
      </c>
    </row>
    <row r="8096" spans="23:25" x14ac:dyDescent="0.2">
      <c r="W8096">
        <v>80.83</v>
      </c>
      <c r="X8096">
        <f t="shared" si="345"/>
        <v>50</v>
      </c>
      <c r="Y8096" s="13">
        <f t="shared" si="346"/>
        <v>7.0372143684404627</v>
      </c>
    </row>
    <row r="8097" spans="23:25" x14ac:dyDescent="0.2">
      <c r="W8097">
        <v>80.84</v>
      </c>
      <c r="X8097">
        <f t="shared" si="345"/>
        <v>50</v>
      </c>
      <c r="Y8097" s="13">
        <f t="shared" si="346"/>
        <v>7.0372124117589392</v>
      </c>
    </row>
    <row r="8098" spans="23:25" x14ac:dyDescent="0.2">
      <c r="W8098">
        <v>80.849999999999994</v>
      </c>
      <c r="X8098">
        <f t="shared" si="345"/>
        <v>50</v>
      </c>
      <c r="Y8098" s="13">
        <f t="shared" si="346"/>
        <v>7.0372104565734395</v>
      </c>
    </row>
    <row r="8099" spans="23:25" x14ac:dyDescent="0.2">
      <c r="W8099">
        <v>80.86</v>
      </c>
      <c r="X8099">
        <f t="shared" si="345"/>
        <v>50</v>
      </c>
      <c r="Y8099" s="13">
        <f t="shared" si="346"/>
        <v>7.0372085028822475</v>
      </c>
    </row>
    <row r="8100" spans="23:25" x14ac:dyDescent="0.2">
      <c r="W8100">
        <v>80.87</v>
      </c>
      <c r="X8100">
        <f t="shared" si="345"/>
        <v>50</v>
      </c>
      <c r="Y8100" s="13">
        <f t="shared" si="346"/>
        <v>7.0372065506836501</v>
      </c>
    </row>
    <row r="8101" spans="23:25" x14ac:dyDescent="0.2">
      <c r="W8101">
        <v>80.88</v>
      </c>
      <c r="X8101">
        <f t="shared" si="345"/>
        <v>50</v>
      </c>
      <c r="Y8101" s="13">
        <f t="shared" si="346"/>
        <v>7.0372045999759374</v>
      </c>
    </row>
    <row r="8102" spans="23:25" x14ac:dyDescent="0.2">
      <c r="W8102">
        <v>80.89</v>
      </c>
      <c r="X8102">
        <f t="shared" si="345"/>
        <v>50</v>
      </c>
      <c r="Y8102" s="13">
        <f t="shared" si="346"/>
        <v>7.0372026507574006</v>
      </c>
    </row>
    <row r="8103" spans="23:25" x14ac:dyDescent="0.2">
      <c r="W8103">
        <v>80.900000000000006</v>
      </c>
      <c r="X8103">
        <f t="shared" si="345"/>
        <v>50</v>
      </c>
      <c r="Y8103" s="13">
        <f t="shared" si="346"/>
        <v>7.0372007030263344</v>
      </c>
    </row>
    <row r="8104" spans="23:25" x14ac:dyDescent="0.2">
      <c r="W8104">
        <v>80.91</v>
      </c>
      <c r="X8104">
        <f t="shared" si="345"/>
        <v>50</v>
      </c>
      <c r="Y8104" s="13">
        <f t="shared" si="346"/>
        <v>7.037198756781037</v>
      </c>
    </row>
    <row r="8105" spans="23:25" x14ac:dyDescent="0.2">
      <c r="W8105">
        <v>80.92</v>
      </c>
      <c r="X8105">
        <f t="shared" si="345"/>
        <v>50</v>
      </c>
      <c r="Y8105" s="13">
        <f t="shared" si="346"/>
        <v>7.0371968120198076</v>
      </c>
    </row>
    <row r="8106" spans="23:25" x14ac:dyDescent="0.2">
      <c r="W8106">
        <v>80.930000000000007</v>
      </c>
      <c r="X8106">
        <f t="shared" si="345"/>
        <v>50</v>
      </c>
      <c r="Y8106" s="13">
        <f t="shared" si="346"/>
        <v>7.0371948687409489</v>
      </c>
    </row>
    <row r="8107" spans="23:25" x14ac:dyDescent="0.2">
      <c r="W8107">
        <v>80.94</v>
      </c>
      <c r="X8107">
        <f t="shared" si="345"/>
        <v>50</v>
      </c>
      <c r="Y8107" s="13">
        <f t="shared" si="346"/>
        <v>7.0371929269427662</v>
      </c>
    </row>
    <row r="8108" spans="23:25" x14ac:dyDescent="0.2">
      <c r="W8108">
        <v>80.95</v>
      </c>
      <c r="X8108">
        <f t="shared" si="345"/>
        <v>50</v>
      </c>
      <c r="Y8108" s="13">
        <f t="shared" si="346"/>
        <v>7.0371909866235667</v>
      </c>
    </row>
    <row r="8109" spans="23:25" x14ac:dyDescent="0.2">
      <c r="W8109">
        <v>80.959999999999994</v>
      </c>
      <c r="X8109">
        <f t="shared" si="345"/>
        <v>50</v>
      </c>
      <c r="Y8109" s="13">
        <f t="shared" si="346"/>
        <v>7.037189047781661</v>
      </c>
    </row>
    <row r="8110" spans="23:25" x14ac:dyDescent="0.2">
      <c r="W8110">
        <v>80.97</v>
      </c>
      <c r="X8110">
        <f t="shared" si="345"/>
        <v>50</v>
      </c>
      <c r="Y8110" s="13">
        <f t="shared" si="346"/>
        <v>7.0371871104153616</v>
      </c>
    </row>
    <row r="8111" spans="23:25" x14ac:dyDescent="0.2">
      <c r="W8111">
        <v>80.98</v>
      </c>
      <c r="X8111">
        <f t="shared" si="345"/>
        <v>50</v>
      </c>
      <c r="Y8111" s="13">
        <f t="shared" si="346"/>
        <v>7.0371851745229836</v>
      </c>
    </row>
    <row r="8112" spans="23:25" x14ac:dyDescent="0.2">
      <c r="W8112">
        <v>80.989999999999995</v>
      </c>
      <c r="X8112">
        <f t="shared" si="345"/>
        <v>50</v>
      </c>
      <c r="Y8112" s="13">
        <f t="shared" si="346"/>
        <v>7.0371832401028458</v>
      </c>
    </row>
    <row r="8113" spans="23:25" x14ac:dyDescent="0.2">
      <c r="W8113">
        <v>81</v>
      </c>
      <c r="X8113">
        <f t="shared" si="345"/>
        <v>50</v>
      </c>
      <c r="Y8113" s="13">
        <f t="shared" si="346"/>
        <v>7.0371813071532685</v>
      </c>
    </row>
    <row r="8114" spans="23:25" x14ac:dyDescent="0.2">
      <c r="W8114">
        <v>81.010000000000005</v>
      </c>
      <c r="X8114">
        <f t="shared" si="345"/>
        <v>50</v>
      </c>
      <c r="Y8114" s="13">
        <f t="shared" si="346"/>
        <v>7.037179375672574</v>
      </c>
    </row>
    <row r="8115" spans="23:25" x14ac:dyDescent="0.2">
      <c r="W8115">
        <v>81.02</v>
      </c>
      <c r="X8115">
        <f t="shared" si="345"/>
        <v>50</v>
      </c>
      <c r="Y8115" s="13">
        <f t="shared" si="346"/>
        <v>7.037177445659089</v>
      </c>
    </row>
    <row r="8116" spans="23:25" x14ac:dyDescent="0.2">
      <c r="W8116">
        <v>81.03</v>
      </c>
      <c r="X8116">
        <f t="shared" si="345"/>
        <v>50</v>
      </c>
      <c r="Y8116" s="13">
        <f t="shared" si="346"/>
        <v>7.037175517111141</v>
      </c>
    </row>
    <row r="8117" spans="23:25" x14ac:dyDescent="0.2">
      <c r="W8117">
        <v>81.040000000000006</v>
      </c>
      <c r="X8117">
        <f t="shared" ref="X8117:X8180" si="347">X8116-(N$33-N$34)/1500</f>
        <v>50</v>
      </c>
      <c r="Y8117" s="13">
        <f t="shared" si="346"/>
        <v>7.0371735900270611</v>
      </c>
    </row>
    <row r="8118" spans="23:25" x14ac:dyDescent="0.2">
      <c r="W8118">
        <v>81.05</v>
      </c>
      <c r="X8118">
        <f t="shared" si="347"/>
        <v>50</v>
      </c>
      <c r="Y8118" s="13">
        <f t="shared" si="346"/>
        <v>7.0371716644051823</v>
      </c>
    </row>
    <row r="8119" spans="23:25" x14ac:dyDescent="0.2">
      <c r="W8119">
        <v>81.06</v>
      </c>
      <c r="X8119">
        <f t="shared" si="347"/>
        <v>50</v>
      </c>
      <c r="Y8119" s="13">
        <f t="shared" si="346"/>
        <v>7.03716974024384</v>
      </c>
    </row>
    <row r="8120" spans="23:25" x14ac:dyDescent="0.2">
      <c r="W8120">
        <v>81.069999999999993</v>
      </c>
      <c r="X8120">
        <f t="shared" si="347"/>
        <v>50</v>
      </c>
      <c r="Y8120" s="13">
        <f t="shared" si="346"/>
        <v>7.0371678175413734</v>
      </c>
    </row>
    <row r="8121" spans="23:25" x14ac:dyDescent="0.2">
      <c r="W8121">
        <v>81.08</v>
      </c>
      <c r="X8121">
        <f t="shared" si="347"/>
        <v>50</v>
      </c>
      <c r="Y8121" s="13">
        <f t="shared" si="346"/>
        <v>7.0371658962961225</v>
      </c>
    </row>
    <row r="8122" spans="23:25" x14ac:dyDescent="0.2">
      <c r="W8122">
        <v>81.09</v>
      </c>
      <c r="X8122">
        <f t="shared" si="347"/>
        <v>50</v>
      </c>
      <c r="Y8122" s="13">
        <f t="shared" si="346"/>
        <v>7.0371639765064309</v>
      </c>
    </row>
    <row r="8123" spans="23:25" x14ac:dyDescent="0.2">
      <c r="W8123">
        <v>81.099999999999994</v>
      </c>
      <c r="X8123">
        <f t="shared" si="347"/>
        <v>50</v>
      </c>
      <c r="Y8123" s="13">
        <f t="shared" si="346"/>
        <v>7.0371620581706447</v>
      </c>
    </row>
    <row r="8124" spans="23:25" x14ac:dyDescent="0.2">
      <c r="W8124">
        <v>81.11</v>
      </c>
      <c r="X8124">
        <f t="shared" si="347"/>
        <v>50</v>
      </c>
      <c r="Y8124" s="13">
        <f t="shared" si="346"/>
        <v>7.0371601412871119</v>
      </c>
    </row>
    <row r="8125" spans="23:25" x14ac:dyDescent="0.2">
      <c r="W8125">
        <v>81.12</v>
      </c>
      <c r="X8125">
        <f t="shared" si="347"/>
        <v>50</v>
      </c>
      <c r="Y8125" s="13">
        <f t="shared" si="346"/>
        <v>7.0371582258541832</v>
      </c>
    </row>
    <row r="8126" spans="23:25" x14ac:dyDescent="0.2">
      <c r="W8126">
        <v>81.13</v>
      </c>
      <c r="X8126">
        <f t="shared" si="347"/>
        <v>50</v>
      </c>
      <c r="Y8126" s="13">
        <f t="shared" si="346"/>
        <v>7.0371563118702127</v>
      </c>
    </row>
    <row r="8127" spans="23:25" x14ac:dyDescent="0.2">
      <c r="W8127">
        <v>81.14</v>
      </c>
      <c r="X8127">
        <f t="shared" si="347"/>
        <v>50</v>
      </c>
      <c r="Y8127" s="13">
        <f t="shared" si="346"/>
        <v>7.0371543993335557</v>
      </c>
    </row>
    <row r="8128" spans="23:25" x14ac:dyDescent="0.2">
      <c r="W8128">
        <v>81.150000000000006</v>
      </c>
      <c r="X8128">
        <f t="shared" si="347"/>
        <v>50</v>
      </c>
      <c r="Y8128" s="13">
        <f t="shared" si="346"/>
        <v>7.0371524882425707</v>
      </c>
    </row>
    <row r="8129" spans="23:25" x14ac:dyDescent="0.2">
      <c r="W8129">
        <v>81.16</v>
      </c>
      <c r="X8129">
        <f t="shared" si="347"/>
        <v>50</v>
      </c>
      <c r="Y8129" s="13">
        <f t="shared" si="346"/>
        <v>7.0371505785956181</v>
      </c>
    </row>
    <row r="8130" spans="23:25" x14ac:dyDescent="0.2">
      <c r="W8130">
        <v>81.17</v>
      </c>
      <c r="X8130">
        <f t="shared" si="347"/>
        <v>50</v>
      </c>
      <c r="Y8130" s="13">
        <f t="shared" si="346"/>
        <v>7.0371486703910611</v>
      </c>
    </row>
    <row r="8131" spans="23:25" x14ac:dyDescent="0.2">
      <c r="W8131">
        <v>81.180000000000007</v>
      </c>
      <c r="X8131">
        <f t="shared" si="347"/>
        <v>50</v>
      </c>
      <c r="Y8131" s="13">
        <f t="shared" si="346"/>
        <v>7.0371467636272662</v>
      </c>
    </row>
    <row r="8132" spans="23:25" x14ac:dyDescent="0.2">
      <c r="W8132">
        <v>81.19</v>
      </c>
      <c r="X8132">
        <f t="shared" si="347"/>
        <v>50</v>
      </c>
      <c r="Y8132" s="13">
        <f t="shared" si="346"/>
        <v>7.0371448583026011</v>
      </c>
    </row>
    <row r="8133" spans="23:25" x14ac:dyDescent="0.2">
      <c r="W8133">
        <v>81.2</v>
      </c>
      <c r="X8133">
        <f t="shared" si="347"/>
        <v>50</v>
      </c>
      <c r="Y8133" s="13">
        <f t="shared" si="346"/>
        <v>7.0371429544154367</v>
      </c>
    </row>
    <row r="8134" spans="23:25" x14ac:dyDescent="0.2">
      <c r="W8134">
        <v>81.209999999999994</v>
      </c>
      <c r="X8134">
        <f t="shared" si="347"/>
        <v>50</v>
      </c>
      <c r="Y8134" s="13">
        <f t="shared" si="346"/>
        <v>7.037141051964146</v>
      </c>
    </row>
    <row r="8135" spans="23:25" x14ac:dyDescent="0.2">
      <c r="W8135">
        <v>81.22</v>
      </c>
      <c r="X8135">
        <f t="shared" si="347"/>
        <v>50</v>
      </c>
      <c r="Y8135" s="13">
        <f t="shared" si="346"/>
        <v>7.0371391509471044</v>
      </c>
    </row>
    <row r="8136" spans="23:25" x14ac:dyDescent="0.2">
      <c r="W8136">
        <v>81.23</v>
      </c>
      <c r="X8136">
        <f t="shared" si="347"/>
        <v>50</v>
      </c>
      <c r="Y8136" s="13">
        <f t="shared" si="346"/>
        <v>7.0371372513626902</v>
      </c>
    </row>
    <row r="8137" spans="23:25" x14ac:dyDescent="0.2">
      <c r="W8137">
        <v>81.239999999999995</v>
      </c>
      <c r="X8137">
        <f t="shared" si="347"/>
        <v>50</v>
      </c>
      <c r="Y8137" s="13">
        <f t="shared" si="346"/>
        <v>7.0371353532092842</v>
      </c>
    </row>
    <row r="8138" spans="23:25" x14ac:dyDescent="0.2">
      <c r="W8138">
        <v>81.25</v>
      </c>
      <c r="X8138">
        <f t="shared" si="347"/>
        <v>50</v>
      </c>
      <c r="Y8138" s="13">
        <f t="shared" si="346"/>
        <v>7.037133456485269</v>
      </c>
    </row>
    <row r="8139" spans="23:25" x14ac:dyDescent="0.2">
      <c r="W8139">
        <v>81.260000000000005</v>
      </c>
      <c r="X8139">
        <f t="shared" si="347"/>
        <v>50</v>
      </c>
      <c r="Y8139" s="13">
        <f t="shared" si="346"/>
        <v>7.0371315611890299</v>
      </c>
    </row>
    <row r="8140" spans="23:25" x14ac:dyDescent="0.2">
      <c r="W8140">
        <v>81.27</v>
      </c>
      <c r="X8140">
        <f t="shared" si="347"/>
        <v>50</v>
      </c>
      <c r="Y8140" s="13">
        <f t="shared" si="346"/>
        <v>7.037129667318955</v>
      </c>
    </row>
    <row r="8141" spans="23:25" x14ac:dyDescent="0.2">
      <c r="W8141">
        <v>81.28</v>
      </c>
      <c r="X8141">
        <f t="shared" si="347"/>
        <v>50</v>
      </c>
      <c r="Y8141" s="13">
        <f t="shared" si="346"/>
        <v>7.0371277748734347</v>
      </c>
    </row>
    <row r="8142" spans="23:25" x14ac:dyDescent="0.2">
      <c r="W8142">
        <v>81.290000000000006</v>
      </c>
      <c r="X8142">
        <f t="shared" si="347"/>
        <v>50</v>
      </c>
      <c r="Y8142" s="13">
        <f t="shared" si="346"/>
        <v>7.0371258838508606</v>
      </c>
    </row>
    <row r="8143" spans="23:25" x14ac:dyDescent="0.2">
      <c r="W8143">
        <v>81.3</v>
      </c>
      <c r="X8143">
        <f t="shared" si="347"/>
        <v>50</v>
      </c>
      <c r="Y8143" s="13">
        <f t="shared" si="346"/>
        <v>7.0371239942496286</v>
      </c>
    </row>
    <row r="8144" spans="23:25" x14ac:dyDescent="0.2">
      <c r="W8144">
        <v>81.31</v>
      </c>
      <c r="X8144">
        <f t="shared" si="347"/>
        <v>50</v>
      </c>
      <c r="Y8144" s="13">
        <f t="shared" si="346"/>
        <v>7.0371221060681366</v>
      </c>
    </row>
    <row r="8145" spans="23:25" x14ac:dyDescent="0.2">
      <c r="W8145">
        <v>81.319999999999993</v>
      </c>
      <c r="X8145">
        <f t="shared" si="347"/>
        <v>50</v>
      </c>
      <c r="Y8145" s="13">
        <f t="shared" si="346"/>
        <v>7.0371202193047839</v>
      </c>
    </row>
    <row r="8146" spans="23:25" x14ac:dyDescent="0.2">
      <c r="W8146">
        <v>81.33</v>
      </c>
      <c r="X8146">
        <f t="shared" si="347"/>
        <v>50</v>
      </c>
      <c r="Y8146" s="13">
        <f t="shared" si="346"/>
        <v>7.0371183339579728</v>
      </c>
    </row>
    <row r="8147" spans="23:25" x14ac:dyDescent="0.2">
      <c r="W8147">
        <v>81.34</v>
      </c>
      <c r="X8147">
        <f t="shared" si="347"/>
        <v>50</v>
      </c>
      <c r="Y8147" s="13">
        <f t="shared" si="346"/>
        <v>7.0371164500261081</v>
      </c>
    </row>
    <row r="8148" spans="23:25" x14ac:dyDescent="0.2">
      <c r="W8148">
        <v>81.349999999999994</v>
      </c>
      <c r="X8148">
        <f t="shared" si="347"/>
        <v>50</v>
      </c>
      <c r="Y8148" s="13">
        <f t="shared" si="346"/>
        <v>7.0371145675075972</v>
      </c>
    </row>
    <row r="8149" spans="23:25" x14ac:dyDescent="0.2">
      <c r="W8149">
        <v>81.36</v>
      </c>
      <c r="X8149">
        <f t="shared" si="347"/>
        <v>50</v>
      </c>
      <c r="Y8149" s="13">
        <f t="shared" si="346"/>
        <v>7.0371126864008486</v>
      </c>
    </row>
    <row r="8150" spans="23:25" x14ac:dyDescent="0.2">
      <c r="W8150">
        <v>81.37</v>
      </c>
      <c r="X8150">
        <f t="shared" si="347"/>
        <v>50</v>
      </c>
      <c r="Y8150" s="13">
        <f t="shared" si="346"/>
        <v>7.0371108067042751</v>
      </c>
    </row>
    <row r="8151" spans="23:25" x14ac:dyDescent="0.2">
      <c r="W8151">
        <v>81.38</v>
      </c>
      <c r="X8151">
        <f t="shared" si="347"/>
        <v>50</v>
      </c>
      <c r="Y8151" s="13">
        <f t="shared" si="346"/>
        <v>7.0371089284162913</v>
      </c>
    </row>
    <row r="8152" spans="23:25" x14ac:dyDescent="0.2">
      <c r="W8152">
        <v>81.39</v>
      </c>
      <c r="X8152">
        <f t="shared" si="347"/>
        <v>50</v>
      </c>
      <c r="Y8152" s="13">
        <f t="shared" si="346"/>
        <v>7.0371070515353127</v>
      </c>
    </row>
    <row r="8153" spans="23:25" x14ac:dyDescent="0.2">
      <c r="W8153">
        <v>81.400000000000006</v>
      </c>
      <c r="X8153">
        <f t="shared" si="347"/>
        <v>50</v>
      </c>
      <c r="Y8153" s="13">
        <f t="shared" ref="Y8153:Y8216" si="348">Y8152+(W8153-W8152)*R$29*(P$28-P$29*Y8152)*(1-Y8152/R$28)^2</f>
        <v>7.0371051760597592</v>
      </c>
    </row>
    <row r="8154" spans="23:25" x14ac:dyDescent="0.2">
      <c r="W8154">
        <v>81.41</v>
      </c>
      <c r="X8154">
        <f t="shared" si="347"/>
        <v>50</v>
      </c>
      <c r="Y8154" s="13">
        <f t="shared" si="348"/>
        <v>7.0371033019880516</v>
      </c>
    </row>
    <row r="8155" spans="23:25" x14ac:dyDescent="0.2">
      <c r="W8155">
        <v>81.42</v>
      </c>
      <c r="X8155">
        <f t="shared" si="347"/>
        <v>50</v>
      </c>
      <c r="Y8155" s="13">
        <f t="shared" si="348"/>
        <v>7.0371014293186143</v>
      </c>
    </row>
    <row r="8156" spans="23:25" x14ac:dyDescent="0.2">
      <c r="W8156">
        <v>81.430000000000007</v>
      </c>
      <c r="X8156">
        <f t="shared" si="347"/>
        <v>50</v>
      </c>
      <c r="Y8156" s="13">
        <f t="shared" si="348"/>
        <v>7.0370995580498725</v>
      </c>
    </row>
    <row r="8157" spans="23:25" x14ac:dyDescent="0.2">
      <c r="W8157">
        <v>81.44</v>
      </c>
      <c r="X8157">
        <f t="shared" si="347"/>
        <v>50</v>
      </c>
      <c r="Y8157" s="13">
        <f t="shared" si="348"/>
        <v>7.0370976881802552</v>
      </c>
    </row>
    <row r="8158" spans="23:25" x14ac:dyDescent="0.2">
      <c r="W8158">
        <v>81.45</v>
      </c>
      <c r="X8158">
        <f t="shared" si="347"/>
        <v>50</v>
      </c>
      <c r="Y8158" s="13">
        <f t="shared" si="348"/>
        <v>7.0370958197081928</v>
      </c>
    </row>
    <row r="8159" spans="23:25" x14ac:dyDescent="0.2">
      <c r="W8159">
        <v>81.459999999999994</v>
      </c>
      <c r="X8159">
        <f t="shared" si="347"/>
        <v>50</v>
      </c>
      <c r="Y8159" s="13">
        <f t="shared" si="348"/>
        <v>7.0370939526321195</v>
      </c>
    </row>
    <row r="8160" spans="23:25" x14ac:dyDescent="0.2">
      <c r="W8160">
        <v>81.47</v>
      </c>
      <c r="X8160">
        <f t="shared" si="347"/>
        <v>50</v>
      </c>
      <c r="Y8160" s="13">
        <f t="shared" si="348"/>
        <v>7.0370920869504694</v>
      </c>
    </row>
    <row r="8161" spans="23:25" x14ac:dyDescent="0.2">
      <c r="W8161">
        <v>81.48</v>
      </c>
      <c r="X8161">
        <f t="shared" si="347"/>
        <v>50</v>
      </c>
      <c r="Y8161" s="13">
        <f t="shared" si="348"/>
        <v>7.0370902226616812</v>
      </c>
    </row>
    <row r="8162" spans="23:25" x14ac:dyDescent="0.2">
      <c r="W8162">
        <v>81.489999999999995</v>
      </c>
      <c r="X8162">
        <f t="shared" si="347"/>
        <v>50</v>
      </c>
      <c r="Y8162" s="13">
        <f t="shared" si="348"/>
        <v>7.0370883597641951</v>
      </c>
    </row>
    <row r="8163" spans="23:25" x14ac:dyDescent="0.2">
      <c r="W8163">
        <v>81.5</v>
      </c>
      <c r="X8163">
        <f t="shared" si="347"/>
        <v>50</v>
      </c>
      <c r="Y8163" s="13">
        <f t="shared" si="348"/>
        <v>7.0370864982564534</v>
      </c>
    </row>
    <row r="8164" spans="23:25" x14ac:dyDescent="0.2">
      <c r="W8164">
        <v>81.510000000000005</v>
      </c>
      <c r="X8164">
        <f t="shared" si="347"/>
        <v>50</v>
      </c>
      <c r="Y8164" s="13">
        <f t="shared" si="348"/>
        <v>7.0370846381369008</v>
      </c>
    </row>
    <row r="8165" spans="23:25" x14ac:dyDescent="0.2">
      <c r="W8165">
        <v>81.52</v>
      </c>
      <c r="X8165">
        <f t="shared" si="347"/>
        <v>50</v>
      </c>
      <c r="Y8165" s="13">
        <f t="shared" si="348"/>
        <v>7.0370827794039847</v>
      </c>
    </row>
    <row r="8166" spans="23:25" x14ac:dyDescent="0.2">
      <c r="W8166">
        <v>81.53</v>
      </c>
      <c r="X8166">
        <f t="shared" si="347"/>
        <v>50</v>
      </c>
      <c r="Y8166" s="13">
        <f t="shared" si="348"/>
        <v>7.0370809220561545</v>
      </c>
    </row>
    <row r="8167" spans="23:25" x14ac:dyDescent="0.2">
      <c r="W8167">
        <v>81.540000000000006</v>
      </c>
      <c r="X8167">
        <f t="shared" si="347"/>
        <v>50</v>
      </c>
      <c r="Y8167" s="13">
        <f t="shared" si="348"/>
        <v>7.0370790660918612</v>
      </c>
    </row>
    <row r="8168" spans="23:25" x14ac:dyDescent="0.2">
      <c r="W8168">
        <v>81.55</v>
      </c>
      <c r="X8168">
        <f t="shared" si="347"/>
        <v>50</v>
      </c>
      <c r="Y8168" s="13">
        <f t="shared" si="348"/>
        <v>7.0370772115095601</v>
      </c>
    </row>
    <row r="8169" spans="23:25" x14ac:dyDescent="0.2">
      <c r="W8169">
        <v>81.56</v>
      </c>
      <c r="X8169">
        <f t="shared" si="347"/>
        <v>50</v>
      </c>
      <c r="Y8169" s="13">
        <f t="shared" si="348"/>
        <v>7.0370753583077068</v>
      </c>
    </row>
    <row r="8170" spans="23:25" x14ac:dyDescent="0.2">
      <c r="W8170">
        <v>81.569999999999993</v>
      </c>
      <c r="X8170">
        <f t="shared" si="347"/>
        <v>50</v>
      </c>
      <c r="Y8170" s="13">
        <f t="shared" si="348"/>
        <v>7.0370735064847603</v>
      </c>
    </row>
    <row r="8171" spans="23:25" x14ac:dyDescent="0.2">
      <c r="W8171">
        <v>81.58</v>
      </c>
      <c r="X8171">
        <f t="shared" si="347"/>
        <v>50</v>
      </c>
      <c r="Y8171" s="13">
        <f t="shared" si="348"/>
        <v>7.0370716560391813</v>
      </c>
    </row>
    <row r="8172" spans="23:25" x14ac:dyDescent="0.2">
      <c r="W8172">
        <v>81.59</v>
      </c>
      <c r="X8172">
        <f t="shared" si="347"/>
        <v>50</v>
      </c>
      <c r="Y8172" s="13">
        <f t="shared" si="348"/>
        <v>7.0370698069694333</v>
      </c>
    </row>
    <row r="8173" spans="23:25" x14ac:dyDescent="0.2">
      <c r="W8173">
        <v>81.599999999999994</v>
      </c>
      <c r="X8173">
        <f t="shared" si="347"/>
        <v>50</v>
      </c>
      <c r="Y8173" s="13">
        <f t="shared" si="348"/>
        <v>7.0370679592739815</v>
      </c>
    </row>
    <row r="8174" spans="23:25" x14ac:dyDescent="0.2">
      <c r="W8174">
        <v>81.61</v>
      </c>
      <c r="X8174">
        <f t="shared" si="347"/>
        <v>50</v>
      </c>
      <c r="Y8174" s="13">
        <f t="shared" si="348"/>
        <v>7.0370661129512939</v>
      </c>
    </row>
    <row r="8175" spans="23:25" x14ac:dyDescent="0.2">
      <c r="W8175">
        <v>81.62</v>
      </c>
      <c r="X8175">
        <f t="shared" si="347"/>
        <v>50</v>
      </c>
      <c r="Y8175" s="13">
        <f t="shared" si="348"/>
        <v>7.037064267999841</v>
      </c>
    </row>
    <row r="8176" spans="23:25" x14ac:dyDescent="0.2">
      <c r="W8176">
        <v>81.63</v>
      </c>
      <c r="X8176">
        <f t="shared" si="347"/>
        <v>50</v>
      </c>
      <c r="Y8176" s="13">
        <f t="shared" si="348"/>
        <v>7.0370624244180942</v>
      </c>
    </row>
    <row r="8177" spans="23:25" x14ac:dyDescent="0.2">
      <c r="W8177">
        <v>81.64</v>
      </c>
      <c r="X8177">
        <f t="shared" si="347"/>
        <v>50</v>
      </c>
      <c r="Y8177" s="13">
        <f t="shared" si="348"/>
        <v>7.0370605822045293</v>
      </c>
    </row>
    <row r="8178" spans="23:25" x14ac:dyDescent="0.2">
      <c r="W8178">
        <v>81.650000000000006</v>
      </c>
      <c r="X8178">
        <f t="shared" si="347"/>
        <v>50</v>
      </c>
      <c r="Y8178" s="13">
        <f t="shared" si="348"/>
        <v>7.0370587413576224</v>
      </c>
    </row>
    <row r="8179" spans="23:25" x14ac:dyDescent="0.2">
      <c r="W8179">
        <v>81.66</v>
      </c>
      <c r="X8179">
        <f t="shared" si="347"/>
        <v>50</v>
      </c>
      <c r="Y8179" s="13">
        <f t="shared" si="348"/>
        <v>7.0370569018758529</v>
      </c>
    </row>
    <row r="8180" spans="23:25" x14ac:dyDescent="0.2">
      <c r="W8180">
        <v>81.67</v>
      </c>
      <c r="X8180">
        <f t="shared" si="347"/>
        <v>50</v>
      </c>
      <c r="Y8180" s="13">
        <f t="shared" si="348"/>
        <v>7.0370550637577027</v>
      </c>
    </row>
    <row r="8181" spans="23:25" x14ac:dyDescent="0.2">
      <c r="W8181">
        <v>81.680000000000007</v>
      </c>
      <c r="X8181">
        <f t="shared" ref="X8181:X8244" si="349">X8180-(N$33-N$34)/1500</f>
        <v>50</v>
      </c>
      <c r="Y8181" s="13">
        <f t="shared" si="348"/>
        <v>7.037053227001655</v>
      </c>
    </row>
    <row r="8182" spans="23:25" x14ac:dyDescent="0.2">
      <c r="W8182">
        <v>81.69</v>
      </c>
      <c r="X8182">
        <f t="shared" si="349"/>
        <v>50</v>
      </c>
      <c r="Y8182" s="13">
        <f t="shared" si="348"/>
        <v>7.0370513916061954</v>
      </c>
    </row>
    <row r="8183" spans="23:25" x14ac:dyDescent="0.2">
      <c r="W8183">
        <v>81.7</v>
      </c>
      <c r="X8183">
        <f t="shared" si="349"/>
        <v>50</v>
      </c>
      <c r="Y8183" s="13">
        <f t="shared" si="348"/>
        <v>7.0370495575698131</v>
      </c>
    </row>
    <row r="8184" spans="23:25" x14ac:dyDescent="0.2">
      <c r="W8184">
        <v>81.709999999999994</v>
      </c>
      <c r="X8184">
        <f t="shared" si="349"/>
        <v>50</v>
      </c>
      <c r="Y8184" s="13">
        <f t="shared" si="348"/>
        <v>7.0370477248909973</v>
      </c>
    </row>
    <row r="8185" spans="23:25" x14ac:dyDescent="0.2">
      <c r="W8185">
        <v>81.72</v>
      </c>
      <c r="X8185">
        <f t="shared" si="349"/>
        <v>50</v>
      </c>
      <c r="Y8185" s="13">
        <f t="shared" si="348"/>
        <v>7.0370458935682416</v>
      </c>
    </row>
    <row r="8186" spans="23:25" x14ac:dyDescent="0.2">
      <c r="W8186">
        <v>81.73</v>
      </c>
      <c r="X8186">
        <f t="shared" si="349"/>
        <v>50</v>
      </c>
      <c r="Y8186" s="13">
        <f t="shared" si="348"/>
        <v>7.0370440636000406</v>
      </c>
    </row>
    <row r="8187" spans="23:25" x14ac:dyDescent="0.2">
      <c r="W8187">
        <v>81.739999999999995</v>
      </c>
      <c r="X8187">
        <f t="shared" si="349"/>
        <v>50</v>
      </c>
      <c r="Y8187" s="13">
        <f t="shared" si="348"/>
        <v>7.0370422349848916</v>
      </c>
    </row>
    <row r="8188" spans="23:25" x14ac:dyDescent="0.2">
      <c r="W8188">
        <v>81.75</v>
      </c>
      <c r="X8188">
        <f t="shared" si="349"/>
        <v>50</v>
      </c>
      <c r="Y8188" s="13">
        <f t="shared" si="348"/>
        <v>7.0370404077212934</v>
      </c>
    </row>
    <row r="8189" spans="23:25" x14ac:dyDescent="0.2">
      <c r="W8189">
        <v>81.760000000000005</v>
      </c>
      <c r="X8189">
        <f t="shared" si="349"/>
        <v>50</v>
      </c>
      <c r="Y8189" s="13">
        <f t="shared" si="348"/>
        <v>7.0370385818077477</v>
      </c>
    </row>
    <row r="8190" spans="23:25" x14ac:dyDescent="0.2">
      <c r="W8190">
        <v>81.77</v>
      </c>
      <c r="X8190">
        <f t="shared" si="349"/>
        <v>50</v>
      </c>
      <c r="Y8190" s="13">
        <f t="shared" si="348"/>
        <v>7.0370367572427579</v>
      </c>
    </row>
    <row r="8191" spans="23:25" x14ac:dyDescent="0.2">
      <c r="W8191">
        <v>81.78</v>
      </c>
      <c r="X8191">
        <f t="shared" si="349"/>
        <v>50</v>
      </c>
      <c r="Y8191" s="13">
        <f t="shared" si="348"/>
        <v>7.037034934024831</v>
      </c>
    </row>
    <row r="8192" spans="23:25" x14ac:dyDescent="0.2">
      <c r="W8192">
        <v>81.790000000000006</v>
      </c>
      <c r="X8192">
        <f t="shared" si="349"/>
        <v>50</v>
      </c>
      <c r="Y8192" s="13">
        <f t="shared" si="348"/>
        <v>7.0370331121524741</v>
      </c>
    </row>
    <row r="8193" spans="23:25" x14ac:dyDescent="0.2">
      <c r="W8193">
        <v>81.8</v>
      </c>
      <c r="X8193">
        <f t="shared" si="349"/>
        <v>50</v>
      </c>
      <c r="Y8193" s="13">
        <f t="shared" si="348"/>
        <v>7.0370312916241984</v>
      </c>
    </row>
    <row r="8194" spans="23:25" x14ac:dyDescent="0.2">
      <c r="W8194">
        <v>81.81</v>
      </c>
      <c r="X8194">
        <f t="shared" si="349"/>
        <v>50</v>
      </c>
      <c r="Y8194" s="13">
        <f t="shared" si="348"/>
        <v>7.0370294724385163</v>
      </c>
    </row>
    <row r="8195" spans="23:25" x14ac:dyDescent="0.2">
      <c r="W8195">
        <v>81.819999999999993</v>
      </c>
      <c r="X8195">
        <f t="shared" si="349"/>
        <v>50</v>
      </c>
      <c r="Y8195" s="13">
        <f t="shared" si="348"/>
        <v>7.0370276545939419</v>
      </c>
    </row>
    <row r="8196" spans="23:25" x14ac:dyDescent="0.2">
      <c r="W8196">
        <v>81.83</v>
      </c>
      <c r="X8196">
        <f t="shared" si="349"/>
        <v>50</v>
      </c>
      <c r="Y8196" s="13">
        <f t="shared" si="348"/>
        <v>7.0370258380889927</v>
      </c>
    </row>
    <row r="8197" spans="23:25" x14ac:dyDescent="0.2">
      <c r="W8197">
        <v>81.84</v>
      </c>
      <c r="X8197">
        <f t="shared" si="349"/>
        <v>50</v>
      </c>
      <c r="Y8197" s="13">
        <f t="shared" si="348"/>
        <v>7.0370240229221883</v>
      </c>
    </row>
    <row r="8198" spans="23:25" x14ac:dyDescent="0.2">
      <c r="W8198">
        <v>81.849999999999994</v>
      </c>
      <c r="X8198">
        <f t="shared" si="349"/>
        <v>50</v>
      </c>
      <c r="Y8198" s="13">
        <f t="shared" si="348"/>
        <v>7.0370222090920498</v>
      </c>
    </row>
    <row r="8199" spans="23:25" x14ac:dyDescent="0.2">
      <c r="W8199">
        <v>81.86</v>
      </c>
      <c r="X8199">
        <f t="shared" si="349"/>
        <v>50</v>
      </c>
      <c r="Y8199" s="13">
        <f t="shared" si="348"/>
        <v>7.0370203965971001</v>
      </c>
    </row>
    <row r="8200" spans="23:25" x14ac:dyDescent="0.2">
      <c r="W8200">
        <v>81.87</v>
      </c>
      <c r="X8200">
        <f t="shared" si="349"/>
        <v>50</v>
      </c>
      <c r="Y8200" s="13">
        <f t="shared" si="348"/>
        <v>7.0370185854358658</v>
      </c>
    </row>
    <row r="8201" spans="23:25" x14ac:dyDescent="0.2">
      <c r="W8201">
        <v>81.88</v>
      </c>
      <c r="X8201">
        <f t="shared" si="349"/>
        <v>50</v>
      </c>
      <c r="Y8201" s="13">
        <f t="shared" si="348"/>
        <v>7.0370167756068742</v>
      </c>
    </row>
    <row r="8202" spans="23:25" x14ac:dyDescent="0.2">
      <c r="W8202">
        <v>81.89</v>
      </c>
      <c r="X8202">
        <f t="shared" si="349"/>
        <v>50</v>
      </c>
      <c r="Y8202" s="13">
        <f t="shared" si="348"/>
        <v>7.0370149671086555</v>
      </c>
    </row>
    <row r="8203" spans="23:25" x14ac:dyDescent="0.2">
      <c r="W8203">
        <v>81.900000000000006</v>
      </c>
      <c r="X8203">
        <f t="shared" si="349"/>
        <v>50</v>
      </c>
      <c r="Y8203" s="13">
        <f t="shared" si="348"/>
        <v>7.0370131599397414</v>
      </c>
    </row>
    <row r="8204" spans="23:25" x14ac:dyDescent="0.2">
      <c r="W8204">
        <v>81.91</v>
      </c>
      <c r="X8204">
        <f t="shared" si="349"/>
        <v>50</v>
      </c>
      <c r="Y8204" s="13">
        <f t="shared" si="348"/>
        <v>7.0370113540986665</v>
      </c>
    </row>
    <row r="8205" spans="23:25" x14ac:dyDescent="0.2">
      <c r="W8205">
        <v>81.92</v>
      </c>
      <c r="X8205">
        <f t="shared" si="349"/>
        <v>50</v>
      </c>
      <c r="Y8205" s="13">
        <f t="shared" si="348"/>
        <v>7.0370095495839671</v>
      </c>
    </row>
    <row r="8206" spans="23:25" x14ac:dyDescent="0.2">
      <c r="W8206">
        <v>81.93</v>
      </c>
      <c r="X8206">
        <f t="shared" si="349"/>
        <v>50</v>
      </c>
      <c r="Y8206" s="13">
        <f t="shared" si="348"/>
        <v>7.0370077463941829</v>
      </c>
    </row>
    <row r="8207" spans="23:25" x14ac:dyDescent="0.2">
      <c r="W8207">
        <v>81.94</v>
      </c>
      <c r="X8207">
        <f t="shared" si="349"/>
        <v>50</v>
      </c>
      <c r="Y8207" s="13">
        <f t="shared" si="348"/>
        <v>7.0370059445278539</v>
      </c>
    </row>
    <row r="8208" spans="23:25" x14ac:dyDescent="0.2">
      <c r="W8208">
        <v>81.95</v>
      </c>
      <c r="X8208">
        <f t="shared" si="349"/>
        <v>50</v>
      </c>
      <c r="Y8208" s="13">
        <f t="shared" si="348"/>
        <v>7.0370041439835225</v>
      </c>
    </row>
    <row r="8209" spans="23:25" x14ac:dyDescent="0.2">
      <c r="W8209">
        <v>81.96</v>
      </c>
      <c r="X8209">
        <f t="shared" si="349"/>
        <v>50</v>
      </c>
      <c r="Y8209" s="13">
        <f t="shared" si="348"/>
        <v>7.0370023447597347</v>
      </c>
    </row>
    <row r="8210" spans="23:25" x14ac:dyDescent="0.2">
      <c r="W8210">
        <v>81.97</v>
      </c>
      <c r="X8210">
        <f t="shared" si="349"/>
        <v>50</v>
      </c>
      <c r="Y8210" s="13">
        <f t="shared" si="348"/>
        <v>7.0370005468550376</v>
      </c>
    </row>
    <row r="8211" spans="23:25" x14ac:dyDescent="0.2">
      <c r="W8211">
        <v>81.98</v>
      </c>
      <c r="X8211">
        <f t="shared" si="349"/>
        <v>50</v>
      </c>
      <c r="Y8211" s="13">
        <f t="shared" si="348"/>
        <v>7.0369987502679798</v>
      </c>
    </row>
    <row r="8212" spans="23:25" x14ac:dyDescent="0.2">
      <c r="W8212">
        <v>81.99</v>
      </c>
      <c r="X8212">
        <f t="shared" si="349"/>
        <v>50</v>
      </c>
      <c r="Y8212" s="13">
        <f t="shared" si="348"/>
        <v>7.0369969549971136</v>
      </c>
    </row>
    <row r="8213" spans="23:25" x14ac:dyDescent="0.2">
      <c r="W8213">
        <v>82</v>
      </c>
      <c r="X8213">
        <f t="shared" si="349"/>
        <v>50</v>
      </c>
      <c r="Y8213" s="13">
        <f t="shared" si="348"/>
        <v>7.0369951610409922</v>
      </c>
    </row>
    <row r="8214" spans="23:25" x14ac:dyDescent="0.2">
      <c r="W8214">
        <v>82.01</v>
      </c>
      <c r="X8214">
        <f t="shared" si="349"/>
        <v>50</v>
      </c>
      <c r="Y8214" s="13">
        <f t="shared" si="348"/>
        <v>7.0369933683981714</v>
      </c>
    </row>
    <row r="8215" spans="23:25" x14ac:dyDescent="0.2">
      <c r="W8215">
        <v>82.02</v>
      </c>
      <c r="X8215">
        <f t="shared" si="349"/>
        <v>50</v>
      </c>
      <c r="Y8215" s="13">
        <f t="shared" si="348"/>
        <v>7.0369915770672096</v>
      </c>
    </row>
    <row r="8216" spans="23:25" x14ac:dyDescent="0.2">
      <c r="W8216">
        <v>82.03</v>
      </c>
      <c r="X8216">
        <f t="shared" si="349"/>
        <v>50</v>
      </c>
      <c r="Y8216" s="13">
        <f t="shared" si="348"/>
        <v>7.0369897870466653</v>
      </c>
    </row>
    <row r="8217" spans="23:25" x14ac:dyDescent="0.2">
      <c r="W8217">
        <v>82.04</v>
      </c>
      <c r="X8217">
        <f t="shared" si="349"/>
        <v>50</v>
      </c>
      <c r="Y8217" s="13">
        <f t="shared" ref="Y8217:Y8280" si="350">Y8216+(W8217-W8216)*R$29*(P$28-P$29*Y8216)*(1-Y8216/R$28)^2</f>
        <v>7.0369879983351016</v>
      </c>
    </row>
    <row r="8218" spans="23:25" x14ac:dyDescent="0.2">
      <c r="W8218">
        <v>82.05</v>
      </c>
      <c r="X8218">
        <f t="shared" si="349"/>
        <v>50</v>
      </c>
      <c r="Y8218" s="13">
        <f t="shared" si="350"/>
        <v>7.036986210931083</v>
      </c>
    </row>
    <row r="8219" spans="23:25" x14ac:dyDescent="0.2">
      <c r="W8219">
        <v>82.06</v>
      </c>
      <c r="X8219">
        <f t="shared" si="349"/>
        <v>50</v>
      </c>
      <c r="Y8219" s="13">
        <f t="shared" si="350"/>
        <v>7.0369844248331752</v>
      </c>
    </row>
    <row r="8220" spans="23:25" x14ac:dyDescent="0.2">
      <c r="W8220">
        <v>82.07</v>
      </c>
      <c r="X8220">
        <f t="shared" si="349"/>
        <v>50</v>
      </c>
      <c r="Y8220" s="13">
        <f t="shared" si="350"/>
        <v>7.0369826400399464</v>
      </c>
    </row>
    <row r="8221" spans="23:25" x14ac:dyDescent="0.2">
      <c r="W8221">
        <v>82.08</v>
      </c>
      <c r="X8221">
        <f t="shared" si="349"/>
        <v>50</v>
      </c>
      <c r="Y8221" s="13">
        <f t="shared" si="350"/>
        <v>7.0369808565499676</v>
      </c>
    </row>
    <row r="8222" spans="23:25" x14ac:dyDescent="0.2">
      <c r="W8222">
        <v>82.09</v>
      </c>
      <c r="X8222">
        <f t="shared" si="349"/>
        <v>50</v>
      </c>
      <c r="Y8222" s="13">
        <f t="shared" si="350"/>
        <v>7.0369790743618106</v>
      </c>
    </row>
    <row r="8223" spans="23:25" x14ac:dyDescent="0.2">
      <c r="W8223">
        <v>82.1</v>
      </c>
      <c r="X8223">
        <f t="shared" si="349"/>
        <v>50</v>
      </c>
      <c r="Y8223" s="13">
        <f t="shared" si="350"/>
        <v>7.0369772934740507</v>
      </c>
    </row>
    <row r="8224" spans="23:25" x14ac:dyDescent="0.2">
      <c r="W8224">
        <v>82.11</v>
      </c>
      <c r="X8224">
        <f t="shared" si="349"/>
        <v>50</v>
      </c>
      <c r="Y8224" s="13">
        <f t="shared" si="350"/>
        <v>7.0369755138852641</v>
      </c>
    </row>
    <row r="8225" spans="23:25" x14ac:dyDescent="0.2">
      <c r="W8225">
        <v>82.12</v>
      </c>
      <c r="X8225">
        <f t="shared" si="349"/>
        <v>50</v>
      </c>
      <c r="Y8225" s="13">
        <f t="shared" si="350"/>
        <v>7.0369737355940298</v>
      </c>
    </row>
    <row r="8226" spans="23:25" x14ac:dyDescent="0.2">
      <c r="W8226">
        <v>82.13</v>
      </c>
      <c r="X8226">
        <f t="shared" si="349"/>
        <v>50</v>
      </c>
      <c r="Y8226" s="13">
        <f t="shared" si="350"/>
        <v>7.0369719585989285</v>
      </c>
    </row>
    <row r="8227" spans="23:25" x14ac:dyDescent="0.2">
      <c r="W8227">
        <v>82.14</v>
      </c>
      <c r="X8227">
        <f t="shared" si="349"/>
        <v>50</v>
      </c>
      <c r="Y8227" s="13">
        <f t="shared" si="350"/>
        <v>7.0369701828985427</v>
      </c>
    </row>
    <row r="8228" spans="23:25" x14ac:dyDescent="0.2">
      <c r="W8228">
        <v>82.15</v>
      </c>
      <c r="X8228">
        <f t="shared" si="349"/>
        <v>50</v>
      </c>
      <c r="Y8228" s="13">
        <f t="shared" si="350"/>
        <v>7.0369684084914583</v>
      </c>
    </row>
    <row r="8229" spans="23:25" x14ac:dyDescent="0.2">
      <c r="W8229">
        <v>82.16</v>
      </c>
      <c r="X8229">
        <f t="shared" si="349"/>
        <v>50</v>
      </c>
      <c r="Y8229" s="13">
        <f t="shared" si="350"/>
        <v>7.0369666353762614</v>
      </c>
    </row>
    <row r="8230" spans="23:25" x14ac:dyDescent="0.2">
      <c r="W8230">
        <v>82.17</v>
      </c>
      <c r="X8230">
        <f t="shared" si="349"/>
        <v>50</v>
      </c>
      <c r="Y8230" s="13">
        <f t="shared" si="350"/>
        <v>7.0369648635515416</v>
      </c>
    </row>
    <row r="8231" spans="23:25" x14ac:dyDescent="0.2">
      <c r="W8231">
        <v>82.18</v>
      </c>
      <c r="X8231">
        <f t="shared" si="349"/>
        <v>50</v>
      </c>
      <c r="Y8231" s="13">
        <f t="shared" si="350"/>
        <v>7.0369630930158902</v>
      </c>
    </row>
    <row r="8232" spans="23:25" x14ac:dyDescent="0.2">
      <c r="W8232">
        <v>82.19</v>
      </c>
      <c r="X8232">
        <f t="shared" si="349"/>
        <v>50</v>
      </c>
      <c r="Y8232" s="13">
        <f t="shared" si="350"/>
        <v>7.0369613237679003</v>
      </c>
    </row>
    <row r="8233" spans="23:25" x14ac:dyDescent="0.2">
      <c r="W8233">
        <v>82.2</v>
      </c>
      <c r="X8233">
        <f t="shared" si="349"/>
        <v>50</v>
      </c>
      <c r="Y8233" s="13">
        <f t="shared" si="350"/>
        <v>7.0369595558061677</v>
      </c>
    </row>
    <row r="8234" spans="23:25" x14ac:dyDescent="0.2">
      <c r="W8234">
        <v>82.21</v>
      </c>
      <c r="X8234">
        <f t="shared" si="349"/>
        <v>50</v>
      </c>
      <c r="Y8234" s="13">
        <f t="shared" si="350"/>
        <v>7.0369577891292892</v>
      </c>
    </row>
    <row r="8235" spans="23:25" x14ac:dyDescent="0.2">
      <c r="W8235">
        <v>82.22</v>
      </c>
      <c r="X8235">
        <f t="shared" si="349"/>
        <v>50</v>
      </c>
      <c r="Y8235" s="13">
        <f t="shared" si="350"/>
        <v>7.036956023735863</v>
      </c>
    </row>
    <row r="8236" spans="23:25" x14ac:dyDescent="0.2">
      <c r="W8236">
        <v>82.23</v>
      </c>
      <c r="X8236">
        <f t="shared" si="349"/>
        <v>50</v>
      </c>
      <c r="Y8236" s="13">
        <f t="shared" si="350"/>
        <v>7.0369542596244923</v>
      </c>
    </row>
    <row r="8237" spans="23:25" x14ac:dyDescent="0.2">
      <c r="W8237">
        <v>82.24</v>
      </c>
      <c r="X8237">
        <f t="shared" si="349"/>
        <v>50</v>
      </c>
      <c r="Y8237" s="13">
        <f t="shared" si="350"/>
        <v>7.0369524967937798</v>
      </c>
    </row>
    <row r="8238" spans="23:25" x14ac:dyDescent="0.2">
      <c r="W8238">
        <v>82.25</v>
      </c>
      <c r="X8238">
        <f t="shared" si="349"/>
        <v>50</v>
      </c>
      <c r="Y8238" s="13">
        <f t="shared" si="350"/>
        <v>7.0369507352423302</v>
      </c>
    </row>
    <row r="8239" spans="23:25" x14ac:dyDescent="0.2">
      <c r="W8239">
        <v>82.26</v>
      </c>
      <c r="X8239">
        <f t="shared" si="349"/>
        <v>50</v>
      </c>
      <c r="Y8239" s="13">
        <f t="shared" si="350"/>
        <v>7.0369489749687517</v>
      </c>
    </row>
    <row r="8240" spans="23:25" x14ac:dyDescent="0.2">
      <c r="W8240">
        <v>82.27</v>
      </c>
      <c r="X8240">
        <f t="shared" si="349"/>
        <v>50</v>
      </c>
      <c r="Y8240" s="13">
        <f t="shared" si="350"/>
        <v>7.0369472159716535</v>
      </c>
    </row>
    <row r="8241" spans="23:25" x14ac:dyDescent="0.2">
      <c r="W8241">
        <v>82.28</v>
      </c>
      <c r="X8241">
        <f t="shared" si="349"/>
        <v>50</v>
      </c>
      <c r="Y8241" s="13">
        <f t="shared" si="350"/>
        <v>7.0369454582496473</v>
      </c>
    </row>
    <row r="8242" spans="23:25" x14ac:dyDescent="0.2">
      <c r="W8242">
        <v>82.29</v>
      </c>
      <c r="X8242">
        <f t="shared" si="349"/>
        <v>50</v>
      </c>
      <c r="Y8242" s="13">
        <f t="shared" si="350"/>
        <v>7.0369437018013468</v>
      </c>
    </row>
    <row r="8243" spans="23:25" x14ac:dyDescent="0.2">
      <c r="W8243">
        <v>82.3</v>
      </c>
      <c r="X8243">
        <f t="shared" si="349"/>
        <v>50</v>
      </c>
      <c r="Y8243" s="13">
        <f t="shared" si="350"/>
        <v>7.0369419466253671</v>
      </c>
    </row>
    <row r="8244" spans="23:25" x14ac:dyDescent="0.2">
      <c r="W8244">
        <v>82.31</v>
      </c>
      <c r="X8244">
        <f t="shared" si="349"/>
        <v>50</v>
      </c>
      <c r="Y8244" s="13">
        <f t="shared" si="350"/>
        <v>7.0369401927203263</v>
      </c>
    </row>
    <row r="8245" spans="23:25" x14ac:dyDescent="0.2">
      <c r="W8245">
        <v>82.32</v>
      </c>
      <c r="X8245">
        <f t="shared" ref="X8245:X8308" si="351">X8244-(N$33-N$34)/1500</f>
        <v>50</v>
      </c>
      <c r="Y8245" s="13">
        <f t="shared" si="350"/>
        <v>7.0369384400848434</v>
      </c>
    </row>
    <row r="8246" spans="23:25" x14ac:dyDescent="0.2">
      <c r="W8246">
        <v>82.33</v>
      </c>
      <c r="X8246">
        <f t="shared" si="351"/>
        <v>50</v>
      </c>
      <c r="Y8246" s="13">
        <f t="shared" si="350"/>
        <v>7.0369366887175397</v>
      </c>
    </row>
    <row r="8247" spans="23:25" x14ac:dyDescent="0.2">
      <c r="W8247">
        <v>82.34</v>
      </c>
      <c r="X8247">
        <f t="shared" si="351"/>
        <v>50</v>
      </c>
      <c r="Y8247" s="13">
        <f t="shared" si="350"/>
        <v>7.0369349386170397</v>
      </c>
    </row>
    <row r="8248" spans="23:25" x14ac:dyDescent="0.2">
      <c r="W8248">
        <v>82.35</v>
      </c>
      <c r="X8248">
        <f t="shared" si="351"/>
        <v>50</v>
      </c>
      <c r="Y8248" s="13">
        <f t="shared" si="350"/>
        <v>7.0369331897819682</v>
      </c>
    </row>
    <row r="8249" spans="23:25" x14ac:dyDescent="0.2">
      <c r="W8249">
        <v>82.36</v>
      </c>
      <c r="X8249">
        <f t="shared" si="351"/>
        <v>50</v>
      </c>
      <c r="Y8249" s="13">
        <f t="shared" si="350"/>
        <v>7.0369314422109523</v>
      </c>
    </row>
    <row r="8250" spans="23:25" x14ac:dyDescent="0.2">
      <c r="W8250">
        <v>82.37</v>
      </c>
      <c r="X8250">
        <f t="shared" si="351"/>
        <v>50</v>
      </c>
      <c r="Y8250" s="13">
        <f t="shared" si="350"/>
        <v>7.0369296959026224</v>
      </c>
    </row>
    <row r="8251" spans="23:25" x14ac:dyDescent="0.2">
      <c r="W8251">
        <v>82.38</v>
      </c>
      <c r="X8251">
        <f t="shared" si="351"/>
        <v>50</v>
      </c>
      <c r="Y8251" s="13">
        <f t="shared" si="350"/>
        <v>7.0369279508556088</v>
      </c>
    </row>
    <row r="8252" spans="23:25" x14ac:dyDescent="0.2">
      <c r="W8252">
        <v>82.39</v>
      </c>
      <c r="X8252">
        <f t="shared" si="351"/>
        <v>50</v>
      </c>
      <c r="Y8252" s="13">
        <f t="shared" si="350"/>
        <v>7.0369262070685465</v>
      </c>
    </row>
    <row r="8253" spans="23:25" x14ac:dyDescent="0.2">
      <c r="W8253">
        <v>82.4</v>
      </c>
      <c r="X8253">
        <f t="shared" si="351"/>
        <v>50</v>
      </c>
      <c r="Y8253" s="13">
        <f t="shared" si="350"/>
        <v>7.0369244645400695</v>
      </c>
    </row>
    <row r="8254" spans="23:25" x14ac:dyDescent="0.2">
      <c r="W8254">
        <v>82.41</v>
      </c>
      <c r="X8254">
        <f t="shared" si="351"/>
        <v>50</v>
      </c>
      <c r="Y8254" s="13">
        <f t="shared" si="350"/>
        <v>7.0369227232688161</v>
      </c>
    </row>
    <row r="8255" spans="23:25" x14ac:dyDescent="0.2">
      <c r="W8255">
        <v>82.42</v>
      </c>
      <c r="X8255">
        <f t="shared" si="351"/>
        <v>50</v>
      </c>
      <c r="Y8255" s="13">
        <f t="shared" si="350"/>
        <v>7.0369209832534247</v>
      </c>
    </row>
    <row r="8256" spans="23:25" x14ac:dyDescent="0.2">
      <c r="W8256">
        <v>82.43</v>
      </c>
      <c r="X8256">
        <f t="shared" si="351"/>
        <v>50</v>
      </c>
      <c r="Y8256" s="13">
        <f t="shared" si="350"/>
        <v>7.0369192444925375</v>
      </c>
    </row>
    <row r="8257" spans="23:25" x14ac:dyDescent="0.2">
      <c r="W8257">
        <v>82.44</v>
      </c>
      <c r="X8257">
        <f t="shared" si="351"/>
        <v>50</v>
      </c>
      <c r="Y8257" s="13">
        <f t="shared" si="350"/>
        <v>7.036917506984798</v>
      </c>
    </row>
    <row r="8258" spans="23:25" x14ac:dyDescent="0.2">
      <c r="W8258">
        <v>82.45</v>
      </c>
      <c r="X8258">
        <f t="shared" si="351"/>
        <v>50</v>
      </c>
      <c r="Y8258" s="13">
        <f t="shared" si="350"/>
        <v>7.036915770728851</v>
      </c>
    </row>
    <row r="8259" spans="23:25" x14ac:dyDescent="0.2">
      <c r="W8259">
        <v>82.46</v>
      </c>
      <c r="X8259">
        <f t="shared" si="351"/>
        <v>50</v>
      </c>
      <c r="Y8259" s="13">
        <f t="shared" si="350"/>
        <v>7.0369140357233437</v>
      </c>
    </row>
    <row r="8260" spans="23:25" x14ac:dyDescent="0.2">
      <c r="W8260">
        <v>82.47</v>
      </c>
      <c r="X8260">
        <f t="shared" si="351"/>
        <v>50</v>
      </c>
      <c r="Y8260" s="13">
        <f t="shared" si="350"/>
        <v>7.0369123019669244</v>
      </c>
    </row>
    <row r="8261" spans="23:25" x14ac:dyDescent="0.2">
      <c r="W8261">
        <v>82.48</v>
      </c>
      <c r="X8261">
        <f t="shared" si="351"/>
        <v>50</v>
      </c>
      <c r="Y8261" s="13">
        <f t="shared" si="350"/>
        <v>7.0369105694582457</v>
      </c>
    </row>
    <row r="8262" spans="23:25" x14ac:dyDescent="0.2">
      <c r="W8262">
        <v>82.49</v>
      </c>
      <c r="X8262">
        <f t="shared" si="351"/>
        <v>50</v>
      </c>
      <c r="Y8262" s="13">
        <f t="shared" si="350"/>
        <v>7.0369088381959592</v>
      </c>
    </row>
    <row r="8263" spans="23:25" x14ac:dyDescent="0.2">
      <c r="W8263">
        <v>82.5</v>
      </c>
      <c r="X8263">
        <f t="shared" si="351"/>
        <v>50</v>
      </c>
      <c r="Y8263" s="13">
        <f t="shared" si="350"/>
        <v>7.0369071081787213</v>
      </c>
    </row>
    <row r="8264" spans="23:25" x14ac:dyDescent="0.2">
      <c r="W8264">
        <v>82.51</v>
      </c>
      <c r="X8264">
        <f t="shared" si="351"/>
        <v>50</v>
      </c>
      <c r="Y8264" s="13">
        <f t="shared" si="350"/>
        <v>7.0369053794051881</v>
      </c>
    </row>
    <row r="8265" spans="23:25" x14ac:dyDescent="0.2">
      <c r="W8265">
        <v>82.52</v>
      </c>
      <c r="X8265">
        <f t="shared" si="351"/>
        <v>50</v>
      </c>
      <c r="Y8265" s="13">
        <f t="shared" si="350"/>
        <v>7.0369036518740185</v>
      </c>
    </row>
    <row r="8266" spans="23:25" x14ac:dyDescent="0.2">
      <c r="W8266">
        <v>82.53</v>
      </c>
      <c r="X8266">
        <f t="shared" si="351"/>
        <v>50</v>
      </c>
      <c r="Y8266" s="13">
        <f t="shared" si="350"/>
        <v>7.036901925583873</v>
      </c>
    </row>
    <row r="8267" spans="23:25" x14ac:dyDescent="0.2">
      <c r="W8267">
        <v>82.54</v>
      </c>
      <c r="X8267">
        <f t="shared" si="351"/>
        <v>50</v>
      </c>
      <c r="Y8267" s="13">
        <f t="shared" si="350"/>
        <v>7.036900200533414</v>
      </c>
    </row>
    <row r="8268" spans="23:25" x14ac:dyDescent="0.2">
      <c r="W8268">
        <v>82.55</v>
      </c>
      <c r="X8268">
        <f t="shared" si="351"/>
        <v>50</v>
      </c>
      <c r="Y8268" s="13">
        <f t="shared" si="350"/>
        <v>7.0368984767213067</v>
      </c>
    </row>
    <row r="8269" spans="23:25" x14ac:dyDescent="0.2">
      <c r="W8269">
        <v>82.56</v>
      </c>
      <c r="X8269">
        <f t="shared" si="351"/>
        <v>50</v>
      </c>
      <c r="Y8269" s="13">
        <f t="shared" si="350"/>
        <v>7.036896754146218</v>
      </c>
    </row>
    <row r="8270" spans="23:25" x14ac:dyDescent="0.2">
      <c r="W8270">
        <v>82.57</v>
      </c>
      <c r="X8270">
        <f t="shared" si="351"/>
        <v>50</v>
      </c>
      <c r="Y8270" s="13">
        <f t="shared" si="350"/>
        <v>7.0368950328068154</v>
      </c>
    </row>
    <row r="8271" spans="23:25" x14ac:dyDescent="0.2">
      <c r="W8271">
        <v>82.58</v>
      </c>
      <c r="X8271">
        <f t="shared" si="351"/>
        <v>50</v>
      </c>
      <c r="Y8271" s="13">
        <f t="shared" si="350"/>
        <v>7.0368933127017694</v>
      </c>
    </row>
    <row r="8272" spans="23:25" x14ac:dyDescent="0.2">
      <c r="W8272">
        <v>82.59</v>
      </c>
      <c r="X8272">
        <f t="shared" si="351"/>
        <v>50</v>
      </c>
      <c r="Y8272" s="13">
        <f t="shared" si="350"/>
        <v>7.0368915938297532</v>
      </c>
    </row>
    <row r="8273" spans="23:25" x14ac:dyDescent="0.2">
      <c r="W8273">
        <v>82.6</v>
      </c>
      <c r="X8273">
        <f t="shared" si="351"/>
        <v>50</v>
      </c>
      <c r="Y8273" s="13">
        <f t="shared" si="350"/>
        <v>7.0368898761894405</v>
      </c>
    </row>
    <row r="8274" spans="23:25" x14ac:dyDescent="0.2">
      <c r="W8274">
        <v>82.61</v>
      </c>
      <c r="X8274">
        <f t="shared" si="351"/>
        <v>50</v>
      </c>
      <c r="Y8274" s="13">
        <f t="shared" si="350"/>
        <v>7.0368881597795072</v>
      </c>
    </row>
    <row r="8275" spans="23:25" x14ac:dyDescent="0.2">
      <c r="W8275">
        <v>82.62</v>
      </c>
      <c r="X8275">
        <f t="shared" si="351"/>
        <v>50</v>
      </c>
      <c r="Y8275" s="13">
        <f t="shared" si="350"/>
        <v>7.0368864445986308</v>
      </c>
    </row>
    <row r="8276" spans="23:25" x14ac:dyDescent="0.2">
      <c r="W8276">
        <v>82.63</v>
      </c>
      <c r="X8276">
        <f t="shared" si="351"/>
        <v>50</v>
      </c>
      <c r="Y8276" s="13">
        <f t="shared" si="350"/>
        <v>7.0368847306454914</v>
      </c>
    </row>
    <row r="8277" spans="23:25" x14ac:dyDescent="0.2">
      <c r="W8277">
        <v>82.64</v>
      </c>
      <c r="X8277">
        <f t="shared" si="351"/>
        <v>50</v>
      </c>
      <c r="Y8277" s="13">
        <f t="shared" si="350"/>
        <v>7.0368830179187709</v>
      </c>
    </row>
    <row r="8278" spans="23:25" x14ac:dyDescent="0.2">
      <c r="W8278">
        <v>82.65</v>
      </c>
      <c r="X8278">
        <f t="shared" si="351"/>
        <v>50</v>
      </c>
      <c r="Y8278" s="13">
        <f t="shared" si="350"/>
        <v>7.0368813064171531</v>
      </c>
    </row>
    <row r="8279" spans="23:25" x14ac:dyDescent="0.2">
      <c r="W8279">
        <v>82.66</v>
      </c>
      <c r="X8279">
        <f t="shared" si="351"/>
        <v>50</v>
      </c>
      <c r="Y8279" s="13">
        <f t="shared" si="350"/>
        <v>7.0368795961393236</v>
      </c>
    </row>
    <row r="8280" spans="23:25" x14ac:dyDescent="0.2">
      <c r="W8280">
        <v>82.67</v>
      </c>
      <c r="X8280">
        <f t="shared" si="351"/>
        <v>50</v>
      </c>
      <c r="Y8280" s="13">
        <f t="shared" si="350"/>
        <v>7.0368778870839694</v>
      </c>
    </row>
    <row r="8281" spans="23:25" x14ac:dyDescent="0.2">
      <c r="W8281">
        <v>82.68</v>
      </c>
      <c r="X8281">
        <f t="shared" si="351"/>
        <v>50</v>
      </c>
      <c r="Y8281" s="13">
        <f t="shared" ref="Y8281:Y8344" si="352">Y8280+(W8281-W8280)*R$29*(P$28-P$29*Y8280)*(1-Y8280/R$28)^2</f>
        <v>7.0368761792497798</v>
      </c>
    </row>
    <row r="8282" spans="23:25" x14ac:dyDescent="0.2">
      <c r="W8282">
        <v>82.69</v>
      </c>
      <c r="X8282">
        <f t="shared" si="351"/>
        <v>50</v>
      </c>
      <c r="Y8282" s="13">
        <f t="shared" si="352"/>
        <v>7.0368744726354464</v>
      </c>
    </row>
    <row r="8283" spans="23:25" x14ac:dyDescent="0.2">
      <c r="W8283">
        <v>82.7</v>
      </c>
      <c r="X8283">
        <f t="shared" si="351"/>
        <v>50</v>
      </c>
      <c r="Y8283" s="13">
        <f t="shared" si="352"/>
        <v>7.0368727672396618</v>
      </c>
    </row>
    <row r="8284" spans="23:25" x14ac:dyDescent="0.2">
      <c r="W8284">
        <v>82.71</v>
      </c>
      <c r="X8284">
        <f t="shared" si="351"/>
        <v>50</v>
      </c>
      <c r="Y8284" s="13">
        <f t="shared" si="352"/>
        <v>7.0368710630611204</v>
      </c>
    </row>
    <row r="8285" spans="23:25" x14ac:dyDescent="0.2">
      <c r="W8285">
        <v>82.72</v>
      </c>
      <c r="X8285">
        <f t="shared" si="351"/>
        <v>50</v>
      </c>
      <c r="Y8285" s="13">
        <f t="shared" si="352"/>
        <v>7.0368693600985202</v>
      </c>
    </row>
    <row r="8286" spans="23:25" x14ac:dyDescent="0.2">
      <c r="W8286">
        <v>82.73</v>
      </c>
      <c r="X8286">
        <f t="shared" si="351"/>
        <v>50</v>
      </c>
      <c r="Y8286" s="13">
        <f t="shared" si="352"/>
        <v>7.0368676583505589</v>
      </c>
    </row>
    <row r="8287" spans="23:25" x14ac:dyDescent="0.2">
      <c r="W8287">
        <v>82.74</v>
      </c>
      <c r="X8287">
        <f t="shared" si="351"/>
        <v>50</v>
      </c>
      <c r="Y8287" s="13">
        <f t="shared" si="352"/>
        <v>7.0368659578159374</v>
      </c>
    </row>
    <row r="8288" spans="23:25" x14ac:dyDescent="0.2">
      <c r="W8288">
        <v>82.75</v>
      </c>
      <c r="X8288">
        <f t="shared" si="351"/>
        <v>50</v>
      </c>
      <c r="Y8288" s="13">
        <f t="shared" si="352"/>
        <v>7.0368642584933578</v>
      </c>
    </row>
    <row r="8289" spans="23:25" x14ac:dyDescent="0.2">
      <c r="W8289">
        <v>82.76</v>
      </c>
      <c r="X8289">
        <f t="shared" si="351"/>
        <v>50</v>
      </c>
      <c r="Y8289" s="13">
        <f t="shared" si="352"/>
        <v>7.0368625603815236</v>
      </c>
    </row>
    <row r="8290" spans="23:25" x14ac:dyDescent="0.2">
      <c r="W8290">
        <v>82.77</v>
      </c>
      <c r="X8290">
        <f t="shared" si="351"/>
        <v>50</v>
      </c>
      <c r="Y8290" s="13">
        <f t="shared" si="352"/>
        <v>7.0368608634791414</v>
      </c>
    </row>
    <row r="8291" spans="23:25" x14ac:dyDescent="0.2">
      <c r="W8291">
        <v>82.78</v>
      </c>
      <c r="X8291">
        <f t="shared" si="351"/>
        <v>50</v>
      </c>
      <c r="Y8291" s="13">
        <f t="shared" si="352"/>
        <v>7.036859167784919</v>
      </c>
    </row>
    <row r="8292" spans="23:25" x14ac:dyDescent="0.2">
      <c r="W8292">
        <v>82.79</v>
      </c>
      <c r="X8292">
        <f t="shared" si="351"/>
        <v>50</v>
      </c>
      <c r="Y8292" s="13">
        <f t="shared" si="352"/>
        <v>7.0368574732975668</v>
      </c>
    </row>
    <row r="8293" spans="23:25" x14ac:dyDescent="0.2">
      <c r="W8293">
        <v>82.8</v>
      </c>
      <c r="X8293">
        <f t="shared" si="351"/>
        <v>50</v>
      </c>
      <c r="Y8293" s="13">
        <f t="shared" si="352"/>
        <v>7.0368557800157951</v>
      </c>
    </row>
    <row r="8294" spans="23:25" x14ac:dyDescent="0.2">
      <c r="W8294">
        <v>82.81</v>
      </c>
      <c r="X8294">
        <f t="shared" si="351"/>
        <v>50</v>
      </c>
      <c r="Y8294" s="13">
        <f t="shared" si="352"/>
        <v>7.0368540879383188</v>
      </c>
    </row>
    <row r="8295" spans="23:25" x14ac:dyDescent="0.2">
      <c r="W8295">
        <v>82.82</v>
      </c>
      <c r="X8295">
        <f t="shared" si="351"/>
        <v>50</v>
      </c>
      <c r="Y8295" s="13">
        <f t="shared" si="352"/>
        <v>7.0368523970638517</v>
      </c>
    </row>
    <row r="8296" spans="23:25" x14ac:dyDescent="0.2">
      <c r="W8296">
        <v>82.83</v>
      </c>
      <c r="X8296">
        <f t="shared" si="351"/>
        <v>50</v>
      </c>
      <c r="Y8296" s="13">
        <f t="shared" si="352"/>
        <v>7.0368507073911113</v>
      </c>
    </row>
    <row r="8297" spans="23:25" x14ac:dyDescent="0.2">
      <c r="W8297">
        <v>82.84</v>
      </c>
      <c r="X8297">
        <f t="shared" si="351"/>
        <v>50</v>
      </c>
      <c r="Y8297" s="13">
        <f t="shared" si="352"/>
        <v>7.0368490189188169</v>
      </c>
    </row>
    <row r="8298" spans="23:25" x14ac:dyDescent="0.2">
      <c r="W8298">
        <v>82.85</v>
      </c>
      <c r="X8298">
        <f t="shared" si="351"/>
        <v>50</v>
      </c>
      <c r="Y8298" s="13">
        <f t="shared" si="352"/>
        <v>7.0368473316456885</v>
      </c>
    </row>
    <row r="8299" spans="23:25" x14ac:dyDescent="0.2">
      <c r="W8299">
        <v>82.86</v>
      </c>
      <c r="X8299">
        <f t="shared" si="351"/>
        <v>50</v>
      </c>
      <c r="Y8299" s="13">
        <f t="shared" si="352"/>
        <v>7.0368456455704491</v>
      </c>
    </row>
    <row r="8300" spans="23:25" x14ac:dyDescent="0.2">
      <c r="W8300">
        <v>82.87</v>
      </c>
      <c r="X8300">
        <f t="shared" si="351"/>
        <v>50</v>
      </c>
      <c r="Y8300" s="13">
        <f t="shared" si="352"/>
        <v>7.0368439606918223</v>
      </c>
    </row>
    <row r="8301" spans="23:25" x14ac:dyDescent="0.2">
      <c r="W8301">
        <v>82.88</v>
      </c>
      <c r="X8301">
        <f t="shared" si="351"/>
        <v>50</v>
      </c>
      <c r="Y8301" s="13">
        <f t="shared" si="352"/>
        <v>7.0368422770085344</v>
      </c>
    </row>
    <row r="8302" spans="23:25" x14ac:dyDescent="0.2">
      <c r="W8302">
        <v>82.89</v>
      </c>
      <c r="X8302">
        <f t="shared" si="351"/>
        <v>50</v>
      </c>
      <c r="Y8302" s="13">
        <f t="shared" si="352"/>
        <v>7.0368405945193135</v>
      </c>
    </row>
    <row r="8303" spans="23:25" x14ac:dyDescent="0.2">
      <c r="W8303">
        <v>82.9</v>
      </c>
      <c r="X8303">
        <f t="shared" si="351"/>
        <v>50</v>
      </c>
      <c r="Y8303" s="13">
        <f t="shared" si="352"/>
        <v>7.0368389132228897</v>
      </c>
    </row>
    <row r="8304" spans="23:25" x14ac:dyDescent="0.2">
      <c r="W8304">
        <v>82.91</v>
      </c>
      <c r="X8304">
        <f t="shared" si="351"/>
        <v>50</v>
      </c>
      <c r="Y8304" s="13">
        <f t="shared" si="352"/>
        <v>7.0368372331179945</v>
      </c>
    </row>
    <row r="8305" spans="23:25" x14ac:dyDescent="0.2">
      <c r="W8305">
        <v>82.92</v>
      </c>
      <c r="X8305">
        <f t="shared" si="351"/>
        <v>50</v>
      </c>
      <c r="Y8305" s="13">
        <f t="shared" si="352"/>
        <v>7.0368355542033605</v>
      </c>
    </row>
    <row r="8306" spans="23:25" x14ac:dyDescent="0.2">
      <c r="W8306">
        <v>82.93</v>
      </c>
      <c r="X8306">
        <f t="shared" si="351"/>
        <v>50</v>
      </c>
      <c r="Y8306" s="13">
        <f t="shared" si="352"/>
        <v>7.0368338764777238</v>
      </c>
    </row>
    <row r="8307" spans="23:25" x14ac:dyDescent="0.2">
      <c r="W8307">
        <v>82.94</v>
      </c>
      <c r="X8307">
        <f t="shared" si="351"/>
        <v>50</v>
      </c>
      <c r="Y8307" s="13">
        <f t="shared" si="352"/>
        <v>7.0368321999398207</v>
      </c>
    </row>
    <row r="8308" spans="23:25" x14ac:dyDescent="0.2">
      <c r="W8308">
        <v>82.95</v>
      </c>
      <c r="X8308">
        <f t="shared" si="351"/>
        <v>50</v>
      </c>
      <c r="Y8308" s="13">
        <f t="shared" si="352"/>
        <v>7.0368305245883898</v>
      </c>
    </row>
    <row r="8309" spans="23:25" x14ac:dyDescent="0.2">
      <c r="W8309">
        <v>82.96</v>
      </c>
      <c r="X8309">
        <f t="shared" ref="X8309:X8372" si="353">X8308-(N$33-N$34)/1500</f>
        <v>50</v>
      </c>
      <c r="Y8309" s="13">
        <f t="shared" si="352"/>
        <v>7.0368288504221717</v>
      </c>
    </row>
    <row r="8310" spans="23:25" x14ac:dyDescent="0.2">
      <c r="W8310">
        <v>82.97</v>
      </c>
      <c r="X8310">
        <f t="shared" si="353"/>
        <v>50</v>
      </c>
      <c r="Y8310" s="13">
        <f t="shared" si="352"/>
        <v>7.0368271774399087</v>
      </c>
    </row>
    <row r="8311" spans="23:25" x14ac:dyDescent="0.2">
      <c r="W8311">
        <v>82.98</v>
      </c>
      <c r="X8311">
        <f t="shared" si="353"/>
        <v>50</v>
      </c>
      <c r="Y8311" s="13">
        <f t="shared" si="352"/>
        <v>7.036825505640345</v>
      </c>
    </row>
    <row r="8312" spans="23:25" x14ac:dyDescent="0.2">
      <c r="W8312">
        <v>82.99</v>
      </c>
      <c r="X8312">
        <f t="shared" si="353"/>
        <v>50</v>
      </c>
      <c r="Y8312" s="13">
        <f t="shared" si="352"/>
        <v>7.0368238350222265</v>
      </c>
    </row>
    <row r="8313" spans="23:25" x14ac:dyDescent="0.2">
      <c r="W8313">
        <v>83</v>
      </c>
      <c r="X8313">
        <f t="shared" si="353"/>
        <v>50</v>
      </c>
      <c r="Y8313" s="13">
        <f t="shared" si="352"/>
        <v>7.0368221655843008</v>
      </c>
    </row>
    <row r="8314" spans="23:25" x14ac:dyDescent="0.2">
      <c r="W8314">
        <v>83.01</v>
      </c>
      <c r="X8314">
        <f t="shared" si="353"/>
        <v>50</v>
      </c>
      <c r="Y8314" s="13">
        <f t="shared" si="352"/>
        <v>7.0368204973253166</v>
      </c>
    </row>
    <row r="8315" spans="23:25" x14ac:dyDescent="0.2">
      <c r="W8315">
        <v>83.02</v>
      </c>
      <c r="X8315">
        <f t="shared" si="353"/>
        <v>50</v>
      </c>
      <c r="Y8315" s="13">
        <f t="shared" si="352"/>
        <v>7.0368188302440258</v>
      </c>
    </row>
    <row r="8316" spans="23:25" x14ac:dyDescent="0.2">
      <c r="W8316">
        <v>83.03</v>
      </c>
      <c r="X8316">
        <f t="shared" si="353"/>
        <v>50</v>
      </c>
      <c r="Y8316" s="13">
        <f t="shared" si="352"/>
        <v>7.0368171643391806</v>
      </c>
    </row>
    <row r="8317" spans="23:25" x14ac:dyDescent="0.2">
      <c r="W8317">
        <v>83.04</v>
      </c>
      <c r="X8317">
        <f t="shared" si="353"/>
        <v>50</v>
      </c>
      <c r="Y8317" s="13">
        <f t="shared" si="352"/>
        <v>7.0368154996095367</v>
      </c>
    </row>
    <row r="8318" spans="23:25" x14ac:dyDescent="0.2">
      <c r="W8318">
        <v>83.05</v>
      </c>
      <c r="X8318">
        <f t="shared" si="353"/>
        <v>50</v>
      </c>
      <c r="Y8318" s="13">
        <f t="shared" si="352"/>
        <v>7.0368138360538497</v>
      </c>
    </row>
    <row r="8319" spans="23:25" x14ac:dyDescent="0.2">
      <c r="W8319">
        <v>83.06</v>
      </c>
      <c r="X8319">
        <f t="shared" si="353"/>
        <v>50</v>
      </c>
      <c r="Y8319" s="13">
        <f t="shared" si="352"/>
        <v>7.036812173670878</v>
      </c>
    </row>
    <row r="8320" spans="23:25" x14ac:dyDescent="0.2">
      <c r="W8320">
        <v>83.07</v>
      </c>
      <c r="X8320">
        <f t="shared" si="353"/>
        <v>50</v>
      </c>
      <c r="Y8320" s="13">
        <f t="shared" si="352"/>
        <v>7.0368105124593816</v>
      </c>
    </row>
    <row r="8321" spans="23:25" x14ac:dyDescent="0.2">
      <c r="W8321">
        <v>83.08</v>
      </c>
      <c r="X8321">
        <f t="shared" si="353"/>
        <v>50</v>
      </c>
      <c r="Y8321" s="13">
        <f t="shared" si="352"/>
        <v>7.0368088524181216</v>
      </c>
    </row>
    <row r="8322" spans="23:25" x14ac:dyDescent="0.2">
      <c r="W8322">
        <v>83.09</v>
      </c>
      <c r="X8322">
        <f t="shared" si="353"/>
        <v>50</v>
      </c>
      <c r="Y8322" s="13">
        <f t="shared" si="352"/>
        <v>7.0368071935458625</v>
      </c>
    </row>
    <row r="8323" spans="23:25" x14ac:dyDescent="0.2">
      <c r="W8323">
        <v>83.1</v>
      </c>
      <c r="X8323">
        <f t="shared" si="353"/>
        <v>50</v>
      </c>
      <c r="Y8323" s="13">
        <f t="shared" si="352"/>
        <v>7.0368055358413688</v>
      </c>
    </row>
    <row r="8324" spans="23:25" x14ac:dyDescent="0.2">
      <c r="W8324">
        <v>83.11</v>
      </c>
      <c r="X8324">
        <f t="shared" si="353"/>
        <v>50</v>
      </c>
      <c r="Y8324" s="13">
        <f t="shared" si="352"/>
        <v>7.0368038793034078</v>
      </c>
    </row>
    <row r="8325" spans="23:25" x14ac:dyDescent="0.2">
      <c r="W8325">
        <v>83.12</v>
      </c>
      <c r="X8325">
        <f t="shared" si="353"/>
        <v>50</v>
      </c>
      <c r="Y8325" s="13">
        <f t="shared" si="352"/>
        <v>7.0368022239307475</v>
      </c>
    </row>
    <row r="8326" spans="23:25" x14ac:dyDescent="0.2">
      <c r="W8326">
        <v>83.13</v>
      </c>
      <c r="X8326">
        <f t="shared" si="353"/>
        <v>50</v>
      </c>
      <c r="Y8326" s="13">
        <f t="shared" si="352"/>
        <v>7.0368005697221587</v>
      </c>
    </row>
    <row r="8327" spans="23:25" x14ac:dyDescent="0.2">
      <c r="W8327">
        <v>83.14</v>
      </c>
      <c r="X8327">
        <f t="shared" si="353"/>
        <v>50</v>
      </c>
      <c r="Y8327" s="13">
        <f t="shared" si="352"/>
        <v>7.0367989166764131</v>
      </c>
    </row>
    <row r="8328" spans="23:25" x14ac:dyDescent="0.2">
      <c r="W8328">
        <v>83.15</v>
      </c>
      <c r="X8328">
        <f t="shared" si="353"/>
        <v>50</v>
      </c>
      <c r="Y8328" s="13">
        <f t="shared" si="352"/>
        <v>7.036797264792285</v>
      </c>
    </row>
    <row r="8329" spans="23:25" x14ac:dyDescent="0.2">
      <c r="W8329">
        <v>83.16</v>
      </c>
      <c r="X8329">
        <f t="shared" si="353"/>
        <v>50</v>
      </c>
      <c r="Y8329" s="13">
        <f t="shared" si="352"/>
        <v>7.0367956140685495</v>
      </c>
    </row>
    <row r="8330" spans="23:25" x14ac:dyDescent="0.2">
      <c r="W8330">
        <v>83.17</v>
      </c>
      <c r="X8330">
        <f t="shared" si="353"/>
        <v>50</v>
      </c>
      <c r="Y8330" s="13">
        <f t="shared" si="352"/>
        <v>7.0367939645039845</v>
      </c>
    </row>
    <row r="8331" spans="23:25" x14ac:dyDescent="0.2">
      <c r="W8331">
        <v>83.18</v>
      </c>
      <c r="X8331">
        <f t="shared" si="353"/>
        <v>50</v>
      </c>
      <c r="Y8331" s="13">
        <f t="shared" si="352"/>
        <v>7.036792316097368</v>
      </c>
    </row>
    <row r="8332" spans="23:25" x14ac:dyDescent="0.2">
      <c r="W8332">
        <v>83.19</v>
      </c>
      <c r="X8332">
        <f t="shared" si="353"/>
        <v>50</v>
      </c>
      <c r="Y8332" s="13">
        <f t="shared" si="352"/>
        <v>7.0367906688474813</v>
      </c>
    </row>
    <row r="8333" spans="23:25" x14ac:dyDescent="0.2">
      <c r="W8333">
        <v>83.2</v>
      </c>
      <c r="X8333">
        <f t="shared" si="353"/>
        <v>50</v>
      </c>
      <c r="Y8333" s="13">
        <f t="shared" si="352"/>
        <v>7.0367890227531076</v>
      </c>
    </row>
    <row r="8334" spans="23:25" x14ac:dyDescent="0.2">
      <c r="W8334">
        <v>83.21</v>
      </c>
      <c r="X8334">
        <f t="shared" si="353"/>
        <v>50</v>
      </c>
      <c r="Y8334" s="13">
        <f t="shared" si="352"/>
        <v>7.0367873778130301</v>
      </c>
    </row>
    <row r="8335" spans="23:25" x14ac:dyDescent="0.2">
      <c r="W8335">
        <v>83.22</v>
      </c>
      <c r="X8335">
        <f t="shared" si="353"/>
        <v>50</v>
      </c>
      <c r="Y8335" s="13">
        <f t="shared" si="352"/>
        <v>7.0367857340260347</v>
      </c>
    </row>
    <row r="8336" spans="23:25" x14ac:dyDescent="0.2">
      <c r="W8336">
        <v>83.23</v>
      </c>
      <c r="X8336">
        <f t="shared" si="353"/>
        <v>50</v>
      </c>
      <c r="Y8336" s="13">
        <f t="shared" si="352"/>
        <v>7.036784091390909</v>
      </c>
    </row>
    <row r="8337" spans="23:25" x14ac:dyDescent="0.2">
      <c r="W8337">
        <v>83.24</v>
      </c>
      <c r="X8337">
        <f t="shared" si="353"/>
        <v>50</v>
      </c>
      <c r="Y8337" s="13">
        <f t="shared" si="352"/>
        <v>7.0367824499064424</v>
      </c>
    </row>
    <row r="8338" spans="23:25" x14ac:dyDescent="0.2">
      <c r="W8338">
        <v>83.25</v>
      </c>
      <c r="X8338">
        <f t="shared" si="353"/>
        <v>50</v>
      </c>
      <c r="Y8338" s="13">
        <f t="shared" si="352"/>
        <v>7.0367808095714253</v>
      </c>
    </row>
    <row r="8339" spans="23:25" x14ac:dyDescent="0.2">
      <c r="W8339">
        <v>83.26</v>
      </c>
      <c r="X8339">
        <f t="shared" si="353"/>
        <v>50</v>
      </c>
      <c r="Y8339" s="13">
        <f t="shared" si="352"/>
        <v>7.0367791703846505</v>
      </c>
    </row>
    <row r="8340" spans="23:25" x14ac:dyDescent="0.2">
      <c r="W8340">
        <v>83.27</v>
      </c>
      <c r="X8340">
        <f t="shared" si="353"/>
        <v>50</v>
      </c>
      <c r="Y8340" s="13">
        <f t="shared" si="352"/>
        <v>7.0367775323449129</v>
      </c>
    </row>
    <row r="8341" spans="23:25" x14ac:dyDescent="0.2">
      <c r="W8341">
        <v>83.28</v>
      </c>
      <c r="X8341">
        <f t="shared" si="353"/>
        <v>50</v>
      </c>
      <c r="Y8341" s="13">
        <f t="shared" si="352"/>
        <v>7.036775895451008</v>
      </c>
    </row>
    <row r="8342" spans="23:25" x14ac:dyDescent="0.2">
      <c r="W8342">
        <v>83.29</v>
      </c>
      <c r="X8342">
        <f t="shared" si="353"/>
        <v>50</v>
      </c>
      <c r="Y8342" s="13">
        <f t="shared" si="352"/>
        <v>7.0367742597017333</v>
      </c>
    </row>
    <row r="8343" spans="23:25" x14ac:dyDescent="0.2">
      <c r="W8343">
        <v>83.3</v>
      </c>
      <c r="X8343">
        <f t="shared" si="353"/>
        <v>50</v>
      </c>
      <c r="Y8343" s="13">
        <f t="shared" si="352"/>
        <v>7.0367726250958889</v>
      </c>
    </row>
    <row r="8344" spans="23:25" x14ac:dyDescent="0.2">
      <c r="W8344">
        <v>83.31</v>
      </c>
      <c r="X8344">
        <f t="shared" si="353"/>
        <v>50</v>
      </c>
      <c r="Y8344" s="13">
        <f t="shared" si="352"/>
        <v>7.0367709916322747</v>
      </c>
    </row>
    <row r="8345" spans="23:25" x14ac:dyDescent="0.2">
      <c r="W8345">
        <v>83.32</v>
      </c>
      <c r="X8345">
        <f t="shared" si="353"/>
        <v>50</v>
      </c>
      <c r="Y8345" s="13">
        <f t="shared" ref="Y8345:Y8408" si="354">Y8344+(W8345-W8344)*R$29*(P$28-P$29*Y8344)*(1-Y8344/R$28)^2</f>
        <v>7.0367693593096945</v>
      </c>
    </row>
    <row r="8346" spans="23:25" x14ac:dyDescent="0.2">
      <c r="W8346">
        <v>83.33</v>
      </c>
      <c r="X8346">
        <f t="shared" si="353"/>
        <v>50</v>
      </c>
      <c r="Y8346" s="13">
        <f t="shared" si="354"/>
        <v>7.0367677281269527</v>
      </c>
    </row>
    <row r="8347" spans="23:25" x14ac:dyDescent="0.2">
      <c r="W8347">
        <v>83.34</v>
      </c>
      <c r="X8347">
        <f t="shared" si="353"/>
        <v>50</v>
      </c>
      <c r="Y8347" s="13">
        <f t="shared" si="354"/>
        <v>7.0367660980828548</v>
      </c>
    </row>
    <row r="8348" spans="23:25" x14ac:dyDescent="0.2">
      <c r="W8348">
        <v>83.35</v>
      </c>
      <c r="X8348">
        <f t="shared" si="353"/>
        <v>50</v>
      </c>
      <c r="Y8348" s="13">
        <f t="shared" si="354"/>
        <v>7.0367644691762088</v>
      </c>
    </row>
    <row r="8349" spans="23:25" x14ac:dyDescent="0.2">
      <c r="W8349">
        <v>83.36</v>
      </c>
      <c r="X8349">
        <f t="shared" si="353"/>
        <v>50</v>
      </c>
      <c r="Y8349" s="13">
        <f t="shared" si="354"/>
        <v>7.0367628414058236</v>
      </c>
    </row>
    <row r="8350" spans="23:25" x14ac:dyDescent="0.2">
      <c r="W8350">
        <v>83.37</v>
      </c>
      <c r="X8350">
        <f t="shared" si="353"/>
        <v>50</v>
      </c>
      <c r="Y8350" s="13">
        <f t="shared" si="354"/>
        <v>7.036761214770511</v>
      </c>
    </row>
    <row r="8351" spans="23:25" x14ac:dyDescent="0.2">
      <c r="W8351">
        <v>83.38</v>
      </c>
      <c r="X8351">
        <f t="shared" si="353"/>
        <v>50</v>
      </c>
      <c r="Y8351" s="13">
        <f t="shared" si="354"/>
        <v>7.0367595892690833</v>
      </c>
    </row>
    <row r="8352" spans="23:25" x14ac:dyDescent="0.2">
      <c r="W8352">
        <v>83.39</v>
      </c>
      <c r="X8352">
        <f t="shared" si="353"/>
        <v>50</v>
      </c>
      <c r="Y8352" s="13">
        <f t="shared" si="354"/>
        <v>7.0367579649003549</v>
      </c>
    </row>
    <row r="8353" spans="23:25" x14ac:dyDescent="0.2">
      <c r="W8353">
        <v>83.4</v>
      </c>
      <c r="X8353">
        <f t="shared" si="353"/>
        <v>50</v>
      </c>
      <c r="Y8353" s="13">
        <f t="shared" si="354"/>
        <v>7.0367563416631418</v>
      </c>
    </row>
    <row r="8354" spans="23:25" x14ac:dyDescent="0.2">
      <c r="W8354">
        <v>83.41</v>
      </c>
      <c r="X8354">
        <f t="shared" si="353"/>
        <v>50</v>
      </c>
      <c r="Y8354" s="13">
        <f t="shared" si="354"/>
        <v>7.0367547195562619</v>
      </c>
    </row>
    <row r="8355" spans="23:25" x14ac:dyDescent="0.2">
      <c r="W8355">
        <v>83.42</v>
      </c>
      <c r="X8355">
        <f t="shared" si="353"/>
        <v>50</v>
      </c>
      <c r="Y8355" s="13">
        <f t="shared" si="354"/>
        <v>7.0367530985785347</v>
      </c>
    </row>
    <row r="8356" spans="23:25" x14ac:dyDescent="0.2">
      <c r="W8356">
        <v>83.43</v>
      </c>
      <c r="X8356">
        <f t="shared" si="353"/>
        <v>50</v>
      </c>
      <c r="Y8356" s="13">
        <f t="shared" si="354"/>
        <v>7.0367514787287808</v>
      </c>
    </row>
    <row r="8357" spans="23:25" x14ac:dyDescent="0.2">
      <c r="W8357">
        <v>83.44</v>
      </c>
      <c r="X8357">
        <f t="shared" si="353"/>
        <v>50</v>
      </c>
      <c r="Y8357" s="13">
        <f t="shared" si="354"/>
        <v>7.0367498600058225</v>
      </c>
    </row>
    <row r="8358" spans="23:25" x14ac:dyDescent="0.2">
      <c r="W8358">
        <v>83.45</v>
      </c>
      <c r="X8358">
        <f t="shared" si="353"/>
        <v>50</v>
      </c>
      <c r="Y8358" s="13">
        <f t="shared" si="354"/>
        <v>7.0367482424084846</v>
      </c>
    </row>
    <row r="8359" spans="23:25" x14ac:dyDescent="0.2">
      <c r="W8359">
        <v>83.46</v>
      </c>
      <c r="X8359">
        <f t="shared" si="353"/>
        <v>50</v>
      </c>
      <c r="Y8359" s="13">
        <f t="shared" si="354"/>
        <v>7.0367466259355931</v>
      </c>
    </row>
    <row r="8360" spans="23:25" x14ac:dyDescent="0.2">
      <c r="W8360">
        <v>83.47</v>
      </c>
      <c r="X8360">
        <f t="shared" si="353"/>
        <v>50</v>
      </c>
      <c r="Y8360" s="13">
        <f t="shared" si="354"/>
        <v>7.0367450105859755</v>
      </c>
    </row>
    <row r="8361" spans="23:25" x14ac:dyDescent="0.2">
      <c r="W8361">
        <v>83.48</v>
      </c>
      <c r="X8361">
        <f t="shared" si="353"/>
        <v>50</v>
      </c>
      <c r="Y8361" s="13">
        <f t="shared" si="354"/>
        <v>7.0367433963584602</v>
      </c>
    </row>
    <row r="8362" spans="23:25" x14ac:dyDescent="0.2">
      <c r="W8362">
        <v>83.49</v>
      </c>
      <c r="X8362">
        <f t="shared" si="353"/>
        <v>50</v>
      </c>
      <c r="Y8362" s="13">
        <f t="shared" si="354"/>
        <v>7.0367417832518786</v>
      </c>
    </row>
    <row r="8363" spans="23:25" x14ac:dyDescent="0.2">
      <c r="W8363">
        <v>83.5</v>
      </c>
      <c r="X8363">
        <f t="shared" si="353"/>
        <v>50</v>
      </c>
      <c r="Y8363" s="13">
        <f t="shared" si="354"/>
        <v>7.0367401712650626</v>
      </c>
    </row>
    <row r="8364" spans="23:25" x14ac:dyDescent="0.2">
      <c r="W8364">
        <v>83.51</v>
      </c>
      <c r="X8364">
        <f t="shared" si="353"/>
        <v>50</v>
      </c>
      <c r="Y8364" s="13">
        <f t="shared" si="354"/>
        <v>7.0367385603968469</v>
      </c>
    </row>
    <row r="8365" spans="23:25" x14ac:dyDescent="0.2">
      <c r="W8365">
        <v>83.52</v>
      </c>
      <c r="X8365">
        <f t="shared" si="353"/>
        <v>50</v>
      </c>
      <c r="Y8365" s="13">
        <f t="shared" si="354"/>
        <v>7.0367369506460671</v>
      </c>
    </row>
    <row r="8366" spans="23:25" x14ac:dyDescent="0.2">
      <c r="W8366">
        <v>83.53</v>
      </c>
      <c r="X8366">
        <f t="shared" si="353"/>
        <v>50</v>
      </c>
      <c r="Y8366" s="13">
        <f t="shared" si="354"/>
        <v>7.0367353420115597</v>
      </c>
    </row>
    <row r="8367" spans="23:25" x14ac:dyDescent="0.2">
      <c r="W8367">
        <v>83.54</v>
      </c>
      <c r="X8367">
        <f t="shared" si="353"/>
        <v>50</v>
      </c>
      <c r="Y8367" s="13">
        <f t="shared" si="354"/>
        <v>7.0367337344921639</v>
      </c>
    </row>
    <row r="8368" spans="23:25" x14ac:dyDescent="0.2">
      <c r="W8368">
        <v>83.55</v>
      </c>
      <c r="X8368">
        <f t="shared" si="353"/>
        <v>50</v>
      </c>
      <c r="Y8368" s="13">
        <f t="shared" si="354"/>
        <v>7.0367321280867206</v>
      </c>
    </row>
    <row r="8369" spans="23:25" x14ac:dyDescent="0.2">
      <c r="W8369">
        <v>83.56</v>
      </c>
      <c r="X8369">
        <f t="shared" si="353"/>
        <v>50</v>
      </c>
      <c r="Y8369" s="13">
        <f t="shared" si="354"/>
        <v>7.0367305227940715</v>
      </c>
    </row>
    <row r="8370" spans="23:25" x14ac:dyDescent="0.2">
      <c r="W8370">
        <v>83.57</v>
      </c>
      <c r="X8370">
        <f t="shared" si="353"/>
        <v>50</v>
      </c>
      <c r="Y8370" s="13">
        <f t="shared" si="354"/>
        <v>7.0367289186130604</v>
      </c>
    </row>
    <row r="8371" spans="23:25" x14ac:dyDescent="0.2">
      <c r="W8371">
        <v>83.58</v>
      </c>
      <c r="X8371">
        <f t="shared" si="353"/>
        <v>50</v>
      </c>
      <c r="Y8371" s="13">
        <f t="shared" si="354"/>
        <v>7.0367273155425325</v>
      </c>
    </row>
    <row r="8372" spans="23:25" x14ac:dyDescent="0.2">
      <c r="W8372">
        <v>83.59</v>
      </c>
      <c r="X8372">
        <f t="shared" si="353"/>
        <v>50</v>
      </c>
      <c r="Y8372" s="13">
        <f t="shared" si="354"/>
        <v>7.036725713581335</v>
      </c>
    </row>
    <row r="8373" spans="23:25" x14ac:dyDescent="0.2">
      <c r="W8373">
        <v>83.6</v>
      </c>
      <c r="X8373">
        <f t="shared" ref="X8373:X8436" si="355">X8372-(N$33-N$34)/1500</f>
        <v>50</v>
      </c>
      <c r="Y8373" s="13">
        <f t="shared" si="354"/>
        <v>7.036724112728316</v>
      </c>
    </row>
    <row r="8374" spans="23:25" x14ac:dyDescent="0.2">
      <c r="W8374">
        <v>83.61</v>
      </c>
      <c r="X8374">
        <f t="shared" si="355"/>
        <v>50</v>
      </c>
      <c r="Y8374" s="13">
        <f t="shared" si="354"/>
        <v>7.0367225129823252</v>
      </c>
    </row>
    <row r="8375" spans="23:25" x14ac:dyDescent="0.2">
      <c r="W8375">
        <v>83.62</v>
      </c>
      <c r="X8375">
        <f t="shared" si="355"/>
        <v>50</v>
      </c>
      <c r="Y8375" s="13">
        <f t="shared" si="354"/>
        <v>7.0367209143422151</v>
      </c>
    </row>
    <row r="8376" spans="23:25" x14ac:dyDescent="0.2">
      <c r="W8376">
        <v>83.63</v>
      </c>
      <c r="X8376">
        <f t="shared" si="355"/>
        <v>50</v>
      </c>
      <c r="Y8376" s="13">
        <f t="shared" si="354"/>
        <v>7.0367193168068392</v>
      </c>
    </row>
    <row r="8377" spans="23:25" x14ac:dyDescent="0.2">
      <c r="W8377">
        <v>83.64</v>
      </c>
      <c r="X8377">
        <f t="shared" si="355"/>
        <v>50</v>
      </c>
      <c r="Y8377" s="13">
        <f t="shared" si="354"/>
        <v>7.0367177203750515</v>
      </c>
    </row>
    <row r="8378" spans="23:25" x14ac:dyDescent="0.2">
      <c r="W8378">
        <v>83.65</v>
      </c>
      <c r="X8378">
        <f t="shared" si="355"/>
        <v>50</v>
      </c>
      <c r="Y8378" s="13">
        <f t="shared" si="354"/>
        <v>7.0367161250457082</v>
      </c>
    </row>
    <row r="8379" spans="23:25" x14ac:dyDescent="0.2">
      <c r="W8379">
        <v>83.66</v>
      </c>
      <c r="X8379">
        <f t="shared" si="355"/>
        <v>50</v>
      </c>
      <c r="Y8379" s="13">
        <f t="shared" si="354"/>
        <v>7.036714530817668</v>
      </c>
    </row>
    <row r="8380" spans="23:25" x14ac:dyDescent="0.2">
      <c r="W8380">
        <v>83.67</v>
      </c>
      <c r="X8380">
        <f t="shared" si="355"/>
        <v>50</v>
      </c>
      <c r="Y8380" s="13">
        <f t="shared" si="354"/>
        <v>7.0367129376897903</v>
      </c>
    </row>
    <row r="8381" spans="23:25" x14ac:dyDescent="0.2">
      <c r="W8381">
        <v>83.68</v>
      </c>
      <c r="X8381">
        <f t="shared" si="355"/>
        <v>50</v>
      </c>
      <c r="Y8381" s="13">
        <f t="shared" si="354"/>
        <v>7.0367113456609367</v>
      </c>
    </row>
    <row r="8382" spans="23:25" x14ac:dyDescent="0.2">
      <c r="W8382">
        <v>83.69</v>
      </c>
      <c r="X8382">
        <f t="shared" si="355"/>
        <v>50</v>
      </c>
      <c r="Y8382" s="13">
        <f t="shared" si="354"/>
        <v>7.0367097547299693</v>
      </c>
    </row>
    <row r="8383" spans="23:25" x14ac:dyDescent="0.2">
      <c r="W8383">
        <v>83.7</v>
      </c>
      <c r="X8383">
        <f t="shared" si="355"/>
        <v>50</v>
      </c>
      <c r="Y8383" s="13">
        <f t="shared" si="354"/>
        <v>7.036708164895753</v>
      </c>
    </row>
    <row r="8384" spans="23:25" x14ac:dyDescent="0.2">
      <c r="W8384">
        <v>83.71</v>
      </c>
      <c r="X8384">
        <f t="shared" si="355"/>
        <v>50</v>
      </c>
      <c r="Y8384" s="13">
        <f t="shared" si="354"/>
        <v>7.0367065761571528</v>
      </c>
    </row>
    <row r="8385" spans="23:25" x14ac:dyDescent="0.2">
      <c r="W8385">
        <v>83.72</v>
      </c>
      <c r="X8385">
        <f t="shared" si="355"/>
        <v>50</v>
      </c>
      <c r="Y8385" s="13">
        <f t="shared" si="354"/>
        <v>7.0367049885130371</v>
      </c>
    </row>
    <row r="8386" spans="23:25" x14ac:dyDescent="0.2">
      <c r="W8386">
        <v>83.73</v>
      </c>
      <c r="X8386">
        <f t="shared" si="355"/>
        <v>50</v>
      </c>
      <c r="Y8386" s="13">
        <f t="shared" si="354"/>
        <v>7.0367034019622743</v>
      </c>
    </row>
    <row r="8387" spans="23:25" x14ac:dyDescent="0.2">
      <c r="W8387">
        <v>83.74</v>
      </c>
      <c r="X8387">
        <f t="shared" si="355"/>
        <v>50</v>
      </c>
      <c r="Y8387" s="13">
        <f t="shared" si="354"/>
        <v>7.0367018165037347</v>
      </c>
    </row>
    <row r="8388" spans="23:25" x14ac:dyDescent="0.2">
      <c r="W8388">
        <v>83.75</v>
      </c>
      <c r="X8388">
        <f t="shared" si="355"/>
        <v>50</v>
      </c>
      <c r="Y8388" s="13">
        <f t="shared" si="354"/>
        <v>7.0367002321362913</v>
      </c>
    </row>
    <row r="8389" spans="23:25" x14ac:dyDescent="0.2">
      <c r="W8389">
        <v>83.76</v>
      </c>
      <c r="X8389">
        <f t="shared" si="355"/>
        <v>50</v>
      </c>
      <c r="Y8389" s="13">
        <f t="shared" si="354"/>
        <v>7.0366986488588168</v>
      </c>
    </row>
    <row r="8390" spans="23:25" x14ac:dyDescent="0.2">
      <c r="W8390">
        <v>83.77</v>
      </c>
      <c r="X8390">
        <f t="shared" si="355"/>
        <v>50</v>
      </c>
      <c r="Y8390" s="13">
        <f t="shared" si="354"/>
        <v>7.0366970666701869</v>
      </c>
    </row>
    <row r="8391" spans="23:25" x14ac:dyDescent="0.2">
      <c r="W8391">
        <v>83.78</v>
      </c>
      <c r="X8391">
        <f t="shared" si="355"/>
        <v>50</v>
      </c>
      <c r="Y8391" s="13">
        <f t="shared" si="354"/>
        <v>7.036695485569278</v>
      </c>
    </row>
    <row r="8392" spans="23:25" x14ac:dyDescent="0.2">
      <c r="W8392">
        <v>83.79</v>
      </c>
      <c r="X8392">
        <f t="shared" si="355"/>
        <v>50</v>
      </c>
      <c r="Y8392" s="13">
        <f t="shared" si="354"/>
        <v>7.0366939055549684</v>
      </c>
    </row>
    <row r="8393" spans="23:25" x14ac:dyDescent="0.2">
      <c r="W8393">
        <v>83.8</v>
      </c>
      <c r="X8393">
        <f t="shared" si="355"/>
        <v>50</v>
      </c>
      <c r="Y8393" s="13">
        <f t="shared" si="354"/>
        <v>7.036692326626139</v>
      </c>
    </row>
    <row r="8394" spans="23:25" x14ac:dyDescent="0.2">
      <c r="W8394">
        <v>83.81</v>
      </c>
      <c r="X8394">
        <f t="shared" si="355"/>
        <v>50</v>
      </c>
      <c r="Y8394" s="13">
        <f t="shared" si="354"/>
        <v>7.0366907487816697</v>
      </c>
    </row>
    <row r="8395" spans="23:25" x14ac:dyDescent="0.2">
      <c r="W8395">
        <v>83.82</v>
      </c>
      <c r="X8395">
        <f t="shared" si="355"/>
        <v>50</v>
      </c>
      <c r="Y8395" s="13">
        <f t="shared" si="354"/>
        <v>7.0366891720204441</v>
      </c>
    </row>
    <row r="8396" spans="23:25" x14ac:dyDescent="0.2">
      <c r="W8396">
        <v>83.83</v>
      </c>
      <c r="X8396">
        <f t="shared" si="355"/>
        <v>50</v>
      </c>
      <c r="Y8396" s="13">
        <f t="shared" si="354"/>
        <v>7.0366875963413467</v>
      </c>
    </row>
    <row r="8397" spans="23:25" x14ac:dyDescent="0.2">
      <c r="W8397">
        <v>83.84</v>
      </c>
      <c r="X8397">
        <f t="shared" si="355"/>
        <v>50</v>
      </c>
      <c r="Y8397" s="13">
        <f t="shared" si="354"/>
        <v>7.0366860217432636</v>
      </c>
    </row>
    <row r="8398" spans="23:25" x14ac:dyDescent="0.2">
      <c r="W8398">
        <v>83.85</v>
      </c>
      <c r="X8398">
        <f t="shared" si="355"/>
        <v>50</v>
      </c>
      <c r="Y8398" s="13">
        <f t="shared" si="354"/>
        <v>7.0366844482250821</v>
      </c>
    </row>
    <row r="8399" spans="23:25" x14ac:dyDescent="0.2">
      <c r="W8399">
        <v>83.86</v>
      </c>
      <c r="X8399">
        <f t="shared" si="355"/>
        <v>50</v>
      </c>
      <c r="Y8399" s="13">
        <f t="shared" si="354"/>
        <v>7.0366828757856918</v>
      </c>
    </row>
    <row r="8400" spans="23:25" x14ac:dyDescent="0.2">
      <c r="W8400">
        <v>83.87</v>
      </c>
      <c r="X8400">
        <f t="shared" si="355"/>
        <v>50</v>
      </c>
      <c r="Y8400" s="13">
        <f t="shared" si="354"/>
        <v>7.0366813044239827</v>
      </c>
    </row>
    <row r="8401" spans="23:25" x14ac:dyDescent="0.2">
      <c r="W8401">
        <v>83.88</v>
      </c>
      <c r="X8401">
        <f t="shared" si="355"/>
        <v>50</v>
      </c>
      <c r="Y8401" s="13">
        <f t="shared" si="354"/>
        <v>7.036679734138847</v>
      </c>
    </row>
    <row r="8402" spans="23:25" x14ac:dyDescent="0.2">
      <c r="W8402">
        <v>83.89</v>
      </c>
      <c r="X8402">
        <f t="shared" si="355"/>
        <v>50</v>
      </c>
      <c r="Y8402" s="13">
        <f t="shared" si="354"/>
        <v>7.0366781649291781</v>
      </c>
    </row>
    <row r="8403" spans="23:25" x14ac:dyDescent="0.2">
      <c r="W8403">
        <v>83.9</v>
      </c>
      <c r="X8403">
        <f t="shared" si="355"/>
        <v>50</v>
      </c>
      <c r="Y8403" s="13">
        <f t="shared" si="354"/>
        <v>7.0366765967938711</v>
      </c>
    </row>
    <row r="8404" spans="23:25" x14ac:dyDescent="0.2">
      <c r="W8404">
        <v>83.91</v>
      </c>
      <c r="X8404">
        <f t="shared" si="355"/>
        <v>50</v>
      </c>
      <c r="Y8404" s="13">
        <f t="shared" si="354"/>
        <v>7.036675029731823</v>
      </c>
    </row>
    <row r="8405" spans="23:25" x14ac:dyDescent="0.2">
      <c r="W8405">
        <v>83.92</v>
      </c>
      <c r="X8405">
        <f t="shared" si="355"/>
        <v>50</v>
      </c>
      <c r="Y8405" s="13">
        <f t="shared" si="354"/>
        <v>7.0366734637419315</v>
      </c>
    </row>
    <row r="8406" spans="23:25" x14ac:dyDescent="0.2">
      <c r="W8406">
        <v>83.93</v>
      </c>
      <c r="X8406">
        <f t="shared" si="355"/>
        <v>50</v>
      </c>
      <c r="Y8406" s="13">
        <f t="shared" si="354"/>
        <v>7.0366718988230961</v>
      </c>
    </row>
    <row r="8407" spans="23:25" x14ac:dyDescent="0.2">
      <c r="W8407">
        <v>83.94</v>
      </c>
      <c r="X8407">
        <f t="shared" si="355"/>
        <v>50</v>
      </c>
      <c r="Y8407" s="13">
        <f t="shared" si="354"/>
        <v>7.036670334974219</v>
      </c>
    </row>
    <row r="8408" spans="23:25" x14ac:dyDescent="0.2">
      <c r="W8408">
        <v>83.95</v>
      </c>
      <c r="X8408">
        <f t="shared" si="355"/>
        <v>50</v>
      </c>
      <c r="Y8408" s="13">
        <f t="shared" si="354"/>
        <v>7.0366687721942016</v>
      </c>
    </row>
    <row r="8409" spans="23:25" x14ac:dyDescent="0.2">
      <c r="W8409">
        <v>83.96</v>
      </c>
      <c r="X8409">
        <f t="shared" si="355"/>
        <v>50</v>
      </c>
      <c r="Y8409" s="13">
        <f t="shared" ref="Y8409:Y8472" si="356">Y8408+(W8409-W8408)*R$29*(P$28-P$29*Y8408)*(1-Y8408/R$28)^2</f>
        <v>7.0366672104819488</v>
      </c>
    </row>
    <row r="8410" spans="23:25" x14ac:dyDescent="0.2">
      <c r="W8410">
        <v>83.97</v>
      </c>
      <c r="X8410">
        <f t="shared" si="355"/>
        <v>50</v>
      </c>
      <c r="Y8410" s="13">
        <f t="shared" si="356"/>
        <v>7.0366656498363662</v>
      </c>
    </row>
    <row r="8411" spans="23:25" x14ac:dyDescent="0.2">
      <c r="W8411">
        <v>83.98</v>
      </c>
      <c r="X8411">
        <f t="shared" si="355"/>
        <v>50</v>
      </c>
      <c r="Y8411" s="13">
        <f t="shared" si="356"/>
        <v>7.0366640902563615</v>
      </c>
    </row>
    <row r="8412" spans="23:25" x14ac:dyDescent="0.2">
      <c r="W8412">
        <v>83.99</v>
      </c>
      <c r="X8412">
        <f t="shared" si="355"/>
        <v>50</v>
      </c>
      <c r="Y8412" s="13">
        <f t="shared" si="356"/>
        <v>7.0366625317408422</v>
      </c>
    </row>
    <row r="8413" spans="23:25" x14ac:dyDescent="0.2">
      <c r="W8413">
        <v>84</v>
      </c>
      <c r="X8413">
        <f t="shared" si="355"/>
        <v>50</v>
      </c>
      <c r="Y8413" s="13">
        <f t="shared" si="356"/>
        <v>7.0366609742887194</v>
      </c>
    </row>
    <row r="8414" spans="23:25" x14ac:dyDescent="0.2">
      <c r="W8414">
        <v>84.01</v>
      </c>
      <c r="X8414">
        <f t="shared" si="355"/>
        <v>50</v>
      </c>
      <c r="Y8414" s="13">
        <f t="shared" si="356"/>
        <v>7.0366594178989041</v>
      </c>
    </row>
    <row r="8415" spans="23:25" x14ac:dyDescent="0.2">
      <c r="W8415">
        <v>84.02</v>
      </c>
      <c r="X8415">
        <f t="shared" si="355"/>
        <v>50</v>
      </c>
      <c r="Y8415" s="13">
        <f t="shared" si="356"/>
        <v>7.0366578625703093</v>
      </c>
    </row>
    <row r="8416" spans="23:25" x14ac:dyDescent="0.2">
      <c r="W8416">
        <v>84.03</v>
      </c>
      <c r="X8416">
        <f t="shared" si="355"/>
        <v>50</v>
      </c>
      <c r="Y8416" s="13">
        <f t="shared" si="356"/>
        <v>7.0366563083018505</v>
      </c>
    </row>
    <row r="8417" spans="23:25" x14ac:dyDescent="0.2">
      <c r="W8417">
        <v>84.04</v>
      </c>
      <c r="X8417">
        <f t="shared" si="355"/>
        <v>50</v>
      </c>
      <c r="Y8417" s="13">
        <f t="shared" si="356"/>
        <v>7.0366547550924432</v>
      </c>
    </row>
    <row r="8418" spans="23:25" x14ac:dyDescent="0.2">
      <c r="W8418">
        <v>84.05</v>
      </c>
      <c r="X8418">
        <f t="shared" si="355"/>
        <v>50</v>
      </c>
      <c r="Y8418" s="13">
        <f t="shared" si="356"/>
        <v>7.0366532029410047</v>
      </c>
    </row>
    <row r="8419" spans="23:25" x14ac:dyDescent="0.2">
      <c r="W8419">
        <v>84.06</v>
      </c>
      <c r="X8419">
        <f t="shared" si="355"/>
        <v>50</v>
      </c>
      <c r="Y8419" s="13">
        <f t="shared" si="356"/>
        <v>7.0366516518464541</v>
      </c>
    </row>
    <row r="8420" spans="23:25" x14ac:dyDescent="0.2">
      <c r="W8420">
        <v>84.07</v>
      </c>
      <c r="X8420">
        <f t="shared" si="355"/>
        <v>50</v>
      </c>
      <c r="Y8420" s="13">
        <f t="shared" si="356"/>
        <v>7.0366501018077123</v>
      </c>
    </row>
    <row r="8421" spans="23:25" x14ac:dyDescent="0.2">
      <c r="W8421">
        <v>84.08</v>
      </c>
      <c r="X8421">
        <f t="shared" si="355"/>
        <v>50</v>
      </c>
      <c r="Y8421" s="13">
        <f t="shared" si="356"/>
        <v>7.0366485528237011</v>
      </c>
    </row>
    <row r="8422" spans="23:25" x14ac:dyDescent="0.2">
      <c r="W8422">
        <v>84.09</v>
      </c>
      <c r="X8422">
        <f t="shared" si="355"/>
        <v>50</v>
      </c>
      <c r="Y8422" s="13">
        <f t="shared" si="356"/>
        <v>7.0366470048933438</v>
      </c>
    </row>
    <row r="8423" spans="23:25" x14ac:dyDescent="0.2">
      <c r="W8423">
        <v>84.1</v>
      </c>
      <c r="X8423">
        <f t="shared" si="355"/>
        <v>50</v>
      </c>
      <c r="Y8423" s="13">
        <f t="shared" si="356"/>
        <v>7.0366454580155651</v>
      </c>
    </row>
    <row r="8424" spans="23:25" x14ac:dyDescent="0.2">
      <c r="W8424">
        <v>84.11</v>
      </c>
      <c r="X8424">
        <f t="shared" si="355"/>
        <v>50</v>
      </c>
      <c r="Y8424" s="13">
        <f t="shared" si="356"/>
        <v>7.0366439121892919</v>
      </c>
    </row>
    <row r="8425" spans="23:25" x14ac:dyDescent="0.2">
      <c r="W8425">
        <v>84.12</v>
      </c>
      <c r="X8425">
        <f t="shared" si="355"/>
        <v>50</v>
      </c>
      <c r="Y8425" s="13">
        <f t="shared" si="356"/>
        <v>7.0366423674134513</v>
      </c>
    </row>
    <row r="8426" spans="23:25" x14ac:dyDescent="0.2">
      <c r="W8426">
        <v>84.13</v>
      </c>
      <c r="X8426">
        <f t="shared" si="355"/>
        <v>50</v>
      </c>
      <c r="Y8426" s="13">
        <f t="shared" si="356"/>
        <v>7.0366408236869731</v>
      </c>
    </row>
    <row r="8427" spans="23:25" x14ac:dyDescent="0.2">
      <c r="W8427">
        <v>84.14</v>
      </c>
      <c r="X8427">
        <f t="shared" si="355"/>
        <v>50</v>
      </c>
      <c r="Y8427" s="13">
        <f t="shared" si="356"/>
        <v>7.0366392810087879</v>
      </c>
    </row>
    <row r="8428" spans="23:25" x14ac:dyDescent="0.2">
      <c r="W8428">
        <v>84.15</v>
      </c>
      <c r="X8428">
        <f t="shared" si="355"/>
        <v>50</v>
      </c>
      <c r="Y8428" s="13">
        <f t="shared" si="356"/>
        <v>7.0366377393778281</v>
      </c>
    </row>
    <row r="8429" spans="23:25" x14ac:dyDescent="0.2">
      <c r="W8429">
        <v>84.16</v>
      </c>
      <c r="X8429">
        <f t="shared" si="355"/>
        <v>50</v>
      </c>
      <c r="Y8429" s="13">
        <f t="shared" si="356"/>
        <v>7.036636198793027</v>
      </c>
    </row>
    <row r="8430" spans="23:25" x14ac:dyDescent="0.2">
      <c r="W8430">
        <v>84.17</v>
      </c>
      <c r="X8430">
        <f t="shared" si="355"/>
        <v>50</v>
      </c>
      <c r="Y8430" s="13">
        <f t="shared" si="356"/>
        <v>7.0366346592533198</v>
      </c>
    </row>
    <row r="8431" spans="23:25" x14ac:dyDescent="0.2">
      <c r="W8431">
        <v>84.18</v>
      </c>
      <c r="X8431">
        <f t="shared" si="355"/>
        <v>50</v>
      </c>
      <c r="Y8431" s="13">
        <f t="shared" si="356"/>
        <v>7.0366331207576431</v>
      </c>
    </row>
    <row r="8432" spans="23:25" x14ac:dyDescent="0.2">
      <c r="W8432">
        <v>84.19</v>
      </c>
      <c r="X8432">
        <f t="shared" si="355"/>
        <v>50</v>
      </c>
      <c r="Y8432" s="13">
        <f t="shared" si="356"/>
        <v>7.0366315833049349</v>
      </c>
    </row>
    <row r="8433" spans="23:25" x14ac:dyDescent="0.2">
      <c r="W8433">
        <v>84.2</v>
      </c>
      <c r="X8433">
        <f t="shared" si="355"/>
        <v>50</v>
      </c>
      <c r="Y8433" s="13">
        <f t="shared" si="356"/>
        <v>7.0366300468941345</v>
      </c>
    </row>
    <row r="8434" spans="23:25" x14ac:dyDescent="0.2">
      <c r="W8434">
        <v>84.21</v>
      </c>
      <c r="X8434">
        <f t="shared" si="355"/>
        <v>50</v>
      </c>
      <c r="Y8434" s="13">
        <f t="shared" si="356"/>
        <v>7.0366285115241833</v>
      </c>
    </row>
    <row r="8435" spans="23:25" x14ac:dyDescent="0.2">
      <c r="W8435">
        <v>84.22</v>
      </c>
      <c r="X8435">
        <f t="shared" si="355"/>
        <v>50</v>
      </c>
      <c r="Y8435" s="13">
        <f t="shared" si="356"/>
        <v>7.0366269771940226</v>
      </c>
    </row>
    <row r="8436" spans="23:25" x14ac:dyDescent="0.2">
      <c r="W8436">
        <v>84.23</v>
      </c>
      <c r="X8436">
        <f t="shared" si="355"/>
        <v>50</v>
      </c>
      <c r="Y8436" s="13">
        <f t="shared" si="356"/>
        <v>7.0366254439025973</v>
      </c>
    </row>
    <row r="8437" spans="23:25" x14ac:dyDescent="0.2">
      <c r="W8437">
        <v>84.24</v>
      </c>
      <c r="X8437">
        <f t="shared" ref="X8437:X8500" si="357">X8436-(N$33-N$34)/1500</f>
        <v>50</v>
      </c>
      <c r="Y8437" s="13">
        <f t="shared" si="356"/>
        <v>7.0366239116488511</v>
      </c>
    </row>
    <row r="8438" spans="23:25" x14ac:dyDescent="0.2">
      <c r="W8438">
        <v>84.25</v>
      </c>
      <c r="X8438">
        <f t="shared" si="357"/>
        <v>50</v>
      </c>
      <c r="Y8438" s="13">
        <f t="shared" si="356"/>
        <v>7.0366223804317318</v>
      </c>
    </row>
    <row r="8439" spans="23:25" x14ac:dyDescent="0.2">
      <c r="W8439">
        <v>84.26</v>
      </c>
      <c r="X8439">
        <f t="shared" si="357"/>
        <v>50</v>
      </c>
      <c r="Y8439" s="13">
        <f t="shared" si="356"/>
        <v>7.0366208502501868</v>
      </c>
    </row>
    <row r="8440" spans="23:25" x14ac:dyDescent="0.2">
      <c r="W8440">
        <v>84.27</v>
      </c>
      <c r="X8440">
        <f t="shared" si="357"/>
        <v>50</v>
      </c>
      <c r="Y8440" s="13">
        <f t="shared" si="356"/>
        <v>7.0366193211031653</v>
      </c>
    </row>
    <row r="8441" spans="23:25" x14ac:dyDescent="0.2">
      <c r="W8441">
        <v>84.28</v>
      </c>
      <c r="X8441">
        <f t="shared" si="357"/>
        <v>50</v>
      </c>
      <c r="Y8441" s="13">
        <f t="shared" si="356"/>
        <v>7.0366177929896194</v>
      </c>
    </row>
    <row r="8442" spans="23:25" x14ac:dyDescent="0.2">
      <c r="W8442">
        <v>84.29</v>
      </c>
      <c r="X8442">
        <f t="shared" si="357"/>
        <v>50</v>
      </c>
      <c r="Y8442" s="13">
        <f t="shared" si="356"/>
        <v>7.0366162659085001</v>
      </c>
    </row>
    <row r="8443" spans="23:25" x14ac:dyDescent="0.2">
      <c r="W8443">
        <v>84.3</v>
      </c>
      <c r="X8443">
        <f t="shared" si="357"/>
        <v>50</v>
      </c>
      <c r="Y8443" s="13">
        <f t="shared" si="356"/>
        <v>7.0366147398587611</v>
      </c>
    </row>
    <row r="8444" spans="23:25" x14ac:dyDescent="0.2">
      <c r="W8444">
        <v>84.31</v>
      </c>
      <c r="X8444">
        <f t="shared" si="357"/>
        <v>50</v>
      </c>
      <c r="Y8444" s="13">
        <f t="shared" si="356"/>
        <v>7.0366132148393579</v>
      </c>
    </row>
    <row r="8445" spans="23:25" x14ac:dyDescent="0.2">
      <c r="W8445">
        <v>84.32</v>
      </c>
      <c r="X8445">
        <f t="shared" si="357"/>
        <v>50</v>
      </c>
      <c r="Y8445" s="13">
        <f t="shared" si="356"/>
        <v>7.0366116908492478</v>
      </c>
    </row>
    <row r="8446" spans="23:25" x14ac:dyDescent="0.2">
      <c r="W8446">
        <v>84.33</v>
      </c>
      <c r="X8446">
        <f t="shared" si="357"/>
        <v>50</v>
      </c>
      <c r="Y8446" s="13">
        <f t="shared" si="356"/>
        <v>7.0366101678873871</v>
      </c>
    </row>
    <row r="8447" spans="23:25" x14ac:dyDescent="0.2">
      <c r="W8447">
        <v>84.34</v>
      </c>
      <c r="X8447">
        <f t="shared" si="357"/>
        <v>50</v>
      </c>
      <c r="Y8447" s="13">
        <f t="shared" si="356"/>
        <v>7.0366086459527368</v>
      </c>
    </row>
    <row r="8448" spans="23:25" x14ac:dyDescent="0.2">
      <c r="W8448">
        <v>84.35</v>
      </c>
      <c r="X8448">
        <f t="shared" si="357"/>
        <v>50</v>
      </c>
      <c r="Y8448" s="13">
        <f t="shared" si="356"/>
        <v>7.0366071250442568</v>
      </c>
    </row>
    <row r="8449" spans="23:25" x14ac:dyDescent="0.2">
      <c r="W8449">
        <v>84.36</v>
      </c>
      <c r="X8449">
        <f t="shared" si="357"/>
        <v>50</v>
      </c>
      <c r="Y8449" s="13">
        <f t="shared" si="356"/>
        <v>7.0366056051609087</v>
      </c>
    </row>
    <row r="8450" spans="23:25" x14ac:dyDescent="0.2">
      <c r="W8450">
        <v>84.37</v>
      </c>
      <c r="X8450">
        <f t="shared" si="357"/>
        <v>50</v>
      </c>
      <c r="Y8450" s="13">
        <f t="shared" si="356"/>
        <v>7.036604086301657</v>
      </c>
    </row>
    <row r="8451" spans="23:25" x14ac:dyDescent="0.2">
      <c r="W8451">
        <v>84.38</v>
      </c>
      <c r="X8451">
        <f t="shared" si="357"/>
        <v>50</v>
      </c>
      <c r="Y8451" s="13">
        <f t="shared" si="356"/>
        <v>7.0366025684654661</v>
      </c>
    </row>
    <row r="8452" spans="23:25" x14ac:dyDescent="0.2">
      <c r="W8452">
        <v>84.39</v>
      </c>
      <c r="X8452">
        <f t="shared" si="357"/>
        <v>50</v>
      </c>
      <c r="Y8452" s="13">
        <f t="shared" si="356"/>
        <v>7.036601051651302</v>
      </c>
    </row>
    <row r="8453" spans="23:25" x14ac:dyDescent="0.2">
      <c r="W8453">
        <v>84.4</v>
      </c>
      <c r="X8453">
        <f t="shared" si="357"/>
        <v>50</v>
      </c>
      <c r="Y8453" s="13">
        <f t="shared" si="356"/>
        <v>7.0365995358581328</v>
      </c>
    </row>
    <row r="8454" spans="23:25" x14ac:dyDescent="0.2">
      <c r="W8454">
        <v>84.41</v>
      </c>
      <c r="X8454">
        <f t="shared" si="357"/>
        <v>50</v>
      </c>
      <c r="Y8454" s="13">
        <f t="shared" si="356"/>
        <v>7.0365980210849282</v>
      </c>
    </row>
    <row r="8455" spans="23:25" x14ac:dyDescent="0.2">
      <c r="W8455">
        <v>84.42</v>
      </c>
      <c r="X8455">
        <f t="shared" si="357"/>
        <v>50</v>
      </c>
      <c r="Y8455" s="13">
        <f t="shared" si="356"/>
        <v>7.0365965073306578</v>
      </c>
    </row>
    <row r="8456" spans="23:25" x14ac:dyDescent="0.2">
      <c r="W8456">
        <v>84.43</v>
      </c>
      <c r="X8456">
        <f t="shared" si="357"/>
        <v>50</v>
      </c>
      <c r="Y8456" s="13">
        <f t="shared" si="356"/>
        <v>7.0365949945942941</v>
      </c>
    </row>
    <row r="8457" spans="23:25" x14ac:dyDescent="0.2">
      <c r="W8457">
        <v>84.44</v>
      </c>
      <c r="X8457">
        <f t="shared" si="357"/>
        <v>50</v>
      </c>
      <c r="Y8457" s="13">
        <f t="shared" si="356"/>
        <v>7.0365934828748093</v>
      </c>
    </row>
    <row r="8458" spans="23:25" x14ac:dyDescent="0.2">
      <c r="W8458">
        <v>84.45</v>
      </c>
      <c r="X8458">
        <f t="shared" si="357"/>
        <v>50</v>
      </c>
      <c r="Y8458" s="13">
        <f t="shared" si="356"/>
        <v>7.0365919721711796</v>
      </c>
    </row>
    <row r="8459" spans="23:25" x14ac:dyDescent="0.2">
      <c r="W8459">
        <v>84.46</v>
      </c>
      <c r="X8459">
        <f t="shared" si="357"/>
        <v>50</v>
      </c>
      <c r="Y8459" s="13">
        <f t="shared" si="356"/>
        <v>7.0365904624823798</v>
      </c>
    </row>
    <row r="8460" spans="23:25" x14ac:dyDescent="0.2">
      <c r="W8460">
        <v>84.47</v>
      </c>
      <c r="X8460">
        <f t="shared" si="357"/>
        <v>50</v>
      </c>
      <c r="Y8460" s="13">
        <f t="shared" si="356"/>
        <v>7.0365889538073878</v>
      </c>
    </row>
    <row r="8461" spans="23:25" x14ac:dyDescent="0.2">
      <c r="W8461">
        <v>84.48</v>
      </c>
      <c r="X8461">
        <f t="shared" si="357"/>
        <v>50</v>
      </c>
      <c r="Y8461" s="13">
        <f t="shared" si="356"/>
        <v>7.0365874461451821</v>
      </c>
    </row>
    <row r="8462" spans="23:25" x14ac:dyDescent="0.2">
      <c r="W8462">
        <v>84.49</v>
      </c>
      <c r="X8462">
        <f t="shared" si="357"/>
        <v>50</v>
      </c>
      <c r="Y8462" s="13">
        <f t="shared" si="356"/>
        <v>7.036585939494743</v>
      </c>
    </row>
    <row r="8463" spans="23:25" x14ac:dyDescent="0.2">
      <c r="W8463">
        <v>84.5</v>
      </c>
      <c r="X8463">
        <f t="shared" si="357"/>
        <v>50</v>
      </c>
      <c r="Y8463" s="13">
        <f t="shared" si="356"/>
        <v>7.0365844338550518</v>
      </c>
    </row>
    <row r="8464" spans="23:25" x14ac:dyDescent="0.2">
      <c r="W8464">
        <v>84.51</v>
      </c>
      <c r="X8464">
        <f t="shared" si="357"/>
        <v>50</v>
      </c>
      <c r="Y8464" s="13">
        <f t="shared" si="356"/>
        <v>7.0365829292250917</v>
      </c>
    </row>
    <row r="8465" spans="23:25" x14ac:dyDescent="0.2">
      <c r="W8465">
        <v>84.52</v>
      </c>
      <c r="X8465">
        <f t="shared" si="357"/>
        <v>50</v>
      </c>
      <c r="Y8465" s="13">
        <f t="shared" si="356"/>
        <v>7.0365814256038473</v>
      </c>
    </row>
    <row r="8466" spans="23:25" x14ac:dyDescent="0.2">
      <c r="W8466">
        <v>84.53</v>
      </c>
      <c r="X8466">
        <f t="shared" si="357"/>
        <v>50</v>
      </c>
      <c r="Y8466" s="13">
        <f t="shared" si="356"/>
        <v>7.0365799229903034</v>
      </c>
    </row>
    <row r="8467" spans="23:25" x14ac:dyDescent="0.2">
      <c r="W8467">
        <v>84.54</v>
      </c>
      <c r="X8467">
        <f t="shared" si="357"/>
        <v>50</v>
      </c>
      <c r="Y8467" s="13">
        <f t="shared" si="356"/>
        <v>7.0365784213834477</v>
      </c>
    </row>
    <row r="8468" spans="23:25" x14ac:dyDescent="0.2">
      <c r="W8468">
        <v>84.55</v>
      </c>
      <c r="X8468">
        <f t="shared" si="357"/>
        <v>50</v>
      </c>
      <c r="Y8468" s="13">
        <f t="shared" si="356"/>
        <v>7.0365769207822675</v>
      </c>
    </row>
    <row r="8469" spans="23:25" x14ac:dyDescent="0.2">
      <c r="W8469">
        <v>84.56</v>
      </c>
      <c r="X8469">
        <f t="shared" si="357"/>
        <v>50</v>
      </c>
      <c r="Y8469" s="13">
        <f t="shared" si="356"/>
        <v>7.0365754211857539</v>
      </c>
    </row>
    <row r="8470" spans="23:25" x14ac:dyDescent="0.2">
      <c r="W8470">
        <v>84.57</v>
      </c>
      <c r="X8470">
        <f t="shared" si="357"/>
        <v>50</v>
      </c>
      <c r="Y8470" s="13">
        <f t="shared" si="356"/>
        <v>7.0365739225928969</v>
      </c>
    </row>
    <row r="8471" spans="23:25" x14ac:dyDescent="0.2">
      <c r="W8471">
        <v>84.58</v>
      </c>
      <c r="X8471">
        <f t="shared" si="357"/>
        <v>50</v>
      </c>
      <c r="Y8471" s="13">
        <f t="shared" si="356"/>
        <v>7.0365724250026886</v>
      </c>
    </row>
    <row r="8472" spans="23:25" x14ac:dyDescent="0.2">
      <c r="W8472">
        <v>84.59</v>
      </c>
      <c r="X8472">
        <f t="shared" si="357"/>
        <v>50</v>
      </c>
      <c r="Y8472" s="13">
        <f t="shared" si="356"/>
        <v>7.0365709284141236</v>
      </c>
    </row>
    <row r="8473" spans="23:25" x14ac:dyDescent="0.2">
      <c r="W8473">
        <v>84.6</v>
      </c>
      <c r="X8473">
        <f t="shared" si="357"/>
        <v>50</v>
      </c>
      <c r="Y8473" s="13">
        <f t="shared" ref="Y8473:Y8536" si="358">Y8472+(W8473-W8472)*R$29*(P$28-P$29*Y8472)*(1-Y8472/R$28)^2</f>
        <v>7.0365694328261963</v>
      </c>
    </row>
    <row r="8474" spans="23:25" x14ac:dyDescent="0.2">
      <c r="W8474">
        <v>84.61</v>
      </c>
      <c r="X8474">
        <f t="shared" si="357"/>
        <v>50</v>
      </c>
      <c r="Y8474" s="13">
        <f t="shared" si="358"/>
        <v>7.0365679382379041</v>
      </c>
    </row>
    <row r="8475" spans="23:25" x14ac:dyDescent="0.2">
      <c r="W8475">
        <v>84.62</v>
      </c>
      <c r="X8475">
        <f t="shared" si="357"/>
        <v>50</v>
      </c>
      <c r="Y8475" s="13">
        <f t="shared" si="358"/>
        <v>7.0365664446482441</v>
      </c>
    </row>
    <row r="8476" spans="23:25" x14ac:dyDescent="0.2">
      <c r="W8476">
        <v>84.63</v>
      </c>
      <c r="X8476">
        <f t="shared" si="357"/>
        <v>50</v>
      </c>
      <c r="Y8476" s="13">
        <f t="shared" si="358"/>
        <v>7.0365649520562155</v>
      </c>
    </row>
    <row r="8477" spans="23:25" x14ac:dyDescent="0.2">
      <c r="W8477">
        <v>84.64</v>
      </c>
      <c r="X8477">
        <f t="shared" si="357"/>
        <v>50</v>
      </c>
      <c r="Y8477" s="13">
        <f t="shared" si="358"/>
        <v>7.036563460460818</v>
      </c>
    </row>
    <row r="8478" spans="23:25" x14ac:dyDescent="0.2">
      <c r="W8478">
        <v>84.65</v>
      </c>
      <c r="X8478">
        <f t="shared" si="357"/>
        <v>50</v>
      </c>
      <c r="Y8478" s="13">
        <f t="shared" si="358"/>
        <v>7.0365619698610544</v>
      </c>
    </row>
    <row r="8479" spans="23:25" x14ac:dyDescent="0.2">
      <c r="W8479">
        <v>84.66</v>
      </c>
      <c r="X8479">
        <f t="shared" si="357"/>
        <v>50</v>
      </c>
      <c r="Y8479" s="13">
        <f t="shared" si="358"/>
        <v>7.0365604802559272</v>
      </c>
    </row>
    <row r="8480" spans="23:25" x14ac:dyDescent="0.2">
      <c r="W8480">
        <v>84.67</v>
      </c>
      <c r="X8480">
        <f t="shared" si="357"/>
        <v>50</v>
      </c>
      <c r="Y8480" s="13">
        <f t="shared" si="358"/>
        <v>7.0365589916444415</v>
      </c>
    </row>
    <row r="8481" spans="23:25" x14ac:dyDescent="0.2">
      <c r="W8481">
        <v>84.68</v>
      </c>
      <c r="X8481">
        <f t="shared" si="357"/>
        <v>50</v>
      </c>
      <c r="Y8481" s="13">
        <f t="shared" si="358"/>
        <v>7.0365575040256028</v>
      </c>
    </row>
    <row r="8482" spans="23:25" x14ac:dyDescent="0.2">
      <c r="W8482">
        <v>84.69</v>
      </c>
      <c r="X8482">
        <f t="shared" si="357"/>
        <v>50</v>
      </c>
      <c r="Y8482" s="13">
        <f t="shared" si="358"/>
        <v>7.0365560173984179</v>
      </c>
    </row>
    <row r="8483" spans="23:25" x14ac:dyDescent="0.2">
      <c r="W8483">
        <v>84.7</v>
      </c>
      <c r="X8483">
        <f t="shared" si="357"/>
        <v>50</v>
      </c>
      <c r="Y8483" s="13">
        <f t="shared" si="358"/>
        <v>7.0365545317618956</v>
      </c>
    </row>
    <row r="8484" spans="23:25" x14ac:dyDescent="0.2">
      <c r="W8484">
        <v>84.71</v>
      </c>
      <c r="X8484">
        <f t="shared" si="357"/>
        <v>50</v>
      </c>
      <c r="Y8484" s="13">
        <f t="shared" si="358"/>
        <v>7.0365530471150448</v>
      </c>
    </row>
    <row r="8485" spans="23:25" x14ac:dyDescent="0.2">
      <c r="W8485">
        <v>84.72</v>
      </c>
      <c r="X8485">
        <f t="shared" si="357"/>
        <v>50</v>
      </c>
      <c r="Y8485" s="13">
        <f t="shared" si="358"/>
        <v>7.0365515634568778</v>
      </c>
    </row>
    <row r="8486" spans="23:25" x14ac:dyDescent="0.2">
      <c r="W8486">
        <v>84.73</v>
      </c>
      <c r="X8486">
        <f t="shared" si="357"/>
        <v>50</v>
      </c>
      <c r="Y8486" s="13">
        <f t="shared" si="358"/>
        <v>7.0365500807864061</v>
      </c>
    </row>
    <row r="8487" spans="23:25" x14ac:dyDescent="0.2">
      <c r="W8487">
        <v>84.74</v>
      </c>
      <c r="X8487">
        <f t="shared" si="357"/>
        <v>50</v>
      </c>
      <c r="Y8487" s="13">
        <f t="shared" si="358"/>
        <v>7.0365485991026437</v>
      </c>
    </row>
    <row r="8488" spans="23:25" x14ac:dyDescent="0.2">
      <c r="W8488">
        <v>84.75</v>
      </c>
      <c r="X8488">
        <f t="shared" si="357"/>
        <v>50</v>
      </c>
      <c r="Y8488" s="13">
        <f t="shared" si="358"/>
        <v>7.0365471184046058</v>
      </c>
    </row>
    <row r="8489" spans="23:25" x14ac:dyDescent="0.2">
      <c r="W8489">
        <v>84.76</v>
      </c>
      <c r="X8489">
        <f t="shared" si="357"/>
        <v>50</v>
      </c>
      <c r="Y8489" s="13">
        <f t="shared" si="358"/>
        <v>7.0365456386913081</v>
      </c>
    </row>
    <row r="8490" spans="23:25" x14ac:dyDescent="0.2">
      <c r="W8490">
        <v>84.77</v>
      </c>
      <c r="X8490">
        <f t="shared" si="357"/>
        <v>50</v>
      </c>
      <c r="Y8490" s="13">
        <f t="shared" si="358"/>
        <v>7.0365441599617684</v>
      </c>
    </row>
    <row r="8491" spans="23:25" x14ac:dyDescent="0.2">
      <c r="W8491">
        <v>84.78</v>
      </c>
      <c r="X8491">
        <f t="shared" si="357"/>
        <v>50</v>
      </c>
      <c r="Y8491" s="13">
        <f t="shared" si="358"/>
        <v>7.0365426822150061</v>
      </c>
    </row>
    <row r="8492" spans="23:25" x14ac:dyDescent="0.2">
      <c r="W8492">
        <v>84.79</v>
      </c>
      <c r="X8492">
        <f t="shared" si="357"/>
        <v>50</v>
      </c>
      <c r="Y8492" s="13">
        <f t="shared" si="358"/>
        <v>7.0365412054500416</v>
      </c>
    </row>
    <row r="8493" spans="23:25" x14ac:dyDescent="0.2">
      <c r="W8493">
        <v>84.8</v>
      </c>
      <c r="X8493">
        <f t="shared" si="357"/>
        <v>50</v>
      </c>
      <c r="Y8493" s="13">
        <f t="shared" si="358"/>
        <v>7.036539729665896</v>
      </c>
    </row>
    <row r="8494" spans="23:25" x14ac:dyDescent="0.2">
      <c r="W8494">
        <v>84.81</v>
      </c>
      <c r="X8494">
        <f t="shared" si="357"/>
        <v>50</v>
      </c>
      <c r="Y8494" s="13">
        <f t="shared" si="358"/>
        <v>7.0365382548615916</v>
      </c>
    </row>
    <row r="8495" spans="23:25" x14ac:dyDescent="0.2">
      <c r="W8495">
        <v>84.82</v>
      </c>
      <c r="X8495">
        <f t="shared" si="357"/>
        <v>50</v>
      </c>
      <c r="Y8495" s="13">
        <f t="shared" si="358"/>
        <v>7.036536781036153</v>
      </c>
    </row>
    <row r="8496" spans="23:25" x14ac:dyDescent="0.2">
      <c r="W8496">
        <v>84.83</v>
      </c>
      <c r="X8496">
        <f t="shared" si="357"/>
        <v>50</v>
      </c>
      <c r="Y8496" s="13">
        <f t="shared" si="358"/>
        <v>7.036535308188606</v>
      </c>
    </row>
    <row r="8497" spans="23:25" x14ac:dyDescent="0.2">
      <c r="W8497">
        <v>84.84</v>
      </c>
      <c r="X8497">
        <f t="shared" si="357"/>
        <v>50</v>
      </c>
      <c r="Y8497" s="13">
        <f t="shared" si="358"/>
        <v>7.036533836317977</v>
      </c>
    </row>
    <row r="8498" spans="23:25" x14ac:dyDescent="0.2">
      <c r="W8498">
        <v>84.85</v>
      </c>
      <c r="X8498">
        <f t="shared" si="357"/>
        <v>50</v>
      </c>
      <c r="Y8498" s="13">
        <f t="shared" si="358"/>
        <v>7.0365323654232945</v>
      </c>
    </row>
    <row r="8499" spans="23:25" x14ac:dyDescent="0.2">
      <c r="W8499">
        <v>84.86</v>
      </c>
      <c r="X8499">
        <f t="shared" si="357"/>
        <v>50</v>
      </c>
      <c r="Y8499" s="13">
        <f t="shared" si="358"/>
        <v>7.0365308955035868</v>
      </c>
    </row>
    <row r="8500" spans="23:25" x14ac:dyDescent="0.2">
      <c r="W8500">
        <v>84.87</v>
      </c>
      <c r="X8500">
        <f t="shared" si="357"/>
        <v>50</v>
      </c>
      <c r="Y8500" s="13">
        <f t="shared" si="358"/>
        <v>7.0365294265578857</v>
      </c>
    </row>
    <row r="8501" spans="23:25" x14ac:dyDescent="0.2">
      <c r="W8501">
        <v>84.88</v>
      </c>
      <c r="X8501">
        <f t="shared" ref="X8501:X8528" si="359">X8500-(N$33-N$34)/1500</f>
        <v>50</v>
      </c>
      <c r="Y8501" s="13">
        <f t="shared" si="358"/>
        <v>7.0365279585852223</v>
      </c>
    </row>
    <row r="8502" spans="23:25" x14ac:dyDescent="0.2">
      <c r="W8502">
        <v>84.89</v>
      </c>
      <c r="X8502">
        <f t="shared" si="359"/>
        <v>50</v>
      </c>
      <c r="Y8502" s="13">
        <f t="shared" si="358"/>
        <v>7.0365264915846302</v>
      </c>
    </row>
    <row r="8503" spans="23:25" x14ac:dyDescent="0.2">
      <c r="W8503">
        <v>84.9</v>
      </c>
      <c r="X8503">
        <f t="shared" si="359"/>
        <v>50</v>
      </c>
      <c r="Y8503" s="13">
        <f t="shared" si="358"/>
        <v>7.036525025555143</v>
      </c>
    </row>
    <row r="8504" spans="23:25" x14ac:dyDescent="0.2">
      <c r="W8504">
        <v>84.91</v>
      </c>
      <c r="X8504">
        <f t="shared" si="359"/>
        <v>50</v>
      </c>
      <c r="Y8504" s="13">
        <f t="shared" si="358"/>
        <v>7.0365235604957972</v>
      </c>
    </row>
    <row r="8505" spans="23:25" x14ac:dyDescent="0.2">
      <c r="W8505">
        <v>84.92</v>
      </c>
      <c r="X8505">
        <f t="shared" si="359"/>
        <v>50</v>
      </c>
      <c r="Y8505" s="13">
        <f t="shared" si="358"/>
        <v>7.0365220964056299</v>
      </c>
    </row>
    <row r="8506" spans="23:25" x14ac:dyDescent="0.2">
      <c r="W8506">
        <v>84.93</v>
      </c>
      <c r="X8506">
        <f t="shared" si="359"/>
        <v>50</v>
      </c>
      <c r="Y8506" s="13">
        <f t="shared" si="358"/>
        <v>7.0365206332836783</v>
      </c>
    </row>
    <row r="8507" spans="23:25" x14ac:dyDescent="0.2">
      <c r="W8507">
        <v>84.94</v>
      </c>
      <c r="X8507">
        <f t="shared" si="359"/>
        <v>50</v>
      </c>
      <c r="Y8507" s="13">
        <f t="shared" si="358"/>
        <v>7.0365191711289832</v>
      </c>
    </row>
    <row r="8508" spans="23:25" x14ac:dyDescent="0.2">
      <c r="W8508">
        <v>84.95</v>
      </c>
      <c r="X8508">
        <f t="shared" si="359"/>
        <v>50</v>
      </c>
      <c r="Y8508" s="13">
        <f t="shared" si="358"/>
        <v>7.0365177099405845</v>
      </c>
    </row>
    <row r="8509" spans="23:25" x14ac:dyDescent="0.2">
      <c r="W8509">
        <v>84.96</v>
      </c>
      <c r="X8509">
        <f t="shared" si="359"/>
        <v>50</v>
      </c>
      <c r="Y8509" s="13">
        <f t="shared" si="358"/>
        <v>7.0365162497175247</v>
      </c>
    </row>
    <row r="8510" spans="23:25" x14ac:dyDescent="0.2">
      <c r="W8510">
        <v>84.97</v>
      </c>
      <c r="X8510">
        <f t="shared" si="359"/>
        <v>50</v>
      </c>
      <c r="Y8510" s="13">
        <f t="shared" si="358"/>
        <v>7.0365147904588472</v>
      </c>
    </row>
    <row r="8511" spans="23:25" x14ac:dyDescent="0.2">
      <c r="W8511">
        <v>84.98</v>
      </c>
      <c r="X8511">
        <f t="shared" si="359"/>
        <v>50</v>
      </c>
      <c r="Y8511" s="13">
        <f t="shared" si="358"/>
        <v>7.0365133321635964</v>
      </c>
    </row>
    <row r="8512" spans="23:25" x14ac:dyDescent="0.2">
      <c r="W8512">
        <v>84.99</v>
      </c>
      <c r="X8512">
        <f t="shared" si="359"/>
        <v>50</v>
      </c>
      <c r="Y8512" s="13">
        <f t="shared" si="358"/>
        <v>7.0365118748308184</v>
      </c>
    </row>
    <row r="8513" spans="23:25" x14ac:dyDescent="0.2">
      <c r="W8513">
        <v>85</v>
      </c>
      <c r="X8513">
        <f t="shared" si="359"/>
        <v>50</v>
      </c>
      <c r="Y8513" s="13">
        <f t="shared" si="358"/>
        <v>7.036510418459561</v>
      </c>
    </row>
    <row r="8514" spans="23:25" x14ac:dyDescent="0.2">
      <c r="W8514">
        <v>85.01</v>
      </c>
      <c r="X8514">
        <f t="shared" si="359"/>
        <v>50</v>
      </c>
      <c r="Y8514" s="13">
        <f t="shared" si="358"/>
        <v>7.0365089630488713</v>
      </c>
    </row>
    <row r="8515" spans="23:25" x14ac:dyDescent="0.2">
      <c r="W8515">
        <v>85.02</v>
      </c>
      <c r="X8515">
        <f t="shared" si="359"/>
        <v>50</v>
      </c>
      <c r="Y8515" s="13">
        <f t="shared" si="358"/>
        <v>7.0365075085977997</v>
      </c>
    </row>
    <row r="8516" spans="23:25" x14ac:dyDescent="0.2">
      <c r="W8516">
        <v>85.03</v>
      </c>
      <c r="X8516">
        <f t="shared" si="359"/>
        <v>50</v>
      </c>
      <c r="Y8516" s="13">
        <f t="shared" si="358"/>
        <v>7.0365060551053968</v>
      </c>
    </row>
    <row r="8517" spans="23:25" x14ac:dyDescent="0.2">
      <c r="W8517">
        <v>85.04</v>
      </c>
      <c r="X8517">
        <f t="shared" si="359"/>
        <v>50</v>
      </c>
      <c r="Y8517" s="13">
        <f t="shared" si="358"/>
        <v>7.036504602570715</v>
      </c>
    </row>
    <row r="8518" spans="23:25" x14ac:dyDescent="0.2">
      <c r="W8518">
        <v>85.05</v>
      </c>
      <c r="X8518">
        <f t="shared" si="359"/>
        <v>50</v>
      </c>
      <c r="Y8518" s="13">
        <f t="shared" si="358"/>
        <v>7.0365031509928073</v>
      </c>
    </row>
    <row r="8519" spans="23:25" x14ac:dyDescent="0.2">
      <c r="W8519">
        <v>85.06</v>
      </c>
      <c r="X8519">
        <f t="shared" si="359"/>
        <v>50</v>
      </c>
      <c r="Y8519" s="13">
        <f t="shared" si="358"/>
        <v>7.0365017003707289</v>
      </c>
    </row>
    <row r="8520" spans="23:25" x14ac:dyDescent="0.2">
      <c r="W8520">
        <v>85.07</v>
      </c>
      <c r="X8520">
        <f t="shared" si="359"/>
        <v>50</v>
      </c>
      <c r="Y8520" s="13">
        <f t="shared" si="358"/>
        <v>7.0365002507035355</v>
      </c>
    </row>
    <row r="8521" spans="23:25" x14ac:dyDescent="0.2">
      <c r="W8521">
        <v>85.08</v>
      </c>
      <c r="X8521">
        <f t="shared" si="359"/>
        <v>50</v>
      </c>
      <c r="Y8521" s="13">
        <f t="shared" si="358"/>
        <v>7.0364988019902839</v>
      </c>
    </row>
    <row r="8522" spans="23:25" x14ac:dyDescent="0.2">
      <c r="W8522">
        <v>85.09</v>
      </c>
      <c r="X8522">
        <f t="shared" si="359"/>
        <v>50</v>
      </c>
      <c r="Y8522" s="13">
        <f t="shared" si="358"/>
        <v>7.0364973542300326</v>
      </c>
    </row>
    <row r="8523" spans="23:25" x14ac:dyDescent="0.2">
      <c r="W8523">
        <v>85.1</v>
      </c>
      <c r="X8523">
        <f t="shared" si="359"/>
        <v>50</v>
      </c>
      <c r="Y8523" s="13">
        <f t="shared" si="358"/>
        <v>7.0364959074218421</v>
      </c>
    </row>
    <row r="8524" spans="23:25" x14ac:dyDescent="0.2">
      <c r="W8524">
        <v>85.11</v>
      </c>
      <c r="X8524">
        <f t="shared" si="359"/>
        <v>50</v>
      </c>
      <c r="Y8524" s="13">
        <f t="shared" si="358"/>
        <v>7.0364944615647724</v>
      </c>
    </row>
    <row r="8525" spans="23:25" x14ac:dyDescent="0.2">
      <c r="W8525">
        <v>85.12</v>
      </c>
      <c r="X8525">
        <f t="shared" si="359"/>
        <v>50</v>
      </c>
      <c r="Y8525" s="13">
        <f t="shared" si="358"/>
        <v>7.0364930166578858</v>
      </c>
    </row>
    <row r="8526" spans="23:25" x14ac:dyDescent="0.2">
      <c r="W8526">
        <v>85.13</v>
      </c>
      <c r="X8526">
        <f t="shared" si="359"/>
        <v>50</v>
      </c>
      <c r="Y8526" s="13">
        <f t="shared" si="358"/>
        <v>7.0364915727002453</v>
      </c>
    </row>
    <row r="8527" spans="23:25" x14ac:dyDescent="0.2">
      <c r="W8527">
        <v>85.14</v>
      </c>
      <c r="X8527">
        <f t="shared" si="359"/>
        <v>50</v>
      </c>
      <c r="Y8527" s="13">
        <f t="shared" si="358"/>
        <v>7.0364901296909155</v>
      </c>
    </row>
    <row r="8528" spans="23:25" x14ac:dyDescent="0.2">
      <c r="W8528">
        <v>85.15</v>
      </c>
      <c r="X8528">
        <f t="shared" si="359"/>
        <v>50</v>
      </c>
      <c r="Y8528" s="13">
        <f t="shared" si="358"/>
        <v>7.036488687628963</v>
      </c>
    </row>
    <row r="8529" spans="23:25" x14ac:dyDescent="0.2">
      <c r="W8529">
        <v>85.16</v>
      </c>
      <c r="X8529">
        <f t="shared" ref="X8529:X8592" si="360">X8528-(N$34-N$35)/1500</f>
        <v>50</v>
      </c>
      <c r="Y8529" s="13">
        <f t="shared" si="358"/>
        <v>7.0364872465134543</v>
      </c>
    </row>
    <row r="8530" spans="23:25" x14ac:dyDescent="0.2">
      <c r="W8530">
        <v>85.17</v>
      </c>
      <c r="X8530">
        <f t="shared" si="360"/>
        <v>50</v>
      </c>
      <c r="Y8530" s="13">
        <f t="shared" si="358"/>
        <v>7.0364858063434568</v>
      </c>
    </row>
    <row r="8531" spans="23:25" x14ac:dyDescent="0.2">
      <c r="W8531">
        <v>85.18</v>
      </c>
      <c r="X8531">
        <f t="shared" si="360"/>
        <v>50</v>
      </c>
      <c r="Y8531" s="13">
        <f t="shared" si="358"/>
        <v>7.0364843671180406</v>
      </c>
    </row>
    <row r="8532" spans="23:25" x14ac:dyDescent="0.2">
      <c r="W8532">
        <v>85.19</v>
      </c>
      <c r="X8532">
        <f t="shared" si="360"/>
        <v>50</v>
      </c>
      <c r="Y8532" s="13">
        <f t="shared" si="358"/>
        <v>7.0364829288362767</v>
      </c>
    </row>
    <row r="8533" spans="23:25" x14ac:dyDescent="0.2">
      <c r="W8533">
        <v>85.2</v>
      </c>
      <c r="X8533">
        <f t="shared" si="360"/>
        <v>50</v>
      </c>
      <c r="Y8533" s="13">
        <f t="shared" si="358"/>
        <v>7.0364814914972369</v>
      </c>
    </row>
    <row r="8534" spans="23:25" x14ac:dyDescent="0.2">
      <c r="W8534">
        <v>85.21</v>
      </c>
      <c r="X8534">
        <f t="shared" si="360"/>
        <v>50</v>
      </c>
      <c r="Y8534" s="13">
        <f t="shared" si="358"/>
        <v>7.036480055099994</v>
      </c>
    </row>
    <row r="8535" spans="23:25" x14ac:dyDescent="0.2">
      <c r="W8535">
        <v>85.22</v>
      </c>
      <c r="X8535">
        <f t="shared" si="360"/>
        <v>50</v>
      </c>
      <c r="Y8535" s="13">
        <f t="shared" si="358"/>
        <v>7.0364786196436224</v>
      </c>
    </row>
    <row r="8536" spans="23:25" x14ac:dyDescent="0.2">
      <c r="W8536">
        <v>85.23</v>
      </c>
      <c r="X8536">
        <f t="shared" si="360"/>
        <v>50</v>
      </c>
      <c r="Y8536" s="13">
        <f t="shared" si="358"/>
        <v>7.0364771851271986</v>
      </c>
    </row>
    <row r="8537" spans="23:25" x14ac:dyDescent="0.2">
      <c r="W8537">
        <v>85.24</v>
      </c>
      <c r="X8537">
        <f t="shared" si="360"/>
        <v>50</v>
      </c>
      <c r="Y8537" s="13">
        <f t="shared" ref="Y8537:Y8600" si="361">Y8536+(W8537-W8536)*R$29*(P$28-P$29*Y8536)*(1-Y8536/R$28)^2</f>
        <v>7.0364757515497978</v>
      </c>
    </row>
    <row r="8538" spans="23:25" x14ac:dyDescent="0.2">
      <c r="W8538">
        <v>85.25</v>
      </c>
      <c r="X8538">
        <f t="shared" si="360"/>
        <v>50</v>
      </c>
      <c r="Y8538" s="13">
        <f t="shared" si="361"/>
        <v>7.036474318910499</v>
      </c>
    </row>
    <row r="8539" spans="23:25" x14ac:dyDescent="0.2">
      <c r="W8539">
        <v>85.26</v>
      </c>
      <c r="X8539">
        <f t="shared" si="360"/>
        <v>50</v>
      </c>
      <c r="Y8539" s="13">
        <f t="shared" si="361"/>
        <v>7.0364728872083813</v>
      </c>
    </row>
    <row r="8540" spans="23:25" x14ac:dyDescent="0.2">
      <c r="W8540">
        <v>85.27</v>
      </c>
      <c r="X8540">
        <f t="shared" si="360"/>
        <v>50</v>
      </c>
      <c r="Y8540" s="13">
        <f t="shared" si="361"/>
        <v>7.0364714564425244</v>
      </c>
    </row>
    <row r="8541" spans="23:25" x14ac:dyDescent="0.2">
      <c r="W8541">
        <v>85.28</v>
      </c>
      <c r="X8541">
        <f t="shared" si="360"/>
        <v>50</v>
      </c>
      <c r="Y8541" s="13">
        <f t="shared" si="361"/>
        <v>7.0364700266120108</v>
      </c>
    </row>
    <row r="8542" spans="23:25" x14ac:dyDescent="0.2">
      <c r="W8542">
        <v>85.29</v>
      </c>
      <c r="X8542">
        <f t="shared" si="360"/>
        <v>50</v>
      </c>
      <c r="Y8542" s="13">
        <f t="shared" si="361"/>
        <v>7.0364685977159223</v>
      </c>
    </row>
    <row r="8543" spans="23:25" x14ac:dyDescent="0.2">
      <c r="W8543">
        <v>85.3</v>
      </c>
      <c r="X8543">
        <f t="shared" si="360"/>
        <v>50</v>
      </c>
      <c r="Y8543" s="13">
        <f t="shared" si="361"/>
        <v>7.0364671697533439</v>
      </c>
    </row>
    <row r="8544" spans="23:25" x14ac:dyDescent="0.2">
      <c r="W8544">
        <v>85.31</v>
      </c>
      <c r="X8544">
        <f t="shared" si="360"/>
        <v>50</v>
      </c>
      <c r="Y8544" s="13">
        <f t="shared" si="361"/>
        <v>7.0364657427233599</v>
      </c>
    </row>
    <row r="8545" spans="23:25" x14ac:dyDescent="0.2">
      <c r="W8545">
        <v>85.32</v>
      </c>
      <c r="X8545">
        <f t="shared" si="360"/>
        <v>50</v>
      </c>
      <c r="Y8545" s="13">
        <f t="shared" si="361"/>
        <v>7.0364643166250573</v>
      </c>
    </row>
    <row r="8546" spans="23:25" x14ac:dyDescent="0.2">
      <c r="W8546">
        <v>85.33</v>
      </c>
      <c r="X8546">
        <f t="shared" si="360"/>
        <v>50</v>
      </c>
      <c r="Y8546" s="13">
        <f t="shared" si="361"/>
        <v>7.0364628914575231</v>
      </c>
    </row>
    <row r="8547" spans="23:25" x14ac:dyDescent="0.2">
      <c r="W8547">
        <v>85.34</v>
      </c>
      <c r="X8547">
        <f t="shared" si="360"/>
        <v>50</v>
      </c>
      <c r="Y8547" s="13">
        <f t="shared" si="361"/>
        <v>7.0364614672198469</v>
      </c>
    </row>
    <row r="8548" spans="23:25" x14ac:dyDescent="0.2">
      <c r="W8548">
        <v>85.35</v>
      </c>
      <c r="X8548">
        <f t="shared" si="360"/>
        <v>50</v>
      </c>
      <c r="Y8548" s="13">
        <f t="shared" si="361"/>
        <v>7.0364600439111182</v>
      </c>
    </row>
    <row r="8549" spans="23:25" x14ac:dyDescent="0.2">
      <c r="W8549">
        <v>85.36</v>
      </c>
      <c r="X8549">
        <f t="shared" si="360"/>
        <v>50</v>
      </c>
      <c r="Y8549" s="13">
        <f t="shared" si="361"/>
        <v>7.0364586215304277</v>
      </c>
    </row>
    <row r="8550" spans="23:25" x14ac:dyDescent="0.2">
      <c r="W8550">
        <v>85.37</v>
      </c>
      <c r="X8550">
        <f t="shared" si="360"/>
        <v>50</v>
      </c>
      <c r="Y8550" s="13">
        <f t="shared" si="361"/>
        <v>7.0364572000768684</v>
      </c>
    </row>
    <row r="8551" spans="23:25" x14ac:dyDescent="0.2">
      <c r="W8551">
        <v>85.38</v>
      </c>
      <c r="X8551">
        <f t="shared" si="360"/>
        <v>50</v>
      </c>
      <c r="Y8551" s="13">
        <f t="shared" si="361"/>
        <v>7.0364557795495335</v>
      </c>
    </row>
    <row r="8552" spans="23:25" x14ac:dyDescent="0.2">
      <c r="W8552">
        <v>85.39</v>
      </c>
      <c r="X8552">
        <f t="shared" si="360"/>
        <v>50</v>
      </c>
      <c r="Y8552" s="13">
        <f t="shared" si="361"/>
        <v>7.0364543599475171</v>
      </c>
    </row>
    <row r="8553" spans="23:25" x14ac:dyDescent="0.2">
      <c r="W8553">
        <v>85.4</v>
      </c>
      <c r="X8553">
        <f t="shared" si="360"/>
        <v>50</v>
      </c>
      <c r="Y8553" s="13">
        <f t="shared" si="361"/>
        <v>7.0364529412699159</v>
      </c>
    </row>
    <row r="8554" spans="23:25" x14ac:dyDescent="0.2">
      <c r="W8554">
        <v>85.41</v>
      </c>
      <c r="X8554">
        <f t="shared" si="360"/>
        <v>50</v>
      </c>
      <c r="Y8554" s="13">
        <f t="shared" si="361"/>
        <v>7.0364515235158267</v>
      </c>
    </row>
    <row r="8555" spans="23:25" x14ac:dyDescent="0.2">
      <c r="W8555">
        <v>85.42</v>
      </c>
      <c r="X8555">
        <f t="shared" si="360"/>
        <v>50</v>
      </c>
      <c r="Y8555" s="13">
        <f t="shared" si="361"/>
        <v>7.0364501066843479</v>
      </c>
    </row>
    <row r="8556" spans="23:25" x14ac:dyDescent="0.2">
      <c r="W8556">
        <v>85.43</v>
      </c>
      <c r="X8556">
        <f t="shared" si="360"/>
        <v>50</v>
      </c>
      <c r="Y8556" s="13">
        <f t="shared" si="361"/>
        <v>7.0364486907745789</v>
      </c>
    </row>
    <row r="8557" spans="23:25" x14ac:dyDescent="0.2">
      <c r="W8557">
        <v>85.44</v>
      </c>
      <c r="X8557">
        <f t="shared" si="360"/>
        <v>50</v>
      </c>
      <c r="Y8557" s="13">
        <f t="shared" si="361"/>
        <v>7.03644727578562</v>
      </c>
    </row>
    <row r="8558" spans="23:25" x14ac:dyDescent="0.2">
      <c r="W8558">
        <v>85.45</v>
      </c>
      <c r="X8558">
        <f t="shared" si="360"/>
        <v>50</v>
      </c>
      <c r="Y8558" s="13">
        <f t="shared" si="361"/>
        <v>7.0364458617165724</v>
      </c>
    </row>
    <row r="8559" spans="23:25" x14ac:dyDescent="0.2">
      <c r="W8559">
        <v>85.46</v>
      </c>
      <c r="X8559">
        <f t="shared" si="360"/>
        <v>50</v>
      </c>
      <c r="Y8559" s="13">
        <f t="shared" si="361"/>
        <v>7.0364444485665398</v>
      </c>
    </row>
    <row r="8560" spans="23:25" x14ac:dyDescent="0.2">
      <c r="W8560">
        <v>85.47</v>
      </c>
      <c r="X8560">
        <f t="shared" si="360"/>
        <v>50</v>
      </c>
      <c r="Y8560" s="13">
        <f t="shared" si="361"/>
        <v>7.0364430363346262</v>
      </c>
    </row>
    <row r="8561" spans="23:25" x14ac:dyDescent="0.2">
      <c r="W8561">
        <v>85.48</v>
      </c>
      <c r="X8561">
        <f t="shared" si="360"/>
        <v>50</v>
      </c>
      <c r="Y8561" s="13">
        <f t="shared" si="361"/>
        <v>7.0364416250199371</v>
      </c>
    </row>
    <row r="8562" spans="23:25" x14ac:dyDescent="0.2">
      <c r="W8562">
        <v>85.49</v>
      </c>
      <c r="X8562">
        <f t="shared" si="360"/>
        <v>50</v>
      </c>
      <c r="Y8562" s="13">
        <f t="shared" si="361"/>
        <v>7.0364402146215781</v>
      </c>
    </row>
    <row r="8563" spans="23:25" x14ac:dyDescent="0.2">
      <c r="W8563">
        <v>85.5</v>
      </c>
      <c r="X8563">
        <f t="shared" si="360"/>
        <v>50</v>
      </c>
      <c r="Y8563" s="13">
        <f t="shared" si="361"/>
        <v>7.0364388051386575</v>
      </c>
    </row>
    <row r="8564" spans="23:25" x14ac:dyDescent="0.2">
      <c r="W8564">
        <v>85.51</v>
      </c>
      <c r="X8564">
        <f t="shared" si="360"/>
        <v>50</v>
      </c>
      <c r="Y8564" s="13">
        <f t="shared" si="361"/>
        <v>7.0364373965702836</v>
      </c>
    </row>
    <row r="8565" spans="23:25" x14ac:dyDescent="0.2">
      <c r="W8565">
        <v>85.52</v>
      </c>
      <c r="X8565">
        <f t="shared" si="360"/>
        <v>50</v>
      </c>
      <c r="Y8565" s="13">
        <f t="shared" si="361"/>
        <v>7.0364359889155663</v>
      </c>
    </row>
    <row r="8566" spans="23:25" x14ac:dyDescent="0.2">
      <c r="W8566">
        <v>85.53</v>
      </c>
      <c r="X8566">
        <f t="shared" si="360"/>
        <v>50</v>
      </c>
      <c r="Y8566" s="13">
        <f t="shared" si="361"/>
        <v>7.0364345821736167</v>
      </c>
    </row>
    <row r="8567" spans="23:25" x14ac:dyDescent="0.2">
      <c r="W8567">
        <v>85.54</v>
      </c>
      <c r="X8567">
        <f t="shared" si="360"/>
        <v>50</v>
      </c>
      <c r="Y8567" s="13">
        <f t="shared" si="361"/>
        <v>7.0364331763435466</v>
      </c>
    </row>
    <row r="8568" spans="23:25" x14ac:dyDescent="0.2">
      <c r="W8568">
        <v>85.55</v>
      </c>
      <c r="X8568">
        <f t="shared" si="360"/>
        <v>50</v>
      </c>
      <c r="Y8568" s="13">
        <f t="shared" si="361"/>
        <v>7.0364317714244695</v>
      </c>
    </row>
    <row r="8569" spans="23:25" x14ac:dyDescent="0.2">
      <c r="W8569">
        <v>85.56</v>
      </c>
      <c r="X8569">
        <f t="shared" si="360"/>
        <v>50</v>
      </c>
      <c r="Y8569" s="13">
        <f t="shared" si="361"/>
        <v>7.0364303674155009</v>
      </c>
    </row>
    <row r="8570" spans="23:25" x14ac:dyDescent="0.2">
      <c r="W8570">
        <v>85.57</v>
      </c>
      <c r="X8570">
        <f t="shared" si="360"/>
        <v>50</v>
      </c>
      <c r="Y8570" s="13">
        <f t="shared" si="361"/>
        <v>7.0364289643157552</v>
      </c>
    </row>
    <row r="8571" spans="23:25" x14ac:dyDescent="0.2">
      <c r="W8571">
        <v>85.58</v>
      </c>
      <c r="X8571">
        <f t="shared" si="360"/>
        <v>50</v>
      </c>
      <c r="Y8571" s="13">
        <f t="shared" si="361"/>
        <v>7.0364275621243495</v>
      </c>
    </row>
    <row r="8572" spans="23:25" x14ac:dyDescent="0.2">
      <c r="W8572">
        <v>85.59</v>
      </c>
      <c r="X8572">
        <f t="shared" si="360"/>
        <v>50</v>
      </c>
      <c r="Y8572" s="13">
        <f t="shared" si="361"/>
        <v>7.036426160840402</v>
      </c>
    </row>
    <row r="8573" spans="23:25" x14ac:dyDescent="0.2">
      <c r="W8573">
        <v>85.6</v>
      </c>
      <c r="X8573">
        <f t="shared" si="360"/>
        <v>50</v>
      </c>
      <c r="Y8573" s="13">
        <f t="shared" si="361"/>
        <v>7.0364247604630314</v>
      </c>
    </row>
    <row r="8574" spans="23:25" x14ac:dyDescent="0.2">
      <c r="W8574">
        <v>85.61</v>
      </c>
      <c r="X8574">
        <f t="shared" si="360"/>
        <v>50</v>
      </c>
      <c r="Y8574" s="13">
        <f t="shared" si="361"/>
        <v>7.0364233609913578</v>
      </c>
    </row>
    <row r="8575" spans="23:25" x14ac:dyDescent="0.2">
      <c r="W8575">
        <v>85.62</v>
      </c>
      <c r="X8575">
        <f t="shared" si="360"/>
        <v>50</v>
      </c>
      <c r="Y8575" s="13">
        <f t="shared" si="361"/>
        <v>7.0364219624245035</v>
      </c>
    </row>
    <row r="8576" spans="23:25" x14ac:dyDescent="0.2">
      <c r="W8576">
        <v>85.63</v>
      </c>
      <c r="X8576">
        <f t="shared" si="360"/>
        <v>50</v>
      </c>
      <c r="Y8576" s="13">
        <f t="shared" si="361"/>
        <v>7.0364205647615901</v>
      </c>
    </row>
    <row r="8577" spans="23:25" x14ac:dyDescent="0.2">
      <c r="W8577">
        <v>85.64</v>
      </c>
      <c r="X8577">
        <f t="shared" si="360"/>
        <v>50</v>
      </c>
      <c r="Y8577" s="13">
        <f t="shared" si="361"/>
        <v>7.0364191680017409</v>
      </c>
    </row>
    <row r="8578" spans="23:25" x14ac:dyDescent="0.2">
      <c r="W8578">
        <v>85.65</v>
      </c>
      <c r="X8578">
        <f t="shared" si="360"/>
        <v>50</v>
      </c>
      <c r="Y8578" s="13">
        <f t="shared" si="361"/>
        <v>7.0364177721440813</v>
      </c>
    </row>
    <row r="8579" spans="23:25" x14ac:dyDescent="0.2">
      <c r="W8579">
        <v>85.66</v>
      </c>
      <c r="X8579">
        <f t="shared" si="360"/>
        <v>50</v>
      </c>
      <c r="Y8579" s="13">
        <f t="shared" si="361"/>
        <v>7.036416377187737</v>
      </c>
    </row>
    <row r="8580" spans="23:25" x14ac:dyDescent="0.2">
      <c r="W8580">
        <v>85.67</v>
      </c>
      <c r="X8580">
        <f t="shared" si="360"/>
        <v>50</v>
      </c>
      <c r="Y8580" s="13">
        <f t="shared" si="361"/>
        <v>7.0364149831318352</v>
      </c>
    </row>
    <row r="8581" spans="23:25" x14ac:dyDescent="0.2">
      <c r="W8581">
        <v>85.68</v>
      </c>
      <c r="X8581">
        <f t="shared" si="360"/>
        <v>50</v>
      </c>
      <c r="Y8581" s="13">
        <f t="shared" si="361"/>
        <v>7.0364135899755036</v>
      </c>
    </row>
    <row r="8582" spans="23:25" x14ac:dyDescent="0.2">
      <c r="W8582">
        <v>85.69</v>
      </c>
      <c r="X8582">
        <f t="shared" si="360"/>
        <v>50</v>
      </c>
      <c r="Y8582" s="13">
        <f t="shared" si="361"/>
        <v>7.0364121977178717</v>
      </c>
    </row>
    <row r="8583" spans="23:25" x14ac:dyDescent="0.2">
      <c r="W8583">
        <v>85.7</v>
      </c>
      <c r="X8583">
        <f t="shared" si="360"/>
        <v>50</v>
      </c>
      <c r="Y8583" s="13">
        <f t="shared" si="361"/>
        <v>7.0364108063580701</v>
      </c>
    </row>
    <row r="8584" spans="23:25" x14ac:dyDescent="0.2">
      <c r="W8584">
        <v>85.71</v>
      </c>
      <c r="X8584">
        <f t="shared" si="360"/>
        <v>50</v>
      </c>
      <c r="Y8584" s="13">
        <f t="shared" si="361"/>
        <v>7.0364094158952302</v>
      </c>
    </row>
    <row r="8585" spans="23:25" x14ac:dyDescent="0.2">
      <c r="W8585">
        <v>85.72</v>
      </c>
      <c r="X8585">
        <f t="shared" si="360"/>
        <v>50</v>
      </c>
      <c r="Y8585" s="13">
        <f t="shared" si="361"/>
        <v>7.0364080263284849</v>
      </c>
    </row>
    <row r="8586" spans="23:25" x14ac:dyDescent="0.2">
      <c r="W8586">
        <v>85.73</v>
      </c>
      <c r="X8586">
        <f t="shared" si="360"/>
        <v>50</v>
      </c>
      <c r="Y8586" s="13">
        <f t="shared" si="361"/>
        <v>7.0364066376569676</v>
      </c>
    </row>
    <row r="8587" spans="23:25" x14ac:dyDescent="0.2">
      <c r="W8587">
        <v>85.74</v>
      </c>
      <c r="X8587">
        <f t="shared" si="360"/>
        <v>50</v>
      </c>
      <c r="Y8587" s="13">
        <f t="shared" si="361"/>
        <v>7.0364052498798131</v>
      </c>
    </row>
    <row r="8588" spans="23:25" x14ac:dyDescent="0.2">
      <c r="W8588">
        <v>85.75</v>
      </c>
      <c r="X8588">
        <f t="shared" si="360"/>
        <v>50</v>
      </c>
      <c r="Y8588" s="13">
        <f t="shared" si="361"/>
        <v>7.0364038629961572</v>
      </c>
    </row>
    <row r="8589" spans="23:25" x14ac:dyDescent="0.2">
      <c r="W8589">
        <v>85.76</v>
      </c>
      <c r="X8589">
        <f t="shared" si="360"/>
        <v>50</v>
      </c>
      <c r="Y8589" s="13">
        <f t="shared" si="361"/>
        <v>7.0364024770051374</v>
      </c>
    </row>
    <row r="8590" spans="23:25" x14ac:dyDescent="0.2">
      <c r="W8590">
        <v>85.77</v>
      </c>
      <c r="X8590">
        <f t="shared" si="360"/>
        <v>50</v>
      </c>
      <c r="Y8590" s="13">
        <f t="shared" si="361"/>
        <v>7.0364010919058915</v>
      </c>
    </row>
    <row r="8591" spans="23:25" x14ac:dyDescent="0.2">
      <c r="W8591">
        <v>85.78</v>
      </c>
      <c r="X8591">
        <f t="shared" si="360"/>
        <v>50</v>
      </c>
      <c r="Y8591" s="13">
        <f t="shared" si="361"/>
        <v>7.0363997076975586</v>
      </c>
    </row>
    <row r="8592" spans="23:25" x14ac:dyDescent="0.2">
      <c r="W8592">
        <v>85.79</v>
      </c>
      <c r="X8592">
        <f t="shared" si="360"/>
        <v>50</v>
      </c>
      <c r="Y8592" s="13">
        <f t="shared" si="361"/>
        <v>7.03639832437928</v>
      </c>
    </row>
    <row r="8593" spans="23:25" x14ac:dyDescent="0.2">
      <c r="W8593">
        <v>85.8</v>
      </c>
      <c r="X8593">
        <f t="shared" ref="X8593:X8656" si="362">X8592-(N$34-N$35)/1500</f>
        <v>50</v>
      </c>
      <c r="Y8593" s="13">
        <f t="shared" si="361"/>
        <v>7.0363969419501968</v>
      </c>
    </row>
    <row r="8594" spans="23:25" x14ac:dyDescent="0.2">
      <c r="W8594">
        <v>85.81</v>
      </c>
      <c r="X8594">
        <f t="shared" si="362"/>
        <v>50</v>
      </c>
      <c r="Y8594" s="13">
        <f t="shared" si="361"/>
        <v>7.036395560409451</v>
      </c>
    </row>
    <row r="8595" spans="23:25" x14ac:dyDescent="0.2">
      <c r="W8595">
        <v>85.82</v>
      </c>
      <c r="X8595">
        <f t="shared" si="362"/>
        <v>50</v>
      </c>
      <c r="Y8595" s="13">
        <f t="shared" si="361"/>
        <v>7.0363941797561873</v>
      </c>
    </row>
    <row r="8596" spans="23:25" x14ac:dyDescent="0.2">
      <c r="W8596">
        <v>85.83</v>
      </c>
      <c r="X8596">
        <f t="shared" si="362"/>
        <v>50</v>
      </c>
      <c r="Y8596" s="13">
        <f t="shared" si="361"/>
        <v>7.0363927999895504</v>
      </c>
    </row>
    <row r="8597" spans="23:25" x14ac:dyDescent="0.2">
      <c r="W8597">
        <v>85.84</v>
      </c>
      <c r="X8597">
        <f t="shared" si="362"/>
        <v>50</v>
      </c>
      <c r="Y8597" s="13">
        <f t="shared" si="361"/>
        <v>7.0363914211086858</v>
      </c>
    </row>
    <row r="8598" spans="23:25" x14ac:dyDescent="0.2">
      <c r="W8598">
        <v>85.85</v>
      </c>
      <c r="X8598">
        <f t="shared" si="362"/>
        <v>50</v>
      </c>
      <c r="Y8598" s="13">
        <f t="shared" si="361"/>
        <v>7.0363900431127409</v>
      </c>
    </row>
    <row r="8599" spans="23:25" x14ac:dyDescent="0.2">
      <c r="W8599">
        <v>85.86</v>
      </c>
      <c r="X8599">
        <f t="shared" si="362"/>
        <v>50</v>
      </c>
      <c r="Y8599" s="13">
        <f t="shared" si="361"/>
        <v>7.036388666000863</v>
      </c>
    </row>
    <row r="8600" spans="23:25" x14ac:dyDescent="0.2">
      <c r="W8600">
        <v>85.87</v>
      </c>
      <c r="X8600">
        <f t="shared" si="362"/>
        <v>50</v>
      </c>
      <c r="Y8600" s="13">
        <f t="shared" si="361"/>
        <v>7.0363872897722022</v>
      </c>
    </row>
    <row r="8601" spans="23:25" x14ac:dyDescent="0.2">
      <c r="W8601">
        <v>85.88</v>
      </c>
      <c r="X8601">
        <f t="shared" si="362"/>
        <v>50</v>
      </c>
      <c r="Y8601" s="13">
        <f t="shared" ref="Y8601:Y8664" si="363">Y8600+(W8601-W8600)*R$29*(P$28-P$29*Y8600)*(1-Y8600/R$28)^2</f>
        <v>7.0363859144259084</v>
      </c>
    </row>
    <row r="8602" spans="23:25" x14ac:dyDescent="0.2">
      <c r="W8602">
        <v>85.89</v>
      </c>
      <c r="X8602">
        <f t="shared" si="362"/>
        <v>50</v>
      </c>
      <c r="Y8602" s="13">
        <f t="shared" si="363"/>
        <v>7.0363845399611327</v>
      </c>
    </row>
    <row r="8603" spans="23:25" x14ac:dyDescent="0.2">
      <c r="W8603">
        <v>85.9</v>
      </c>
      <c r="X8603">
        <f t="shared" si="362"/>
        <v>50</v>
      </c>
      <c r="Y8603" s="13">
        <f t="shared" si="363"/>
        <v>7.0363831663770284</v>
      </c>
    </row>
    <row r="8604" spans="23:25" x14ac:dyDescent="0.2">
      <c r="W8604">
        <v>85.91</v>
      </c>
      <c r="X8604">
        <f t="shared" si="362"/>
        <v>50</v>
      </c>
      <c r="Y8604" s="13">
        <f t="shared" si="363"/>
        <v>7.0363817936727484</v>
      </c>
    </row>
    <row r="8605" spans="23:25" x14ac:dyDescent="0.2">
      <c r="W8605">
        <v>85.92</v>
      </c>
      <c r="X8605">
        <f t="shared" si="362"/>
        <v>50</v>
      </c>
      <c r="Y8605" s="13">
        <f t="shared" si="363"/>
        <v>7.0363804218474479</v>
      </c>
    </row>
    <row r="8606" spans="23:25" x14ac:dyDescent="0.2">
      <c r="W8606">
        <v>85.93</v>
      </c>
      <c r="X8606">
        <f t="shared" si="362"/>
        <v>50</v>
      </c>
      <c r="Y8606" s="13">
        <f t="shared" si="363"/>
        <v>7.0363790509002824</v>
      </c>
    </row>
    <row r="8607" spans="23:25" x14ac:dyDescent="0.2">
      <c r="W8607">
        <v>85.94</v>
      </c>
      <c r="X8607">
        <f t="shared" si="362"/>
        <v>50</v>
      </c>
      <c r="Y8607" s="13">
        <f t="shared" si="363"/>
        <v>7.0363776808304079</v>
      </c>
    </row>
    <row r="8608" spans="23:25" x14ac:dyDescent="0.2">
      <c r="W8608">
        <v>85.95</v>
      </c>
      <c r="X8608">
        <f t="shared" si="362"/>
        <v>50</v>
      </c>
      <c r="Y8608" s="13">
        <f t="shared" si="363"/>
        <v>7.0363763116369835</v>
      </c>
    </row>
    <row r="8609" spans="23:25" x14ac:dyDescent="0.2">
      <c r="W8609">
        <v>85.96</v>
      </c>
      <c r="X8609">
        <f t="shared" si="362"/>
        <v>50</v>
      </c>
      <c r="Y8609" s="13">
        <f t="shared" si="363"/>
        <v>7.0363749433191671</v>
      </c>
    </row>
    <row r="8610" spans="23:25" x14ac:dyDescent="0.2">
      <c r="W8610">
        <v>85.97</v>
      </c>
      <c r="X8610">
        <f t="shared" si="362"/>
        <v>50</v>
      </c>
      <c r="Y8610" s="13">
        <f t="shared" si="363"/>
        <v>7.0363735758761194</v>
      </c>
    </row>
    <row r="8611" spans="23:25" x14ac:dyDescent="0.2">
      <c r="W8611">
        <v>85.98</v>
      </c>
      <c r="X8611">
        <f t="shared" si="362"/>
        <v>50</v>
      </c>
      <c r="Y8611" s="13">
        <f t="shared" si="363"/>
        <v>7.036372209307002</v>
      </c>
    </row>
    <row r="8612" spans="23:25" x14ac:dyDescent="0.2">
      <c r="W8612">
        <v>85.99</v>
      </c>
      <c r="X8612">
        <f t="shared" si="362"/>
        <v>50</v>
      </c>
      <c r="Y8612" s="13">
        <f t="shared" si="363"/>
        <v>7.0363708436109764</v>
      </c>
    </row>
    <row r="8613" spans="23:25" x14ac:dyDescent="0.2">
      <c r="W8613">
        <v>86</v>
      </c>
      <c r="X8613">
        <f t="shared" si="362"/>
        <v>50</v>
      </c>
      <c r="Y8613" s="13">
        <f t="shared" si="363"/>
        <v>7.036369478787206</v>
      </c>
    </row>
    <row r="8614" spans="23:25" x14ac:dyDescent="0.2">
      <c r="W8614">
        <v>86.01</v>
      </c>
      <c r="X8614">
        <f t="shared" si="362"/>
        <v>50</v>
      </c>
      <c r="Y8614" s="13">
        <f t="shared" si="363"/>
        <v>7.0363681148348549</v>
      </c>
    </row>
    <row r="8615" spans="23:25" x14ac:dyDescent="0.2">
      <c r="W8615">
        <v>86.02</v>
      </c>
      <c r="X8615">
        <f t="shared" si="362"/>
        <v>50</v>
      </c>
      <c r="Y8615" s="13">
        <f t="shared" si="363"/>
        <v>7.0363667517530892</v>
      </c>
    </row>
    <row r="8616" spans="23:25" x14ac:dyDescent="0.2">
      <c r="W8616">
        <v>86.03</v>
      </c>
      <c r="X8616">
        <f t="shared" si="362"/>
        <v>50</v>
      </c>
      <c r="Y8616" s="13">
        <f t="shared" si="363"/>
        <v>7.0363653895410749</v>
      </c>
    </row>
    <row r="8617" spans="23:25" x14ac:dyDescent="0.2">
      <c r="W8617">
        <v>86.04</v>
      </c>
      <c r="X8617">
        <f t="shared" si="362"/>
        <v>50</v>
      </c>
      <c r="Y8617" s="13">
        <f t="shared" si="363"/>
        <v>7.0363640281979798</v>
      </c>
    </row>
    <row r="8618" spans="23:25" x14ac:dyDescent="0.2">
      <c r="W8618">
        <v>86.05</v>
      </c>
      <c r="X8618">
        <f t="shared" si="362"/>
        <v>50</v>
      </c>
      <c r="Y8618" s="13">
        <f t="shared" si="363"/>
        <v>7.0363626677229716</v>
      </c>
    </row>
    <row r="8619" spans="23:25" x14ac:dyDescent="0.2">
      <c r="W8619">
        <v>86.06</v>
      </c>
      <c r="X8619">
        <f t="shared" si="362"/>
        <v>50</v>
      </c>
      <c r="Y8619" s="13">
        <f t="shared" si="363"/>
        <v>7.0363613081152208</v>
      </c>
    </row>
    <row r="8620" spans="23:25" x14ac:dyDescent="0.2">
      <c r="W8620">
        <v>86.07</v>
      </c>
      <c r="X8620">
        <f t="shared" si="362"/>
        <v>50</v>
      </c>
      <c r="Y8620" s="13">
        <f t="shared" si="363"/>
        <v>7.0363599493738977</v>
      </c>
    </row>
    <row r="8621" spans="23:25" x14ac:dyDescent="0.2">
      <c r="W8621">
        <v>86.08</v>
      </c>
      <c r="X8621">
        <f t="shared" si="362"/>
        <v>50</v>
      </c>
      <c r="Y8621" s="13">
        <f t="shared" si="363"/>
        <v>7.0363585914981748</v>
      </c>
    </row>
    <row r="8622" spans="23:25" x14ac:dyDescent="0.2">
      <c r="W8622">
        <v>86.09</v>
      </c>
      <c r="X8622">
        <f t="shared" si="362"/>
        <v>50</v>
      </c>
      <c r="Y8622" s="13">
        <f t="shared" si="363"/>
        <v>7.0363572344872241</v>
      </c>
    </row>
    <row r="8623" spans="23:25" x14ac:dyDescent="0.2">
      <c r="W8623">
        <v>86.1</v>
      </c>
      <c r="X8623">
        <f t="shared" si="362"/>
        <v>50</v>
      </c>
      <c r="Y8623" s="13">
        <f t="shared" si="363"/>
        <v>7.0363558783402196</v>
      </c>
    </row>
    <row r="8624" spans="23:25" x14ac:dyDescent="0.2">
      <c r="W8624">
        <v>86.11</v>
      </c>
      <c r="X8624">
        <f t="shared" si="362"/>
        <v>50</v>
      </c>
      <c r="Y8624" s="13">
        <f t="shared" si="363"/>
        <v>7.0363545230563362</v>
      </c>
    </row>
    <row r="8625" spans="23:25" x14ac:dyDescent="0.2">
      <c r="W8625">
        <v>86.12</v>
      </c>
      <c r="X8625">
        <f t="shared" si="362"/>
        <v>50</v>
      </c>
      <c r="Y8625" s="13">
        <f t="shared" si="363"/>
        <v>7.0363531686347507</v>
      </c>
    </row>
    <row r="8626" spans="23:25" x14ac:dyDescent="0.2">
      <c r="W8626">
        <v>86.13</v>
      </c>
      <c r="X8626">
        <f t="shared" si="362"/>
        <v>50</v>
      </c>
      <c r="Y8626" s="13">
        <f t="shared" si="363"/>
        <v>7.0363518150746396</v>
      </c>
    </row>
    <row r="8627" spans="23:25" x14ac:dyDescent="0.2">
      <c r="W8627">
        <v>86.14</v>
      </c>
      <c r="X8627">
        <f t="shared" si="362"/>
        <v>50</v>
      </c>
      <c r="Y8627" s="13">
        <f t="shared" si="363"/>
        <v>7.0363504623751805</v>
      </c>
    </row>
    <row r="8628" spans="23:25" x14ac:dyDescent="0.2">
      <c r="W8628">
        <v>86.15</v>
      </c>
      <c r="X8628">
        <f t="shared" si="362"/>
        <v>50</v>
      </c>
      <c r="Y8628" s="13">
        <f t="shared" si="363"/>
        <v>7.0363491105355536</v>
      </c>
    </row>
    <row r="8629" spans="23:25" x14ac:dyDescent="0.2">
      <c r="W8629">
        <v>86.16</v>
      </c>
      <c r="X8629">
        <f t="shared" si="362"/>
        <v>50</v>
      </c>
      <c r="Y8629" s="13">
        <f t="shared" si="363"/>
        <v>7.0363477595549382</v>
      </c>
    </row>
    <row r="8630" spans="23:25" x14ac:dyDescent="0.2">
      <c r="W8630">
        <v>86.17</v>
      </c>
      <c r="X8630">
        <f t="shared" si="362"/>
        <v>50</v>
      </c>
      <c r="Y8630" s="13">
        <f t="shared" si="363"/>
        <v>7.0363464094325154</v>
      </c>
    </row>
    <row r="8631" spans="23:25" x14ac:dyDescent="0.2">
      <c r="W8631">
        <v>86.18</v>
      </c>
      <c r="X8631">
        <f t="shared" si="362"/>
        <v>50</v>
      </c>
      <c r="Y8631" s="13">
        <f t="shared" si="363"/>
        <v>7.0363450601674682</v>
      </c>
    </row>
    <row r="8632" spans="23:25" x14ac:dyDescent="0.2">
      <c r="W8632">
        <v>86.19</v>
      </c>
      <c r="X8632">
        <f t="shared" si="362"/>
        <v>50</v>
      </c>
      <c r="Y8632" s="13">
        <f t="shared" si="363"/>
        <v>7.0363437117589793</v>
      </c>
    </row>
    <row r="8633" spans="23:25" x14ac:dyDescent="0.2">
      <c r="W8633">
        <v>86.2</v>
      </c>
      <c r="X8633">
        <f t="shared" si="362"/>
        <v>50</v>
      </c>
      <c r="Y8633" s="13">
        <f t="shared" si="363"/>
        <v>7.0363423642062335</v>
      </c>
    </row>
    <row r="8634" spans="23:25" x14ac:dyDescent="0.2">
      <c r="W8634">
        <v>86.21</v>
      </c>
      <c r="X8634">
        <f t="shared" si="362"/>
        <v>50</v>
      </c>
      <c r="Y8634" s="13">
        <f t="shared" si="363"/>
        <v>7.0363410175084153</v>
      </c>
    </row>
    <row r="8635" spans="23:25" x14ac:dyDescent="0.2">
      <c r="W8635">
        <v>86.22</v>
      </c>
      <c r="X8635">
        <f t="shared" si="362"/>
        <v>50</v>
      </c>
      <c r="Y8635" s="13">
        <f t="shared" si="363"/>
        <v>7.0363396716647122</v>
      </c>
    </row>
    <row r="8636" spans="23:25" x14ac:dyDescent="0.2">
      <c r="W8636">
        <v>86.23</v>
      </c>
      <c r="X8636">
        <f t="shared" si="362"/>
        <v>50</v>
      </c>
      <c r="Y8636" s="13">
        <f t="shared" si="363"/>
        <v>7.0363383266743105</v>
      </c>
    </row>
    <row r="8637" spans="23:25" x14ac:dyDescent="0.2">
      <c r="W8637">
        <v>86.24</v>
      </c>
      <c r="X8637">
        <f t="shared" si="362"/>
        <v>50</v>
      </c>
      <c r="Y8637" s="13">
        <f t="shared" si="363"/>
        <v>7.0363369825363993</v>
      </c>
    </row>
    <row r="8638" spans="23:25" x14ac:dyDescent="0.2">
      <c r="W8638">
        <v>86.25</v>
      </c>
      <c r="X8638">
        <f t="shared" si="362"/>
        <v>50</v>
      </c>
      <c r="Y8638" s="13">
        <f t="shared" si="363"/>
        <v>7.0363356392501677</v>
      </c>
    </row>
    <row r="8639" spans="23:25" x14ac:dyDescent="0.2">
      <c r="W8639">
        <v>86.26</v>
      </c>
      <c r="X8639">
        <f t="shared" si="362"/>
        <v>50</v>
      </c>
      <c r="Y8639" s="13">
        <f t="shared" si="363"/>
        <v>7.0363342968148066</v>
      </c>
    </row>
    <row r="8640" spans="23:25" x14ac:dyDescent="0.2">
      <c r="W8640">
        <v>86.27</v>
      </c>
      <c r="X8640">
        <f t="shared" si="362"/>
        <v>50</v>
      </c>
      <c r="Y8640" s="13">
        <f t="shared" si="363"/>
        <v>7.0363329552295077</v>
      </c>
    </row>
    <row r="8641" spans="23:25" x14ac:dyDescent="0.2">
      <c r="W8641">
        <v>86.28</v>
      </c>
      <c r="X8641">
        <f t="shared" si="362"/>
        <v>50</v>
      </c>
      <c r="Y8641" s="13">
        <f t="shared" si="363"/>
        <v>7.0363316144934638</v>
      </c>
    </row>
    <row r="8642" spans="23:25" x14ac:dyDescent="0.2">
      <c r="W8642">
        <v>86.29</v>
      </c>
      <c r="X8642">
        <f t="shared" si="362"/>
        <v>50</v>
      </c>
      <c r="Y8642" s="13">
        <f t="shared" si="363"/>
        <v>7.0363302746058674</v>
      </c>
    </row>
    <row r="8643" spans="23:25" x14ac:dyDescent="0.2">
      <c r="W8643">
        <v>86.3</v>
      </c>
      <c r="X8643">
        <f t="shared" si="362"/>
        <v>50</v>
      </c>
      <c r="Y8643" s="13">
        <f t="shared" si="363"/>
        <v>7.0363289355659138</v>
      </c>
    </row>
    <row r="8644" spans="23:25" x14ac:dyDescent="0.2">
      <c r="W8644">
        <v>86.31</v>
      </c>
      <c r="X8644">
        <f t="shared" si="362"/>
        <v>50</v>
      </c>
      <c r="Y8644" s="13">
        <f t="shared" si="363"/>
        <v>7.0363275973727992</v>
      </c>
    </row>
    <row r="8645" spans="23:25" x14ac:dyDescent="0.2">
      <c r="W8645">
        <v>86.32</v>
      </c>
      <c r="X8645">
        <f t="shared" si="362"/>
        <v>50</v>
      </c>
      <c r="Y8645" s="13">
        <f t="shared" si="363"/>
        <v>7.036326260025719</v>
      </c>
    </row>
    <row r="8646" spans="23:25" x14ac:dyDescent="0.2">
      <c r="W8646">
        <v>86.33</v>
      </c>
      <c r="X8646">
        <f t="shared" si="362"/>
        <v>50</v>
      </c>
      <c r="Y8646" s="13">
        <f t="shared" si="363"/>
        <v>7.0363249235238721</v>
      </c>
    </row>
    <row r="8647" spans="23:25" x14ac:dyDescent="0.2">
      <c r="W8647">
        <v>86.34</v>
      </c>
      <c r="X8647">
        <f t="shared" si="362"/>
        <v>50</v>
      </c>
      <c r="Y8647" s="13">
        <f t="shared" si="363"/>
        <v>7.0363235878664563</v>
      </c>
    </row>
    <row r="8648" spans="23:25" x14ac:dyDescent="0.2">
      <c r="W8648">
        <v>86.35</v>
      </c>
      <c r="X8648">
        <f t="shared" si="362"/>
        <v>50</v>
      </c>
      <c r="Y8648" s="13">
        <f t="shared" si="363"/>
        <v>7.0363222530526714</v>
      </c>
    </row>
    <row r="8649" spans="23:25" x14ac:dyDescent="0.2">
      <c r="W8649">
        <v>86.36</v>
      </c>
      <c r="X8649">
        <f t="shared" si="362"/>
        <v>50</v>
      </c>
      <c r="Y8649" s="13">
        <f t="shared" si="363"/>
        <v>7.0363209190817182</v>
      </c>
    </row>
    <row r="8650" spans="23:25" x14ac:dyDescent="0.2">
      <c r="W8650">
        <v>86.37</v>
      </c>
      <c r="X8650">
        <f t="shared" si="362"/>
        <v>50</v>
      </c>
      <c r="Y8650" s="13">
        <f t="shared" si="363"/>
        <v>7.0363195859527989</v>
      </c>
    </row>
    <row r="8651" spans="23:25" x14ac:dyDescent="0.2">
      <c r="W8651">
        <v>86.38</v>
      </c>
      <c r="X8651">
        <f t="shared" si="362"/>
        <v>50</v>
      </c>
      <c r="Y8651" s="13">
        <f t="shared" si="363"/>
        <v>7.0363182536651152</v>
      </c>
    </row>
    <row r="8652" spans="23:25" x14ac:dyDescent="0.2">
      <c r="W8652">
        <v>86.39</v>
      </c>
      <c r="X8652">
        <f t="shared" si="362"/>
        <v>50</v>
      </c>
      <c r="Y8652" s="13">
        <f t="shared" si="363"/>
        <v>7.0363169222178721</v>
      </c>
    </row>
    <row r="8653" spans="23:25" x14ac:dyDescent="0.2">
      <c r="W8653">
        <v>86.4</v>
      </c>
      <c r="X8653">
        <f t="shared" si="362"/>
        <v>50</v>
      </c>
      <c r="Y8653" s="13">
        <f t="shared" si="363"/>
        <v>7.0363155916102729</v>
      </c>
    </row>
    <row r="8654" spans="23:25" x14ac:dyDescent="0.2">
      <c r="W8654">
        <v>86.41</v>
      </c>
      <c r="X8654">
        <f t="shared" si="362"/>
        <v>50</v>
      </c>
      <c r="Y8654" s="13">
        <f t="shared" si="363"/>
        <v>7.0363142618415244</v>
      </c>
    </row>
    <row r="8655" spans="23:25" x14ac:dyDescent="0.2">
      <c r="W8655">
        <v>86.42</v>
      </c>
      <c r="X8655">
        <f t="shared" si="362"/>
        <v>50</v>
      </c>
      <c r="Y8655" s="13">
        <f t="shared" si="363"/>
        <v>7.0363129329108327</v>
      </c>
    </row>
    <row r="8656" spans="23:25" x14ac:dyDescent="0.2">
      <c r="W8656">
        <v>86.43</v>
      </c>
      <c r="X8656">
        <f t="shared" si="362"/>
        <v>50</v>
      </c>
      <c r="Y8656" s="13">
        <f t="shared" si="363"/>
        <v>7.0363116048174064</v>
      </c>
    </row>
    <row r="8657" spans="23:25" x14ac:dyDescent="0.2">
      <c r="W8657">
        <v>86.44</v>
      </c>
      <c r="X8657">
        <f t="shared" ref="X8657:X8720" si="364">X8656-(N$34-N$35)/1500</f>
        <v>50</v>
      </c>
      <c r="Y8657" s="13">
        <f t="shared" si="363"/>
        <v>7.0363102775604531</v>
      </c>
    </row>
    <row r="8658" spans="23:25" x14ac:dyDescent="0.2">
      <c r="W8658">
        <v>86.45</v>
      </c>
      <c r="X8658">
        <f t="shared" si="364"/>
        <v>50</v>
      </c>
      <c r="Y8658" s="13">
        <f t="shared" si="363"/>
        <v>7.0363089511391834</v>
      </c>
    </row>
    <row r="8659" spans="23:25" x14ac:dyDescent="0.2">
      <c r="W8659">
        <v>86.46</v>
      </c>
      <c r="X8659">
        <f t="shared" si="364"/>
        <v>50</v>
      </c>
      <c r="Y8659" s="13">
        <f t="shared" si="363"/>
        <v>7.0363076255528076</v>
      </c>
    </row>
    <row r="8660" spans="23:25" x14ac:dyDescent="0.2">
      <c r="W8660">
        <v>86.47</v>
      </c>
      <c r="X8660">
        <f t="shared" si="364"/>
        <v>50</v>
      </c>
      <c r="Y8660" s="13">
        <f t="shared" si="363"/>
        <v>7.036306300800538</v>
      </c>
    </row>
    <row r="8661" spans="23:25" x14ac:dyDescent="0.2">
      <c r="W8661">
        <v>86.48</v>
      </c>
      <c r="X8661">
        <f t="shared" si="364"/>
        <v>50</v>
      </c>
      <c r="Y8661" s="13">
        <f t="shared" si="363"/>
        <v>7.0363049768815866</v>
      </c>
    </row>
    <row r="8662" spans="23:25" x14ac:dyDescent="0.2">
      <c r="W8662">
        <v>86.49</v>
      </c>
      <c r="X8662">
        <f t="shared" si="364"/>
        <v>50</v>
      </c>
      <c r="Y8662" s="13">
        <f t="shared" si="363"/>
        <v>7.0363036537951675</v>
      </c>
    </row>
    <row r="8663" spans="23:25" x14ac:dyDescent="0.2">
      <c r="W8663">
        <v>86.5</v>
      </c>
      <c r="X8663">
        <f t="shared" si="364"/>
        <v>50</v>
      </c>
      <c r="Y8663" s="13">
        <f t="shared" si="363"/>
        <v>7.0363023315404956</v>
      </c>
    </row>
    <row r="8664" spans="23:25" x14ac:dyDescent="0.2">
      <c r="W8664">
        <v>86.51</v>
      </c>
      <c r="X8664">
        <f t="shared" si="364"/>
        <v>50</v>
      </c>
      <c r="Y8664" s="13">
        <f t="shared" si="363"/>
        <v>7.0363010101167855</v>
      </c>
    </row>
    <row r="8665" spans="23:25" x14ac:dyDescent="0.2">
      <c r="W8665">
        <v>86.52</v>
      </c>
      <c r="X8665">
        <f t="shared" si="364"/>
        <v>50</v>
      </c>
      <c r="Y8665" s="13">
        <f t="shared" ref="Y8665:Y8728" si="365">Y8664+(W8665-W8664)*R$29*(P$28-P$29*Y8664)*(1-Y8664/R$28)^2</f>
        <v>7.036299689523255</v>
      </c>
    </row>
    <row r="8666" spans="23:25" x14ac:dyDescent="0.2">
      <c r="W8666">
        <v>86.53</v>
      </c>
      <c r="X8666">
        <f t="shared" si="364"/>
        <v>50</v>
      </c>
      <c r="Y8666" s="13">
        <f t="shared" si="365"/>
        <v>7.0362983697591215</v>
      </c>
    </row>
    <row r="8667" spans="23:25" x14ac:dyDescent="0.2">
      <c r="W8667">
        <v>86.54</v>
      </c>
      <c r="X8667">
        <f t="shared" si="364"/>
        <v>50</v>
      </c>
      <c r="Y8667" s="13">
        <f t="shared" si="365"/>
        <v>7.0362970508236033</v>
      </c>
    </row>
    <row r="8668" spans="23:25" x14ac:dyDescent="0.2">
      <c r="W8668">
        <v>86.55</v>
      </c>
      <c r="X8668">
        <f t="shared" si="364"/>
        <v>50</v>
      </c>
      <c r="Y8668" s="13">
        <f t="shared" si="365"/>
        <v>7.0362957327159208</v>
      </c>
    </row>
    <row r="8669" spans="23:25" x14ac:dyDescent="0.2">
      <c r="W8669">
        <v>86.56</v>
      </c>
      <c r="X8669">
        <f t="shared" si="364"/>
        <v>50</v>
      </c>
      <c r="Y8669" s="13">
        <f t="shared" si="365"/>
        <v>7.0362944154352931</v>
      </c>
    </row>
    <row r="8670" spans="23:25" x14ac:dyDescent="0.2">
      <c r="W8670">
        <v>86.57</v>
      </c>
      <c r="X8670">
        <f t="shared" si="364"/>
        <v>50</v>
      </c>
      <c r="Y8670" s="13">
        <f t="shared" si="365"/>
        <v>7.0362930989809431</v>
      </c>
    </row>
    <row r="8671" spans="23:25" x14ac:dyDescent="0.2">
      <c r="W8671">
        <v>86.58</v>
      </c>
      <c r="X8671">
        <f t="shared" si="364"/>
        <v>50</v>
      </c>
      <c r="Y8671" s="13">
        <f t="shared" si="365"/>
        <v>7.0362917833520928</v>
      </c>
    </row>
    <row r="8672" spans="23:25" x14ac:dyDescent="0.2">
      <c r="W8672">
        <v>86.59</v>
      </c>
      <c r="X8672">
        <f t="shared" si="364"/>
        <v>50</v>
      </c>
      <c r="Y8672" s="13">
        <f t="shared" si="365"/>
        <v>7.0362904685479659</v>
      </c>
    </row>
    <row r="8673" spans="23:25" x14ac:dyDescent="0.2">
      <c r="W8673">
        <v>86.6</v>
      </c>
      <c r="X8673">
        <f t="shared" si="364"/>
        <v>50</v>
      </c>
      <c r="Y8673" s="13">
        <f t="shared" si="365"/>
        <v>7.036289154567787</v>
      </c>
    </row>
    <row r="8674" spans="23:25" x14ac:dyDescent="0.2">
      <c r="W8674">
        <v>86.61</v>
      </c>
      <c r="X8674">
        <f t="shared" si="364"/>
        <v>50</v>
      </c>
      <c r="Y8674" s="13">
        <f t="shared" si="365"/>
        <v>7.0362878414107817</v>
      </c>
    </row>
    <row r="8675" spans="23:25" x14ac:dyDescent="0.2">
      <c r="W8675">
        <v>86.62</v>
      </c>
      <c r="X8675">
        <f t="shared" si="364"/>
        <v>50</v>
      </c>
      <c r="Y8675" s="13">
        <f t="shared" si="365"/>
        <v>7.0362865290761762</v>
      </c>
    </row>
    <row r="8676" spans="23:25" x14ac:dyDescent="0.2">
      <c r="W8676">
        <v>86.63</v>
      </c>
      <c r="X8676">
        <f t="shared" si="364"/>
        <v>50</v>
      </c>
      <c r="Y8676" s="13">
        <f t="shared" si="365"/>
        <v>7.0362852175631971</v>
      </c>
    </row>
    <row r="8677" spans="23:25" x14ac:dyDescent="0.2">
      <c r="W8677">
        <v>86.64</v>
      </c>
      <c r="X8677">
        <f t="shared" si="364"/>
        <v>50</v>
      </c>
      <c r="Y8677" s="13">
        <f t="shared" si="365"/>
        <v>7.0362839068710743</v>
      </c>
    </row>
    <row r="8678" spans="23:25" x14ac:dyDescent="0.2">
      <c r="W8678">
        <v>86.65</v>
      </c>
      <c r="X8678">
        <f t="shared" si="364"/>
        <v>50</v>
      </c>
      <c r="Y8678" s="13">
        <f t="shared" si="365"/>
        <v>7.0362825969990359</v>
      </c>
    </row>
    <row r="8679" spans="23:25" x14ac:dyDescent="0.2">
      <c r="W8679">
        <v>86.66</v>
      </c>
      <c r="X8679">
        <f t="shared" si="364"/>
        <v>50</v>
      </c>
      <c r="Y8679" s="13">
        <f t="shared" si="365"/>
        <v>7.0362812879463128</v>
      </c>
    </row>
    <row r="8680" spans="23:25" x14ac:dyDescent="0.2">
      <c r="W8680">
        <v>86.67</v>
      </c>
      <c r="X8680">
        <f t="shared" si="364"/>
        <v>50</v>
      </c>
      <c r="Y8680" s="13">
        <f t="shared" si="365"/>
        <v>7.0362799797121367</v>
      </c>
    </row>
    <row r="8681" spans="23:25" x14ac:dyDescent="0.2">
      <c r="W8681">
        <v>86.68</v>
      </c>
      <c r="X8681">
        <f t="shared" si="364"/>
        <v>50</v>
      </c>
      <c r="Y8681" s="13">
        <f t="shared" si="365"/>
        <v>7.0362786722957393</v>
      </c>
    </row>
    <row r="8682" spans="23:25" x14ac:dyDescent="0.2">
      <c r="W8682">
        <v>86.69</v>
      </c>
      <c r="X8682">
        <f t="shared" si="364"/>
        <v>50</v>
      </c>
      <c r="Y8682" s="13">
        <f t="shared" si="365"/>
        <v>7.0362773656963533</v>
      </c>
    </row>
    <row r="8683" spans="23:25" x14ac:dyDescent="0.2">
      <c r="W8683">
        <v>86.7</v>
      </c>
      <c r="X8683">
        <f t="shared" si="364"/>
        <v>50</v>
      </c>
      <c r="Y8683" s="13">
        <f t="shared" si="365"/>
        <v>7.0362760599132139</v>
      </c>
    </row>
    <row r="8684" spans="23:25" x14ac:dyDescent="0.2">
      <c r="W8684">
        <v>86.71</v>
      </c>
      <c r="X8684">
        <f t="shared" si="364"/>
        <v>50</v>
      </c>
      <c r="Y8684" s="13">
        <f t="shared" si="365"/>
        <v>7.0362747549455555</v>
      </c>
    </row>
    <row r="8685" spans="23:25" x14ac:dyDescent="0.2">
      <c r="W8685">
        <v>86.72</v>
      </c>
      <c r="X8685">
        <f t="shared" si="364"/>
        <v>50</v>
      </c>
      <c r="Y8685" s="13">
        <f t="shared" si="365"/>
        <v>7.0362734507926143</v>
      </c>
    </row>
    <row r="8686" spans="23:25" x14ac:dyDescent="0.2">
      <c r="W8686">
        <v>86.73</v>
      </c>
      <c r="X8686">
        <f t="shared" si="364"/>
        <v>50</v>
      </c>
      <c r="Y8686" s="13">
        <f t="shared" si="365"/>
        <v>7.0362721474536274</v>
      </c>
    </row>
    <row r="8687" spans="23:25" x14ac:dyDescent="0.2">
      <c r="W8687">
        <v>86.74</v>
      </c>
      <c r="X8687">
        <f t="shared" si="364"/>
        <v>50</v>
      </c>
      <c r="Y8687" s="13">
        <f t="shared" si="365"/>
        <v>7.0362708449278326</v>
      </c>
    </row>
    <row r="8688" spans="23:25" x14ac:dyDescent="0.2">
      <c r="W8688">
        <v>86.75</v>
      </c>
      <c r="X8688">
        <f t="shared" si="364"/>
        <v>50</v>
      </c>
      <c r="Y8688" s="13">
        <f t="shared" si="365"/>
        <v>7.0362695432144688</v>
      </c>
    </row>
    <row r="8689" spans="23:25" x14ac:dyDescent="0.2">
      <c r="W8689">
        <v>86.76</v>
      </c>
      <c r="X8689">
        <f t="shared" si="364"/>
        <v>50</v>
      </c>
      <c r="Y8689" s="13">
        <f t="shared" si="365"/>
        <v>7.0362682423127758</v>
      </c>
    </row>
    <row r="8690" spans="23:25" x14ac:dyDescent="0.2">
      <c r="W8690">
        <v>86.77</v>
      </c>
      <c r="X8690">
        <f t="shared" si="364"/>
        <v>50</v>
      </c>
      <c r="Y8690" s="13">
        <f t="shared" si="365"/>
        <v>7.036266942221995</v>
      </c>
    </row>
    <row r="8691" spans="23:25" x14ac:dyDescent="0.2">
      <c r="W8691">
        <v>86.78</v>
      </c>
      <c r="X8691">
        <f t="shared" si="364"/>
        <v>50</v>
      </c>
      <c r="Y8691" s="13">
        <f t="shared" si="365"/>
        <v>7.0362656429413679</v>
      </c>
    </row>
    <row r="8692" spans="23:25" x14ac:dyDescent="0.2">
      <c r="W8692">
        <v>86.79</v>
      </c>
      <c r="X8692">
        <f t="shared" si="364"/>
        <v>50</v>
      </c>
      <c r="Y8692" s="13">
        <f t="shared" si="365"/>
        <v>7.0362643444701369</v>
      </c>
    </row>
    <row r="8693" spans="23:25" x14ac:dyDescent="0.2">
      <c r="W8693">
        <v>86.8</v>
      </c>
      <c r="X8693">
        <f t="shared" si="364"/>
        <v>50</v>
      </c>
      <c r="Y8693" s="13">
        <f t="shared" si="365"/>
        <v>7.0362630468075462</v>
      </c>
    </row>
    <row r="8694" spans="23:25" x14ac:dyDescent="0.2">
      <c r="W8694">
        <v>86.81</v>
      </c>
      <c r="X8694">
        <f t="shared" si="364"/>
        <v>50</v>
      </c>
      <c r="Y8694" s="13">
        <f t="shared" si="365"/>
        <v>7.0362617499528399</v>
      </c>
    </row>
    <row r="8695" spans="23:25" x14ac:dyDescent="0.2">
      <c r="W8695">
        <v>86.82</v>
      </c>
      <c r="X8695">
        <f t="shared" si="364"/>
        <v>50</v>
      </c>
      <c r="Y8695" s="13">
        <f t="shared" si="365"/>
        <v>7.036260453905264</v>
      </c>
    </row>
    <row r="8696" spans="23:25" x14ac:dyDescent="0.2">
      <c r="W8696">
        <v>86.83</v>
      </c>
      <c r="X8696">
        <f t="shared" si="364"/>
        <v>50</v>
      </c>
      <c r="Y8696" s="13">
        <f t="shared" si="365"/>
        <v>7.0362591586640644</v>
      </c>
    </row>
    <row r="8697" spans="23:25" x14ac:dyDescent="0.2">
      <c r="W8697">
        <v>86.84</v>
      </c>
      <c r="X8697">
        <f t="shared" si="364"/>
        <v>50</v>
      </c>
      <c r="Y8697" s="13">
        <f t="shared" si="365"/>
        <v>7.0362578642284888</v>
      </c>
    </row>
    <row r="8698" spans="23:25" x14ac:dyDescent="0.2">
      <c r="W8698">
        <v>86.85</v>
      </c>
      <c r="X8698">
        <f t="shared" si="364"/>
        <v>50</v>
      </c>
      <c r="Y8698" s="13">
        <f t="shared" si="365"/>
        <v>7.0362565705977858</v>
      </c>
    </row>
    <row r="8699" spans="23:25" x14ac:dyDescent="0.2">
      <c r="W8699">
        <v>86.86</v>
      </c>
      <c r="X8699">
        <f t="shared" si="364"/>
        <v>50</v>
      </c>
      <c r="Y8699" s="13">
        <f t="shared" si="365"/>
        <v>7.036255277771204</v>
      </c>
    </row>
    <row r="8700" spans="23:25" x14ac:dyDescent="0.2">
      <c r="W8700">
        <v>86.87</v>
      </c>
      <c r="X8700">
        <f t="shared" si="364"/>
        <v>50</v>
      </c>
      <c r="Y8700" s="13">
        <f t="shared" si="365"/>
        <v>7.0362539857479947</v>
      </c>
    </row>
    <row r="8701" spans="23:25" x14ac:dyDescent="0.2">
      <c r="W8701">
        <v>86.88</v>
      </c>
      <c r="X8701">
        <f t="shared" si="364"/>
        <v>50</v>
      </c>
      <c r="Y8701" s="13">
        <f t="shared" si="365"/>
        <v>7.0362526945274082</v>
      </c>
    </row>
    <row r="8702" spans="23:25" x14ac:dyDescent="0.2">
      <c r="W8702">
        <v>86.89</v>
      </c>
      <c r="X8702">
        <f t="shared" si="364"/>
        <v>50</v>
      </c>
      <c r="Y8702" s="13">
        <f t="shared" si="365"/>
        <v>7.0362514041086968</v>
      </c>
    </row>
    <row r="8703" spans="23:25" x14ac:dyDescent="0.2">
      <c r="W8703">
        <v>86.9</v>
      </c>
      <c r="X8703">
        <f t="shared" si="364"/>
        <v>50</v>
      </c>
      <c r="Y8703" s="13">
        <f t="shared" si="365"/>
        <v>7.0362501144911134</v>
      </c>
    </row>
    <row r="8704" spans="23:25" x14ac:dyDescent="0.2">
      <c r="W8704">
        <v>86.91</v>
      </c>
      <c r="X8704">
        <f t="shared" si="364"/>
        <v>50</v>
      </c>
      <c r="Y8704" s="13">
        <f t="shared" si="365"/>
        <v>7.036248825673912</v>
      </c>
    </row>
    <row r="8705" spans="23:25" x14ac:dyDescent="0.2">
      <c r="W8705">
        <v>86.92</v>
      </c>
      <c r="X8705">
        <f t="shared" si="364"/>
        <v>50</v>
      </c>
      <c r="Y8705" s="13">
        <f t="shared" si="365"/>
        <v>7.0362475376563482</v>
      </c>
    </row>
    <row r="8706" spans="23:25" x14ac:dyDescent="0.2">
      <c r="W8706">
        <v>86.93</v>
      </c>
      <c r="X8706">
        <f t="shared" si="364"/>
        <v>50</v>
      </c>
      <c r="Y8706" s="13">
        <f t="shared" si="365"/>
        <v>7.036246250437677</v>
      </c>
    </row>
    <row r="8707" spans="23:25" x14ac:dyDescent="0.2">
      <c r="W8707">
        <v>86.94</v>
      </c>
      <c r="X8707">
        <f t="shared" si="364"/>
        <v>50</v>
      </c>
      <c r="Y8707" s="13">
        <f t="shared" si="365"/>
        <v>7.0362449640171549</v>
      </c>
    </row>
    <row r="8708" spans="23:25" x14ac:dyDescent="0.2">
      <c r="W8708">
        <v>86.95</v>
      </c>
      <c r="X8708">
        <f t="shared" si="364"/>
        <v>50</v>
      </c>
      <c r="Y8708" s="13">
        <f t="shared" si="365"/>
        <v>7.0362436783940403</v>
      </c>
    </row>
    <row r="8709" spans="23:25" x14ac:dyDescent="0.2">
      <c r="W8709">
        <v>86.96</v>
      </c>
      <c r="X8709">
        <f t="shared" si="364"/>
        <v>50</v>
      </c>
      <c r="Y8709" s="13">
        <f t="shared" si="365"/>
        <v>7.0362423935675915</v>
      </c>
    </row>
    <row r="8710" spans="23:25" x14ac:dyDescent="0.2">
      <c r="W8710">
        <v>86.97</v>
      </c>
      <c r="X8710">
        <f t="shared" si="364"/>
        <v>50</v>
      </c>
      <c r="Y8710" s="13">
        <f t="shared" si="365"/>
        <v>7.0362411095370678</v>
      </c>
    </row>
    <row r="8711" spans="23:25" x14ac:dyDescent="0.2">
      <c r="W8711">
        <v>86.98</v>
      </c>
      <c r="X8711">
        <f t="shared" si="364"/>
        <v>50</v>
      </c>
      <c r="Y8711" s="13">
        <f t="shared" si="365"/>
        <v>7.0362398263017294</v>
      </c>
    </row>
    <row r="8712" spans="23:25" x14ac:dyDescent="0.2">
      <c r="W8712">
        <v>86.99</v>
      </c>
      <c r="X8712">
        <f t="shared" si="364"/>
        <v>50</v>
      </c>
      <c r="Y8712" s="13">
        <f t="shared" si="365"/>
        <v>7.0362385438608381</v>
      </c>
    </row>
    <row r="8713" spans="23:25" x14ac:dyDescent="0.2">
      <c r="W8713">
        <v>87</v>
      </c>
      <c r="X8713">
        <f t="shared" si="364"/>
        <v>50</v>
      </c>
      <c r="Y8713" s="13">
        <f t="shared" si="365"/>
        <v>7.036237262213656</v>
      </c>
    </row>
    <row r="8714" spans="23:25" x14ac:dyDescent="0.2">
      <c r="W8714">
        <v>87.01</v>
      </c>
      <c r="X8714">
        <f t="shared" si="364"/>
        <v>50</v>
      </c>
      <c r="Y8714" s="13">
        <f t="shared" si="365"/>
        <v>7.0362359813594457</v>
      </c>
    </row>
    <row r="8715" spans="23:25" x14ac:dyDescent="0.2">
      <c r="W8715">
        <v>87.02</v>
      </c>
      <c r="X8715">
        <f t="shared" si="364"/>
        <v>50</v>
      </c>
      <c r="Y8715" s="13">
        <f t="shared" si="365"/>
        <v>7.036234701297472</v>
      </c>
    </row>
    <row r="8716" spans="23:25" x14ac:dyDescent="0.2">
      <c r="W8716">
        <v>87.03</v>
      </c>
      <c r="X8716">
        <f t="shared" si="364"/>
        <v>50</v>
      </c>
      <c r="Y8716" s="13">
        <f t="shared" si="365"/>
        <v>7.0362334220269993</v>
      </c>
    </row>
    <row r="8717" spans="23:25" x14ac:dyDescent="0.2">
      <c r="W8717">
        <v>87.04</v>
      </c>
      <c r="X8717">
        <f t="shared" si="364"/>
        <v>50</v>
      </c>
      <c r="Y8717" s="13">
        <f t="shared" si="365"/>
        <v>7.0362321435472941</v>
      </c>
    </row>
    <row r="8718" spans="23:25" x14ac:dyDescent="0.2">
      <c r="W8718">
        <v>87.05</v>
      </c>
      <c r="X8718">
        <f t="shared" si="364"/>
        <v>50</v>
      </c>
      <c r="Y8718" s="13">
        <f t="shared" si="365"/>
        <v>7.0362308658576227</v>
      </c>
    </row>
    <row r="8719" spans="23:25" x14ac:dyDescent="0.2">
      <c r="W8719">
        <v>87.06</v>
      </c>
      <c r="X8719">
        <f t="shared" si="364"/>
        <v>50</v>
      </c>
      <c r="Y8719" s="13">
        <f t="shared" si="365"/>
        <v>7.0362295889572524</v>
      </c>
    </row>
    <row r="8720" spans="23:25" x14ac:dyDescent="0.2">
      <c r="W8720">
        <v>87.07</v>
      </c>
      <c r="X8720">
        <f t="shared" si="364"/>
        <v>50</v>
      </c>
      <c r="Y8720" s="13">
        <f t="shared" si="365"/>
        <v>7.0362283128454521</v>
      </c>
    </row>
    <row r="8721" spans="23:25" x14ac:dyDescent="0.2">
      <c r="W8721">
        <v>87.08</v>
      </c>
      <c r="X8721">
        <f t="shared" ref="X8721:X8784" si="366">X8720-(N$34-N$35)/1500</f>
        <v>50</v>
      </c>
      <c r="Y8721" s="13">
        <f t="shared" si="365"/>
        <v>7.0362270375214919</v>
      </c>
    </row>
    <row r="8722" spans="23:25" x14ac:dyDescent="0.2">
      <c r="W8722">
        <v>87.09</v>
      </c>
      <c r="X8722">
        <f t="shared" si="366"/>
        <v>50</v>
      </c>
      <c r="Y8722" s="13">
        <f t="shared" si="365"/>
        <v>7.0362257629846416</v>
      </c>
    </row>
    <row r="8723" spans="23:25" x14ac:dyDescent="0.2">
      <c r="W8723">
        <v>87.1</v>
      </c>
      <c r="X8723">
        <f t="shared" si="366"/>
        <v>50</v>
      </c>
      <c r="Y8723" s="13">
        <f t="shared" si="365"/>
        <v>7.036224489234173</v>
      </c>
    </row>
    <row r="8724" spans="23:25" x14ac:dyDescent="0.2">
      <c r="W8724">
        <v>87.11</v>
      </c>
      <c r="X8724">
        <f t="shared" si="366"/>
        <v>50</v>
      </c>
      <c r="Y8724" s="13">
        <f t="shared" si="365"/>
        <v>7.0362232162693576</v>
      </c>
    </row>
    <row r="8725" spans="23:25" x14ac:dyDescent="0.2">
      <c r="W8725">
        <v>87.12</v>
      </c>
      <c r="X8725">
        <f t="shared" si="366"/>
        <v>50</v>
      </c>
      <c r="Y8725" s="13">
        <f t="shared" si="365"/>
        <v>7.0362219440894691</v>
      </c>
    </row>
    <row r="8726" spans="23:25" x14ac:dyDescent="0.2">
      <c r="W8726">
        <v>87.13</v>
      </c>
      <c r="X8726">
        <f t="shared" si="366"/>
        <v>50</v>
      </c>
      <c r="Y8726" s="13">
        <f t="shared" si="365"/>
        <v>7.0362206726937817</v>
      </c>
    </row>
    <row r="8727" spans="23:25" x14ac:dyDescent="0.2">
      <c r="W8727">
        <v>87.14</v>
      </c>
      <c r="X8727">
        <f t="shared" si="366"/>
        <v>50</v>
      </c>
      <c r="Y8727" s="13">
        <f t="shared" si="365"/>
        <v>7.0362194020815698</v>
      </c>
    </row>
    <row r="8728" spans="23:25" x14ac:dyDescent="0.2">
      <c r="W8728">
        <v>87.15</v>
      </c>
      <c r="X8728">
        <f t="shared" si="366"/>
        <v>50</v>
      </c>
      <c r="Y8728" s="13">
        <f t="shared" si="365"/>
        <v>7.0362181322521087</v>
      </c>
    </row>
    <row r="8729" spans="23:25" x14ac:dyDescent="0.2">
      <c r="W8729">
        <v>87.16</v>
      </c>
      <c r="X8729">
        <f t="shared" si="366"/>
        <v>50</v>
      </c>
      <c r="Y8729" s="13">
        <f t="shared" ref="Y8729:Y8792" si="367">Y8728+(W8729-W8728)*R$29*(P$28-P$29*Y8728)*(1-Y8728/R$28)^2</f>
        <v>7.0362168632046753</v>
      </c>
    </row>
    <row r="8730" spans="23:25" x14ac:dyDescent="0.2">
      <c r="W8730">
        <v>87.17</v>
      </c>
      <c r="X8730">
        <f t="shared" si="366"/>
        <v>50</v>
      </c>
      <c r="Y8730" s="13">
        <f t="shared" si="367"/>
        <v>7.0362155949385476</v>
      </c>
    </row>
    <row r="8731" spans="23:25" x14ac:dyDescent="0.2">
      <c r="W8731">
        <v>87.18</v>
      </c>
      <c r="X8731">
        <f t="shared" si="366"/>
        <v>50</v>
      </c>
      <c r="Y8731" s="13">
        <f t="shared" si="367"/>
        <v>7.0362143274530045</v>
      </c>
    </row>
    <row r="8732" spans="23:25" x14ac:dyDescent="0.2">
      <c r="W8732">
        <v>87.19</v>
      </c>
      <c r="X8732">
        <f t="shared" si="366"/>
        <v>50</v>
      </c>
      <c r="Y8732" s="13">
        <f t="shared" si="367"/>
        <v>7.0362130607473246</v>
      </c>
    </row>
    <row r="8733" spans="23:25" x14ac:dyDescent="0.2">
      <c r="W8733">
        <v>87.2</v>
      </c>
      <c r="X8733">
        <f t="shared" si="366"/>
        <v>50</v>
      </c>
      <c r="Y8733" s="13">
        <f t="shared" si="367"/>
        <v>7.0362117948207885</v>
      </c>
    </row>
    <row r="8734" spans="23:25" x14ac:dyDescent="0.2">
      <c r="W8734">
        <v>87.21</v>
      </c>
      <c r="X8734">
        <f t="shared" si="366"/>
        <v>50</v>
      </c>
      <c r="Y8734" s="13">
        <f t="shared" si="367"/>
        <v>7.0362105296726769</v>
      </c>
    </row>
    <row r="8735" spans="23:25" x14ac:dyDescent="0.2">
      <c r="W8735">
        <v>87.22</v>
      </c>
      <c r="X8735">
        <f t="shared" si="366"/>
        <v>50</v>
      </c>
      <c r="Y8735" s="13">
        <f t="shared" si="367"/>
        <v>7.0362092653022721</v>
      </c>
    </row>
    <row r="8736" spans="23:25" x14ac:dyDescent="0.2">
      <c r="W8736">
        <v>87.23</v>
      </c>
      <c r="X8736">
        <f t="shared" si="366"/>
        <v>50</v>
      </c>
      <c r="Y8736" s="13">
        <f t="shared" si="367"/>
        <v>7.0362080017088564</v>
      </c>
    </row>
    <row r="8737" spans="23:25" x14ac:dyDescent="0.2">
      <c r="W8737">
        <v>87.24</v>
      </c>
      <c r="X8737">
        <f t="shared" si="366"/>
        <v>50</v>
      </c>
      <c r="Y8737" s="13">
        <f t="shared" si="367"/>
        <v>7.0362067388917149</v>
      </c>
    </row>
    <row r="8738" spans="23:25" x14ac:dyDescent="0.2">
      <c r="W8738">
        <v>87.25</v>
      </c>
      <c r="X8738">
        <f t="shared" si="366"/>
        <v>50</v>
      </c>
      <c r="Y8738" s="13">
        <f t="shared" si="367"/>
        <v>7.0362054768501308</v>
      </c>
    </row>
    <row r="8739" spans="23:25" x14ac:dyDescent="0.2">
      <c r="W8739">
        <v>87.26</v>
      </c>
      <c r="X8739">
        <f t="shared" si="366"/>
        <v>50</v>
      </c>
      <c r="Y8739" s="13">
        <f t="shared" si="367"/>
        <v>7.0362042155833908</v>
      </c>
    </row>
    <row r="8740" spans="23:25" x14ac:dyDescent="0.2">
      <c r="W8740">
        <v>87.27</v>
      </c>
      <c r="X8740">
        <f t="shared" si="366"/>
        <v>50</v>
      </c>
      <c r="Y8740" s="13">
        <f t="shared" si="367"/>
        <v>7.0362029550907801</v>
      </c>
    </row>
    <row r="8741" spans="23:25" x14ac:dyDescent="0.2">
      <c r="W8741">
        <v>87.28</v>
      </c>
      <c r="X8741">
        <f t="shared" si="366"/>
        <v>50</v>
      </c>
      <c r="Y8741" s="13">
        <f t="shared" si="367"/>
        <v>7.0362016953715871</v>
      </c>
    </row>
    <row r="8742" spans="23:25" x14ac:dyDescent="0.2">
      <c r="W8742">
        <v>87.29</v>
      </c>
      <c r="X8742">
        <f t="shared" si="366"/>
        <v>50</v>
      </c>
      <c r="Y8742" s="13">
        <f t="shared" si="367"/>
        <v>7.0362004364250996</v>
      </c>
    </row>
    <row r="8743" spans="23:25" x14ac:dyDescent="0.2">
      <c r="W8743">
        <v>87.3</v>
      </c>
      <c r="X8743">
        <f t="shared" si="366"/>
        <v>50</v>
      </c>
      <c r="Y8743" s="13">
        <f t="shared" si="367"/>
        <v>7.0361991782506061</v>
      </c>
    </row>
    <row r="8744" spans="23:25" x14ac:dyDescent="0.2">
      <c r="W8744">
        <v>87.31</v>
      </c>
      <c r="X8744">
        <f t="shared" si="366"/>
        <v>50</v>
      </c>
      <c r="Y8744" s="13">
        <f t="shared" si="367"/>
        <v>7.036197920847397</v>
      </c>
    </row>
    <row r="8745" spans="23:25" x14ac:dyDescent="0.2">
      <c r="W8745">
        <v>87.32</v>
      </c>
      <c r="X8745">
        <f t="shared" si="366"/>
        <v>50</v>
      </c>
      <c r="Y8745" s="13">
        <f t="shared" si="367"/>
        <v>7.0361966642147626</v>
      </c>
    </row>
    <row r="8746" spans="23:25" x14ac:dyDescent="0.2">
      <c r="W8746">
        <v>87.33</v>
      </c>
      <c r="X8746">
        <f t="shared" si="366"/>
        <v>50</v>
      </c>
      <c r="Y8746" s="13">
        <f t="shared" si="367"/>
        <v>7.0361954083519951</v>
      </c>
    </row>
    <row r="8747" spans="23:25" x14ac:dyDescent="0.2">
      <c r="W8747">
        <v>87.34</v>
      </c>
      <c r="X8747">
        <f t="shared" si="366"/>
        <v>50</v>
      </c>
      <c r="Y8747" s="13">
        <f t="shared" si="367"/>
        <v>7.0361941532583874</v>
      </c>
    </row>
    <row r="8748" spans="23:25" x14ac:dyDescent="0.2">
      <c r="W8748">
        <v>87.35</v>
      </c>
      <c r="X8748">
        <f t="shared" si="366"/>
        <v>50</v>
      </c>
      <c r="Y8748" s="13">
        <f t="shared" si="367"/>
        <v>7.0361928989332316</v>
      </c>
    </row>
    <row r="8749" spans="23:25" x14ac:dyDescent="0.2">
      <c r="W8749">
        <v>87.36</v>
      </c>
      <c r="X8749">
        <f t="shared" si="366"/>
        <v>50</v>
      </c>
      <c r="Y8749" s="13">
        <f t="shared" si="367"/>
        <v>7.0361916453758226</v>
      </c>
    </row>
    <row r="8750" spans="23:25" x14ac:dyDescent="0.2">
      <c r="W8750">
        <v>87.37</v>
      </c>
      <c r="X8750">
        <f t="shared" si="366"/>
        <v>50</v>
      </c>
      <c r="Y8750" s="13">
        <f t="shared" si="367"/>
        <v>7.0361903925854561</v>
      </c>
    </row>
    <row r="8751" spans="23:25" x14ac:dyDescent="0.2">
      <c r="W8751">
        <v>87.38</v>
      </c>
      <c r="X8751">
        <f t="shared" si="366"/>
        <v>50</v>
      </c>
      <c r="Y8751" s="13">
        <f t="shared" si="367"/>
        <v>7.0361891405614276</v>
      </c>
    </row>
    <row r="8752" spans="23:25" x14ac:dyDescent="0.2">
      <c r="W8752">
        <v>87.39</v>
      </c>
      <c r="X8752">
        <f t="shared" si="366"/>
        <v>50</v>
      </c>
      <c r="Y8752" s="13">
        <f t="shared" si="367"/>
        <v>7.0361878893030338</v>
      </c>
    </row>
    <row r="8753" spans="23:25" x14ac:dyDescent="0.2">
      <c r="W8753">
        <v>87.4</v>
      </c>
      <c r="X8753">
        <f t="shared" si="366"/>
        <v>50</v>
      </c>
      <c r="Y8753" s="13">
        <f t="shared" si="367"/>
        <v>7.0361866388095722</v>
      </c>
    </row>
    <row r="8754" spans="23:25" x14ac:dyDescent="0.2">
      <c r="W8754">
        <v>87.41</v>
      </c>
      <c r="X8754">
        <f t="shared" si="366"/>
        <v>50</v>
      </c>
      <c r="Y8754" s="13">
        <f t="shared" si="367"/>
        <v>7.0361853890803419</v>
      </c>
    </row>
    <row r="8755" spans="23:25" x14ac:dyDescent="0.2">
      <c r="W8755">
        <v>87.42</v>
      </c>
      <c r="X8755">
        <f t="shared" si="366"/>
        <v>50</v>
      </c>
      <c r="Y8755" s="13">
        <f t="shared" si="367"/>
        <v>7.0361841401146412</v>
      </c>
    </row>
    <row r="8756" spans="23:25" x14ac:dyDescent="0.2">
      <c r="W8756">
        <v>87.43</v>
      </c>
      <c r="X8756">
        <f t="shared" si="366"/>
        <v>50</v>
      </c>
      <c r="Y8756" s="13">
        <f t="shared" si="367"/>
        <v>7.0361828919117713</v>
      </c>
    </row>
    <row r="8757" spans="23:25" x14ac:dyDescent="0.2">
      <c r="W8757">
        <v>87.44</v>
      </c>
      <c r="X8757">
        <f t="shared" si="366"/>
        <v>50</v>
      </c>
      <c r="Y8757" s="13">
        <f t="shared" si="367"/>
        <v>7.036181644471033</v>
      </c>
    </row>
    <row r="8758" spans="23:25" x14ac:dyDescent="0.2">
      <c r="W8758">
        <v>87.45</v>
      </c>
      <c r="X8758">
        <f t="shared" si="366"/>
        <v>50</v>
      </c>
      <c r="Y8758" s="13">
        <f t="shared" si="367"/>
        <v>7.0361803977917292</v>
      </c>
    </row>
    <row r="8759" spans="23:25" x14ac:dyDescent="0.2">
      <c r="W8759">
        <v>87.46</v>
      </c>
      <c r="X8759">
        <f t="shared" si="366"/>
        <v>50</v>
      </c>
      <c r="Y8759" s="13">
        <f t="shared" si="367"/>
        <v>7.0361791518731618</v>
      </c>
    </row>
    <row r="8760" spans="23:25" x14ac:dyDescent="0.2">
      <c r="W8760">
        <v>87.47</v>
      </c>
      <c r="X8760">
        <f t="shared" si="366"/>
        <v>50</v>
      </c>
      <c r="Y8760" s="13">
        <f t="shared" si="367"/>
        <v>7.0361779067146344</v>
      </c>
    </row>
    <row r="8761" spans="23:25" x14ac:dyDescent="0.2">
      <c r="W8761">
        <v>87.48</v>
      </c>
      <c r="X8761">
        <f t="shared" si="366"/>
        <v>50</v>
      </c>
      <c r="Y8761" s="13">
        <f t="shared" si="367"/>
        <v>7.0361766623154516</v>
      </c>
    </row>
    <row r="8762" spans="23:25" x14ac:dyDescent="0.2">
      <c r="W8762">
        <v>87.49</v>
      </c>
      <c r="X8762">
        <f t="shared" si="366"/>
        <v>50</v>
      </c>
      <c r="Y8762" s="13">
        <f t="shared" si="367"/>
        <v>7.0361754186749188</v>
      </c>
    </row>
    <row r="8763" spans="23:25" x14ac:dyDescent="0.2">
      <c r="W8763">
        <v>87.5</v>
      </c>
      <c r="X8763">
        <f t="shared" si="366"/>
        <v>50</v>
      </c>
      <c r="Y8763" s="13">
        <f t="shared" si="367"/>
        <v>7.0361741757923424</v>
      </c>
    </row>
    <row r="8764" spans="23:25" x14ac:dyDescent="0.2">
      <c r="W8764">
        <v>87.51</v>
      </c>
      <c r="X8764">
        <f t="shared" si="366"/>
        <v>50</v>
      </c>
      <c r="Y8764" s="13">
        <f t="shared" si="367"/>
        <v>7.0361729336670296</v>
      </c>
    </row>
    <row r="8765" spans="23:25" x14ac:dyDescent="0.2">
      <c r="W8765">
        <v>87.52</v>
      </c>
      <c r="X8765">
        <f t="shared" si="366"/>
        <v>50</v>
      </c>
      <c r="Y8765" s="13">
        <f t="shared" si="367"/>
        <v>7.0361716922982884</v>
      </c>
    </row>
    <row r="8766" spans="23:25" x14ac:dyDescent="0.2">
      <c r="W8766">
        <v>87.53</v>
      </c>
      <c r="X8766">
        <f t="shared" si="366"/>
        <v>50</v>
      </c>
      <c r="Y8766" s="13">
        <f t="shared" si="367"/>
        <v>7.0361704516854271</v>
      </c>
    </row>
    <row r="8767" spans="23:25" x14ac:dyDescent="0.2">
      <c r="W8767">
        <v>87.54</v>
      </c>
      <c r="X8767">
        <f t="shared" si="366"/>
        <v>50</v>
      </c>
      <c r="Y8767" s="13">
        <f t="shared" si="367"/>
        <v>7.0361692118277555</v>
      </c>
    </row>
    <row r="8768" spans="23:25" x14ac:dyDescent="0.2">
      <c r="W8768">
        <v>87.55</v>
      </c>
      <c r="X8768">
        <f t="shared" si="366"/>
        <v>50</v>
      </c>
      <c r="Y8768" s="13">
        <f t="shared" si="367"/>
        <v>7.0361679727245843</v>
      </c>
    </row>
    <row r="8769" spans="23:25" x14ac:dyDescent="0.2">
      <c r="W8769">
        <v>87.56</v>
      </c>
      <c r="X8769">
        <f t="shared" si="366"/>
        <v>50</v>
      </c>
      <c r="Y8769" s="13">
        <f t="shared" si="367"/>
        <v>7.0361667343752243</v>
      </c>
    </row>
    <row r="8770" spans="23:25" x14ac:dyDescent="0.2">
      <c r="W8770">
        <v>87.57</v>
      </c>
      <c r="X8770">
        <f t="shared" si="366"/>
        <v>50</v>
      </c>
      <c r="Y8770" s="13">
        <f t="shared" si="367"/>
        <v>7.0361654967789873</v>
      </c>
    </row>
    <row r="8771" spans="23:25" x14ac:dyDescent="0.2">
      <c r="W8771">
        <v>87.58</v>
      </c>
      <c r="X8771">
        <f t="shared" si="366"/>
        <v>50</v>
      </c>
      <c r="Y8771" s="13">
        <f t="shared" si="367"/>
        <v>7.0361642599351866</v>
      </c>
    </row>
    <row r="8772" spans="23:25" x14ac:dyDescent="0.2">
      <c r="W8772">
        <v>87.59</v>
      </c>
      <c r="X8772">
        <f t="shared" si="366"/>
        <v>50</v>
      </c>
      <c r="Y8772" s="13">
        <f t="shared" si="367"/>
        <v>7.0361630238431365</v>
      </c>
    </row>
    <row r="8773" spans="23:25" x14ac:dyDescent="0.2">
      <c r="W8773">
        <v>87.6</v>
      </c>
      <c r="X8773">
        <f t="shared" si="366"/>
        <v>50</v>
      </c>
      <c r="Y8773" s="13">
        <f t="shared" si="367"/>
        <v>7.0361617885021515</v>
      </c>
    </row>
    <row r="8774" spans="23:25" x14ac:dyDescent="0.2">
      <c r="W8774">
        <v>87.61</v>
      </c>
      <c r="X8774">
        <f t="shared" si="366"/>
        <v>50</v>
      </c>
      <c r="Y8774" s="13">
        <f t="shared" si="367"/>
        <v>7.0361605539115466</v>
      </c>
    </row>
    <row r="8775" spans="23:25" x14ac:dyDescent="0.2">
      <c r="W8775">
        <v>87.62</v>
      </c>
      <c r="X8775">
        <f t="shared" si="366"/>
        <v>50</v>
      </c>
      <c r="Y8775" s="13">
        <f t="shared" si="367"/>
        <v>7.036159320070638</v>
      </c>
    </row>
    <row r="8776" spans="23:25" x14ac:dyDescent="0.2">
      <c r="W8776">
        <v>87.63</v>
      </c>
      <c r="X8776">
        <f t="shared" si="366"/>
        <v>50</v>
      </c>
      <c r="Y8776" s="13">
        <f t="shared" si="367"/>
        <v>7.0361580869787437</v>
      </c>
    </row>
    <row r="8777" spans="23:25" x14ac:dyDescent="0.2">
      <c r="W8777">
        <v>87.64</v>
      </c>
      <c r="X8777">
        <f t="shared" si="366"/>
        <v>50</v>
      </c>
      <c r="Y8777" s="13">
        <f t="shared" si="367"/>
        <v>7.0361568546351805</v>
      </c>
    </row>
    <row r="8778" spans="23:25" x14ac:dyDescent="0.2">
      <c r="W8778">
        <v>87.65</v>
      </c>
      <c r="X8778">
        <f t="shared" si="366"/>
        <v>50</v>
      </c>
      <c r="Y8778" s="13">
        <f t="shared" si="367"/>
        <v>7.0361556230392681</v>
      </c>
    </row>
    <row r="8779" spans="23:25" x14ac:dyDescent="0.2">
      <c r="W8779">
        <v>87.66</v>
      </c>
      <c r="X8779">
        <f t="shared" si="366"/>
        <v>50</v>
      </c>
      <c r="Y8779" s="13">
        <f t="shared" si="367"/>
        <v>7.0361543921903253</v>
      </c>
    </row>
    <row r="8780" spans="23:25" x14ac:dyDescent="0.2">
      <c r="W8780">
        <v>87.67</v>
      </c>
      <c r="X8780">
        <f t="shared" si="366"/>
        <v>50</v>
      </c>
      <c r="Y8780" s="13">
        <f t="shared" si="367"/>
        <v>7.0361531620876736</v>
      </c>
    </row>
    <row r="8781" spans="23:25" x14ac:dyDescent="0.2">
      <c r="W8781">
        <v>87.68</v>
      </c>
      <c r="X8781">
        <f t="shared" si="366"/>
        <v>50</v>
      </c>
      <c r="Y8781" s="13">
        <f t="shared" si="367"/>
        <v>7.0361519327306334</v>
      </c>
    </row>
    <row r="8782" spans="23:25" x14ac:dyDescent="0.2">
      <c r="W8782">
        <v>87.69</v>
      </c>
      <c r="X8782">
        <f t="shared" si="366"/>
        <v>50</v>
      </c>
      <c r="Y8782" s="13">
        <f t="shared" si="367"/>
        <v>7.0361507041185272</v>
      </c>
    </row>
    <row r="8783" spans="23:25" x14ac:dyDescent="0.2">
      <c r="W8783">
        <v>87.7</v>
      </c>
      <c r="X8783">
        <f t="shared" si="366"/>
        <v>50</v>
      </c>
      <c r="Y8783" s="13">
        <f t="shared" si="367"/>
        <v>7.0361494762506771</v>
      </c>
    </row>
    <row r="8784" spans="23:25" x14ac:dyDescent="0.2">
      <c r="W8784">
        <v>87.71</v>
      </c>
      <c r="X8784">
        <f t="shared" si="366"/>
        <v>50</v>
      </c>
      <c r="Y8784" s="13">
        <f t="shared" si="367"/>
        <v>7.0361482491264074</v>
      </c>
    </row>
    <row r="8785" spans="23:25" x14ac:dyDescent="0.2">
      <c r="W8785">
        <v>87.72</v>
      </c>
      <c r="X8785">
        <f t="shared" ref="X8785:X8848" si="368">X8784-(N$34-N$35)/1500</f>
        <v>50</v>
      </c>
      <c r="Y8785" s="13">
        <f t="shared" si="367"/>
        <v>7.0361470227450429</v>
      </c>
    </row>
    <row r="8786" spans="23:25" x14ac:dyDescent="0.2">
      <c r="W8786">
        <v>87.73</v>
      </c>
      <c r="X8786">
        <f t="shared" si="368"/>
        <v>50</v>
      </c>
      <c r="Y8786" s="13">
        <f t="shared" si="367"/>
        <v>7.0361457971059087</v>
      </c>
    </row>
    <row r="8787" spans="23:25" x14ac:dyDescent="0.2">
      <c r="W8787">
        <v>87.74</v>
      </c>
      <c r="X8787">
        <f t="shared" si="368"/>
        <v>50</v>
      </c>
      <c r="Y8787" s="13">
        <f t="shared" si="367"/>
        <v>7.0361445722083307</v>
      </c>
    </row>
    <row r="8788" spans="23:25" x14ac:dyDescent="0.2">
      <c r="W8788">
        <v>87.75</v>
      </c>
      <c r="X8788">
        <f t="shared" si="368"/>
        <v>50</v>
      </c>
      <c r="Y8788" s="13">
        <f t="shared" si="367"/>
        <v>7.0361433480516364</v>
      </c>
    </row>
    <row r="8789" spans="23:25" x14ac:dyDescent="0.2">
      <c r="W8789">
        <v>87.76</v>
      </c>
      <c r="X8789">
        <f t="shared" si="368"/>
        <v>50</v>
      </c>
      <c r="Y8789" s="13">
        <f t="shared" si="367"/>
        <v>7.0361421246351528</v>
      </c>
    </row>
    <row r="8790" spans="23:25" x14ac:dyDescent="0.2">
      <c r="W8790">
        <v>87.77</v>
      </c>
      <c r="X8790">
        <f t="shared" si="368"/>
        <v>50</v>
      </c>
      <c r="Y8790" s="13">
        <f t="shared" si="367"/>
        <v>7.0361409019582091</v>
      </c>
    </row>
    <row r="8791" spans="23:25" x14ac:dyDescent="0.2">
      <c r="W8791">
        <v>87.78</v>
      </c>
      <c r="X8791">
        <f t="shared" si="368"/>
        <v>50</v>
      </c>
      <c r="Y8791" s="13">
        <f t="shared" si="367"/>
        <v>7.0361396800201348</v>
      </c>
    </row>
    <row r="8792" spans="23:25" x14ac:dyDescent="0.2">
      <c r="W8792">
        <v>87.79</v>
      </c>
      <c r="X8792">
        <f t="shared" si="368"/>
        <v>50</v>
      </c>
      <c r="Y8792" s="13">
        <f t="shared" si="367"/>
        <v>7.0361384588202602</v>
      </c>
    </row>
    <row r="8793" spans="23:25" x14ac:dyDescent="0.2">
      <c r="W8793">
        <v>87.8</v>
      </c>
      <c r="X8793">
        <f t="shared" si="368"/>
        <v>50</v>
      </c>
      <c r="Y8793" s="13">
        <f t="shared" ref="Y8793:Y8856" si="369">Y8792+(W8793-W8792)*R$29*(P$28-P$29*Y8792)*(1-Y8792/R$28)^2</f>
        <v>7.0361372383579157</v>
      </c>
    </row>
    <row r="8794" spans="23:25" x14ac:dyDescent="0.2">
      <c r="W8794">
        <v>87.81</v>
      </c>
      <c r="X8794">
        <f t="shared" si="368"/>
        <v>50</v>
      </c>
      <c r="Y8794" s="13">
        <f t="shared" si="369"/>
        <v>7.0361360186324342</v>
      </c>
    </row>
    <row r="8795" spans="23:25" x14ac:dyDescent="0.2">
      <c r="W8795">
        <v>87.82</v>
      </c>
      <c r="X8795">
        <f t="shared" si="368"/>
        <v>50</v>
      </c>
      <c r="Y8795" s="13">
        <f t="shared" si="369"/>
        <v>7.0361347996431478</v>
      </c>
    </row>
    <row r="8796" spans="23:25" x14ac:dyDescent="0.2">
      <c r="W8796">
        <v>87.83</v>
      </c>
      <c r="X8796">
        <f t="shared" si="368"/>
        <v>50</v>
      </c>
      <c r="Y8796" s="13">
        <f t="shared" si="369"/>
        <v>7.0361335813893895</v>
      </c>
    </row>
    <row r="8797" spans="23:25" x14ac:dyDescent="0.2">
      <c r="W8797">
        <v>87.84</v>
      </c>
      <c r="X8797">
        <f t="shared" si="368"/>
        <v>50</v>
      </c>
      <c r="Y8797" s="13">
        <f t="shared" si="369"/>
        <v>7.036132363870494</v>
      </c>
    </row>
    <row r="8798" spans="23:25" x14ac:dyDescent="0.2">
      <c r="W8798">
        <v>87.85</v>
      </c>
      <c r="X8798">
        <f t="shared" si="368"/>
        <v>50</v>
      </c>
      <c r="Y8798" s="13">
        <f t="shared" si="369"/>
        <v>7.0361311470857961</v>
      </c>
    </row>
    <row r="8799" spans="23:25" x14ac:dyDescent="0.2">
      <c r="W8799">
        <v>87.86</v>
      </c>
      <c r="X8799">
        <f t="shared" si="368"/>
        <v>50</v>
      </c>
      <c r="Y8799" s="13">
        <f t="shared" si="369"/>
        <v>7.0361299310346324</v>
      </c>
    </row>
    <row r="8800" spans="23:25" x14ac:dyDescent="0.2">
      <c r="W8800">
        <v>87.87</v>
      </c>
      <c r="X8800">
        <f t="shared" si="368"/>
        <v>50</v>
      </c>
      <c r="Y8800" s="13">
        <f t="shared" si="369"/>
        <v>7.0361287157163392</v>
      </c>
    </row>
    <row r="8801" spans="23:25" x14ac:dyDescent="0.2">
      <c r="W8801">
        <v>87.88</v>
      </c>
      <c r="X8801">
        <f t="shared" si="368"/>
        <v>50</v>
      </c>
      <c r="Y8801" s="13">
        <f t="shared" si="369"/>
        <v>7.0361275011302533</v>
      </c>
    </row>
    <row r="8802" spans="23:25" x14ac:dyDescent="0.2">
      <c r="W8802">
        <v>87.89</v>
      </c>
      <c r="X8802">
        <f t="shared" si="368"/>
        <v>50</v>
      </c>
      <c r="Y8802" s="13">
        <f t="shared" si="369"/>
        <v>7.0361262872757138</v>
      </c>
    </row>
    <row r="8803" spans="23:25" x14ac:dyDescent="0.2">
      <c r="W8803">
        <v>87.9</v>
      </c>
      <c r="X8803">
        <f t="shared" si="368"/>
        <v>50</v>
      </c>
      <c r="Y8803" s="13">
        <f t="shared" si="369"/>
        <v>7.0361250741520598</v>
      </c>
    </row>
    <row r="8804" spans="23:25" x14ac:dyDescent="0.2">
      <c r="W8804">
        <v>87.91</v>
      </c>
      <c r="X8804">
        <f t="shared" si="368"/>
        <v>50</v>
      </c>
      <c r="Y8804" s="13">
        <f t="shared" si="369"/>
        <v>7.0361238617586306</v>
      </c>
    </row>
    <row r="8805" spans="23:25" x14ac:dyDescent="0.2">
      <c r="W8805">
        <v>87.92</v>
      </c>
      <c r="X8805">
        <f t="shared" si="368"/>
        <v>50</v>
      </c>
      <c r="Y8805" s="13">
        <f t="shared" si="369"/>
        <v>7.0361226500947671</v>
      </c>
    </row>
    <row r="8806" spans="23:25" x14ac:dyDescent="0.2">
      <c r="W8806">
        <v>87.93</v>
      </c>
      <c r="X8806">
        <f t="shared" si="368"/>
        <v>50</v>
      </c>
      <c r="Y8806" s="13">
        <f t="shared" si="369"/>
        <v>7.0361214391598113</v>
      </c>
    </row>
    <row r="8807" spans="23:25" x14ac:dyDescent="0.2">
      <c r="W8807">
        <v>87.94</v>
      </c>
      <c r="X8807">
        <f t="shared" si="368"/>
        <v>50</v>
      </c>
      <c r="Y8807" s="13">
        <f t="shared" si="369"/>
        <v>7.0361202289531048</v>
      </c>
    </row>
    <row r="8808" spans="23:25" x14ac:dyDescent="0.2">
      <c r="W8808">
        <v>87.95</v>
      </c>
      <c r="X8808">
        <f t="shared" si="368"/>
        <v>50</v>
      </c>
      <c r="Y8808" s="13">
        <f t="shared" si="369"/>
        <v>7.0361190194739907</v>
      </c>
    </row>
    <row r="8809" spans="23:25" x14ac:dyDescent="0.2">
      <c r="W8809">
        <v>87.96</v>
      </c>
      <c r="X8809">
        <f t="shared" si="368"/>
        <v>50</v>
      </c>
      <c r="Y8809" s="13">
        <f t="shared" si="369"/>
        <v>7.0361178107218132</v>
      </c>
    </row>
    <row r="8810" spans="23:25" x14ac:dyDescent="0.2">
      <c r="W8810">
        <v>87.97</v>
      </c>
      <c r="X8810">
        <f t="shared" si="368"/>
        <v>50</v>
      </c>
      <c r="Y8810" s="13">
        <f t="shared" si="369"/>
        <v>7.0361166026959161</v>
      </c>
    </row>
    <row r="8811" spans="23:25" x14ac:dyDescent="0.2">
      <c r="W8811">
        <v>87.98</v>
      </c>
      <c r="X8811">
        <f t="shared" si="368"/>
        <v>50</v>
      </c>
      <c r="Y8811" s="13">
        <f t="shared" si="369"/>
        <v>7.0361153953956457</v>
      </c>
    </row>
    <row r="8812" spans="23:25" x14ac:dyDescent="0.2">
      <c r="W8812">
        <v>87.99</v>
      </c>
      <c r="X8812">
        <f t="shared" si="368"/>
        <v>50</v>
      </c>
      <c r="Y8812" s="13">
        <f t="shared" si="369"/>
        <v>7.0361141888203482</v>
      </c>
    </row>
    <row r="8813" spans="23:25" x14ac:dyDescent="0.2">
      <c r="W8813">
        <v>88</v>
      </c>
      <c r="X8813">
        <f t="shared" si="368"/>
        <v>50</v>
      </c>
      <c r="Y8813" s="13">
        <f t="shared" si="369"/>
        <v>7.03611298296937</v>
      </c>
    </row>
    <row r="8814" spans="23:25" x14ac:dyDescent="0.2">
      <c r="W8814">
        <v>88.01</v>
      </c>
      <c r="X8814">
        <f t="shared" si="368"/>
        <v>50</v>
      </c>
      <c r="Y8814" s="13">
        <f t="shared" si="369"/>
        <v>7.0361117778420592</v>
      </c>
    </row>
    <row r="8815" spans="23:25" x14ac:dyDescent="0.2">
      <c r="W8815">
        <v>88.02</v>
      </c>
      <c r="X8815">
        <f t="shared" si="368"/>
        <v>50</v>
      </c>
      <c r="Y8815" s="13">
        <f t="shared" si="369"/>
        <v>7.0361105734377638</v>
      </c>
    </row>
    <row r="8816" spans="23:25" x14ac:dyDescent="0.2">
      <c r="W8816">
        <v>88.03</v>
      </c>
      <c r="X8816">
        <f t="shared" si="368"/>
        <v>50</v>
      </c>
      <c r="Y8816" s="13">
        <f t="shared" si="369"/>
        <v>7.0361093697558337</v>
      </c>
    </row>
    <row r="8817" spans="23:25" x14ac:dyDescent="0.2">
      <c r="W8817">
        <v>88.04</v>
      </c>
      <c r="X8817">
        <f t="shared" si="368"/>
        <v>50</v>
      </c>
      <c r="Y8817" s="13">
        <f t="shared" si="369"/>
        <v>7.0361081667956187</v>
      </c>
    </row>
    <row r="8818" spans="23:25" x14ac:dyDescent="0.2">
      <c r="W8818">
        <v>88.05</v>
      </c>
      <c r="X8818">
        <f t="shared" si="368"/>
        <v>50</v>
      </c>
      <c r="Y8818" s="13">
        <f t="shared" si="369"/>
        <v>7.0361069645564704</v>
      </c>
    </row>
    <row r="8819" spans="23:25" x14ac:dyDescent="0.2">
      <c r="W8819">
        <v>88.06</v>
      </c>
      <c r="X8819">
        <f t="shared" si="368"/>
        <v>50</v>
      </c>
      <c r="Y8819" s="13">
        <f t="shared" si="369"/>
        <v>7.0361057630377397</v>
      </c>
    </row>
    <row r="8820" spans="23:25" x14ac:dyDescent="0.2">
      <c r="W8820">
        <v>88.07</v>
      </c>
      <c r="X8820">
        <f t="shared" si="368"/>
        <v>50</v>
      </c>
      <c r="Y8820" s="13">
        <f t="shared" si="369"/>
        <v>7.036104562238779</v>
      </c>
    </row>
    <row r="8821" spans="23:25" x14ac:dyDescent="0.2">
      <c r="W8821">
        <v>88.08</v>
      </c>
      <c r="X8821">
        <f t="shared" si="368"/>
        <v>50</v>
      </c>
      <c r="Y8821" s="13">
        <f t="shared" si="369"/>
        <v>7.0361033621589426</v>
      </c>
    </row>
    <row r="8822" spans="23:25" x14ac:dyDescent="0.2">
      <c r="W8822">
        <v>88.09</v>
      </c>
      <c r="X8822">
        <f t="shared" si="368"/>
        <v>50</v>
      </c>
      <c r="Y8822" s="13">
        <f t="shared" si="369"/>
        <v>7.036102162797583</v>
      </c>
    </row>
    <row r="8823" spans="23:25" x14ac:dyDescent="0.2">
      <c r="W8823">
        <v>88.1</v>
      </c>
      <c r="X8823">
        <f t="shared" si="368"/>
        <v>50</v>
      </c>
      <c r="Y8823" s="13">
        <f t="shared" si="369"/>
        <v>7.0361009641540564</v>
      </c>
    </row>
    <row r="8824" spans="23:25" x14ac:dyDescent="0.2">
      <c r="W8824">
        <v>88.11</v>
      </c>
      <c r="X8824">
        <f t="shared" si="368"/>
        <v>50</v>
      </c>
      <c r="Y8824" s="13">
        <f t="shared" si="369"/>
        <v>7.0360997662277169</v>
      </c>
    </row>
    <row r="8825" spans="23:25" x14ac:dyDescent="0.2">
      <c r="W8825">
        <v>88.12</v>
      </c>
      <c r="X8825">
        <f t="shared" si="368"/>
        <v>50</v>
      </c>
      <c r="Y8825" s="13">
        <f t="shared" si="369"/>
        <v>7.0360985690179216</v>
      </c>
    </row>
    <row r="8826" spans="23:25" x14ac:dyDescent="0.2">
      <c r="W8826">
        <v>88.13</v>
      </c>
      <c r="X8826">
        <f t="shared" si="368"/>
        <v>50</v>
      </c>
      <c r="Y8826" s="13">
        <f t="shared" si="369"/>
        <v>7.0360973725240274</v>
      </c>
    </row>
    <row r="8827" spans="23:25" x14ac:dyDescent="0.2">
      <c r="W8827">
        <v>88.14</v>
      </c>
      <c r="X8827">
        <f t="shared" si="368"/>
        <v>50</v>
      </c>
      <c r="Y8827" s="13">
        <f t="shared" si="369"/>
        <v>7.0360961767453931</v>
      </c>
    </row>
    <row r="8828" spans="23:25" x14ac:dyDescent="0.2">
      <c r="W8828">
        <v>88.15</v>
      </c>
      <c r="X8828">
        <f t="shared" si="368"/>
        <v>50</v>
      </c>
      <c r="Y8828" s="13">
        <f t="shared" si="369"/>
        <v>7.0360949816813765</v>
      </c>
    </row>
    <row r="8829" spans="23:25" x14ac:dyDescent="0.2">
      <c r="W8829">
        <v>88.16</v>
      </c>
      <c r="X8829">
        <f t="shared" si="368"/>
        <v>50</v>
      </c>
      <c r="Y8829" s="13">
        <f t="shared" si="369"/>
        <v>7.0360937873313363</v>
      </c>
    </row>
    <row r="8830" spans="23:25" x14ac:dyDescent="0.2">
      <c r="W8830">
        <v>88.17</v>
      </c>
      <c r="X8830">
        <f t="shared" si="368"/>
        <v>50</v>
      </c>
      <c r="Y8830" s="13">
        <f t="shared" si="369"/>
        <v>7.0360925936946339</v>
      </c>
    </row>
    <row r="8831" spans="23:25" x14ac:dyDescent="0.2">
      <c r="W8831">
        <v>88.18</v>
      </c>
      <c r="X8831">
        <f t="shared" si="368"/>
        <v>50</v>
      </c>
      <c r="Y8831" s="13">
        <f t="shared" si="369"/>
        <v>7.036091400770629</v>
      </c>
    </row>
    <row r="8832" spans="23:25" x14ac:dyDescent="0.2">
      <c r="W8832">
        <v>88.19</v>
      </c>
      <c r="X8832">
        <f t="shared" si="368"/>
        <v>50</v>
      </c>
      <c r="Y8832" s="13">
        <f t="shared" si="369"/>
        <v>7.0360902085586847</v>
      </c>
    </row>
    <row r="8833" spans="23:25" x14ac:dyDescent="0.2">
      <c r="W8833">
        <v>88.2</v>
      </c>
      <c r="X8833">
        <f t="shared" si="368"/>
        <v>50</v>
      </c>
      <c r="Y8833" s="13">
        <f t="shared" si="369"/>
        <v>7.0360890170581625</v>
      </c>
    </row>
    <row r="8834" spans="23:25" x14ac:dyDescent="0.2">
      <c r="W8834">
        <v>88.21</v>
      </c>
      <c r="X8834">
        <f t="shared" si="368"/>
        <v>50</v>
      </c>
      <c r="Y8834" s="13">
        <f t="shared" si="369"/>
        <v>7.0360878262684254</v>
      </c>
    </row>
    <row r="8835" spans="23:25" x14ac:dyDescent="0.2">
      <c r="W8835">
        <v>88.22</v>
      </c>
      <c r="X8835">
        <f t="shared" si="368"/>
        <v>50</v>
      </c>
      <c r="Y8835" s="13">
        <f t="shared" si="369"/>
        <v>7.0360866361888377</v>
      </c>
    </row>
    <row r="8836" spans="23:25" x14ac:dyDescent="0.2">
      <c r="W8836">
        <v>88.23</v>
      </c>
      <c r="X8836">
        <f t="shared" si="368"/>
        <v>50</v>
      </c>
      <c r="Y8836" s="13">
        <f t="shared" si="369"/>
        <v>7.0360854468187641</v>
      </c>
    </row>
    <row r="8837" spans="23:25" x14ac:dyDescent="0.2">
      <c r="W8837">
        <v>88.24</v>
      </c>
      <c r="X8837">
        <f t="shared" si="368"/>
        <v>50</v>
      </c>
      <c r="Y8837" s="13">
        <f t="shared" si="369"/>
        <v>7.0360842581575707</v>
      </c>
    </row>
    <row r="8838" spans="23:25" x14ac:dyDescent="0.2">
      <c r="W8838">
        <v>88.25</v>
      </c>
      <c r="X8838">
        <f t="shared" si="368"/>
        <v>50</v>
      </c>
      <c r="Y8838" s="13">
        <f t="shared" si="369"/>
        <v>7.0360830702046231</v>
      </c>
    </row>
    <row r="8839" spans="23:25" x14ac:dyDescent="0.2">
      <c r="W8839">
        <v>88.26</v>
      </c>
      <c r="X8839">
        <f t="shared" si="368"/>
        <v>50</v>
      </c>
      <c r="Y8839" s="13">
        <f t="shared" si="369"/>
        <v>7.0360818829592882</v>
      </c>
    </row>
    <row r="8840" spans="23:25" x14ac:dyDescent="0.2">
      <c r="W8840">
        <v>88.27</v>
      </c>
      <c r="X8840">
        <f t="shared" si="368"/>
        <v>50</v>
      </c>
      <c r="Y8840" s="13">
        <f t="shared" si="369"/>
        <v>7.0360806964209335</v>
      </c>
    </row>
    <row r="8841" spans="23:25" x14ac:dyDescent="0.2">
      <c r="W8841">
        <v>88.28</v>
      </c>
      <c r="X8841">
        <f t="shared" si="368"/>
        <v>50</v>
      </c>
      <c r="Y8841" s="13">
        <f t="shared" si="369"/>
        <v>7.0360795105889284</v>
      </c>
    </row>
    <row r="8842" spans="23:25" x14ac:dyDescent="0.2">
      <c r="W8842">
        <v>88.29</v>
      </c>
      <c r="X8842">
        <f t="shared" si="368"/>
        <v>50</v>
      </c>
      <c r="Y8842" s="13">
        <f t="shared" si="369"/>
        <v>7.0360783254626416</v>
      </c>
    </row>
    <row r="8843" spans="23:25" x14ac:dyDescent="0.2">
      <c r="W8843">
        <v>88.3</v>
      </c>
      <c r="X8843">
        <f t="shared" si="368"/>
        <v>50</v>
      </c>
      <c r="Y8843" s="13">
        <f t="shared" si="369"/>
        <v>7.0360771410414431</v>
      </c>
    </row>
    <row r="8844" spans="23:25" x14ac:dyDescent="0.2">
      <c r="W8844">
        <v>88.31</v>
      </c>
      <c r="X8844">
        <f t="shared" si="368"/>
        <v>50</v>
      </c>
      <c r="Y8844" s="13">
        <f t="shared" si="369"/>
        <v>7.0360759573247043</v>
      </c>
    </row>
    <row r="8845" spans="23:25" x14ac:dyDescent="0.2">
      <c r="W8845">
        <v>88.32</v>
      </c>
      <c r="X8845">
        <f t="shared" si="368"/>
        <v>50</v>
      </c>
      <c r="Y8845" s="13">
        <f t="shared" si="369"/>
        <v>7.0360747743117953</v>
      </c>
    </row>
    <row r="8846" spans="23:25" x14ac:dyDescent="0.2">
      <c r="W8846">
        <v>88.33</v>
      </c>
      <c r="X8846">
        <f t="shared" si="368"/>
        <v>50</v>
      </c>
      <c r="Y8846" s="13">
        <f t="shared" si="369"/>
        <v>7.0360735920020891</v>
      </c>
    </row>
    <row r="8847" spans="23:25" x14ac:dyDescent="0.2">
      <c r="W8847">
        <v>88.34</v>
      </c>
      <c r="X8847">
        <f t="shared" si="368"/>
        <v>50</v>
      </c>
      <c r="Y8847" s="13">
        <f t="shared" si="369"/>
        <v>7.0360724103949597</v>
      </c>
    </row>
    <row r="8848" spans="23:25" x14ac:dyDescent="0.2">
      <c r="W8848">
        <v>88.35</v>
      </c>
      <c r="X8848">
        <f t="shared" si="368"/>
        <v>50</v>
      </c>
      <c r="Y8848" s="13">
        <f t="shared" si="369"/>
        <v>7.0360712294897798</v>
      </c>
    </row>
    <row r="8849" spans="23:25" x14ac:dyDescent="0.2">
      <c r="W8849">
        <v>88.36</v>
      </c>
      <c r="X8849">
        <f t="shared" ref="X8849:X8912" si="370">X8848-(N$34-N$35)/1500</f>
        <v>50</v>
      </c>
      <c r="Y8849" s="13">
        <f t="shared" si="369"/>
        <v>7.0360700492859234</v>
      </c>
    </row>
    <row r="8850" spans="23:25" x14ac:dyDescent="0.2">
      <c r="W8850">
        <v>88.37</v>
      </c>
      <c r="X8850">
        <f t="shared" si="370"/>
        <v>50</v>
      </c>
      <c r="Y8850" s="13">
        <f t="shared" si="369"/>
        <v>7.0360688697827669</v>
      </c>
    </row>
    <row r="8851" spans="23:25" x14ac:dyDescent="0.2">
      <c r="W8851">
        <v>88.38</v>
      </c>
      <c r="X8851">
        <f t="shared" si="370"/>
        <v>50</v>
      </c>
      <c r="Y8851" s="13">
        <f t="shared" si="369"/>
        <v>7.0360676909796851</v>
      </c>
    </row>
    <row r="8852" spans="23:25" x14ac:dyDescent="0.2">
      <c r="W8852">
        <v>88.39</v>
      </c>
      <c r="X8852">
        <f t="shared" si="370"/>
        <v>50</v>
      </c>
      <c r="Y8852" s="13">
        <f t="shared" si="369"/>
        <v>7.0360665128760553</v>
      </c>
    </row>
    <row r="8853" spans="23:25" x14ac:dyDescent="0.2">
      <c r="W8853">
        <v>88.4</v>
      </c>
      <c r="X8853">
        <f t="shared" si="370"/>
        <v>50</v>
      </c>
      <c r="Y8853" s="13">
        <f t="shared" si="369"/>
        <v>7.036065335471255</v>
      </c>
    </row>
    <row r="8854" spans="23:25" x14ac:dyDescent="0.2">
      <c r="W8854">
        <v>88.41</v>
      </c>
      <c r="X8854">
        <f t="shared" si="370"/>
        <v>50</v>
      </c>
      <c r="Y8854" s="13">
        <f t="shared" si="369"/>
        <v>7.0360641587646624</v>
      </c>
    </row>
    <row r="8855" spans="23:25" x14ac:dyDescent="0.2">
      <c r="W8855">
        <v>88.42</v>
      </c>
      <c r="X8855">
        <f t="shared" si="370"/>
        <v>50</v>
      </c>
      <c r="Y8855" s="13">
        <f t="shared" si="369"/>
        <v>7.0360629827556567</v>
      </c>
    </row>
    <row r="8856" spans="23:25" x14ac:dyDescent="0.2">
      <c r="W8856">
        <v>88.43</v>
      </c>
      <c r="X8856">
        <f t="shared" si="370"/>
        <v>50</v>
      </c>
      <c r="Y8856" s="13">
        <f t="shared" si="369"/>
        <v>7.036061807443617</v>
      </c>
    </row>
    <row r="8857" spans="23:25" x14ac:dyDescent="0.2">
      <c r="W8857">
        <v>88.44</v>
      </c>
      <c r="X8857">
        <f t="shared" si="370"/>
        <v>50</v>
      </c>
      <c r="Y8857" s="13">
        <f t="shared" ref="Y8857:Y8920" si="371">Y8856+(W8857-W8856)*R$29*(P$28-P$29*Y8856)*(1-Y8856/R$28)^2</f>
        <v>7.0360606328279243</v>
      </c>
    </row>
    <row r="8858" spans="23:25" x14ac:dyDescent="0.2">
      <c r="W8858">
        <v>88.45</v>
      </c>
      <c r="X8858">
        <f t="shared" si="370"/>
        <v>50</v>
      </c>
      <c r="Y8858" s="13">
        <f t="shared" si="371"/>
        <v>7.0360594589079595</v>
      </c>
    </row>
    <row r="8859" spans="23:25" x14ac:dyDescent="0.2">
      <c r="W8859">
        <v>88.46</v>
      </c>
      <c r="X8859">
        <f t="shared" si="370"/>
        <v>50</v>
      </c>
      <c r="Y8859" s="13">
        <f t="shared" si="371"/>
        <v>7.0360582856831044</v>
      </c>
    </row>
    <row r="8860" spans="23:25" x14ac:dyDescent="0.2">
      <c r="W8860">
        <v>88.47</v>
      </c>
      <c r="X8860">
        <f t="shared" si="370"/>
        <v>50</v>
      </c>
      <c r="Y8860" s="13">
        <f t="shared" si="371"/>
        <v>7.036057113152741</v>
      </c>
    </row>
    <row r="8861" spans="23:25" x14ac:dyDescent="0.2">
      <c r="W8861">
        <v>88.48</v>
      </c>
      <c r="X8861">
        <f t="shared" si="370"/>
        <v>50</v>
      </c>
      <c r="Y8861" s="13">
        <f t="shared" si="371"/>
        <v>7.0360559413162536</v>
      </c>
    </row>
    <row r="8862" spans="23:25" x14ac:dyDescent="0.2">
      <c r="W8862">
        <v>88.49</v>
      </c>
      <c r="X8862">
        <f t="shared" si="370"/>
        <v>50</v>
      </c>
      <c r="Y8862" s="13">
        <f t="shared" si="371"/>
        <v>7.0360547701730258</v>
      </c>
    </row>
    <row r="8863" spans="23:25" x14ac:dyDescent="0.2">
      <c r="W8863">
        <v>88.5</v>
      </c>
      <c r="X8863">
        <f t="shared" si="370"/>
        <v>50</v>
      </c>
      <c r="Y8863" s="13">
        <f t="shared" si="371"/>
        <v>7.0360535997224423</v>
      </c>
    </row>
    <row r="8864" spans="23:25" x14ac:dyDescent="0.2">
      <c r="W8864">
        <v>88.51</v>
      </c>
      <c r="X8864">
        <f t="shared" si="370"/>
        <v>50</v>
      </c>
      <c r="Y8864" s="13">
        <f t="shared" si="371"/>
        <v>7.0360524299638891</v>
      </c>
    </row>
    <row r="8865" spans="23:25" x14ac:dyDescent="0.2">
      <c r="W8865">
        <v>88.52</v>
      </c>
      <c r="X8865">
        <f t="shared" si="370"/>
        <v>50</v>
      </c>
      <c r="Y8865" s="13">
        <f t="shared" si="371"/>
        <v>7.0360512608967518</v>
      </c>
    </row>
    <row r="8866" spans="23:25" x14ac:dyDescent="0.2">
      <c r="W8866">
        <v>88.53</v>
      </c>
      <c r="X8866">
        <f t="shared" si="370"/>
        <v>50</v>
      </c>
      <c r="Y8866" s="13">
        <f t="shared" si="371"/>
        <v>7.0360500925204175</v>
      </c>
    </row>
    <row r="8867" spans="23:25" x14ac:dyDescent="0.2">
      <c r="W8867">
        <v>88.54</v>
      </c>
      <c r="X8867">
        <f t="shared" si="370"/>
        <v>50</v>
      </c>
      <c r="Y8867" s="13">
        <f t="shared" si="371"/>
        <v>7.0360489248342741</v>
      </c>
    </row>
    <row r="8868" spans="23:25" x14ac:dyDescent="0.2">
      <c r="W8868">
        <v>88.55</v>
      </c>
      <c r="X8868">
        <f t="shared" si="370"/>
        <v>50</v>
      </c>
      <c r="Y8868" s="13">
        <f t="shared" si="371"/>
        <v>7.0360477578377099</v>
      </c>
    </row>
    <row r="8869" spans="23:25" x14ac:dyDescent="0.2">
      <c r="W8869">
        <v>88.56</v>
      </c>
      <c r="X8869">
        <f t="shared" si="370"/>
        <v>50</v>
      </c>
      <c r="Y8869" s="13">
        <f t="shared" si="371"/>
        <v>7.0360465915301145</v>
      </c>
    </row>
    <row r="8870" spans="23:25" x14ac:dyDescent="0.2">
      <c r="W8870">
        <v>88.57</v>
      </c>
      <c r="X8870">
        <f t="shared" si="370"/>
        <v>50</v>
      </c>
      <c r="Y8870" s="13">
        <f t="shared" si="371"/>
        <v>7.0360454259108769</v>
      </c>
    </row>
    <row r="8871" spans="23:25" x14ac:dyDescent="0.2">
      <c r="W8871">
        <v>88.58</v>
      </c>
      <c r="X8871">
        <f t="shared" si="370"/>
        <v>50</v>
      </c>
      <c r="Y8871" s="13">
        <f t="shared" si="371"/>
        <v>7.0360442609793887</v>
      </c>
    </row>
    <row r="8872" spans="23:25" x14ac:dyDescent="0.2">
      <c r="W8872">
        <v>88.59</v>
      </c>
      <c r="X8872">
        <f t="shared" si="370"/>
        <v>50</v>
      </c>
      <c r="Y8872" s="13">
        <f t="shared" si="371"/>
        <v>7.0360430967350407</v>
      </c>
    </row>
    <row r="8873" spans="23:25" x14ac:dyDescent="0.2">
      <c r="W8873">
        <v>88.6</v>
      </c>
      <c r="X8873">
        <f t="shared" si="370"/>
        <v>50</v>
      </c>
      <c r="Y8873" s="13">
        <f t="shared" si="371"/>
        <v>7.0360419331772244</v>
      </c>
    </row>
    <row r="8874" spans="23:25" x14ac:dyDescent="0.2">
      <c r="W8874">
        <v>88.61</v>
      </c>
      <c r="X8874">
        <f t="shared" si="370"/>
        <v>50</v>
      </c>
      <c r="Y8874" s="13">
        <f t="shared" si="371"/>
        <v>7.0360407703053331</v>
      </c>
    </row>
    <row r="8875" spans="23:25" x14ac:dyDescent="0.2">
      <c r="W8875">
        <v>88.62</v>
      </c>
      <c r="X8875">
        <f t="shared" si="370"/>
        <v>50</v>
      </c>
      <c r="Y8875" s="13">
        <f t="shared" si="371"/>
        <v>7.0360396081187604</v>
      </c>
    </row>
    <row r="8876" spans="23:25" x14ac:dyDescent="0.2">
      <c r="W8876">
        <v>88.63</v>
      </c>
      <c r="X8876">
        <f t="shared" si="370"/>
        <v>50</v>
      </c>
      <c r="Y8876" s="13">
        <f t="shared" si="371"/>
        <v>7.0360384466169004</v>
      </c>
    </row>
    <row r="8877" spans="23:25" x14ac:dyDescent="0.2">
      <c r="W8877">
        <v>88.64</v>
      </c>
      <c r="X8877">
        <f t="shared" si="370"/>
        <v>50</v>
      </c>
      <c r="Y8877" s="13">
        <f t="shared" si="371"/>
        <v>7.0360372857991473</v>
      </c>
    </row>
    <row r="8878" spans="23:25" x14ac:dyDescent="0.2">
      <c r="W8878">
        <v>88.65</v>
      </c>
      <c r="X8878">
        <f t="shared" si="370"/>
        <v>50</v>
      </c>
      <c r="Y8878" s="13">
        <f t="shared" si="371"/>
        <v>7.0360361256648973</v>
      </c>
    </row>
    <row r="8879" spans="23:25" x14ac:dyDescent="0.2">
      <c r="W8879">
        <v>88.66</v>
      </c>
      <c r="X8879">
        <f t="shared" si="370"/>
        <v>50</v>
      </c>
      <c r="Y8879" s="13">
        <f t="shared" si="371"/>
        <v>7.0360349662135473</v>
      </c>
    </row>
    <row r="8880" spans="23:25" x14ac:dyDescent="0.2">
      <c r="W8880">
        <v>88.67</v>
      </c>
      <c r="X8880">
        <f t="shared" si="370"/>
        <v>50</v>
      </c>
      <c r="Y8880" s="13">
        <f t="shared" si="371"/>
        <v>7.0360338074444932</v>
      </c>
    </row>
    <row r="8881" spans="23:25" x14ac:dyDescent="0.2">
      <c r="W8881">
        <v>88.68</v>
      </c>
      <c r="X8881">
        <f t="shared" si="370"/>
        <v>50</v>
      </c>
      <c r="Y8881" s="13">
        <f t="shared" si="371"/>
        <v>7.036032649357133</v>
      </c>
    </row>
    <row r="8882" spans="23:25" x14ac:dyDescent="0.2">
      <c r="W8882">
        <v>88.69</v>
      </c>
      <c r="X8882">
        <f t="shared" si="370"/>
        <v>50</v>
      </c>
      <c r="Y8882" s="13">
        <f t="shared" si="371"/>
        <v>7.0360314919508653</v>
      </c>
    </row>
    <row r="8883" spans="23:25" x14ac:dyDescent="0.2">
      <c r="W8883">
        <v>88.7</v>
      </c>
      <c r="X8883">
        <f t="shared" si="370"/>
        <v>50</v>
      </c>
      <c r="Y8883" s="13">
        <f t="shared" si="371"/>
        <v>7.0360303352250897</v>
      </c>
    </row>
    <row r="8884" spans="23:25" x14ac:dyDescent="0.2">
      <c r="W8884">
        <v>88.71</v>
      </c>
      <c r="X8884">
        <f t="shared" si="370"/>
        <v>50</v>
      </c>
      <c r="Y8884" s="13">
        <f t="shared" si="371"/>
        <v>7.0360291791792058</v>
      </c>
    </row>
    <row r="8885" spans="23:25" x14ac:dyDescent="0.2">
      <c r="W8885">
        <v>88.72</v>
      </c>
      <c r="X8885">
        <f t="shared" si="370"/>
        <v>50</v>
      </c>
      <c r="Y8885" s="13">
        <f t="shared" si="371"/>
        <v>7.0360280238126141</v>
      </c>
    </row>
    <row r="8886" spans="23:25" x14ac:dyDescent="0.2">
      <c r="W8886">
        <v>88.73</v>
      </c>
      <c r="X8886">
        <f t="shared" si="370"/>
        <v>50</v>
      </c>
      <c r="Y8886" s="13">
        <f t="shared" si="371"/>
        <v>7.036026869124715</v>
      </c>
    </row>
    <row r="8887" spans="23:25" x14ac:dyDescent="0.2">
      <c r="W8887">
        <v>88.74</v>
      </c>
      <c r="X8887">
        <f t="shared" si="370"/>
        <v>50</v>
      </c>
      <c r="Y8887" s="13">
        <f t="shared" si="371"/>
        <v>7.0360257151149117</v>
      </c>
    </row>
    <row r="8888" spans="23:25" x14ac:dyDescent="0.2">
      <c r="W8888">
        <v>88.75</v>
      </c>
      <c r="X8888">
        <f t="shared" si="370"/>
        <v>50</v>
      </c>
      <c r="Y8888" s="13">
        <f t="shared" si="371"/>
        <v>7.0360245617826065</v>
      </c>
    </row>
    <row r="8889" spans="23:25" x14ac:dyDescent="0.2">
      <c r="W8889">
        <v>88.76</v>
      </c>
      <c r="X8889">
        <f t="shared" si="370"/>
        <v>50</v>
      </c>
      <c r="Y8889" s="13">
        <f t="shared" si="371"/>
        <v>7.0360234091272025</v>
      </c>
    </row>
    <row r="8890" spans="23:25" x14ac:dyDescent="0.2">
      <c r="W8890">
        <v>88.77</v>
      </c>
      <c r="X8890">
        <f t="shared" si="370"/>
        <v>50</v>
      </c>
      <c r="Y8890" s="13">
        <f t="shared" si="371"/>
        <v>7.0360222571481037</v>
      </c>
    </row>
    <row r="8891" spans="23:25" x14ac:dyDescent="0.2">
      <c r="W8891">
        <v>88.78</v>
      </c>
      <c r="X8891">
        <f t="shared" si="370"/>
        <v>50</v>
      </c>
      <c r="Y8891" s="13">
        <f t="shared" si="371"/>
        <v>7.0360211058447151</v>
      </c>
    </row>
    <row r="8892" spans="23:25" x14ac:dyDescent="0.2">
      <c r="W8892">
        <v>88.79</v>
      </c>
      <c r="X8892">
        <f t="shared" si="370"/>
        <v>50</v>
      </c>
      <c r="Y8892" s="13">
        <f t="shared" si="371"/>
        <v>7.0360199552164424</v>
      </c>
    </row>
    <row r="8893" spans="23:25" x14ac:dyDescent="0.2">
      <c r="W8893">
        <v>88.8</v>
      </c>
      <c r="X8893">
        <f t="shared" si="370"/>
        <v>50</v>
      </c>
      <c r="Y8893" s="13">
        <f t="shared" si="371"/>
        <v>7.0360188052626915</v>
      </c>
    </row>
    <row r="8894" spans="23:25" x14ac:dyDescent="0.2">
      <c r="W8894">
        <v>88.81</v>
      </c>
      <c r="X8894">
        <f t="shared" si="370"/>
        <v>50</v>
      </c>
      <c r="Y8894" s="13">
        <f t="shared" si="371"/>
        <v>7.0360176559828691</v>
      </c>
    </row>
    <row r="8895" spans="23:25" x14ac:dyDescent="0.2">
      <c r="W8895">
        <v>88.82</v>
      </c>
      <c r="X8895">
        <f t="shared" si="370"/>
        <v>50</v>
      </c>
      <c r="Y8895" s="13">
        <f t="shared" si="371"/>
        <v>7.0360165073763827</v>
      </c>
    </row>
    <row r="8896" spans="23:25" x14ac:dyDescent="0.2">
      <c r="W8896">
        <v>88.83</v>
      </c>
      <c r="X8896">
        <f t="shared" si="370"/>
        <v>50</v>
      </c>
      <c r="Y8896" s="13">
        <f t="shared" si="371"/>
        <v>7.0360153594426409</v>
      </c>
    </row>
    <row r="8897" spans="23:25" x14ac:dyDescent="0.2">
      <c r="W8897">
        <v>88.84</v>
      </c>
      <c r="X8897">
        <f t="shared" si="370"/>
        <v>50</v>
      </c>
      <c r="Y8897" s="13">
        <f t="shared" si="371"/>
        <v>7.0360142121810529</v>
      </c>
    </row>
    <row r="8898" spans="23:25" x14ac:dyDescent="0.2">
      <c r="W8898">
        <v>88.85</v>
      </c>
      <c r="X8898">
        <f t="shared" si="370"/>
        <v>50</v>
      </c>
      <c r="Y8898" s="13">
        <f t="shared" si="371"/>
        <v>7.0360130655910273</v>
      </c>
    </row>
    <row r="8899" spans="23:25" x14ac:dyDescent="0.2">
      <c r="W8899">
        <v>88.86</v>
      </c>
      <c r="X8899">
        <f t="shared" si="370"/>
        <v>50</v>
      </c>
      <c r="Y8899" s="13">
        <f t="shared" si="371"/>
        <v>7.0360119196719753</v>
      </c>
    </row>
    <row r="8900" spans="23:25" x14ac:dyDescent="0.2">
      <c r="W8900">
        <v>88.87</v>
      </c>
      <c r="X8900">
        <f t="shared" si="370"/>
        <v>50</v>
      </c>
      <c r="Y8900" s="13">
        <f t="shared" si="371"/>
        <v>7.0360107744233078</v>
      </c>
    </row>
    <row r="8901" spans="23:25" x14ac:dyDescent="0.2">
      <c r="W8901">
        <v>88.88</v>
      </c>
      <c r="X8901">
        <f t="shared" si="370"/>
        <v>50</v>
      </c>
      <c r="Y8901" s="13">
        <f t="shared" si="371"/>
        <v>7.0360096298444361</v>
      </c>
    </row>
    <row r="8902" spans="23:25" x14ac:dyDescent="0.2">
      <c r="W8902">
        <v>88.89</v>
      </c>
      <c r="X8902">
        <f t="shared" si="370"/>
        <v>50</v>
      </c>
      <c r="Y8902" s="13">
        <f t="shared" si="371"/>
        <v>7.0360084859347731</v>
      </c>
    </row>
    <row r="8903" spans="23:25" x14ac:dyDescent="0.2">
      <c r="W8903">
        <v>88.9</v>
      </c>
      <c r="X8903">
        <f t="shared" si="370"/>
        <v>50</v>
      </c>
      <c r="Y8903" s="13">
        <f t="shared" si="371"/>
        <v>7.0360073426937317</v>
      </c>
    </row>
    <row r="8904" spans="23:25" x14ac:dyDescent="0.2">
      <c r="W8904">
        <v>88.91</v>
      </c>
      <c r="X8904">
        <f t="shared" si="370"/>
        <v>50</v>
      </c>
      <c r="Y8904" s="13">
        <f t="shared" si="371"/>
        <v>7.0360062001207258</v>
      </c>
    </row>
    <row r="8905" spans="23:25" x14ac:dyDescent="0.2">
      <c r="W8905">
        <v>88.92</v>
      </c>
      <c r="X8905">
        <f t="shared" si="370"/>
        <v>50</v>
      </c>
      <c r="Y8905" s="13">
        <f t="shared" si="371"/>
        <v>7.0360050582151699</v>
      </c>
    </row>
    <row r="8906" spans="23:25" x14ac:dyDescent="0.2">
      <c r="W8906">
        <v>88.93</v>
      </c>
      <c r="X8906">
        <f t="shared" si="370"/>
        <v>50</v>
      </c>
      <c r="Y8906" s="13">
        <f t="shared" si="371"/>
        <v>7.0360039169764788</v>
      </c>
    </row>
    <row r="8907" spans="23:25" x14ac:dyDescent="0.2">
      <c r="W8907">
        <v>88.94</v>
      </c>
      <c r="X8907">
        <f t="shared" si="370"/>
        <v>50</v>
      </c>
      <c r="Y8907" s="13">
        <f t="shared" si="371"/>
        <v>7.0360027764040689</v>
      </c>
    </row>
    <row r="8908" spans="23:25" x14ac:dyDescent="0.2">
      <c r="W8908">
        <v>88.95</v>
      </c>
      <c r="X8908">
        <f t="shared" si="370"/>
        <v>50</v>
      </c>
      <c r="Y8908" s="13">
        <f t="shared" si="371"/>
        <v>7.0360016364973559</v>
      </c>
    </row>
    <row r="8909" spans="23:25" x14ac:dyDescent="0.2">
      <c r="W8909">
        <v>88.96</v>
      </c>
      <c r="X8909">
        <f t="shared" si="370"/>
        <v>50</v>
      </c>
      <c r="Y8909" s="13">
        <f t="shared" si="371"/>
        <v>7.0360004972557579</v>
      </c>
    </row>
    <row r="8910" spans="23:25" x14ac:dyDescent="0.2">
      <c r="W8910">
        <v>88.97</v>
      </c>
      <c r="X8910">
        <f t="shared" si="370"/>
        <v>50</v>
      </c>
      <c r="Y8910" s="13">
        <f t="shared" si="371"/>
        <v>7.0359993586786924</v>
      </c>
    </row>
    <row r="8911" spans="23:25" x14ac:dyDescent="0.2">
      <c r="W8911">
        <v>88.98</v>
      </c>
      <c r="X8911">
        <f t="shared" si="370"/>
        <v>50</v>
      </c>
      <c r="Y8911" s="13">
        <f t="shared" si="371"/>
        <v>7.0359982207655776</v>
      </c>
    </row>
    <row r="8912" spans="23:25" x14ac:dyDescent="0.2">
      <c r="W8912">
        <v>88.99</v>
      </c>
      <c r="X8912">
        <f t="shared" si="370"/>
        <v>50</v>
      </c>
      <c r="Y8912" s="13">
        <f t="shared" si="371"/>
        <v>7.0359970835158325</v>
      </c>
    </row>
    <row r="8913" spans="23:25" x14ac:dyDescent="0.2">
      <c r="W8913">
        <v>89</v>
      </c>
      <c r="X8913">
        <f t="shared" ref="X8913:X8976" si="372">X8912-(N$34-N$35)/1500</f>
        <v>50</v>
      </c>
      <c r="Y8913" s="13">
        <f t="shared" si="371"/>
        <v>7.0359959469288773</v>
      </c>
    </row>
    <row r="8914" spans="23:25" x14ac:dyDescent="0.2">
      <c r="W8914">
        <v>89.01</v>
      </c>
      <c r="X8914">
        <f t="shared" si="372"/>
        <v>50</v>
      </c>
      <c r="Y8914" s="13">
        <f t="shared" si="371"/>
        <v>7.0359948110041328</v>
      </c>
    </row>
    <row r="8915" spans="23:25" x14ac:dyDescent="0.2">
      <c r="W8915">
        <v>89.02</v>
      </c>
      <c r="X8915">
        <f t="shared" si="372"/>
        <v>50</v>
      </c>
      <c r="Y8915" s="13">
        <f t="shared" si="371"/>
        <v>7.0359936757410209</v>
      </c>
    </row>
    <row r="8916" spans="23:25" x14ac:dyDescent="0.2">
      <c r="W8916">
        <v>89.03</v>
      </c>
      <c r="X8916">
        <f t="shared" si="372"/>
        <v>50</v>
      </c>
      <c r="Y8916" s="13">
        <f t="shared" si="371"/>
        <v>7.0359925411389623</v>
      </c>
    </row>
    <row r="8917" spans="23:25" x14ac:dyDescent="0.2">
      <c r="W8917">
        <v>89.04</v>
      </c>
      <c r="X8917">
        <f t="shared" si="372"/>
        <v>50</v>
      </c>
      <c r="Y8917" s="13">
        <f t="shared" si="371"/>
        <v>7.0359914071973799</v>
      </c>
    </row>
    <row r="8918" spans="23:25" x14ac:dyDescent="0.2">
      <c r="W8918">
        <v>89.05</v>
      </c>
      <c r="X8918">
        <f t="shared" si="372"/>
        <v>50</v>
      </c>
      <c r="Y8918" s="13">
        <f t="shared" si="371"/>
        <v>7.0359902739156972</v>
      </c>
    </row>
    <row r="8919" spans="23:25" x14ac:dyDescent="0.2">
      <c r="W8919">
        <v>89.06</v>
      </c>
      <c r="X8919">
        <f t="shared" si="372"/>
        <v>50</v>
      </c>
      <c r="Y8919" s="13">
        <f t="shared" si="371"/>
        <v>7.0359891412933386</v>
      </c>
    </row>
    <row r="8920" spans="23:25" x14ac:dyDescent="0.2">
      <c r="W8920">
        <v>89.07</v>
      </c>
      <c r="X8920">
        <f t="shared" si="372"/>
        <v>50</v>
      </c>
      <c r="Y8920" s="13">
        <f t="shared" si="371"/>
        <v>7.0359880093297278</v>
      </c>
    </row>
    <row r="8921" spans="23:25" x14ac:dyDescent="0.2">
      <c r="W8921">
        <v>89.08</v>
      </c>
      <c r="X8921">
        <f t="shared" si="372"/>
        <v>50</v>
      </c>
      <c r="Y8921" s="13">
        <f t="shared" ref="Y8921:Y8984" si="373">Y8920+(W8921-W8920)*R$29*(P$28-P$29*Y8920)*(1-Y8920/R$28)^2</f>
        <v>7.0359868780242909</v>
      </c>
    </row>
    <row r="8922" spans="23:25" x14ac:dyDescent="0.2">
      <c r="W8922">
        <v>89.09</v>
      </c>
      <c r="X8922">
        <f t="shared" si="372"/>
        <v>50</v>
      </c>
      <c r="Y8922" s="13">
        <f t="shared" si="373"/>
        <v>7.0359857473764533</v>
      </c>
    </row>
    <row r="8923" spans="23:25" x14ac:dyDescent="0.2">
      <c r="W8923">
        <v>89.1</v>
      </c>
      <c r="X8923">
        <f t="shared" si="372"/>
        <v>50</v>
      </c>
      <c r="Y8923" s="13">
        <f t="shared" si="373"/>
        <v>7.0359846173856413</v>
      </c>
    </row>
    <row r="8924" spans="23:25" x14ac:dyDescent="0.2">
      <c r="W8924">
        <v>89.11</v>
      </c>
      <c r="X8924">
        <f t="shared" si="372"/>
        <v>50</v>
      </c>
      <c r="Y8924" s="13">
        <f t="shared" si="373"/>
        <v>7.0359834880512828</v>
      </c>
    </row>
    <row r="8925" spans="23:25" x14ac:dyDescent="0.2">
      <c r="W8925">
        <v>89.12</v>
      </c>
      <c r="X8925">
        <f t="shared" si="372"/>
        <v>50</v>
      </c>
      <c r="Y8925" s="13">
        <f t="shared" si="373"/>
        <v>7.0359823593728059</v>
      </c>
    </row>
    <row r="8926" spans="23:25" x14ac:dyDescent="0.2">
      <c r="W8926">
        <v>89.13</v>
      </c>
      <c r="X8926">
        <f t="shared" si="372"/>
        <v>50</v>
      </c>
      <c r="Y8926" s="13">
        <f t="shared" si="373"/>
        <v>7.0359812313496386</v>
      </c>
    </row>
    <row r="8927" spans="23:25" x14ac:dyDescent="0.2">
      <c r="W8927">
        <v>89.14</v>
      </c>
      <c r="X8927">
        <f t="shared" si="372"/>
        <v>50</v>
      </c>
      <c r="Y8927" s="13">
        <f t="shared" si="373"/>
        <v>7.0359801039812107</v>
      </c>
    </row>
    <row r="8928" spans="23:25" x14ac:dyDescent="0.2">
      <c r="W8928">
        <v>89.15</v>
      </c>
      <c r="X8928">
        <f t="shared" si="372"/>
        <v>50</v>
      </c>
      <c r="Y8928" s="13">
        <f t="shared" si="373"/>
        <v>7.0359789772669519</v>
      </c>
    </row>
    <row r="8929" spans="23:25" x14ac:dyDescent="0.2">
      <c r="W8929">
        <v>89.16</v>
      </c>
      <c r="X8929">
        <f t="shared" si="372"/>
        <v>50</v>
      </c>
      <c r="Y8929" s="13">
        <f t="shared" si="373"/>
        <v>7.0359778512062929</v>
      </c>
    </row>
    <row r="8930" spans="23:25" x14ac:dyDescent="0.2">
      <c r="W8930">
        <v>89.17</v>
      </c>
      <c r="X8930">
        <f t="shared" si="372"/>
        <v>50</v>
      </c>
      <c r="Y8930" s="13">
        <f t="shared" si="373"/>
        <v>7.0359767257986654</v>
      </c>
    </row>
    <row r="8931" spans="23:25" x14ac:dyDescent="0.2">
      <c r="W8931">
        <v>89.18</v>
      </c>
      <c r="X8931">
        <f t="shared" si="372"/>
        <v>50</v>
      </c>
      <c r="Y8931" s="13">
        <f t="shared" si="373"/>
        <v>7.0359756010435008</v>
      </c>
    </row>
    <row r="8932" spans="23:25" x14ac:dyDescent="0.2">
      <c r="W8932">
        <v>89.19</v>
      </c>
      <c r="X8932">
        <f t="shared" si="372"/>
        <v>50</v>
      </c>
      <c r="Y8932" s="13">
        <f t="shared" si="373"/>
        <v>7.0359744769402317</v>
      </c>
    </row>
    <row r="8933" spans="23:25" x14ac:dyDescent="0.2">
      <c r="W8933">
        <v>89.2</v>
      </c>
      <c r="X8933">
        <f t="shared" si="372"/>
        <v>50</v>
      </c>
      <c r="Y8933" s="13">
        <f t="shared" si="373"/>
        <v>7.0359733534882913</v>
      </c>
    </row>
    <row r="8934" spans="23:25" x14ac:dyDescent="0.2">
      <c r="W8934">
        <v>89.21</v>
      </c>
      <c r="X8934">
        <f t="shared" si="372"/>
        <v>50</v>
      </c>
      <c r="Y8934" s="13">
        <f t="shared" si="373"/>
        <v>7.035972230687114</v>
      </c>
    </row>
    <row r="8935" spans="23:25" x14ac:dyDescent="0.2">
      <c r="W8935">
        <v>89.22</v>
      </c>
      <c r="X8935">
        <f t="shared" si="372"/>
        <v>50</v>
      </c>
      <c r="Y8935" s="13">
        <f t="shared" si="373"/>
        <v>7.0359711085361338</v>
      </c>
    </row>
    <row r="8936" spans="23:25" x14ac:dyDescent="0.2">
      <c r="W8936">
        <v>89.23</v>
      </c>
      <c r="X8936">
        <f t="shared" si="372"/>
        <v>50</v>
      </c>
      <c r="Y8936" s="13">
        <f t="shared" si="373"/>
        <v>7.035969987034786</v>
      </c>
    </row>
    <row r="8937" spans="23:25" x14ac:dyDescent="0.2">
      <c r="W8937">
        <v>89.24</v>
      </c>
      <c r="X8937">
        <f t="shared" si="372"/>
        <v>50</v>
      </c>
      <c r="Y8937" s="13">
        <f t="shared" si="373"/>
        <v>7.0359688661825066</v>
      </c>
    </row>
    <row r="8938" spans="23:25" x14ac:dyDescent="0.2">
      <c r="W8938">
        <v>89.25</v>
      </c>
      <c r="X8938">
        <f t="shared" si="372"/>
        <v>50</v>
      </c>
      <c r="Y8938" s="13">
        <f t="shared" si="373"/>
        <v>7.0359677459787315</v>
      </c>
    </row>
    <row r="8939" spans="23:25" x14ac:dyDescent="0.2">
      <c r="W8939">
        <v>89.26</v>
      </c>
      <c r="X8939">
        <f t="shared" si="372"/>
        <v>50</v>
      </c>
      <c r="Y8939" s="13">
        <f t="shared" si="373"/>
        <v>7.0359666264228986</v>
      </c>
    </row>
    <row r="8940" spans="23:25" x14ac:dyDescent="0.2">
      <c r="W8940">
        <v>89.27</v>
      </c>
      <c r="X8940">
        <f t="shared" si="372"/>
        <v>50</v>
      </c>
      <c r="Y8940" s="13">
        <f t="shared" si="373"/>
        <v>7.0359655075144456</v>
      </c>
    </row>
    <row r="8941" spans="23:25" x14ac:dyDescent="0.2">
      <c r="W8941">
        <v>89.28</v>
      </c>
      <c r="X8941">
        <f t="shared" si="372"/>
        <v>50</v>
      </c>
      <c r="Y8941" s="13">
        <f t="shared" si="373"/>
        <v>7.0359643892528112</v>
      </c>
    </row>
    <row r="8942" spans="23:25" x14ac:dyDescent="0.2">
      <c r="W8942">
        <v>89.29</v>
      </c>
      <c r="X8942">
        <f t="shared" si="372"/>
        <v>50</v>
      </c>
      <c r="Y8942" s="13">
        <f t="shared" si="373"/>
        <v>7.0359632716374341</v>
      </c>
    </row>
    <row r="8943" spans="23:25" x14ac:dyDescent="0.2">
      <c r="W8943">
        <v>89.3</v>
      </c>
      <c r="X8943">
        <f t="shared" si="372"/>
        <v>50</v>
      </c>
      <c r="Y8943" s="13">
        <f t="shared" si="373"/>
        <v>7.0359621546677538</v>
      </c>
    </row>
    <row r="8944" spans="23:25" x14ac:dyDescent="0.2">
      <c r="W8944">
        <v>89.31</v>
      </c>
      <c r="X8944">
        <f t="shared" si="372"/>
        <v>50</v>
      </c>
      <c r="Y8944" s="13">
        <f t="shared" si="373"/>
        <v>7.0359610383432116</v>
      </c>
    </row>
    <row r="8945" spans="23:25" x14ac:dyDescent="0.2">
      <c r="W8945">
        <v>89.32</v>
      </c>
      <c r="X8945">
        <f t="shared" si="372"/>
        <v>50</v>
      </c>
      <c r="Y8945" s="13">
        <f t="shared" si="373"/>
        <v>7.0359599226632481</v>
      </c>
    </row>
    <row r="8946" spans="23:25" x14ac:dyDescent="0.2">
      <c r="W8946">
        <v>89.33</v>
      </c>
      <c r="X8946">
        <f t="shared" si="372"/>
        <v>50</v>
      </c>
      <c r="Y8946" s="13">
        <f t="shared" si="373"/>
        <v>7.0359588076273045</v>
      </c>
    </row>
    <row r="8947" spans="23:25" x14ac:dyDescent="0.2">
      <c r="W8947">
        <v>89.34</v>
      </c>
      <c r="X8947">
        <f t="shared" si="372"/>
        <v>50</v>
      </c>
      <c r="Y8947" s="13">
        <f t="shared" si="373"/>
        <v>7.035957693234824</v>
      </c>
    </row>
    <row r="8948" spans="23:25" x14ac:dyDescent="0.2">
      <c r="W8948">
        <v>89.35</v>
      </c>
      <c r="X8948">
        <f t="shared" si="372"/>
        <v>50</v>
      </c>
      <c r="Y8948" s="13">
        <f t="shared" si="373"/>
        <v>7.0359565794852497</v>
      </c>
    </row>
    <row r="8949" spans="23:25" x14ac:dyDescent="0.2">
      <c r="W8949">
        <v>89.36</v>
      </c>
      <c r="X8949">
        <f t="shared" si="372"/>
        <v>50</v>
      </c>
      <c r="Y8949" s="13">
        <f t="shared" si="373"/>
        <v>7.0359554663780246</v>
      </c>
    </row>
    <row r="8950" spans="23:25" x14ac:dyDescent="0.2">
      <c r="W8950">
        <v>89.37</v>
      </c>
      <c r="X8950">
        <f t="shared" si="372"/>
        <v>50</v>
      </c>
      <c r="Y8950" s="13">
        <f t="shared" si="373"/>
        <v>7.0359543539125928</v>
      </c>
    </row>
    <row r="8951" spans="23:25" x14ac:dyDescent="0.2">
      <c r="W8951">
        <v>89.38</v>
      </c>
      <c r="X8951">
        <f t="shared" si="372"/>
        <v>50</v>
      </c>
      <c r="Y8951" s="13">
        <f t="shared" si="373"/>
        <v>7.0359532420884001</v>
      </c>
    </row>
    <row r="8952" spans="23:25" x14ac:dyDescent="0.2">
      <c r="W8952">
        <v>89.39</v>
      </c>
      <c r="X8952">
        <f t="shared" si="372"/>
        <v>50</v>
      </c>
      <c r="Y8952" s="13">
        <f t="shared" si="373"/>
        <v>7.0359521309048914</v>
      </c>
    </row>
    <row r="8953" spans="23:25" x14ac:dyDescent="0.2">
      <c r="W8953">
        <v>89.4</v>
      </c>
      <c r="X8953">
        <f t="shared" si="372"/>
        <v>50</v>
      </c>
      <c r="Y8953" s="13">
        <f t="shared" si="373"/>
        <v>7.0359510203615132</v>
      </c>
    </row>
    <row r="8954" spans="23:25" x14ac:dyDescent="0.2">
      <c r="W8954">
        <v>89.41</v>
      </c>
      <c r="X8954">
        <f t="shared" si="372"/>
        <v>50</v>
      </c>
      <c r="Y8954" s="13">
        <f t="shared" si="373"/>
        <v>7.0359499104577123</v>
      </c>
    </row>
    <row r="8955" spans="23:25" x14ac:dyDescent="0.2">
      <c r="W8955">
        <v>89.42</v>
      </c>
      <c r="X8955">
        <f t="shared" si="372"/>
        <v>50</v>
      </c>
      <c r="Y8955" s="13">
        <f t="shared" si="373"/>
        <v>7.0359488011929363</v>
      </c>
    </row>
    <row r="8956" spans="23:25" x14ac:dyDescent="0.2">
      <c r="W8956">
        <v>89.43</v>
      </c>
      <c r="X8956">
        <f t="shared" si="372"/>
        <v>50</v>
      </c>
      <c r="Y8956" s="13">
        <f t="shared" si="373"/>
        <v>7.0359476925666327</v>
      </c>
    </row>
    <row r="8957" spans="23:25" x14ac:dyDescent="0.2">
      <c r="W8957">
        <v>89.44</v>
      </c>
      <c r="X8957">
        <f t="shared" si="372"/>
        <v>50</v>
      </c>
      <c r="Y8957" s="13">
        <f t="shared" si="373"/>
        <v>7.0359465845782507</v>
      </c>
    </row>
    <row r="8958" spans="23:25" x14ac:dyDescent="0.2">
      <c r="W8958">
        <v>89.45</v>
      </c>
      <c r="X8958">
        <f t="shared" si="372"/>
        <v>50</v>
      </c>
      <c r="Y8958" s="13">
        <f t="shared" si="373"/>
        <v>7.0359454772272398</v>
      </c>
    </row>
    <row r="8959" spans="23:25" x14ac:dyDescent="0.2">
      <c r="W8959">
        <v>89.46</v>
      </c>
      <c r="X8959">
        <f t="shared" si="372"/>
        <v>50</v>
      </c>
      <c r="Y8959" s="13">
        <f t="shared" si="373"/>
        <v>7.0359443705130493</v>
      </c>
    </row>
    <row r="8960" spans="23:25" x14ac:dyDescent="0.2">
      <c r="W8960">
        <v>89.47</v>
      </c>
      <c r="X8960">
        <f t="shared" si="372"/>
        <v>50</v>
      </c>
      <c r="Y8960" s="13">
        <f t="shared" si="373"/>
        <v>7.0359432644351312</v>
      </c>
    </row>
    <row r="8961" spans="23:25" x14ac:dyDescent="0.2">
      <c r="W8961">
        <v>89.48</v>
      </c>
      <c r="X8961">
        <f t="shared" si="372"/>
        <v>50</v>
      </c>
      <c r="Y8961" s="13">
        <f t="shared" si="373"/>
        <v>7.0359421589929356</v>
      </c>
    </row>
    <row r="8962" spans="23:25" x14ac:dyDescent="0.2">
      <c r="W8962">
        <v>89.49</v>
      </c>
      <c r="X8962">
        <f t="shared" si="372"/>
        <v>50</v>
      </c>
      <c r="Y8962" s="13">
        <f t="shared" si="373"/>
        <v>7.0359410541859146</v>
      </c>
    </row>
    <row r="8963" spans="23:25" x14ac:dyDescent="0.2">
      <c r="W8963">
        <v>89.5</v>
      </c>
      <c r="X8963">
        <f t="shared" si="372"/>
        <v>50</v>
      </c>
      <c r="Y8963" s="13">
        <f t="shared" si="373"/>
        <v>7.0359399500135211</v>
      </c>
    </row>
    <row r="8964" spans="23:25" x14ac:dyDescent="0.2">
      <c r="W8964">
        <v>89.51</v>
      </c>
      <c r="X8964">
        <f t="shared" si="372"/>
        <v>50</v>
      </c>
      <c r="Y8964" s="13">
        <f t="shared" si="373"/>
        <v>7.035938846475208</v>
      </c>
    </row>
    <row r="8965" spans="23:25" x14ac:dyDescent="0.2">
      <c r="W8965">
        <v>89.52</v>
      </c>
      <c r="X8965">
        <f t="shared" si="372"/>
        <v>50</v>
      </c>
      <c r="Y8965" s="13">
        <f t="shared" si="373"/>
        <v>7.0359377435704289</v>
      </c>
    </row>
    <row r="8966" spans="23:25" x14ac:dyDescent="0.2">
      <c r="W8966">
        <v>89.53</v>
      </c>
      <c r="X8966">
        <f t="shared" si="372"/>
        <v>50</v>
      </c>
      <c r="Y8966" s="13">
        <f t="shared" si="373"/>
        <v>7.0359366412986386</v>
      </c>
    </row>
    <row r="8967" spans="23:25" x14ac:dyDescent="0.2">
      <c r="W8967">
        <v>89.54</v>
      </c>
      <c r="X8967">
        <f t="shared" si="372"/>
        <v>50</v>
      </c>
      <c r="Y8967" s="13">
        <f t="shared" si="373"/>
        <v>7.0359355396592926</v>
      </c>
    </row>
    <row r="8968" spans="23:25" x14ac:dyDescent="0.2">
      <c r="W8968">
        <v>89.55</v>
      </c>
      <c r="X8968">
        <f t="shared" si="372"/>
        <v>50</v>
      </c>
      <c r="Y8968" s="13">
        <f t="shared" si="373"/>
        <v>7.0359344386518456</v>
      </c>
    </row>
    <row r="8969" spans="23:25" x14ac:dyDescent="0.2">
      <c r="W8969">
        <v>89.56</v>
      </c>
      <c r="X8969">
        <f t="shared" si="372"/>
        <v>50</v>
      </c>
      <c r="Y8969" s="13">
        <f t="shared" si="373"/>
        <v>7.035933338275755</v>
      </c>
    </row>
    <row r="8970" spans="23:25" x14ac:dyDescent="0.2">
      <c r="W8970">
        <v>89.57</v>
      </c>
      <c r="X8970">
        <f t="shared" si="372"/>
        <v>50</v>
      </c>
      <c r="Y8970" s="13">
        <f t="shared" si="373"/>
        <v>7.035932238530477</v>
      </c>
    </row>
    <row r="8971" spans="23:25" x14ac:dyDescent="0.2">
      <c r="W8971">
        <v>89.58</v>
      </c>
      <c r="X8971">
        <f t="shared" si="372"/>
        <v>50</v>
      </c>
      <c r="Y8971" s="13">
        <f t="shared" si="373"/>
        <v>7.0359311394154691</v>
      </c>
    </row>
    <row r="8972" spans="23:25" x14ac:dyDescent="0.2">
      <c r="W8972">
        <v>89.59</v>
      </c>
      <c r="X8972">
        <f t="shared" si="372"/>
        <v>50</v>
      </c>
      <c r="Y8972" s="13">
        <f t="shared" si="373"/>
        <v>7.0359300409301895</v>
      </c>
    </row>
    <row r="8973" spans="23:25" x14ac:dyDescent="0.2">
      <c r="W8973">
        <v>89.6</v>
      </c>
      <c r="X8973">
        <f t="shared" si="372"/>
        <v>50</v>
      </c>
      <c r="Y8973" s="13">
        <f t="shared" si="373"/>
        <v>7.0359289430740972</v>
      </c>
    </row>
    <row r="8974" spans="23:25" x14ac:dyDescent="0.2">
      <c r="W8974">
        <v>89.61</v>
      </c>
      <c r="X8974">
        <f t="shared" si="372"/>
        <v>50</v>
      </c>
      <c r="Y8974" s="13">
        <f t="shared" si="373"/>
        <v>7.0359278458466523</v>
      </c>
    </row>
    <row r="8975" spans="23:25" x14ac:dyDescent="0.2">
      <c r="W8975">
        <v>89.62</v>
      </c>
      <c r="X8975">
        <f t="shared" si="372"/>
        <v>50</v>
      </c>
      <c r="Y8975" s="13">
        <f t="shared" si="373"/>
        <v>7.0359267492473139</v>
      </c>
    </row>
    <row r="8976" spans="23:25" x14ac:dyDescent="0.2">
      <c r="W8976">
        <v>89.63</v>
      </c>
      <c r="X8976">
        <f t="shared" si="372"/>
        <v>50</v>
      </c>
      <c r="Y8976" s="13">
        <f t="shared" si="373"/>
        <v>7.0359256532755428</v>
      </c>
    </row>
    <row r="8977" spans="23:25" x14ac:dyDescent="0.2">
      <c r="W8977">
        <v>89.64</v>
      </c>
      <c r="X8977">
        <f t="shared" ref="X8977:X9040" si="374">X8976-(N$34-N$35)/1500</f>
        <v>50</v>
      </c>
      <c r="Y8977" s="13">
        <f t="shared" si="373"/>
        <v>7.0359245579307998</v>
      </c>
    </row>
    <row r="8978" spans="23:25" x14ac:dyDescent="0.2">
      <c r="W8978">
        <v>89.65</v>
      </c>
      <c r="X8978">
        <f t="shared" si="374"/>
        <v>50</v>
      </c>
      <c r="Y8978" s="13">
        <f t="shared" si="373"/>
        <v>7.0359234632125478</v>
      </c>
    </row>
    <row r="8979" spans="23:25" x14ac:dyDescent="0.2">
      <c r="W8979">
        <v>89.66</v>
      </c>
      <c r="X8979">
        <f t="shared" si="374"/>
        <v>50</v>
      </c>
      <c r="Y8979" s="13">
        <f t="shared" si="373"/>
        <v>7.0359223691202484</v>
      </c>
    </row>
    <row r="8980" spans="23:25" x14ac:dyDescent="0.2">
      <c r="W8980">
        <v>89.67</v>
      </c>
      <c r="X8980">
        <f t="shared" si="374"/>
        <v>50</v>
      </c>
      <c r="Y8980" s="13">
        <f t="shared" si="373"/>
        <v>7.0359212756533651</v>
      </c>
    </row>
    <row r="8981" spans="23:25" x14ac:dyDescent="0.2">
      <c r="W8981">
        <v>89.68</v>
      </c>
      <c r="X8981">
        <f t="shared" si="374"/>
        <v>50</v>
      </c>
      <c r="Y8981" s="13">
        <f t="shared" si="373"/>
        <v>7.0359201828113616</v>
      </c>
    </row>
    <row r="8982" spans="23:25" x14ac:dyDescent="0.2">
      <c r="W8982">
        <v>89.69</v>
      </c>
      <c r="X8982">
        <f t="shared" si="374"/>
        <v>50</v>
      </c>
      <c r="Y8982" s="13">
        <f t="shared" si="373"/>
        <v>7.035919090593703</v>
      </c>
    </row>
    <row r="8983" spans="23:25" x14ac:dyDescent="0.2">
      <c r="W8983">
        <v>89.7</v>
      </c>
      <c r="X8983">
        <f t="shared" si="374"/>
        <v>50</v>
      </c>
      <c r="Y8983" s="13">
        <f t="shared" si="373"/>
        <v>7.035917998999853</v>
      </c>
    </row>
    <row r="8984" spans="23:25" x14ac:dyDescent="0.2">
      <c r="W8984">
        <v>89.71</v>
      </c>
      <c r="X8984">
        <f t="shared" si="374"/>
        <v>50</v>
      </c>
      <c r="Y8984" s="13">
        <f t="shared" si="373"/>
        <v>7.0359169080292778</v>
      </c>
    </row>
    <row r="8985" spans="23:25" x14ac:dyDescent="0.2">
      <c r="W8985">
        <v>89.72</v>
      </c>
      <c r="X8985">
        <f t="shared" si="374"/>
        <v>50</v>
      </c>
      <c r="Y8985" s="13">
        <f t="shared" ref="Y8985:Y9048" si="375">Y8984+(W8985-W8984)*R$29*(P$28-P$29*Y8984)*(1-Y8984/R$28)^2</f>
        <v>7.0359158176814436</v>
      </c>
    </row>
    <row r="8986" spans="23:25" x14ac:dyDescent="0.2">
      <c r="W8986">
        <v>89.73</v>
      </c>
      <c r="X8986">
        <f t="shared" si="374"/>
        <v>50</v>
      </c>
      <c r="Y8986" s="13">
        <f t="shared" si="375"/>
        <v>7.0359147279558174</v>
      </c>
    </row>
    <row r="8987" spans="23:25" x14ac:dyDescent="0.2">
      <c r="W8987">
        <v>89.74</v>
      </c>
      <c r="X8987">
        <f t="shared" si="374"/>
        <v>50</v>
      </c>
      <c r="Y8987" s="13">
        <f t="shared" si="375"/>
        <v>7.0359136388518664</v>
      </c>
    </row>
    <row r="8988" spans="23:25" x14ac:dyDescent="0.2">
      <c r="W8988">
        <v>89.75</v>
      </c>
      <c r="X8988">
        <f t="shared" si="374"/>
        <v>50</v>
      </c>
      <c r="Y8988" s="13">
        <f t="shared" si="375"/>
        <v>7.0359125503690585</v>
      </c>
    </row>
    <row r="8989" spans="23:25" x14ac:dyDescent="0.2">
      <c r="W8989">
        <v>89.76</v>
      </c>
      <c r="X8989">
        <f t="shared" si="374"/>
        <v>50</v>
      </c>
      <c r="Y8989" s="13">
        <f t="shared" si="375"/>
        <v>7.0359114625068617</v>
      </c>
    </row>
    <row r="8990" spans="23:25" x14ac:dyDescent="0.2">
      <c r="W8990">
        <v>89.77</v>
      </c>
      <c r="X8990">
        <f t="shared" si="374"/>
        <v>50</v>
      </c>
      <c r="Y8990" s="13">
        <f t="shared" si="375"/>
        <v>7.0359103752647458</v>
      </c>
    </row>
    <row r="8991" spans="23:25" x14ac:dyDescent="0.2">
      <c r="W8991">
        <v>89.78</v>
      </c>
      <c r="X8991">
        <f t="shared" si="374"/>
        <v>50</v>
      </c>
      <c r="Y8991" s="13">
        <f t="shared" si="375"/>
        <v>7.0359092886421806</v>
      </c>
    </row>
    <row r="8992" spans="23:25" x14ac:dyDescent="0.2">
      <c r="W8992">
        <v>89.79</v>
      </c>
      <c r="X8992">
        <f t="shared" si="374"/>
        <v>50</v>
      </c>
      <c r="Y8992" s="13">
        <f t="shared" si="375"/>
        <v>7.0359082026386366</v>
      </c>
    </row>
    <row r="8993" spans="23:25" x14ac:dyDescent="0.2">
      <c r="W8993">
        <v>89.8</v>
      </c>
      <c r="X8993">
        <f t="shared" si="374"/>
        <v>50</v>
      </c>
      <c r="Y8993" s="13">
        <f t="shared" si="375"/>
        <v>7.0359071172535854</v>
      </c>
    </row>
    <row r="8994" spans="23:25" x14ac:dyDescent="0.2">
      <c r="W8994">
        <v>89.81</v>
      </c>
      <c r="X8994">
        <f t="shared" si="374"/>
        <v>50</v>
      </c>
      <c r="Y8994" s="13">
        <f t="shared" si="375"/>
        <v>7.0359060324864977</v>
      </c>
    </row>
    <row r="8995" spans="23:25" x14ac:dyDescent="0.2">
      <c r="W8995">
        <v>89.82</v>
      </c>
      <c r="X8995">
        <f t="shared" si="374"/>
        <v>50</v>
      </c>
      <c r="Y8995" s="13">
        <f t="shared" si="375"/>
        <v>7.0359049483368459</v>
      </c>
    </row>
    <row r="8996" spans="23:25" x14ac:dyDescent="0.2">
      <c r="W8996">
        <v>89.83</v>
      </c>
      <c r="X8996">
        <f t="shared" si="374"/>
        <v>50</v>
      </c>
      <c r="Y8996" s="13">
        <f t="shared" si="375"/>
        <v>7.0359038648041032</v>
      </c>
    </row>
    <row r="8997" spans="23:25" x14ac:dyDescent="0.2">
      <c r="W8997">
        <v>89.84</v>
      </c>
      <c r="X8997">
        <f t="shared" si="374"/>
        <v>50</v>
      </c>
      <c r="Y8997" s="13">
        <f t="shared" si="375"/>
        <v>7.0359027818877431</v>
      </c>
    </row>
    <row r="8998" spans="23:25" x14ac:dyDescent="0.2">
      <c r="W8998">
        <v>89.85</v>
      </c>
      <c r="X8998">
        <f t="shared" si="374"/>
        <v>50</v>
      </c>
      <c r="Y8998" s="13">
        <f t="shared" si="375"/>
        <v>7.0359016995872388</v>
      </c>
    </row>
    <row r="8999" spans="23:25" x14ac:dyDescent="0.2">
      <c r="W8999">
        <v>89.86</v>
      </c>
      <c r="X8999">
        <f t="shared" si="374"/>
        <v>50</v>
      </c>
      <c r="Y8999" s="13">
        <f t="shared" si="375"/>
        <v>7.0359006179020662</v>
      </c>
    </row>
    <row r="9000" spans="23:25" x14ac:dyDescent="0.2">
      <c r="W9000">
        <v>89.87</v>
      </c>
      <c r="X9000">
        <f t="shared" si="374"/>
        <v>50</v>
      </c>
      <c r="Y9000" s="13">
        <f t="shared" si="375"/>
        <v>7.0358995368316997</v>
      </c>
    </row>
    <row r="9001" spans="23:25" x14ac:dyDescent="0.2">
      <c r="W9001">
        <v>89.88</v>
      </c>
      <c r="X9001">
        <f t="shared" si="374"/>
        <v>50</v>
      </c>
      <c r="Y9001" s="13">
        <f t="shared" si="375"/>
        <v>7.0358984563756151</v>
      </c>
    </row>
    <row r="9002" spans="23:25" x14ac:dyDescent="0.2">
      <c r="W9002">
        <v>89.89</v>
      </c>
      <c r="X9002">
        <f t="shared" si="374"/>
        <v>50</v>
      </c>
      <c r="Y9002" s="13">
        <f t="shared" si="375"/>
        <v>7.0358973765332893</v>
      </c>
    </row>
    <row r="9003" spans="23:25" x14ac:dyDescent="0.2">
      <c r="W9003">
        <v>89.9</v>
      </c>
      <c r="X9003">
        <f t="shared" si="374"/>
        <v>50</v>
      </c>
      <c r="Y9003" s="13">
        <f t="shared" si="375"/>
        <v>7.0358962973041983</v>
      </c>
    </row>
    <row r="9004" spans="23:25" x14ac:dyDescent="0.2">
      <c r="W9004">
        <v>89.91</v>
      </c>
      <c r="X9004">
        <f t="shared" si="374"/>
        <v>50</v>
      </c>
      <c r="Y9004" s="13">
        <f t="shared" si="375"/>
        <v>7.0358952186878208</v>
      </c>
    </row>
    <row r="9005" spans="23:25" x14ac:dyDescent="0.2">
      <c r="W9005">
        <v>89.92</v>
      </c>
      <c r="X9005">
        <f t="shared" si="374"/>
        <v>50</v>
      </c>
      <c r="Y9005" s="13">
        <f t="shared" si="375"/>
        <v>7.0358941406836344</v>
      </c>
    </row>
    <row r="9006" spans="23:25" x14ac:dyDescent="0.2">
      <c r="W9006">
        <v>89.93</v>
      </c>
      <c r="X9006">
        <f t="shared" si="374"/>
        <v>50</v>
      </c>
      <c r="Y9006" s="13">
        <f t="shared" si="375"/>
        <v>7.0358930632911187</v>
      </c>
    </row>
    <row r="9007" spans="23:25" x14ac:dyDescent="0.2">
      <c r="W9007">
        <v>89.94</v>
      </c>
      <c r="X9007">
        <f t="shared" si="374"/>
        <v>50</v>
      </c>
      <c r="Y9007" s="13">
        <f t="shared" si="375"/>
        <v>7.0358919865097524</v>
      </c>
    </row>
    <row r="9008" spans="23:25" x14ac:dyDescent="0.2">
      <c r="W9008">
        <v>89.95</v>
      </c>
      <c r="X9008">
        <f t="shared" si="374"/>
        <v>50</v>
      </c>
      <c r="Y9008" s="13">
        <f t="shared" si="375"/>
        <v>7.035890910339015</v>
      </c>
    </row>
    <row r="9009" spans="23:25" x14ac:dyDescent="0.2">
      <c r="W9009">
        <v>89.96</v>
      </c>
      <c r="X9009">
        <f t="shared" si="374"/>
        <v>50</v>
      </c>
      <c r="Y9009" s="13">
        <f t="shared" si="375"/>
        <v>7.0358898347783878</v>
      </c>
    </row>
    <row r="9010" spans="23:25" x14ac:dyDescent="0.2">
      <c r="W9010">
        <v>89.97</v>
      </c>
      <c r="X9010">
        <f t="shared" si="374"/>
        <v>50</v>
      </c>
      <c r="Y9010" s="13">
        <f t="shared" si="375"/>
        <v>7.0358887598273521</v>
      </c>
    </row>
    <row r="9011" spans="23:25" x14ac:dyDescent="0.2">
      <c r="W9011">
        <v>89.98</v>
      </c>
      <c r="X9011">
        <f t="shared" si="374"/>
        <v>50</v>
      </c>
      <c r="Y9011" s="13">
        <f t="shared" si="375"/>
        <v>7.0358876854853891</v>
      </c>
    </row>
    <row r="9012" spans="23:25" x14ac:dyDescent="0.2">
      <c r="W9012">
        <v>89.99</v>
      </c>
      <c r="X9012">
        <f t="shared" si="374"/>
        <v>50</v>
      </c>
      <c r="Y9012" s="13">
        <f t="shared" si="375"/>
        <v>7.035886611751982</v>
      </c>
    </row>
    <row r="9013" spans="23:25" x14ac:dyDescent="0.2">
      <c r="W9013">
        <v>90</v>
      </c>
      <c r="X9013">
        <f t="shared" si="374"/>
        <v>50</v>
      </c>
      <c r="Y9013" s="13">
        <f t="shared" si="375"/>
        <v>7.035885538626613</v>
      </c>
    </row>
    <row r="9014" spans="23:25" x14ac:dyDescent="0.2">
      <c r="W9014">
        <v>90.01</v>
      </c>
      <c r="X9014">
        <f t="shared" si="374"/>
        <v>50</v>
      </c>
      <c r="Y9014" s="13">
        <f t="shared" si="375"/>
        <v>7.0358844661087661</v>
      </c>
    </row>
    <row r="9015" spans="23:25" x14ac:dyDescent="0.2">
      <c r="W9015">
        <v>90.02</v>
      </c>
      <c r="X9015">
        <f t="shared" si="374"/>
        <v>50</v>
      </c>
      <c r="Y9015" s="13">
        <f t="shared" si="375"/>
        <v>7.0358833941979242</v>
      </c>
    </row>
    <row r="9016" spans="23:25" x14ac:dyDescent="0.2">
      <c r="W9016">
        <v>90.03</v>
      </c>
      <c r="X9016">
        <f t="shared" si="374"/>
        <v>50</v>
      </c>
      <c r="Y9016" s="13">
        <f t="shared" si="375"/>
        <v>7.0358823228935732</v>
      </c>
    </row>
    <row r="9017" spans="23:25" x14ac:dyDescent="0.2">
      <c r="W9017">
        <v>90.04</v>
      </c>
      <c r="X9017">
        <f t="shared" si="374"/>
        <v>50</v>
      </c>
      <c r="Y9017" s="13">
        <f t="shared" si="375"/>
        <v>7.0358812521951979</v>
      </c>
    </row>
    <row r="9018" spans="23:25" x14ac:dyDescent="0.2">
      <c r="W9018">
        <v>90.05</v>
      </c>
      <c r="X9018">
        <f t="shared" si="374"/>
        <v>50</v>
      </c>
      <c r="Y9018" s="13">
        <f t="shared" si="375"/>
        <v>7.0358801821022841</v>
      </c>
    </row>
    <row r="9019" spans="23:25" x14ac:dyDescent="0.2">
      <c r="W9019">
        <v>90.06</v>
      </c>
      <c r="X9019">
        <f t="shared" si="374"/>
        <v>50</v>
      </c>
      <c r="Y9019" s="13">
        <f t="shared" si="375"/>
        <v>7.0358791126143183</v>
      </c>
    </row>
    <row r="9020" spans="23:25" x14ac:dyDescent="0.2">
      <c r="W9020">
        <v>90.07</v>
      </c>
      <c r="X9020">
        <f t="shared" si="374"/>
        <v>50</v>
      </c>
      <c r="Y9020" s="13">
        <f t="shared" si="375"/>
        <v>7.0358780437307882</v>
      </c>
    </row>
    <row r="9021" spans="23:25" x14ac:dyDescent="0.2">
      <c r="W9021">
        <v>90.08</v>
      </c>
      <c r="X9021">
        <f t="shared" si="374"/>
        <v>50</v>
      </c>
      <c r="Y9021" s="13">
        <f t="shared" si="375"/>
        <v>7.0358769754511803</v>
      </c>
    </row>
    <row r="9022" spans="23:25" x14ac:dyDescent="0.2">
      <c r="W9022">
        <v>90.09</v>
      </c>
      <c r="X9022">
        <f t="shared" si="374"/>
        <v>50</v>
      </c>
      <c r="Y9022" s="13">
        <f t="shared" si="375"/>
        <v>7.0358759077749831</v>
      </c>
    </row>
    <row r="9023" spans="23:25" x14ac:dyDescent="0.2">
      <c r="W9023">
        <v>90.1</v>
      </c>
      <c r="X9023">
        <f t="shared" si="374"/>
        <v>50</v>
      </c>
      <c r="Y9023" s="13">
        <f t="shared" si="375"/>
        <v>7.0358748407016858</v>
      </c>
    </row>
    <row r="9024" spans="23:25" x14ac:dyDescent="0.2">
      <c r="W9024">
        <v>90.11</v>
      </c>
      <c r="X9024">
        <f t="shared" si="374"/>
        <v>50</v>
      </c>
      <c r="Y9024" s="13">
        <f t="shared" si="375"/>
        <v>7.0358737742307769</v>
      </c>
    </row>
    <row r="9025" spans="23:25" x14ac:dyDescent="0.2">
      <c r="W9025">
        <v>90.12</v>
      </c>
      <c r="X9025">
        <f t="shared" si="374"/>
        <v>50</v>
      </c>
      <c r="Y9025" s="13">
        <f t="shared" si="375"/>
        <v>7.0358727083617465</v>
      </c>
    </row>
    <row r="9026" spans="23:25" x14ac:dyDescent="0.2">
      <c r="W9026">
        <v>90.13</v>
      </c>
      <c r="X9026">
        <f t="shared" si="374"/>
        <v>50</v>
      </c>
      <c r="Y9026" s="13">
        <f t="shared" si="375"/>
        <v>7.0358716430940857</v>
      </c>
    </row>
    <row r="9027" spans="23:25" x14ac:dyDescent="0.2">
      <c r="W9027">
        <v>90.14</v>
      </c>
      <c r="X9027">
        <f t="shared" si="374"/>
        <v>50</v>
      </c>
      <c r="Y9027" s="13">
        <f t="shared" si="375"/>
        <v>7.0358705784272857</v>
      </c>
    </row>
    <row r="9028" spans="23:25" x14ac:dyDescent="0.2">
      <c r="W9028">
        <v>90.15</v>
      </c>
      <c r="X9028">
        <f t="shared" si="374"/>
        <v>50</v>
      </c>
      <c r="Y9028" s="13">
        <f t="shared" si="375"/>
        <v>7.0358695143608374</v>
      </c>
    </row>
    <row r="9029" spans="23:25" x14ac:dyDescent="0.2">
      <c r="W9029">
        <v>90.16</v>
      </c>
      <c r="X9029">
        <f t="shared" si="374"/>
        <v>50</v>
      </c>
      <c r="Y9029" s="13">
        <f t="shared" si="375"/>
        <v>7.0358684508942329</v>
      </c>
    </row>
    <row r="9030" spans="23:25" x14ac:dyDescent="0.2">
      <c r="W9030">
        <v>90.17</v>
      </c>
      <c r="X9030">
        <f t="shared" si="374"/>
        <v>50</v>
      </c>
      <c r="Y9030" s="13">
        <f t="shared" si="375"/>
        <v>7.0358673880269649</v>
      </c>
    </row>
    <row r="9031" spans="23:25" x14ac:dyDescent="0.2">
      <c r="W9031">
        <v>90.18</v>
      </c>
      <c r="X9031">
        <f t="shared" si="374"/>
        <v>50</v>
      </c>
      <c r="Y9031" s="13">
        <f t="shared" si="375"/>
        <v>7.0358663257585272</v>
      </c>
    </row>
    <row r="9032" spans="23:25" x14ac:dyDescent="0.2">
      <c r="W9032">
        <v>90.19</v>
      </c>
      <c r="X9032">
        <f t="shared" si="374"/>
        <v>50</v>
      </c>
      <c r="Y9032" s="13">
        <f t="shared" si="375"/>
        <v>7.0358652640884136</v>
      </c>
    </row>
    <row r="9033" spans="23:25" x14ac:dyDescent="0.2">
      <c r="W9033">
        <v>90.2</v>
      </c>
      <c r="X9033">
        <f t="shared" si="374"/>
        <v>50</v>
      </c>
      <c r="Y9033" s="13">
        <f t="shared" si="375"/>
        <v>7.0358642030161187</v>
      </c>
    </row>
    <row r="9034" spans="23:25" x14ac:dyDescent="0.2">
      <c r="W9034">
        <v>90.21</v>
      </c>
      <c r="X9034">
        <f t="shared" si="374"/>
        <v>50</v>
      </c>
      <c r="Y9034" s="13">
        <f t="shared" si="375"/>
        <v>7.035863142541138</v>
      </c>
    </row>
    <row r="9035" spans="23:25" x14ac:dyDescent="0.2">
      <c r="W9035">
        <v>90.22</v>
      </c>
      <c r="X9035">
        <f t="shared" si="374"/>
        <v>50</v>
      </c>
      <c r="Y9035" s="13">
        <f t="shared" si="375"/>
        <v>7.0358620826629661</v>
      </c>
    </row>
    <row r="9036" spans="23:25" x14ac:dyDescent="0.2">
      <c r="W9036">
        <v>90.23</v>
      </c>
      <c r="X9036">
        <f t="shared" si="374"/>
        <v>50</v>
      </c>
      <c r="Y9036" s="13">
        <f t="shared" si="375"/>
        <v>7.0358610233810994</v>
      </c>
    </row>
    <row r="9037" spans="23:25" x14ac:dyDescent="0.2">
      <c r="W9037">
        <v>90.24</v>
      </c>
      <c r="X9037">
        <f t="shared" si="374"/>
        <v>50</v>
      </c>
      <c r="Y9037" s="13">
        <f t="shared" si="375"/>
        <v>7.0358599646950353</v>
      </c>
    </row>
    <row r="9038" spans="23:25" x14ac:dyDescent="0.2">
      <c r="W9038">
        <v>90.25</v>
      </c>
      <c r="X9038">
        <f t="shared" si="374"/>
        <v>50</v>
      </c>
      <c r="Y9038" s="13">
        <f t="shared" si="375"/>
        <v>7.0358589066042709</v>
      </c>
    </row>
    <row r="9039" spans="23:25" x14ac:dyDescent="0.2">
      <c r="W9039">
        <v>90.26</v>
      </c>
      <c r="X9039">
        <f t="shared" si="374"/>
        <v>50</v>
      </c>
      <c r="Y9039" s="13">
        <f t="shared" si="375"/>
        <v>7.0358578491083037</v>
      </c>
    </row>
    <row r="9040" spans="23:25" x14ac:dyDescent="0.2">
      <c r="W9040">
        <v>90.27</v>
      </c>
      <c r="X9040">
        <f t="shared" si="374"/>
        <v>50</v>
      </c>
      <c r="Y9040" s="13">
        <f t="shared" si="375"/>
        <v>7.0358567922066326</v>
      </c>
    </row>
    <row r="9041" spans="23:25" x14ac:dyDescent="0.2">
      <c r="W9041">
        <v>90.28</v>
      </c>
      <c r="X9041">
        <f t="shared" ref="X9041:X9104" si="376">X9040-(N$34-N$35)/1500</f>
        <v>50</v>
      </c>
      <c r="Y9041" s="13">
        <f t="shared" si="375"/>
        <v>7.0358557358987559</v>
      </c>
    </row>
    <row r="9042" spans="23:25" x14ac:dyDescent="0.2">
      <c r="W9042">
        <v>90.29</v>
      </c>
      <c r="X9042">
        <f t="shared" si="376"/>
        <v>50</v>
      </c>
      <c r="Y9042" s="13">
        <f t="shared" si="375"/>
        <v>7.0358546801841744</v>
      </c>
    </row>
    <row r="9043" spans="23:25" x14ac:dyDescent="0.2">
      <c r="W9043">
        <v>90.3</v>
      </c>
      <c r="X9043">
        <f t="shared" si="376"/>
        <v>50</v>
      </c>
      <c r="Y9043" s="13">
        <f t="shared" si="375"/>
        <v>7.0358536250623871</v>
      </c>
    </row>
    <row r="9044" spans="23:25" x14ac:dyDescent="0.2">
      <c r="W9044">
        <v>90.31</v>
      </c>
      <c r="X9044">
        <f t="shared" si="376"/>
        <v>50</v>
      </c>
      <c r="Y9044" s="13">
        <f t="shared" si="375"/>
        <v>7.0358525705328949</v>
      </c>
    </row>
    <row r="9045" spans="23:25" x14ac:dyDescent="0.2">
      <c r="W9045">
        <v>90.32</v>
      </c>
      <c r="X9045">
        <f t="shared" si="376"/>
        <v>50</v>
      </c>
      <c r="Y9045" s="13">
        <f t="shared" si="375"/>
        <v>7.0358515165951996</v>
      </c>
    </row>
    <row r="9046" spans="23:25" x14ac:dyDescent="0.2">
      <c r="W9046">
        <v>90.33</v>
      </c>
      <c r="X9046">
        <f t="shared" si="376"/>
        <v>50</v>
      </c>
      <c r="Y9046" s="13">
        <f t="shared" si="375"/>
        <v>7.0358504632488028</v>
      </c>
    </row>
    <row r="9047" spans="23:25" x14ac:dyDescent="0.2">
      <c r="W9047">
        <v>90.34</v>
      </c>
      <c r="X9047">
        <f t="shared" si="376"/>
        <v>50</v>
      </c>
      <c r="Y9047" s="13">
        <f t="shared" si="375"/>
        <v>7.0358494104932063</v>
      </c>
    </row>
    <row r="9048" spans="23:25" x14ac:dyDescent="0.2">
      <c r="W9048">
        <v>90.35</v>
      </c>
      <c r="X9048">
        <f t="shared" si="376"/>
        <v>50</v>
      </c>
      <c r="Y9048" s="13">
        <f t="shared" si="375"/>
        <v>7.0358483583279137</v>
      </c>
    </row>
    <row r="9049" spans="23:25" x14ac:dyDescent="0.2">
      <c r="W9049">
        <v>90.36</v>
      </c>
      <c r="X9049">
        <f t="shared" si="376"/>
        <v>50</v>
      </c>
      <c r="Y9049" s="13">
        <f t="shared" ref="Y9049:Y9112" si="377">Y9048+(W9049-W9048)*R$29*(P$28-P$29*Y9048)*(1-Y9048/R$28)^2</f>
        <v>7.0358473067524283</v>
      </c>
    </row>
    <row r="9050" spans="23:25" x14ac:dyDescent="0.2">
      <c r="W9050">
        <v>90.37</v>
      </c>
      <c r="X9050">
        <f t="shared" si="376"/>
        <v>50</v>
      </c>
      <c r="Y9050" s="13">
        <f t="shared" si="377"/>
        <v>7.0358462557662538</v>
      </c>
    </row>
    <row r="9051" spans="23:25" x14ac:dyDescent="0.2">
      <c r="W9051">
        <v>90.38</v>
      </c>
      <c r="X9051">
        <f t="shared" si="376"/>
        <v>50</v>
      </c>
      <c r="Y9051" s="13">
        <f t="shared" si="377"/>
        <v>7.0358452053688953</v>
      </c>
    </row>
    <row r="9052" spans="23:25" x14ac:dyDescent="0.2">
      <c r="W9052">
        <v>90.39</v>
      </c>
      <c r="X9052">
        <f t="shared" si="376"/>
        <v>50</v>
      </c>
      <c r="Y9052" s="13">
        <f t="shared" si="377"/>
        <v>7.0358441555598583</v>
      </c>
    </row>
    <row r="9053" spans="23:25" x14ac:dyDescent="0.2">
      <c r="W9053">
        <v>90.4</v>
      </c>
      <c r="X9053">
        <f t="shared" si="376"/>
        <v>50</v>
      </c>
      <c r="Y9053" s="13">
        <f t="shared" si="377"/>
        <v>7.035843106338648</v>
      </c>
    </row>
    <row r="9054" spans="23:25" x14ac:dyDescent="0.2">
      <c r="W9054">
        <v>90.41</v>
      </c>
      <c r="X9054">
        <f t="shared" si="376"/>
        <v>50</v>
      </c>
      <c r="Y9054" s="13">
        <f t="shared" si="377"/>
        <v>7.0358420577047704</v>
      </c>
    </row>
    <row r="9055" spans="23:25" x14ac:dyDescent="0.2">
      <c r="W9055">
        <v>90.42</v>
      </c>
      <c r="X9055">
        <f t="shared" si="376"/>
        <v>50</v>
      </c>
      <c r="Y9055" s="13">
        <f t="shared" si="377"/>
        <v>7.0358410096577328</v>
      </c>
    </row>
    <row r="9056" spans="23:25" x14ac:dyDescent="0.2">
      <c r="W9056">
        <v>90.43</v>
      </c>
      <c r="X9056">
        <f t="shared" si="376"/>
        <v>50</v>
      </c>
      <c r="Y9056" s="13">
        <f t="shared" si="377"/>
        <v>7.0358399621970422</v>
      </c>
    </row>
    <row r="9057" spans="23:25" x14ac:dyDescent="0.2">
      <c r="W9057">
        <v>90.44</v>
      </c>
      <c r="X9057">
        <f t="shared" si="376"/>
        <v>50</v>
      </c>
      <c r="Y9057" s="13">
        <f t="shared" si="377"/>
        <v>7.0358389153222074</v>
      </c>
    </row>
    <row r="9058" spans="23:25" x14ac:dyDescent="0.2">
      <c r="W9058">
        <v>90.45</v>
      </c>
      <c r="X9058">
        <f t="shared" si="376"/>
        <v>50</v>
      </c>
      <c r="Y9058" s="13">
        <f t="shared" si="377"/>
        <v>7.0358378690327354</v>
      </c>
    </row>
    <row r="9059" spans="23:25" x14ac:dyDescent="0.2">
      <c r="W9059">
        <v>90.46</v>
      </c>
      <c r="X9059">
        <f t="shared" si="376"/>
        <v>50</v>
      </c>
      <c r="Y9059" s="13">
        <f t="shared" si="377"/>
        <v>7.035836823328137</v>
      </c>
    </row>
    <row r="9060" spans="23:25" x14ac:dyDescent="0.2">
      <c r="W9060">
        <v>90.47</v>
      </c>
      <c r="X9060">
        <f t="shared" si="376"/>
        <v>50</v>
      </c>
      <c r="Y9060" s="13">
        <f t="shared" si="377"/>
        <v>7.0358357782079199</v>
      </c>
    </row>
    <row r="9061" spans="23:25" x14ac:dyDescent="0.2">
      <c r="W9061">
        <v>90.48</v>
      </c>
      <c r="X9061">
        <f t="shared" si="376"/>
        <v>50</v>
      </c>
      <c r="Y9061" s="13">
        <f t="shared" si="377"/>
        <v>7.0358347336715958</v>
      </c>
    </row>
    <row r="9062" spans="23:25" x14ac:dyDescent="0.2">
      <c r="W9062">
        <v>90.49</v>
      </c>
      <c r="X9062">
        <f t="shared" si="376"/>
        <v>50</v>
      </c>
      <c r="Y9062" s="13">
        <f t="shared" si="377"/>
        <v>7.0358336897186744</v>
      </c>
    </row>
    <row r="9063" spans="23:25" x14ac:dyDescent="0.2">
      <c r="W9063">
        <v>90.5</v>
      </c>
      <c r="X9063">
        <f t="shared" si="376"/>
        <v>50</v>
      </c>
      <c r="Y9063" s="13">
        <f t="shared" si="377"/>
        <v>7.0358326463486671</v>
      </c>
    </row>
    <row r="9064" spans="23:25" x14ac:dyDescent="0.2">
      <c r="W9064">
        <v>90.51</v>
      </c>
      <c r="X9064">
        <f t="shared" si="376"/>
        <v>50</v>
      </c>
      <c r="Y9064" s="13">
        <f t="shared" si="377"/>
        <v>7.0358316035610864</v>
      </c>
    </row>
    <row r="9065" spans="23:25" x14ac:dyDescent="0.2">
      <c r="W9065">
        <v>90.52</v>
      </c>
      <c r="X9065">
        <f t="shared" si="376"/>
        <v>50</v>
      </c>
      <c r="Y9065" s="13">
        <f t="shared" si="377"/>
        <v>7.0358305613554437</v>
      </c>
    </row>
    <row r="9066" spans="23:25" x14ac:dyDescent="0.2">
      <c r="W9066">
        <v>90.53</v>
      </c>
      <c r="X9066">
        <f t="shared" si="376"/>
        <v>50</v>
      </c>
      <c r="Y9066" s="13">
        <f t="shared" si="377"/>
        <v>7.0358295197312524</v>
      </c>
    </row>
    <row r="9067" spans="23:25" x14ac:dyDescent="0.2">
      <c r="W9067">
        <v>90.54</v>
      </c>
      <c r="X9067">
        <f t="shared" si="376"/>
        <v>50</v>
      </c>
      <c r="Y9067" s="13">
        <f t="shared" si="377"/>
        <v>7.0358284786880256</v>
      </c>
    </row>
    <row r="9068" spans="23:25" x14ac:dyDescent="0.2">
      <c r="W9068">
        <v>90.55</v>
      </c>
      <c r="X9068">
        <f t="shared" si="376"/>
        <v>50</v>
      </c>
      <c r="Y9068" s="13">
        <f t="shared" si="377"/>
        <v>7.0358274382252777</v>
      </c>
    </row>
    <row r="9069" spans="23:25" x14ac:dyDescent="0.2">
      <c r="W9069">
        <v>90.56</v>
      </c>
      <c r="X9069">
        <f t="shared" si="376"/>
        <v>50</v>
      </c>
      <c r="Y9069" s="13">
        <f t="shared" si="377"/>
        <v>7.0358263983425227</v>
      </c>
    </row>
    <row r="9070" spans="23:25" x14ac:dyDescent="0.2">
      <c r="W9070">
        <v>90.57</v>
      </c>
      <c r="X9070">
        <f t="shared" si="376"/>
        <v>50</v>
      </c>
      <c r="Y9070" s="13">
        <f t="shared" si="377"/>
        <v>7.0358253590392756</v>
      </c>
    </row>
    <row r="9071" spans="23:25" x14ac:dyDescent="0.2">
      <c r="W9071">
        <v>90.58</v>
      </c>
      <c r="X9071">
        <f t="shared" si="376"/>
        <v>50</v>
      </c>
      <c r="Y9071" s="13">
        <f t="shared" si="377"/>
        <v>7.0358243203150526</v>
      </c>
    </row>
    <row r="9072" spans="23:25" x14ac:dyDescent="0.2">
      <c r="W9072">
        <v>90.59</v>
      </c>
      <c r="X9072">
        <f t="shared" si="376"/>
        <v>50</v>
      </c>
      <c r="Y9072" s="13">
        <f t="shared" si="377"/>
        <v>7.0358232821693685</v>
      </c>
    </row>
    <row r="9073" spans="23:25" x14ac:dyDescent="0.2">
      <c r="W9073">
        <v>90.6</v>
      </c>
      <c r="X9073">
        <f t="shared" si="376"/>
        <v>50</v>
      </c>
      <c r="Y9073" s="13">
        <f t="shared" si="377"/>
        <v>7.0358222446017411</v>
      </c>
    </row>
    <row r="9074" spans="23:25" x14ac:dyDescent="0.2">
      <c r="W9074">
        <v>90.61</v>
      </c>
      <c r="X9074">
        <f t="shared" si="376"/>
        <v>50</v>
      </c>
      <c r="Y9074" s="13">
        <f t="shared" si="377"/>
        <v>7.0358212076116873</v>
      </c>
    </row>
    <row r="9075" spans="23:25" x14ac:dyDescent="0.2">
      <c r="W9075">
        <v>90.62</v>
      </c>
      <c r="X9075">
        <f t="shared" si="376"/>
        <v>50</v>
      </c>
      <c r="Y9075" s="13">
        <f t="shared" si="377"/>
        <v>7.0358201711987247</v>
      </c>
    </row>
    <row r="9076" spans="23:25" x14ac:dyDescent="0.2">
      <c r="W9076">
        <v>90.63</v>
      </c>
      <c r="X9076">
        <f t="shared" si="376"/>
        <v>50</v>
      </c>
      <c r="Y9076" s="13">
        <f t="shared" si="377"/>
        <v>7.035819135362372</v>
      </c>
    </row>
    <row r="9077" spans="23:25" x14ac:dyDescent="0.2">
      <c r="W9077">
        <v>90.64</v>
      </c>
      <c r="X9077">
        <f t="shared" si="376"/>
        <v>50</v>
      </c>
      <c r="Y9077" s="13">
        <f t="shared" si="377"/>
        <v>7.0358181001021478</v>
      </c>
    </row>
    <row r="9078" spans="23:25" x14ac:dyDescent="0.2">
      <c r="W9078">
        <v>90.65</v>
      </c>
      <c r="X9078">
        <f t="shared" si="376"/>
        <v>50</v>
      </c>
      <c r="Y9078" s="13">
        <f t="shared" si="377"/>
        <v>7.0358170654175707</v>
      </c>
    </row>
    <row r="9079" spans="23:25" x14ac:dyDescent="0.2">
      <c r="W9079">
        <v>90.66</v>
      </c>
      <c r="X9079">
        <f t="shared" si="376"/>
        <v>50</v>
      </c>
      <c r="Y9079" s="13">
        <f t="shared" si="377"/>
        <v>7.035816031308161</v>
      </c>
    </row>
    <row r="9080" spans="23:25" x14ac:dyDescent="0.2">
      <c r="W9080">
        <v>90.67</v>
      </c>
      <c r="X9080">
        <f t="shared" si="376"/>
        <v>50</v>
      </c>
      <c r="Y9080" s="13">
        <f t="shared" si="377"/>
        <v>7.0358149977734401</v>
      </c>
    </row>
    <row r="9081" spans="23:25" x14ac:dyDescent="0.2">
      <c r="W9081">
        <v>90.68</v>
      </c>
      <c r="X9081">
        <f t="shared" si="376"/>
        <v>50</v>
      </c>
      <c r="Y9081" s="13">
        <f t="shared" si="377"/>
        <v>7.0358139648129274</v>
      </c>
    </row>
    <row r="9082" spans="23:25" x14ac:dyDescent="0.2">
      <c r="W9082">
        <v>90.69</v>
      </c>
      <c r="X9082">
        <f t="shared" si="376"/>
        <v>50</v>
      </c>
      <c r="Y9082" s="13">
        <f t="shared" si="377"/>
        <v>7.0358129324261451</v>
      </c>
    </row>
    <row r="9083" spans="23:25" x14ac:dyDescent="0.2">
      <c r="W9083">
        <v>90.7</v>
      </c>
      <c r="X9083">
        <f t="shared" si="376"/>
        <v>50</v>
      </c>
      <c r="Y9083" s="13">
        <f t="shared" si="377"/>
        <v>7.0358119006126154</v>
      </c>
    </row>
    <row r="9084" spans="23:25" x14ac:dyDescent="0.2">
      <c r="W9084">
        <v>90.71</v>
      </c>
      <c r="X9084">
        <f t="shared" si="376"/>
        <v>50</v>
      </c>
      <c r="Y9084" s="13">
        <f t="shared" si="377"/>
        <v>7.0358108693718604</v>
      </c>
    </row>
    <row r="9085" spans="23:25" x14ac:dyDescent="0.2">
      <c r="W9085">
        <v>90.72</v>
      </c>
      <c r="X9085">
        <f t="shared" si="376"/>
        <v>50</v>
      </c>
      <c r="Y9085" s="13">
        <f t="shared" si="377"/>
        <v>7.0358098387034032</v>
      </c>
    </row>
    <row r="9086" spans="23:25" x14ac:dyDescent="0.2">
      <c r="W9086">
        <v>90.73</v>
      </c>
      <c r="X9086">
        <f t="shared" si="376"/>
        <v>50</v>
      </c>
      <c r="Y9086" s="13">
        <f t="shared" si="377"/>
        <v>7.0358088086067676</v>
      </c>
    </row>
    <row r="9087" spans="23:25" x14ac:dyDescent="0.2">
      <c r="W9087">
        <v>90.74</v>
      </c>
      <c r="X9087">
        <f t="shared" si="376"/>
        <v>50</v>
      </c>
      <c r="Y9087" s="13">
        <f t="shared" si="377"/>
        <v>7.0358077790814777</v>
      </c>
    </row>
    <row r="9088" spans="23:25" x14ac:dyDescent="0.2">
      <c r="W9088">
        <v>90.75</v>
      </c>
      <c r="X9088">
        <f t="shared" si="376"/>
        <v>50</v>
      </c>
      <c r="Y9088" s="13">
        <f t="shared" si="377"/>
        <v>7.0358067501270583</v>
      </c>
    </row>
    <row r="9089" spans="23:25" x14ac:dyDescent="0.2">
      <c r="W9089">
        <v>90.76</v>
      </c>
      <c r="X9089">
        <f t="shared" si="376"/>
        <v>50</v>
      </c>
      <c r="Y9089" s="13">
        <f t="shared" si="377"/>
        <v>7.0358057217430341</v>
      </c>
    </row>
    <row r="9090" spans="23:25" x14ac:dyDescent="0.2">
      <c r="W9090">
        <v>90.77</v>
      </c>
      <c r="X9090">
        <f t="shared" si="376"/>
        <v>50</v>
      </c>
      <c r="Y9090" s="13">
        <f t="shared" si="377"/>
        <v>7.0358046939289309</v>
      </c>
    </row>
    <row r="9091" spans="23:25" x14ac:dyDescent="0.2">
      <c r="W9091">
        <v>90.78</v>
      </c>
      <c r="X9091">
        <f t="shared" si="376"/>
        <v>50</v>
      </c>
      <c r="Y9091" s="13">
        <f t="shared" si="377"/>
        <v>7.0358036666842754</v>
      </c>
    </row>
    <row r="9092" spans="23:25" x14ac:dyDescent="0.2">
      <c r="W9092">
        <v>90.79</v>
      </c>
      <c r="X9092">
        <f t="shared" si="376"/>
        <v>50</v>
      </c>
      <c r="Y9092" s="13">
        <f t="shared" si="377"/>
        <v>7.035802640008594</v>
      </c>
    </row>
    <row r="9093" spans="23:25" x14ac:dyDescent="0.2">
      <c r="W9093">
        <v>90.8</v>
      </c>
      <c r="X9093">
        <f t="shared" si="376"/>
        <v>50</v>
      </c>
      <c r="Y9093" s="13">
        <f t="shared" si="377"/>
        <v>7.0358016139014143</v>
      </c>
    </row>
    <row r="9094" spans="23:25" x14ac:dyDescent="0.2">
      <c r="W9094">
        <v>90.81</v>
      </c>
      <c r="X9094">
        <f t="shared" si="376"/>
        <v>50</v>
      </c>
      <c r="Y9094" s="13">
        <f t="shared" si="377"/>
        <v>7.0358005883622639</v>
      </c>
    </row>
    <row r="9095" spans="23:25" x14ac:dyDescent="0.2">
      <c r="W9095">
        <v>90.82</v>
      </c>
      <c r="X9095">
        <f t="shared" si="376"/>
        <v>50</v>
      </c>
      <c r="Y9095" s="13">
        <f t="shared" si="377"/>
        <v>7.0357995633906709</v>
      </c>
    </row>
    <row r="9096" spans="23:25" x14ac:dyDescent="0.2">
      <c r="W9096">
        <v>90.83</v>
      </c>
      <c r="X9096">
        <f t="shared" si="376"/>
        <v>50</v>
      </c>
      <c r="Y9096" s="13">
        <f t="shared" si="377"/>
        <v>7.0357985389861639</v>
      </c>
    </row>
    <row r="9097" spans="23:25" x14ac:dyDescent="0.2">
      <c r="W9097">
        <v>90.84</v>
      </c>
      <c r="X9097">
        <f t="shared" si="376"/>
        <v>50</v>
      </c>
      <c r="Y9097" s="13">
        <f t="shared" si="377"/>
        <v>7.035797515148273</v>
      </c>
    </row>
    <row r="9098" spans="23:25" x14ac:dyDescent="0.2">
      <c r="W9098">
        <v>90.85</v>
      </c>
      <c r="X9098">
        <f t="shared" si="376"/>
        <v>50</v>
      </c>
      <c r="Y9098" s="13">
        <f t="shared" si="377"/>
        <v>7.0357964918765274</v>
      </c>
    </row>
    <row r="9099" spans="23:25" x14ac:dyDescent="0.2">
      <c r="W9099">
        <v>90.86</v>
      </c>
      <c r="X9099">
        <f t="shared" si="376"/>
        <v>50</v>
      </c>
      <c r="Y9099" s="13">
        <f t="shared" si="377"/>
        <v>7.0357954691704583</v>
      </c>
    </row>
    <row r="9100" spans="23:25" x14ac:dyDescent="0.2">
      <c r="W9100">
        <v>90.87</v>
      </c>
      <c r="X9100">
        <f t="shared" si="376"/>
        <v>50</v>
      </c>
      <c r="Y9100" s="13">
        <f t="shared" si="377"/>
        <v>7.0357944470295957</v>
      </c>
    </row>
    <row r="9101" spans="23:25" x14ac:dyDescent="0.2">
      <c r="W9101">
        <v>90.88</v>
      </c>
      <c r="X9101">
        <f t="shared" si="376"/>
        <v>50</v>
      </c>
      <c r="Y9101" s="13">
        <f t="shared" si="377"/>
        <v>7.0357934254534715</v>
      </c>
    </row>
    <row r="9102" spans="23:25" x14ac:dyDescent="0.2">
      <c r="W9102">
        <v>90.89</v>
      </c>
      <c r="X9102">
        <f t="shared" si="376"/>
        <v>50</v>
      </c>
      <c r="Y9102" s="13">
        <f t="shared" si="377"/>
        <v>7.0357924044416178</v>
      </c>
    </row>
    <row r="9103" spans="23:25" x14ac:dyDescent="0.2">
      <c r="W9103">
        <v>90.9</v>
      </c>
      <c r="X9103">
        <f t="shared" si="376"/>
        <v>50</v>
      </c>
      <c r="Y9103" s="13">
        <f t="shared" si="377"/>
        <v>7.0357913839935664</v>
      </c>
    </row>
    <row r="9104" spans="23:25" x14ac:dyDescent="0.2">
      <c r="W9104">
        <v>90.91</v>
      </c>
      <c r="X9104">
        <f t="shared" si="376"/>
        <v>50</v>
      </c>
      <c r="Y9104" s="13">
        <f t="shared" si="377"/>
        <v>7.0357903641088511</v>
      </c>
    </row>
    <row r="9105" spans="23:25" x14ac:dyDescent="0.2">
      <c r="W9105">
        <v>90.92</v>
      </c>
      <c r="X9105">
        <f t="shared" ref="X9105:X9168" si="378">X9104-(N$34-N$35)/1500</f>
        <v>50</v>
      </c>
      <c r="Y9105" s="13">
        <f t="shared" si="377"/>
        <v>7.0357893447870055</v>
      </c>
    </row>
    <row r="9106" spans="23:25" x14ac:dyDescent="0.2">
      <c r="W9106">
        <v>90.93</v>
      </c>
      <c r="X9106">
        <f t="shared" si="378"/>
        <v>50</v>
      </c>
      <c r="Y9106" s="13">
        <f t="shared" si="377"/>
        <v>7.0357883260275633</v>
      </c>
    </row>
    <row r="9107" spans="23:25" x14ac:dyDescent="0.2">
      <c r="W9107">
        <v>90.94</v>
      </c>
      <c r="X9107">
        <f t="shared" si="378"/>
        <v>50</v>
      </c>
      <c r="Y9107" s="13">
        <f t="shared" si="377"/>
        <v>7.0357873078300583</v>
      </c>
    </row>
    <row r="9108" spans="23:25" x14ac:dyDescent="0.2">
      <c r="W9108">
        <v>90.95</v>
      </c>
      <c r="X9108">
        <f t="shared" si="378"/>
        <v>50</v>
      </c>
      <c r="Y9108" s="13">
        <f t="shared" si="377"/>
        <v>7.0357862901940269</v>
      </c>
    </row>
    <row r="9109" spans="23:25" x14ac:dyDescent="0.2">
      <c r="W9109">
        <v>90.96</v>
      </c>
      <c r="X9109">
        <f t="shared" si="378"/>
        <v>50</v>
      </c>
      <c r="Y9109" s="13">
        <f t="shared" si="377"/>
        <v>7.0357852731190036</v>
      </c>
    </row>
    <row r="9110" spans="23:25" x14ac:dyDescent="0.2">
      <c r="W9110">
        <v>90.97</v>
      </c>
      <c r="X9110">
        <f t="shared" si="378"/>
        <v>50</v>
      </c>
      <c r="Y9110" s="13">
        <f t="shared" si="377"/>
        <v>7.0357842566045248</v>
      </c>
    </row>
    <row r="9111" spans="23:25" x14ac:dyDescent="0.2">
      <c r="W9111">
        <v>90.98</v>
      </c>
      <c r="X9111">
        <f t="shared" si="378"/>
        <v>50</v>
      </c>
      <c r="Y9111" s="13">
        <f t="shared" si="377"/>
        <v>7.0357832406501277</v>
      </c>
    </row>
    <row r="9112" spans="23:25" x14ac:dyDescent="0.2">
      <c r="W9112">
        <v>90.99</v>
      </c>
      <c r="X9112">
        <f t="shared" si="378"/>
        <v>50</v>
      </c>
      <c r="Y9112" s="13">
        <f t="shared" si="377"/>
        <v>7.0357822252553488</v>
      </c>
    </row>
    <row r="9113" spans="23:25" x14ac:dyDescent="0.2">
      <c r="W9113">
        <v>91</v>
      </c>
      <c r="X9113">
        <f t="shared" si="378"/>
        <v>50</v>
      </c>
      <c r="Y9113" s="13">
        <f t="shared" ref="Y9113:Y9176" si="379">Y9112+(W9113-W9112)*R$29*(P$28-P$29*Y9112)*(1-Y9112/R$28)^2</f>
        <v>7.0357812104197253</v>
      </c>
    </row>
    <row r="9114" spans="23:25" x14ac:dyDescent="0.2">
      <c r="W9114">
        <v>91.01</v>
      </c>
      <c r="X9114">
        <f t="shared" si="378"/>
        <v>50</v>
      </c>
      <c r="Y9114" s="13">
        <f t="shared" si="379"/>
        <v>7.0357801961427962</v>
      </c>
    </row>
    <row r="9115" spans="23:25" x14ac:dyDescent="0.2">
      <c r="W9115">
        <v>91.02</v>
      </c>
      <c r="X9115">
        <f t="shared" si="378"/>
        <v>50</v>
      </c>
      <c r="Y9115" s="13">
        <f t="shared" si="379"/>
        <v>7.0357791824240996</v>
      </c>
    </row>
    <row r="9116" spans="23:25" x14ac:dyDescent="0.2">
      <c r="W9116">
        <v>91.03</v>
      </c>
      <c r="X9116">
        <f t="shared" si="378"/>
        <v>50</v>
      </c>
      <c r="Y9116" s="13">
        <f t="shared" si="379"/>
        <v>7.0357781692631747</v>
      </c>
    </row>
    <row r="9117" spans="23:25" x14ac:dyDescent="0.2">
      <c r="W9117">
        <v>91.04</v>
      </c>
      <c r="X9117">
        <f t="shared" si="378"/>
        <v>50</v>
      </c>
      <c r="Y9117" s="13">
        <f t="shared" si="379"/>
        <v>7.0357771566595613</v>
      </c>
    </row>
    <row r="9118" spans="23:25" x14ac:dyDescent="0.2">
      <c r="W9118">
        <v>91.05</v>
      </c>
      <c r="X9118">
        <f t="shared" si="378"/>
        <v>50</v>
      </c>
      <c r="Y9118" s="13">
        <f t="shared" si="379"/>
        <v>7.0357761446127993</v>
      </c>
    </row>
    <row r="9119" spans="23:25" x14ac:dyDescent="0.2">
      <c r="W9119">
        <v>91.06</v>
      </c>
      <c r="X9119">
        <f t="shared" si="378"/>
        <v>50</v>
      </c>
      <c r="Y9119" s="13">
        <f t="shared" si="379"/>
        <v>7.0357751331224296</v>
      </c>
    </row>
    <row r="9120" spans="23:25" x14ac:dyDescent="0.2">
      <c r="W9120">
        <v>91.07</v>
      </c>
      <c r="X9120">
        <f t="shared" si="378"/>
        <v>50</v>
      </c>
      <c r="Y9120" s="13">
        <f t="shared" si="379"/>
        <v>7.0357741221879939</v>
      </c>
    </row>
    <row r="9121" spans="23:25" x14ac:dyDescent="0.2">
      <c r="W9121">
        <v>91.08</v>
      </c>
      <c r="X9121">
        <f t="shared" si="378"/>
        <v>50</v>
      </c>
      <c r="Y9121" s="13">
        <f t="shared" si="379"/>
        <v>7.035773111809033</v>
      </c>
    </row>
    <row r="9122" spans="23:25" x14ac:dyDescent="0.2">
      <c r="W9122">
        <v>91.09</v>
      </c>
      <c r="X9122">
        <f t="shared" si="378"/>
        <v>50</v>
      </c>
      <c r="Y9122" s="13">
        <f t="shared" si="379"/>
        <v>7.0357721019850894</v>
      </c>
    </row>
    <row r="9123" spans="23:25" x14ac:dyDescent="0.2">
      <c r="W9123">
        <v>91.1</v>
      </c>
      <c r="X9123">
        <f t="shared" si="378"/>
        <v>50</v>
      </c>
      <c r="Y9123" s="13">
        <f t="shared" si="379"/>
        <v>7.0357710927157058</v>
      </c>
    </row>
    <row r="9124" spans="23:25" x14ac:dyDescent="0.2">
      <c r="W9124">
        <v>91.11</v>
      </c>
      <c r="X9124">
        <f t="shared" si="378"/>
        <v>50</v>
      </c>
      <c r="Y9124" s="13">
        <f t="shared" si="379"/>
        <v>7.0357700840004247</v>
      </c>
    </row>
    <row r="9125" spans="23:25" x14ac:dyDescent="0.2">
      <c r="W9125">
        <v>91.12</v>
      </c>
      <c r="X9125">
        <f t="shared" si="378"/>
        <v>50</v>
      </c>
      <c r="Y9125" s="13">
        <f t="shared" si="379"/>
        <v>7.0357690758387905</v>
      </c>
    </row>
    <row r="9126" spans="23:25" x14ac:dyDescent="0.2">
      <c r="W9126">
        <v>91.13</v>
      </c>
      <c r="X9126">
        <f t="shared" si="378"/>
        <v>50</v>
      </c>
      <c r="Y9126" s="13">
        <f t="shared" si="379"/>
        <v>7.0357680682303476</v>
      </c>
    </row>
    <row r="9127" spans="23:25" x14ac:dyDescent="0.2">
      <c r="W9127">
        <v>91.14</v>
      </c>
      <c r="X9127">
        <f t="shared" si="378"/>
        <v>50</v>
      </c>
      <c r="Y9127" s="13">
        <f t="shared" si="379"/>
        <v>7.0357670611746403</v>
      </c>
    </row>
    <row r="9128" spans="23:25" x14ac:dyDescent="0.2">
      <c r="W9128">
        <v>91.15</v>
      </c>
      <c r="X9128">
        <f t="shared" si="378"/>
        <v>50</v>
      </c>
      <c r="Y9128" s="13">
        <f t="shared" si="379"/>
        <v>7.035766054671214</v>
      </c>
    </row>
    <row r="9129" spans="23:25" x14ac:dyDescent="0.2">
      <c r="W9129">
        <v>91.16</v>
      </c>
      <c r="X9129">
        <f t="shared" si="378"/>
        <v>50</v>
      </c>
      <c r="Y9129" s="13">
        <f t="shared" si="379"/>
        <v>7.0357650487196137</v>
      </c>
    </row>
    <row r="9130" spans="23:25" x14ac:dyDescent="0.2">
      <c r="W9130">
        <v>91.17</v>
      </c>
      <c r="X9130">
        <f t="shared" si="378"/>
        <v>50</v>
      </c>
      <c r="Y9130" s="13">
        <f t="shared" si="379"/>
        <v>7.0357640433193858</v>
      </c>
    </row>
    <row r="9131" spans="23:25" x14ac:dyDescent="0.2">
      <c r="W9131">
        <v>91.18</v>
      </c>
      <c r="X9131">
        <f t="shared" si="378"/>
        <v>50</v>
      </c>
      <c r="Y9131" s="13">
        <f t="shared" si="379"/>
        <v>7.0357630384700771</v>
      </c>
    </row>
    <row r="9132" spans="23:25" x14ac:dyDescent="0.2">
      <c r="W9132">
        <v>91.19</v>
      </c>
      <c r="X9132">
        <f t="shared" si="378"/>
        <v>50</v>
      </c>
      <c r="Y9132" s="13">
        <f t="shared" si="379"/>
        <v>7.0357620341712357</v>
      </c>
    </row>
    <row r="9133" spans="23:25" x14ac:dyDescent="0.2">
      <c r="W9133">
        <v>91.2</v>
      </c>
      <c r="X9133">
        <f t="shared" si="378"/>
        <v>50</v>
      </c>
      <c r="Y9133" s="13">
        <f t="shared" si="379"/>
        <v>7.0357610304224076</v>
      </c>
    </row>
    <row r="9134" spans="23:25" x14ac:dyDescent="0.2">
      <c r="W9134">
        <v>91.21</v>
      </c>
      <c r="X9134">
        <f t="shared" si="378"/>
        <v>50</v>
      </c>
      <c r="Y9134" s="13">
        <f t="shared" si="379"/>
        <v>7.0357600272231426</v>
      </c>
    </row>
    <row r="9135" spans="23:25" x14ac:dyDescent="0.2">
      <c r="W9135">
        <v>91.22</v>
      </c>
      <c r="X9135">
        <f t="shared" si="378"/>
        <v>50</v>
      </c>
      <c r="Y9135" s="13">
        <f t="shared" si="379"/>
        <v>7.0357590245729886</v>
      </c>
    </row>
    <row r="9136" spans="23:25" x14ac:dyDescent="0.2">
      <c r="W9136">
        <v>91.23</v>
      </c>
      <c r="X9136">
        <f t="shared" si="378"/>
        <v>50</v>
      </c>
      <c r="Y9136" s="13">
        <f t="shared" si="379"/>
        <v>7.0357580224714944</v>
      </c>
    </row>
    <row r="9137" spans="23:25" x14ac:dyDescent="0.2">
      <c r="W9137">
        <v>91.24</v>
      </c>
      <c r="X9137">
        <f t="shared" si="378"/>
        <v>50</v>
      </c>
      <c r="Y9137" s="13">
        <f t="shared" si="379"/>
        <v>7.0357570209182096</v>
      </c>
    </row>
    <row r="9138" spans="23:25" x14ac:dyDescent="0.2">
      <c r="W9138">
        <v>91.25</v>
      </c>
      <c r="X9138">
        <f t="shared" si="378"/>
        <v>50</v>
      </c>
      <c r="Y9138" s="13">
        <f t="shared" si="379"/>
        <v>7.035756019912685</v>
      </c>
    </row>
    <row r="9139" spans="23:25" x14ac:dyDescent="0.2">
      <c r="W9139">
        <v>91.26</v>
      </c>
      <c r="X9139">
        <f t="shared" si="378"/>
        <v>50</v>
      </c>
      <c r="Y9139" s="13">
        <f t="shared" si="379"/>
        <v>7.0357550194544709</v>
      </c>
    </row>
    <row r="9140" spans="23:25" x14ac:dyDescent="0.2">
      <c r="W9140">
        <v>91.27</v>
      </c>
      <c r="X9140">
        <f t="shared" si="378"/>
        <v>50</v>
      </c>
      <c r="Y9140" s="13">
        <f t="shared" si="379"/>
        <v>7.035754019543119</v>
      </c>
    </row>
    <row r="9141" spans="23:25" x14ac:dyDescent="0.2">
      <c r="W9141">
        <v>91.28</v>
      </c>
      <c r="X9141">
        <f t="shared" si="378"/>
        <v>50</v>
      </c>
      <c r="Y9141" s="13">
        <f t="shared" si="379"/>
        <v>7.0357530201781797</v>
      </c>
    </row>
    <row r="9142" spans="23:25" x14ac:dyDescent="0.2">
      <c r="W9142">
        <v>91.29</v>
      </c>
      <c r="X9142">
        <f t="shared" si="378"/>
        <v>50</v>
      </c>
      <c r="Y9142" s="13">
        <f t="shared" si="379"/>
        <v>7.0357520213592064</v>
      </c>
    </row>
    <row r="9143" spans="23:25" x14ac:dyDescent="0.2">
      <c r="W9143">
        <v>91.3</v>
      </c>
      <c r="X9143">
        <f t="shared" si="378"/>
        <v>50</v>
      </c>
      <c r="Y9143" s="13">
        <f t="shared" si="379"/>
        <v>7.0357510230857505</v>
      </c>
    </row>
    <row r="9144" spans="23:25" x14ac:dyDescent="0.2">
      <c r="W9144">
        <v>91.31</v>
      </c>
      <c r="X9144">
        <f t="shared" si="378"/>
        <v>50</v>
      </c>
      <c r="Y9144" s="13">
        <f t="shared" si="379"/>
        <v>7.0357500253573662</v>
      </c>
    </row>
    <row r="9145" spans="23:25" x14ac:dyDescent="0.2">
      <c r="W9145">
        <v>91.32</v>
      </c>
      <c r="X9145">
        <f t="shared" si="378"/>
        <v>50</v>
      </c>
      <c r="Y9145" s="13">
        <f t="shared" si="379"/>
        <v>7.0357490281736057</v>
      </c>
    </row>
    <row r="9146" spans="23:25" x14ac:dyDescent="0.2">
      <c r="W9146">
        <v>91.33</v>
      </c>
      <c r="X9146">
        <f t="shared" si="378"/>
        <v>50</v>
      </c>
      <c r="Y9146" s="13">
        <f t="shared" si="379"/>
        <v>7.0357480315340242</v>
      </c>
    </row>
    <row r="9147" spans="23:25" x14ac:dyDescent="0.2">
      <c r="W9147">
        <v>91.34</v>
      </c>
      <c r="X9147">
        <f t="shared" si="378"/>
        <v>50</v>
      </c>
      <c r="Y9147" s="13">
        <f t="shared" si="379"/>
        <v>7.0357470354381757</v>
      </c>
    </row>
    <row r="9148" spans="23:25" x14ac:dyDescent="0.2">
      <c r="W9148">
        <v>91.35</v>
      </c>
      <c r="X9148">
        <f t="shared" si="378"/>
        <v>50</v>
      </c>
      <c r="Y9148" s="13">
        <f t="shared" si="379"/>
        <v>7.0357460398856153</v>
      </c>
    </row>
    <row r="9149" spans="23:25" x14ac:dyDescent="0.2">
      <c r="W9149">
        <v>91.36</v>
      </c>
      <c r="X9149">
        <f t="shared" si="378"/>
        <v>50</v>
      </c>
      <c r="Y9149" s="13">
        <f t="shared" si="379"/>
        <v>7.0357450448758989</v>
      </c>
    </row>
    <row r="9150" spans="23:25" x14ac:dyDescent="0.2">
      <c r="W9150">
        <v>91.37</v>
      </c>
      <c r="X9150">
        <f t="shared" si="378"/>
        <v>50</v>
      </c>
      <c r="Y9150" s="13">
        <f t="shared" si="379"/>
        <v>7.0357440504085824</v>
      </c>
    </row>
    <row r="9151" spans="23:25" x14ac:dyDescent="0.2">
      <c r="W9151">
        <v>91.38</v>
      </c>
      <c r="X9151">
        <f t="shared" si="378"/>
        <v>50</v>
      </c>
      <c r="Y9151" s="13">
        <f t="shared" si="379"/>
        <v>7.0357430564832226</v>
      </c>
    </row>
    <row r="9152" spans="23:25" x14ac:dyDescent="0.2">
      <c r="W9152">
        <v>91.39</v>
      </c>
      <c r="X9152">
        <f t="shared" si="378"/>
        <v>50</v>
      </c>
      <c r="Y9152" s="13">
        <f t="shared" si="379"/>
        <v>7.0357420630993754</v>
      </c>
    </row>
    <row r="9153" spans="23:25" x14ac:dyDescent="0.2">
      <c r="W9153">
        <v>91.4</v>
      </c>
      <c r="X9153">
        <f t="shared" si="378"/>
        <v>50</v>
      </c>
      <c r="Y9153" s="13">
        <f t="shared" si="379"/>
        <v>7.0357410702565994</v>
      </c>
    </row>
    <row r="9154" spans="23:25" x14ac:dyDescent="0.2">
      <c r="W9154">
        <v>91.41</v>
      </c>
      <c r="X9154">
        <f t="shared" si="378"/>
        <v>50</v>
      </c>
      <c r="Y9154" s="13">
        <f t="shared" si="379"/>
        <v>7.0357400779544514</v>
      </c>
    </row>
    <row r="9155" spans="23:25" x14ac:dyDescent="0.2">
      <c r="W9155">
        <v>91.42</v>
      </c>
      <c r="X9155">
        <f t="shared" si="378"/>
        <v>50</v>
      </c>
      <c r="Y9155" s="13">
        <f t="shared" si="379"/>
        <v>7.0357390861924909</v>
      </c>
    </row>
    <row r="9156" spans="23:25" x14ac:dyDescent="0.2">
      <c r="W9156">
        <v>91.43</v>
      </c>
      <c r="X9156">
        <f t="shared" si="378"/>
        <v>50</v>
      </c>
      <c r="Y9156" s="13">
        <f t="shared" si="379"/>
        <v>7.0357380949702764</v>
      </c>
    </row>
    <row r="9157" spans="23:25" x14ac:dyDescent="0.2">
      <c r="W9157">
        <v>91.44</v>
      </c>
      <c r="X9157">
        <f t="shared" si="378"/>
        <v>50</v>
      </c>
      <c r="Y9157" s="13">
        <f t="shared" si="379"/>
        <v>7.0357371042873664</v>
      </c>
    </row>
    <row r="9158" spans="23:25" x14ac:dyDescent="0.2">
      <c r="W9158">
        <v>91.45</v>
      </c>
      <c r="X9158">
        <f t="shared" si="378"/>
        <v>50</v>
      </c>
      <c r="Y9158" s="13">
        <f t="shared" si="379"/>
        <v>7.0357361141433223</v>
      </c>
    </row>
    <row r="9159" spans="23:25" x14ac:dyDescent="0.2">
      <c r="W9159">
        <v>91.46</v>
      </c>
      <c r="X9159">
        <f t="shared" si="378"/>
        <v>50</v>
      </c>
      <c r="Y9159" s="13">
        <f t="shared" si="379"/>
        <v>7.0357351245377036</v>
      </c>
    </row>
    <row r="9160" spans="23:25" x14ac:dyDescent="0.2">
      <c r="W9160">
        <v>91.47</v>
      </c>
      <c r="X9160">
        <f t="shared" si="378"/>
        <v>50</v>
      </c>
      <c r="Y9160" s="13">
        <f t="shared" si="379"/>
        <v>7.0357341354700704</v>
      </c>
    </row>
    <row r="9161" spans="23:25" x14ac:dyDescent="0.2">
      <c r="W9161">
        <v>91.48</v>
      </c>
      <c r="X9161">
        <f t="shared" si="378"/>
        <v>50</v>
      </c>
      <c r="Y9161" s="13">
        <f t="shared" si="379"/>
        <v>7.0357331469399851</v>
      </c>
    </row>
    <row r="9162" spans="23:25" x14ac:dyDescent="0.2">
      <c r="W9162">
        <v>91.49</v>
      </c>
      <c r="X9162">
        <f t="shared" si="378"/>
        <v>50</v>
      </c>
      <c r="Y9162" s="13">
        <f t="shared" si="379"/>
        <v>7.0357321589470088</v>
      </c>
    </row>
    <row r="9163" spans="23:25" x14ac:dyDescent="0.2">
      <c r="W9163">
        <v>91.5</v>
      </c>
      <c r="X9163">
        <f t="shared" si="378"/>
        <v>50</v>
      </c>
      <c r="Y9163" s="13">
        <f t="shared" si="379"/>
        <v>7.0357311714907045</v>
      </c>
    </row>
    <row r="9164" spans="23:25" x14ac:dyDescent="0.2">
      <c r="W9164">
        <v>91.51</v>
      </c>
      <c r="X9164">
        <f t="shared" si="378"/>
        <v>50</v>
      </c>
      <c r="Y9164" s="13">
        <f t="shared" si="379"/>
        <v>7.0357301845706344</v>
      </c>
    </row>
    <row r="9165" spans="23:25" x14ac:dyDescent="0.2">
      <c r="W9165">
        <v>91.52</v>
      </c>
      <c r="X9165">
        <f t="shared" si="378"/>
        <v>50</v>
      </c>
      <c r="Y9165" s="13">
        <f t="shared" si="379"/>
        <v>7.0357291981863614</v>
      </c>
    </row>
    <row r="9166" spans="23:25" x14ac:dyDescent="0.2">
      <c r="W9166">
        <v>91.53</v>
      </c>
      <c r="X9166">
        <f t="shared" si="378"/>
        <v>50</v>
      </c>
      <c r="Y9166" s="13">
        <f t="shared" si="379"/>
        <v>7.0357282123374496</v>
      </c>
    </row>
    <row r="9167" spans="23:25" x14ac:dyDescent="0.2">
      <c r="W9167">
        <v>91.54</v>
      </c>
      <c r="X9167">
        <f t="shared" si="378"/>
        <v>50</v>
      </c>
      <c r="Y9167" s="13">
        <f t="shared" si="379"/>
        <v>7.0357272270234636</v>
      </c>
    </row>
    <row r="9168" spans="23:25" x14ac:dyDescent="0.2">
      <c r="W9168">
        <v>91.55</v>
      </c>
      <c r="X9168">
        <f t="shared" si="378"/>
        <v>50</v>
      </c>
      <c r="Y9168" s="13">
        <f t="shared" si="379"/>
        <v>7.0357262422439675</v>
      </c>
    </row>
    <row r="9169" spans="23:25" x14ac:dyDescent="0.2">
      <c r="W9169">
        <v>91.56</v>
      </c>
      <c r="X9169">
        <f t="shared" ref="X9169:X9232" si="380">X9168-(N$34-N$35)/1500</f>
        <v>50</v>
      </c>
      <c r="Y9169" s="13">
        <f t="shared" si="379"/>
        <v>7.0357252579985259</v>
      </c>
    </row>
    <row r="9170" spans="23:25" x14ac:dyDescent="0.2">
      <c r="W9170">
        <v>91.57</v>
      </c>
      <c r="X9170">
        <f t="shared" si="380"/>
        <v>50</v>
      </c>
      <c r="Y9170" s="13">
        <f t="shared" si="379"/>
        <v>7.0357242742867054</v>
      </c>
    </row>
    <row r="9171" spans="23:25" x14ac:dyDescent="0.2">
      <c r="W9171">
        <v>91.58</v>
      </c>
      <c r="X9171">
        <f t="shared" si="380"/>
        <v>50</v>
      </c>
      <c r="Y9171" s="13">
        <f t="shared" si="379"/>
        <v>7.0357232911080709</v>
      </c>
    </row>
    <row r="9172" spans="23:25" x14ac:dyDescent="0.2">
      <c r="W9172">
        <v>91.59</v>
      </c>
      <c r="X9172">
        <f t="shared" si="380"/>
        <v>50</v>
      </c>
      <c r="Y9172" s="13">
        <f t="shared" si="379"/>
        <v>7.0357223084621898</v>
      </c>
    </row>
    <row r="9173" spans="23:25" x14ac:dyDescent="0.2">
      <c r="W9173">
        <v>91.6</v>
      </c>
      <c r="X9173">
        <f t="shared" si="380"/>
        <v>50</v>
      </c>
      <c r="Y9173" s="13">
        <f t="shared" si="379"/>
        <v>7.0357213263486287</v>
      </c>
    </row>
    <row r="9174" spans="23:25" x14ac:dyDescent="0.2">
      <c r="W9174">
        <v>91.61</v>
      </c>
      <c r="X9174">
        <f t="shared" si="380"/>
        <v>50</v>
      </c>
      <c r="Y9174" s="13">
        <f t="shared" si="379"/>
        <v>7.035720344766955</v>
      </c>
    </row>
    <row r="9175" spans="23:25" x14ac:dyDescent="0.2">
      <c r="W9175">
        <v>91.62</v>
      </c>
      <c r="X9175">
        <f t="shared" si="380"/>
        <v>50</v>
      </c>
      <c r="Y9175" s="13">
        <f t="shared" si="379"/>
        <v>7.035719363716737</v>
      </c>
    </row>
    <row r="9176" spans="23:25" x14ac:dyDescent="0.2">
      <c r="W9176">
        <v>91.63</v>
      </c>
      <c r="X9176">
        <f t="shared" si="380"/>
        <v>50</v>
      </c>
      <c r="Y9176" s="13">
        <f t="shared" si="379"/>
        <v>7.0357183831975423</v>
      </c>
    </row>
    <row r="9177" spans="23:25" x14ac:dyDescent="0.2">
      <c r="W9177">
        <v>91.64</v>
      </c>
      <c r="X9177">
        <f t="shared" si="380"/>
        <v>50</v>
      </c>
      <c r="Y9177" s="13">
        <f t="shared" ref="Y9177:Y9240" si="381">Y9176+(W9177-W9176)*R$29*(P$28-P$29*Y9176)*(1-Y9176/R$28)^2</f>
        <v>7.0357174032089409</v>
      </c>
    </row>
    <row r="9178" spans="23:25" x14ac:dyDescent="0.2">
      <c r="W9178">
        <v>91.65</v>
      </c>
      <c r="X9178">
        <f t="shared" si="380"/>
        <v>50</v>
      </c>
      <c r="Y9178" s="13">
        <f t="shared" si="381"/>
        <v>7.0357164237505012</v>
      </c>
    </row>
    <row r="9179" spans="23:25" x14ac:dyDescent="0.2">
      <c r="W9179">
        <v>91.66</v>
      </c>
      <c r="X9179">
        <f t="shared" si="380"/>
        <v>50</v>
      </c>
      <c r="Y9179" s="13">
        <f t="shared" si="381"/>
        <v>7.0357154448217933</v>
      </c>
    </row>
    <row r="9180" spans="23:25" x14ac:dyDescent="0.2">
      <c r="W9180">
        <v>91.67</v>
      </c>
      <c r="X9180">
        <f t="shared" si="380"/>
        <v>50</v>
      </c>
      <c r="Y9180" s="13">
        <f t="shared" si="381"/>
        <v>7.0357144664223874</v>
      </c>
    </row>
    <row r="9181" spans="23:25" x14ac:dyDescent="0.2">
      <c r="W9181">
        <v>91.68</v>
      </c>
      <c r="X9181">
        <f t="shared" si="380"/>
        <v>50</v>
      </c>
      <c r="Y9181" s="13">
        <f t="shared" si="381"/>
        <v>7.0357134885518535</v>
      </c>
    </row>
    <row r="9182" spans="23:25" x14ac:dyDescent="0.2">
      <c r="W9182">
        <v>91.69</v>
      </c>
      <c r="X9182">
        <f t="shared" si="380"/>
        <v>50</v>
      </c>
      <c r="Y9182" s="13">
        <f t="shared" si="381"/>
        <v>7.0357125112097636</v>
      </c>
    </row>
    <row r="9183" spans="23:25" x14ac:dyDescent="0.2">
      <c r="W9183">
        <v>91.7</v>
      </c>
      <c r="X9183">
        <f t="shared" si="380"/>
        <v>50</v>
      </c>
      <c r="Y9183" s="13">
        <f t="shared" si="381"/>
        <v>7.0357115343956895</v>
      </c>
    </row>
    <row r="9184" spans="23:25" x14ac:dyDescent="0.2">
      <c r="W9184">
        <v>91.71</v>
      </c>
      <c r="X9184">
        <f t="shared" si="380"/>
        <v>50</v>
      </c>
      <c r="Y9184" s="13">
        <f t="shared" si="381"/>
        <v>7.0357105581092032</v>
      </c>
    </row>
    <row r="9185" spans="23:25" x14ac:dyDescent="0.2">
      <c r="W9185">
        <v>91.72</v>
      </c>
      <c r="X9185">
        <f t="shared" si="380"/>
        <v>50</v>
      </c>
      <c r="Y9185" s="13">
        <f t="shared" si="381"/>
        <v>7.0357095823498765</v>
      </c>
    </row>
    <row r="9186" spans="23:25" x14ac:dyDescent="0.2">
      <c r="W9186">
        <v>91.73</v>
      </c>
      <c r="X9186">
        <f t="shared" si="380"/>
        <v>50</v>
      </c>
      <c r="Y9186" s="13">
        <f t="shared" si="381"/>
        <v>7.0357086071172832</v>
      </c>
    </row>
    <row r="9187" spans="23:25" x14ac:dyDescent="0.2">
      <c r="W9187">
        <v>91.74</v>
      </c>
      <c r="X9187">
        <f t="shared" si="380"/>
        <v>50</v>
      </c>
      <c r="Y9187" s="13">
        <f t="shared" si="381"/>
        <v>7.0357076324109959</v>
      </c>
    </row>
    <row r="9188" spans="23:25" x14ac:dyDescent="0.2">
      <c r="W9188">
        <v>91.75</v>
      </c>
      <c r="X9188">
        <f t="shared" si="380"/>
        <v>50</v>
      </c>
      <c r="Y9188" s="13">
        <f t="shared" si="381"/>
        <v>7.0357066582305894</v>
      </c>
    </row>
    <row r="9189" spans="23:25" x14ac:dyDescent="0.2">
      <c r="W9189">
        <v>91.76</v>
      </c>
      <c r="X9189">
        <f t="shared" si="380"/>
        <v>50</v>
      </c>
      <c r="Y9189" s="13">
        <f t="shared" si="381"/>
        <v>7.0357056845756381</v>
      </c>
    </row>
    <row r="9190" spans="23:25" x14ac:dyDescent="0.2">
      <c r="W9190">
        <v>91.77</v>
      </c>
      <c r="X9190">
        <f t="shared" si="380"/>
        <v>50</v>
      </c>
      <c r="Y9190" s="13">
        <f t="shared" si="381"/>
        <v>7.0357047114457165</v>
      </c>
    </row>
    <row r="9191" spans="23:25" x14ac:dyDescent="0.2">
      <c r="W9191">
        <v>91.78</v>
      </c>
      <c r="X9191">
        <f t="shared" si="380"/>
        <v>50</v>
      </c>
      <c r="Y9191" s="13">
        <f t="shared" si="381"/>
        <v>7.0357037388404002</v>
      </c>
    </row>
    <row r="9192" spans="23:25" x14ac:dyDescent="0.2">
      <c r="W9192">
        <v>91.79</v>
      </c>
      <c r="X9192">
        <f t="shared" si="380"/>
        <v>50</v>
      </c>
      <c r="Y9192" s="13">
        <f t="shared" si="381"/>
        <v>7.0357027667592646</v>
      </c>
    </row>
    <row r="9193" spans="23:25" x14ac:dyDescent="0.2">
      <c r="W9193">
        <v>91.8</v>
      </c>
      <c r="X9193">
        <f t="shared" si="380"/>
        <v>50</v>
      </c>
      <c r="Y9193" s="13">
        <f t="shared" si="381"/>
        <v>7.0357017952018861</v>
      </c>
    </row>
    <row r="9194" spans="23:25" x14ac:dyDescent="0.2">
      <c r="W9194">
        <v>91.81</v>
      </c>
      <c r="X9194">
        <f t="shared" si="380"/>
        <v>50</v>
      </c>
      <c r="Y9194" s="13">
        <f t="shared" si="381"/>
        <v>7.0357008241678418</v>
      </c>
    </row>
    <row r="9195" spans="23:25" x14ac:dyDescent="0.2">
      <c r="W9195">
        <v>91.82</v>
      </c>
      <c r="X9195">
        <f t="shared" si="380"/>
        <v>50</v>
      </c>
      <c r="Y9195" s="13">
        <f t="shared" si="381"/>
        <v>7.0356998536567081</v>
      </c>
    </row>
    <row r="9196" spans="23:25" x14ac:dyDescent="0.2">
      <c r="W9196">
        <v>91.83</v>
      </c>
      <c r="X9196">
        <f t="shared" si="380"/>
        <v>50</v>
      </c>
      <c r="Y9196" s="13">
        <f t="shared" si="381"/>
        <v>7.0356988836680632</v>
      </c>
    </row>
    <row r="9197" spans="23:25" x14ac:dyDescent="0.2">
      <c r="W9197">
        <v>91.84</v>
      </c>
      <c r="X9197">
        <f t="shared" si="380"/>
        <v>50</v>
      </c>
      <c r="Y9197" s="13">
        <f t="shared" si="381"/>
        <v>7.035697914201485</v>
      </c>
    </row>
    <row r="9198" spans="23:25" x14ac:dyDescent="0.2">
      <c r="W9198">
        <v>91.85</v>
      </c>
      <c r="X9198">
        <f t="shared" si="380"/>
        <v>50</v>
      </c>
      <c r="Y9198" s="13">
        <f t="shared" si="381"/>
        <v>7.0356969452565519</v>
      </c>
    </row>
    <row r="9199" spans="23:25" x14ac:dyDescent="0.2">
      <c r="W9199">
        <v>91.86</v>
      </c>
      <c r="X9199">
        <f t="shared" si="380"/>
        <v>50</v>
      </c>
      <c r="Y9199" s="13">
        <f t="shared" si="381"/>
        <v>7.0356959768328426</v>
      </c>
    </row>
    <row r="9200" spans="23:25" x14ac:dyDescent="0.2">
      <c r="W9200">
        <v>91.87</v>
      </c>
      <c r="X9200">
        <f t="shared" si="380"/>
        <v>50</v>
      </c>
      <c r="Y9200" s="13">
        <f t="shared" si="381"/>
        <v>7.0356950089299373</v>
      </c>
    </row>
    <row r="9201" spans="23:25" x14ac:dyDescent="0.2">
      <c r="W9201">
        <v>91.88</v>
      </c>
      <c r="X9201">
        <f t="shared" si="380"/>
        <v>50</v>
      </c>
      <c r="Y9201" s="13">
        <f t="shared" si="381"/>
        <v>7.0356940415474156</v>
      </c>
    </row>
    <row r="9202" spans="23:25" x14ac:dyDescent="0.2">
      <c r="W9202">
        <v>91.89</v>
      </c>
      <c r="X9202">
        <f t="shared" si="380"/>
        <v>50</v>
      </c>
      <c r="Y9202" s="13">
        <f t="shared" si="381"/>
        <v>7.0356930746848576</v>
      </c>
    </row>
    <row r="9203" spans="23:25" x14ac:dyDescent="0.2">
      <c r="W9203">
        <v>91.9</v>
      </c>
      <c r="X9203">
        <f t="shared" si="380"/>
        <v>50</v>
      </c>
      <c r="Y9203" s="13">
        <f t="shared" si="381"/>
        <v>7.035692108341844</v>
      </c>
    </row>
    <row r="9204" spans="23:25" x14ac:dyDescent="0.2">
      <c r="W9204">
        <v>91.91</v>
      </c>
      <c r="X9204">
        <f t="shared" si="380"/>
        <v>50</v>
      </c>
      <c r="Y9204" s="13">
        <f t="shared" si="381"/>
        <v>7.0356911425179565</v>
      </c>
    </row>
    <row r="9205" spans="23:25" x14ac:dyDescent="0.2">
      <c r="W9205">
        <v>91.92</v>
      </c>
      <c r="X9205">
        <f t="shared" si="380"/>
        <v>50</v>
      </c>
      <c r="Y9205" s="13">
        <f t="shared" si="381"/>
        <v>7.0356901772127758</v>
      </c>
    </row>
    <row r="9206" spans="23:25" x14ac:dyDescent="0.2">
      <c r="W9206">
        <v>91.93</v>
      </c>
      <c r="X9206">
        <f t="shared" si="380"/>
        <v>50</v>
      </c>
      <c r="Y9206" s="13">
        <f t="shared" si="381"/>
        <v>7.0356892124258854</v>
      </c>
    </row>
    <row r="9207" spans="23:25" x14ac:dyDescent="0.2">
      <c r="W9207">
        <v>91.94</v>
      </c>
      <c r="X9207">
        <f t="shared" si="380"/>
        <v>50</v>
      </c>
      <c r="Y9207" s="13">
        <f t="shared" si="381"/>
        <v>7.035688248156867</v>
      </c>
    </row>
    <row r="9208" spans="23:25" x14ac:dyDescent="0.2">
      <c r="W9208">
        <v>91.95</v>
      </c>
      <c r="X9208">
        <f t="shared" si="380"/>
        <v>50</v>
      </c>
      <c r="Y9208" s="13">
        <f t="shared" si="381"/>
        <v>7.035687284405304</v>
      </c>
    </row>
    <row r="9209" spans="23:25" x14ac:dyDescent="0.2">
      <c r="W9209">
        <v>91.96</v>
      </c>
      <c r="X9209">
        <f t="shared" si="380"/>
        <v>50</v>
      </c>
      <c r="Y9209" s="13">
        <f t="shared" si="381"/>
        <v>7.035686321170779</v>
      </c>
    </row>
    <row r="9210" spans="23:25" x14ac:dyDescent="0.2">
      <c r="W9210">
        <v>91.97</v>
      </c>
      <c r="X9210">
        <f t="shared" si="380"/>
        <v>50</v>
      </c>
      <c r="Y9210" s="13">
        <f t="shared" si="381"/>
        <v>7.0356853584528771</v>
      </c>
    </row>
    <row r="9211" spans="23:25" x14ac:dyDescent="0.2">
      <c r="W9211">
        <v>91.98</v>
      </c>
      <c r="X9211">
        <f t="shared" si="380"/>
        <v>50</v>
      </c>
      <c r="Y9211" s="13">
        <f t="shared" si="381"/>
        <v>7.0356843962511819</v>
      </c>
    </row>
    <row r="9212" spans="23:25" x14ac:dyDescent="0.2">
      <c r="W9212">
        <v>91.99</v>
      </c>
      <c r="X9212">
        <f t="shared" si="380"/>
        <v>50</v>
      </c>
      <c r="Y9212" s="13">
        <f t="shared" si="381"/>
        <v>7.0356834345652786</v>
      </c>
    </row>
    <row r="9213" spans="23:25" x14ac:dyDescent="0.2">
      <c r="W9213">
        <v>92</v>
      </c>
      <c r="X9213">
        <f t="shared" si="380"/>
        <v>50</v>
      </c>
      <c r="Y9213" s="13">
        <f t="shared" si="381"/>
        <v>7.0356824733947523</v>
      </c>
    </row>
    <row r="9214" spans="23:25" x14ac:dyDescent="0.2">
      <c r="W9214">
        <v>92.01</v>
      </c>
      <c r="X9214">
        <f t="shared" si="380"/>
        <v>50</v>
      </c>
      <c r="Y9214" s="13">
        <f t="shared" si="381"/>
        <v>7.0356815127391883</v>
      </c>
    </row>
    <row r="9215" spans="23:25" x14ac:dyDescent="0.2">
      <c r="W9215">
        <v>92.02</v>
      </c>
      <c r="X9215">
        <f t="shared" si="380"/>
        <v>50</v>
      </c>
      <c r="Y9215" s="13">
        <f t="shared" si="381"/>
        <v>7.0356805525981736</v>
      </c>
    </row>
    <row r="9216" spans="23:25" x14ac:dyDescent="0.2">
      <c r="W9216">
        <v>92.03</v>
      </c>
      <c r="X9216">
        <f t="shared" si="380"/>
        <v>50</v>
      </c>
      <c r="Y9216" s="13">
        <f t="shared" si="381"/>
        <v>7.0356795929712943</v>
      </c>
    </row>
    <row r="9217" spans="23:25" x14ac:dyDescent="0.2">
      <c r="W9217">
        <v>92.04</v>
      </c>
      <c r="X9217">
        <f t="shared" si="380"/>
        <v>50</v>
      </c>
      <c r="Y9217" s="13">
        <f t="shared" si="381"/>
        <v>7.0356786338581374</v>
      </c>
    </row>
    <row r="9218" spans="23:25" x14ac:dyDescent="0.2">
      <c r="W9218">
        <v>92.05</v>
      </c>
      <c r="X9218">
        <f t="shared" si="380"/>
        <v>50</v>
      </c>
      <c r="Y9218" s="13">
        <f t="shared" si="381"/>
        <v>7.0356776752582899</v>
      </c>
    </row>
    <row r="9219" spans="23:25" x14ac:dyDescent="0.2">
      <c r="W9219">
        <v>92.06</v>
      </c>
      <c r="X9219">
        <f t="shared" si="380"/>
        <v>50</v>
      </c>
      <c r="Y9219" s="13">
        <f t="shared" si="381"/>
        <v>7.0356767171713406</v>
      </c>
    </row>
    <row r="9220" spans="23:25" x14ac:dyDescent="0.2">
      <c r="W9220">
        <v>92.07</v>
      </c>
      <c r="X9220">
        <f t="shared" si="380"/>
        <v>50</v>
      </c>
      <c r="Y9220" s="13">
        <f t="shared" si="381"/>
        <v>7.0356757595968773</v>
      </c>
    </row>
    <row r="9221" spans="23:25" x14ac:dyDescent="0.2">
      <c r="W9221">
        <v>92.08</v>
      </c>
      <c r="X9221">
        <f t="shared" si="380"/>
        <v>50</v>
      </c>
      <c r="Y9221" s="13">
        <f t="shared" si="381"/>
        <v>7.0356748025344888</v>
      </c>
    </row>
    <row r="9222" spans="23:25" x14ac:dyDescent="0.2">
      <c r="W9222">
        <v>92.09</v>
      </c>
      <c r="X9222">
        <f t="shared" si="380"/>
        <v>50</v>
      </c>
      <c r="Y9222" s="13">
        <f t="shared" si="381"/>
        <v>7.0356738459837649</v>
      </c>
    </row>
    <row r="9223" spans="23:25" x14ac:dyDescent="0.2">
      <c r="W9223">
        <v>92.1</v>
      </c>
      <c r="X9223">
        <f t="shared" si="380"/>
        <v>50</v>
      </c>
      <c r="Y9223" s="13">
        <f t="shared" si="381"/>
        <v>7.0356728899442951</v>
      </c>
    </row>
    <row r="9224" spans="23:25" x14ac:dyDescent="0.2">
      <c r="W9224">
        <v>92.11</v>
      </c>
      <c r="X9224">
        <f t="shared" si="380"/>
        <v>50</v>
      </c>
      <c r="Y9224" s="13">
        <f t="shared" si="381"/>
        <v>7.0356719344156691</v>
      </c>
    </row>
    <row r="9225" spans="23:25" x14ac:dyDescent="0.2">
      <c r="W9225">
        <v>92.12</v>
      </c>
      <c r="X9225">
        <f t="shared" si="380"/>
        <v>50</v>
      </c>
      <c r="Y9225" s="13">
        <f t="shared" si="381"/>
        <v>7.0356709793974774</v>
      </c>
    </row>
    <row r="9226" spans="23:25" x14ac:dyDescent="0.2">
      <c r="W9226">
        <v>92.13</v>
      </c>
      <c r="X9226">
        <f t="shared" si="380"/>
        <v>50</v>
      </c>
      <c r="Y9226" s="13">
        <f t="shared" si="381"/>
        <v>7.0356700248893116</v>
      </c>
    </row>
    <row r="9227" spans="23:25" x14ac:dyDescent="0.2">
      <c r="W9227">
        <v>92.14</v>
      </c>
      <c r="X9227">
        <f t="shared" si="380"/>
        <v>50</v>
      </c>
      <c r="Y9227" s="13">
        <f t="shared" si="381"/>
        <v>7.035669070890763</v>
      </c>
    </row>
    <row r="9228" spans="23:25" x14ac:dyDescent="0.2">
      <c r="W9228">
        <v>92.15</v>
      </c>
      <c r="X9228">
        <f t="shared" si="380"/>
        <v>50</v>
      </c>
      <c r="Y9228" s="13">
        <f t="shared" si="381"/>
        <v>7.0356681174014231</v>
      </c>
    </row>
    <row r="9229" spans="23:25" x14ac:dyDescent="0.2">
      <c r="W9229">
        <v>92.16</v>
      </c>
      <c r="X9229">
        <f t="shared" si="380"/>
        <v>50</v>
      </c>
      <c r="Y9229" s="13">
        <f t="shared" si="381"/>
        <v>7.0356671644208841</v>
      </c>
    </row>
    <row r="9230" spans="23:25" x14ac:dyDescent="0.2">
      <c r="W9230">
        <v>92.17</v>
      </c>
      <c r="X9230">
        <f t="shared" si="380"/>
        <v>50</v>
      </c>
      <c r="Y9230" s="13">
        <f t="shared" si="381"/>
        <v>7.0356662119487394</v>
      </c>
    </row>
    <row r="9231" spans="23:25" x14ac:dyDescent="0.2">
      <c r="W9231">
        <v>92.18</v>
      </c>
      <c r="X9231">
        <f t="shared" si="380"/>
        <v>50</v>
      </c>
      <c r="Y9231" s="13">
        <f t="shared" si="381"/>
        <v>7.0356652599845813</v>
      </c>
    </row>
    <row r="9232" spans="23:25" x14ac:dyDescent="0.2">
      <c r="W9232">
        <v>92.19</v>
      </c>
      <c r="X9232">
        <f t="shared" si="380"/>
        <v>50</v>
      </c>
      <c r="Y9232" s="13">
        <f t="shared" si="381"/>
        <v>7.0356643085280037</v>
      </c>
    </row>
    <row r="9233" spans="23:25" x14ac:dyDescent="0.2">
      <c r="W9233">
        <v>92.2</v>
      </c>
      <c r="X9233">
        <f t="shared" ref="X9233:X9296" si="382">X9232-(N$34-N$35)/1500</f>
        <v>50</v>
      </c>
      <c r="Y9233" s="13">
        <f t="shared" si="381"/>
        <v>7.035663357578601</v>
      </c>
    </row>
    <row r="9234" spans="23:25" x14ac:dyDescent="0.2">
      <c r="W9234">
        <v>92.21</v>
      </c>
      <c r="X9234">
        <f t="shared" si="382"/>
        <v>50</v>
      </c>
      <c r="Y9234" s="13">
        <f t="shared" si="381"/>
        <v>7.0356624071359679</v>
      </c>
    </row>
    <row r="9235" spans="23:25" x14ac:dyDescent="0.2">
      <c r="W9235">
        <v>92.22</v>
      </c>
      <c r="X9235">
        <f t="shared" si="382"/>
        <v>50</v>
      </c>
      <c r="Y9235" s="13">
        <f t="shared" si="381"/>
        <v>7.0356614571996987</v>
      </c>
    </row>
    <row r="9236" spans="23:25" x14ac:dyDescent="0.2">
      <c r="W9236">
        <v>92.23</v>
      </c>
      <c r="X9236">
        <f t="shared" si="382"/>
        <v>50</v>
      </c>
      <c r="Y9236" s="13">
        <f t="shared" si="381"/>
        <v>7.0356605077693883</v>
      </c>
    </row>
    <row r="9237" spans="23:25" x14ac:dyDescent="0.2">
      <c r="W9237">
        <v>92.24</v>
      </c>
      <c r="X9237">
        <f t="shared" si="382"/>
        <v>50</v>
      </c>
      <c r="Y9237" s="13">
        <f t="shared" si="381"/>
        <v>7.0356595588446336</v>
      </c>
    </row>
    <row r="9238" spans="23:25" x14ac:dyDescent="0.2">
      <c r="W9238">
        <v>92.25</v>
      </c>
      <c r="X9238">
        <f t="shared" si="382"/>
        <v>50</v>
      </c>
      <c r="Y9238" s="13">
        <f t="shared" si="381"/>
        <v>7.0356586104250303</v>
      </c>
    </row>
    <row r="9239" spans="23:25" x14ac:dyDescent="0.2">
      <c r="W9239">
        <v>92.26</v>
      </c>
      <c r="X9239">
        <f t="shared" si="382"/>
        <v>50</v>
      </c>
      <c r="Y9239" s="13">
        <f t="shared" si="381"/>
        <v>7.0356576625101743</v>
      </c>
    </row>
    <row r="9240" spans="23:25" x14ac:dyDescent="0.2">
      <c r="W9240">
        <v>92.27</v>
      </c>
      <c r="X9240">
        <f t="shared" si="382"/>
        <v>50</v>
      </c>
      <c r="Y9240" s="13">
        <f t="shared" si="381"/>
        <v>7.0356567150996643</v>
      </c>
    </row>
    <row r="9241" spans="23:25" x14ac:dyDescent="0.2">
      <c r="W9241">
        <v>92.28</v>
      </c>
      <c r="X9241">
        <f t="shared" si="382"/>
        <v>50</v>
      </c>
      <c r="Y9241" s="13">
        <f t="shared" ref="Y9241:Y9304" si="383">Y9240+(W9241-W9240)*R$29*(P$28-P$29*Y9240)*(1-Y9240/R$28)^2</f>
        <v>7.035655768193096</v>
      </c>
    </row>
    <row r="9242" spans="23:25" x14ac:dyDescent="0.2">
      <c r="W9242">
        <v>92.29</v>
      </c>
      <c r="X9242">
        <f t="shared" si="382"/>
        <v>50</v>
      </c>
      <c r="Y9242" s="13">
        <f t="shared" si="383"/>
        <v>7.0356548217900681</v>
      </c>
    </row>
    <row r="9243" spans="23:25" x14ac:dyDescent="0.2">
      <c r="W9243">
        <v>92.3</v>
      </c>
      <c r="X9243">
        <f t="shared" si="382"/>
        <v>50</v>
      </c>
      <c r="Y9243" s="13">
        <f t="shared" si="383"/>
        <v>7.035653875890179</v>
      </c>
    </row>
    <row r="9244" spans="23:25" x14ac:dyDescent="0.2">
      <c r="W9244">
        <v>92.31</v>
      </c>
      <c r="X9244">
        <f t="shared" si="382"/>
        <v>50</v>
      </c>
      <c r="Y9244" s="13">
        <f t="shared" si="383"/>
        <v>7.0356529304930273</v>
      </c>
    </row>
    <row r="9245" spans="23:25" x14ac:dyDescent="0.2">
      <c r="W9245">
        <v>92.32</v>
      </c>
      <c r="X9245">
        <f t="shared" si="382"/>
        <v>50</v>
      </c>
      <c r="Y9245" s="13">
        <f t="shared" si="383"/>
        <v>7.0356519855982125</v>
      </c>
    </row>
    <row r="9246" spans="23:25" x14ac:dyDescent="0.2">
      <c r="W9246">
        <v>92.33</v>
      </c>
      <c r="X9246">
        <f t="shared" si="382"/>
        <v>50</v>
      </c>
      <c r="Y9246" s="13">
        <f t="shared" si="383"/>
        <v>7.0356510412053339</v>
      </c>
    </row>
    <row r="9247" spans="23:25" x14ac:dyDescent="0.2">
      <c r="W9247">
        <v>92.34</v>
      </c>
      <c r="X9247">
        <f t="shared" si="382"/>
        <v>50</v>
      </c>
      <c r="Y9247" s="13">
        <f t="shared" si="383"/>
        <v>7.0356500973139919</v>
      </c>
    </row>
    <row r="9248" spans="23:25" x14ac:dyDescent="0.2">
      <c r="W9248">
        <v>92.35</v>
      </c>
      <c r="X9248">
        <f t="shared" si="382"/>
        <v>50</v>
      </c>
      <c r="Y9248" s="13">
        <f t="shared" si="383"/>
        <v>7.0356491539237869</v>
      </c>
    </row>
    <row r="9249" spans="23:25" x14ac:dyDescent="0.2">
      <c r="W9249">
        <v>92.36</v>
      </c>
      <c r="X9249">
        <f t="shared" si="382"/>
        <v>50</v>
      </c>
      <c r="Y9249" s="13">
        <f t="shared" si="383"/>
        <v>7.0356482110343199</v>
      </c>
    </row>
    <row r="9250" spans="23:25" x14ac:dyDescent="0.2">
      <c r="W9250">
        <v>92.37</v>
      </c>
      <c r="X9250">
        <f t="shared" si="382"/>
        <v>50</v>
      </c>
      <c r="Y9250" s="13">
        <f t="shared" si="383"/>
        <v>7.0356472686451914</v>
      </c>
    </row>
    <row r="9251" spans="23:25" x14ac:dyDescent="0.2">
      <c r="W9251">
        <v>92.38</v>
      </c>
      <c r="X9251">
        <f t="shared" si="382"/>
        <v>50</v>
      </c>
      <c r="Y9251" s="13">
        <f t="shared" si="383"/>
        <v>7.0356463267560043</v>
      </c>
    </row>
    <row r="9252" spans="23:25" x14ac:dyDescent="0.2">
      <c r="W9252">
        <v>92.39</v>
      </c>
      <c r="X9252">
        <f t="shared" si="382"/>
        <v>50</v>
      </c>
      <c r="Y9252" s="13">
        <f t="shared" si="383"/>
        <v>7.0356453853663599</v>
      </c>
    </row>
    <row r="9253" spans="23:25" x14ac:dyDescent="0.2">
      <c r="W9253">
        <v>92.4</v>
      </c>
      <c r="X9253">
        <f t="shared" si="382"/>
        <v>50</v>
      </c>
      <c r="Y9253" s="13">
        <f t="shared" si="383"/>
        <v>7.035644444475861</v>
      </c>
    </row>
    <row r="9254" spans="23:25" x14ac:dyDescent="0.2">
      <c r="W9254">
        <v>92.41</v>
      </c>
      <c r="X9254">
        <f t="shared" si="382"/>
        <v>50</v>
      </c>
      <c r="Y9254" s="13">
        <f t="shared" si="383"/>
        <v>7.0356435040841108</v>
      </c>
    </row>
    <row r="9255" spans="23:25" x14ac:dyDescent="0.2">
      <c r="W9255">
        <v>92.42</v>
      </c>
      <c r="X9255">
        <f t="shared" si="382"/>
        <v>50</v>
      </c>
      <c r="Y9255" s="13">
        <f t="shared" si="383"/>
        <v>7.0356425641907121</v>
      </c>
    </row>
    <row r="9256" spans="23:25" x14ac:dyDescent="0.2">
      <c r="W9256">
        <v>92.43</v>
      </c>
      <c r="X9256">
        <f t="shared" si="382"/>
        <v>50</v>
      </c>
      <c r="Y9256" s="13">
        <f t="shared" si="383"/>
        <v>7.0356416247952698</v>
      </c>
    </row>
    <row r="9257" spans="23:25" x14ac:dyDescent="0.2">
      <c r="W9257">
        <v>92.44</v>
      </c>
      <c r="X9257">
        <f t="shared" si="382"/>
        <v>50</v>
      </c>
      <c r="Y9257" s="13">
        <f t="shared" si="383"/>
        <v>7.0356406858973877</v>
      </c>
    </row>
    <row r="9258" spans="23:25" x14ac:dyDescent="0.2">
      <c r="W9258">
        <v>92.45</v>
      </c>
      <c r="X9258">
        <f t="shared" si="382"/>
        <v>50</v>
      </c>
      <c r="Y9258" s="13">
        <f t="shared" si="383"/>
        <v>7.0356397474966705</v>
      </c>
    </row>
    <row r="9259" spans="23:25" x14ac:dyDescent="0.2">
      <c r="W9259">
        <v>92.46</v>
      </c>
      <c r="X9259">
        <f t="shared" si="382"/>
        <v>50</v>
      </c>
      <c r="Y9259" s="13">
        <f t="shared" si="383"/>
        <v>7.0356388095927231</v>
      </c>
    </row>
    <row r="9260" spans="23:25" x14ac:dyDescent="0.2">
      <c r="W9260">
        <v>92.47</v>
      </c>
      <c r="X9260">
        <f t="shared" si="382"/>
        <v>50</v>
      </c>
      <c r="Y9260" s="13">
        <f t="shared" si="383"/>
        <v>7.0356378721851511</v>
      </c>
    </row>
    <row r="9261" spans="23:25" x14ac:dyDescent="0.2">
      <c r="W9261">
        <v>92.48</v>
      </c>
      <c r="X9261">
        <f t="shared" si="382"/>
        <v>50</v>
      </c>
      <c r="Y9261" s="13">
        <f t="shared" si="383"/>
        <v>7.0356369352735602</v>
      </c>
    </row>
    <row r="9262" spans="23:25" x14ac:dyDescent="0.2">
      <c r="W9262">
        <v>92.49</v>
      </c>
      <c r="X9262">
        <f t="shared" si="382"/>
        <v>50</v>
      </c>
      <c r="Y9262" s="13">
        <f t="shared" si="383"/>
        <v>7.0356359988575567</v>
      </c>
    </row>
    <row r="9263" spans="23:25" x14ac:dyDescent="0.2">
      <c r="W9263">
        <v>92.5</v>
      </c>
      <c r="X9263">
        <f t="shared" si="382"/>
        <v>50</v>
      </c>
      <c r="Y9263" s="13">
        <f t="shared" si="383"/>
        <v>7.0356350629367483</v>
      </c>
    </row>
    <row r="9264" spans="23:25" x14ac:dyDescent="0.2">
      <c r="W9264">
        <v>92.51</v>
      </c>
      <c r="X9264">
        <f t="shared" si="382"/>
        <v>50</v>
      </c>
      <c r="Y9264" s="13">
        <f t="shared" si="383"/>
        <v>7.0356341275107415</v>
      </c>
    </row>
    <row r="9265" spans="23:25" x14ac:dyDescent="0.2">
      <c r="W9265">
        <v>92.52</v>
      </c>
      <c r="X9265">
        <f t="shared" si="382"/>
        <v>50</v>
      </c>
      <c r="Y9265" s="13">
        <f t="shared" si="383"/>
        <v>7.0356331925791435</v>
      </c>
    </row>
    <row r="9266" spans="23:25" x14ac:dyDescent="0.2">
      <c r="W9266">
        <v>92.53</v>
      </c>
      <c r="X9266">
        <f t="shared" si="382"/>
        <v>50</v>
      </c>
      <c r="Y9266" s="13">
        <f t="shared" si="383"/>
        <v>7.0356322581415629</v>
      </c>
    </row>
    <row r="9267" spans="23:25" x14ac:dyDescent="0.2">
      <c r="W9267">
        <v>92.54</v>
      </c>
      <c r="X9267">
        <f t="shared" si="382"/>
        <v>50</v>
      </c>
      <c r="Y9267" s="13">
        <f t="shared" si="383"/>
        <v>7.0356313241976087</v>
      </c>
    </row>
    <row r="9268" spans="23:25" x14ac:dyDescent="0.2">
      <c r="W9268">
        <v>92.55</v>
      </c>
      <c r="X9268">
        <f t="shared" si="382"/>
        <v>50</v>
      </c>
      <c r="Y9268" s="13">
        <f t="shared" si="383"/>
        <v>7.0356303907468885</v>
      </c>
    </row>
    <row r="9269" spans="23:25" x14ac:dyDescent="0.2">
      <c r="W9269">
        <v>92.56</v>
      </c>
      <c r="X9269">
        <f t="shared" si="382"/>
        <v>50</v>
      </c>
      <c r="Y9269" s="13">
        <f t="shared" si="383"/>
        <v>7.0356294577890122</v>
      </c>
    </row>
    <row r="9270" spans="23:25" x14ac:dyDescent="0.2">
      <c r="W9270">
        <v>92.57</v>
      </c>
      <c r="X9270">
        <f t="shared" si="382"/>
        <v>50</v>
      </c>
      <c r="Y9270" s="13">
        <f t="shared" si="383"/>
        <v>7.03562852532359</v>
      </c>
    </row>
    <row r="9271" spans="23:25" x14ac:dyDescent="0.2">
      <c r="W9271">
        <v>92.58</v>
      </c>
      <c r="X9271">
        <f t="shared" si="382"/>
        <v>50</v>
      </c>
      <c r="Y9271" s="13">
        <f t="shared" si="383"/>
        <v>7.035627593350231</v>
      </c>
    </row>
    <row r="9272" spans="23:25" x14ac:dyDescent="0.2">
      <c r="W9272">
        <v>92.59</v>
      </c>
      <c r="X9272">
        <f t="shared" si="382"/>
        <v>50</v>
      </c>
      <c r="Y9272" s="13">
        <f t="shared" si="383"/>
        <v>7.0356266618685463</v>
      </c>
    </row>
    <row r="9273" spans="23:25" x14ac:dyDescent="0.2">
      <c r="W9273">
        <v>92.6</v>
      </c>
      <c r="X9273">
        <f t="shared" si="382"/>
        <v>50</v>
      </c>
      <c r="Y9273" s="13">
        <f t="shared" si="383"/>
        <v>7.0356257308781469</v>
      </c>
    </row>
    <row r="9274" spans="23:25" x14ac:dyDescent="0.2">
      <c r="W9274">
        <v>92.61</v>
      </c>
      <c r="X9274">
        <f t="shared" si="382"/>
        <v>50</v>
      </c>
      <c r="Y9274" s="13">
        <f t="shared" si="383"/>
        <v>7.0356248003786437</v>
      </c>
    </row>
    <row r="9275" spans="23:25" x14ac:dyDescent="0.2">
      <c r="W9275">
        <v>92.62</v>
      </c>
      <c r="X9275">
        <f t="shared" si="382"/>
        <v>50</v>
      </c>
      <c r="Y9275" s="13">
        <f t="shared" si="383"/>
        <v>7.0356238703696485</v>
      </c>
    </row>
    <row r="9276" spans="23:25" x14ac:dyDescent="0.2">
      <c r="W9276">
        <v>92.63</v>
      </c>
      <c r="X9276">
        <f t="shared" si="382"/>
        <v>50</v>
      </c>
      <c r="Y9276" s="13">
        <f t="shared" si="383"/>
        <v>7.0356229408507733</v>
      </c>
    </row>
    <row r="9277" spans="23:25" x14ac:dyDescent="0.2">
      <c r="W9277">
        <v>92.64</v>
      </c>
      <c r="X9277">
        <f t="shared" si="382"/>
        <v>50</v>
      </c>
      <c r="Y9277" s="13">
        <f t="shared" si="383"/>
        <v>7.0356220118216308</v>
      </c>
    </row>
    <row r="9278" spans="23:25" x14ac:dyDescent="0.2">
      <c r="W9278">
        <v>92.65</v>
      </c>
      <c r="X9278">
        <f t="shared" si="382"/>
        <v>50</v>
      </c>
      <c r="Y9278" s="13">
        <f t="shared" si="383"/>
        <v>7.0356210832818347</v>
      </c>
    </row>
    <row r="9279" spans="23:25" x14ac:dyDescent="0.2">
      <c r="W9279">
        <v>92.66</v>
      </c>
      <c r="X9279">
        <f t="shared" si="382"/>
        <v>50</v>
      </c>
      <c r="Y9279" s="13">
        <f t="shared" si="383"/>
        <v>7.0356201552309976</v>
      </c>
    </row>
    <row r="9280" spans="23:25" x14ac:dyDescent="0.2">
      <c r="W9280">
        <v>92.67</v>
      </c>
      <c r="X9280">
        <f t="shared" si="382"/>
        <v>50</v>
      </c>
      <c r="Y9280" s="13">
        <f t="shared" si="383"/>
        <v>7.0356192276687333</v>
      </c>
    </row>
    <row r="9281" spans="23:25" x14ac:dyDescent="0.2">
      <c r="W9281">
        <v>92.68</v>
      </c>
      <c r="X9281">
        <f t="shared" si="382"/>
        <v>50</v>
      </c>
      <c r="Y9281" s="13">
        <f t="shared" si="383"/>
        <v>7.0356183005946562</v>
      </c>
    </row>
    <row r="9282" spans="23:25" x14ac:dyDescent="0.2">
      <c r="W9282">
        <v>92.69</v>
      </c>
      <c r="X9282">
        <f t="shared" si="382"/>
        <v>50</v>
      </c>
      <c r="Y9282" s="13">
        <f t="shared" si="383"/>
        <v>7.0356173740083801</v>
      </c>
    </row>
    <row r="9283" spans="23:25" x14ac:dyDescent="0.2">
      <c r="W9283">
        <v>92.7</v>
      </c>
      <c r="X9283">
        <f t="shared" si="382"/>
        <v>50</v>
      </c>
      <c r="Y9283" s="13">
        <f t="shared" si="383"/>
        <v>7.0356164479095211</v>
      </c>
    </row>
    <row r="9284" spans="23:25" x14ac:dyDescent="0.2">
      <c r="W9284">
        <v>92.71</v>
      </c>
      <c r="X9284">
        <f t="shared" si="382"/>
        <v>50</v>
      </c>
      <c r="Y9284" s="13">
        <f t="shared" si="383"/>
        <v>7.0356155222976939</v>
      </c>
    </row>
    <row r="9285" spans="23:25" x14ac:dyDescent="0.2">
      <c r="W9285">
        <v>92.72</v>
      </c>
      <c r="X9285">
        <f t="shared" si="382"/>
        <v>50</v>
      </c>
      <c r="Y9285" s="13">
        <f t="shared" si="383"/>
        <v>7.0356145971725148</v>
      </c>
    </row>
    <row r="9286" spans="23:25" x14ac:dyDescent="0.2">
      <c r="W9286">
        <v>92.73</v>
      </c>
      <c r="X9286">
        <f t="shared" si="382"/>
        <v>50</v>
      </c>
      <c r="Y9286" s="13">
        <f t="shared" si="383"/>
        <v>7.0356136725336</v>
      </c>
    </row>
    <row r="9287" spans="23:25" x14ac:dyDescent="0.2">
      <c r="W9287">
        <v>92.74</v>
      </c>
      <c r="X9287">
        <f t="shared" si="382"/>
        <v>50</v>
      </c>
      <c r="Y9287" s="13">
        <f t="shared" si="383"/>
        <v>7.0356127483805659</v>
      </c>
    </row>
    <row r="9288" spans="23:25" x14ac:dyDescent="0.2">
      <c r="W9288">
        <v>92.75</v>
      </c>
      <c r="X9288">
        <f t="shared" si="382"/>
        <v>50</v>
      </c>
      <c r="Y9288" s="13">
        <f t="shared" si="383"/>
        <v>7.0356118247130288</v>
      </c>
    </row>
    <row r="9289" spans="23:25" x14ac:dyDescent="0.2">
      <c r="W9289">
        <v>92.76</v>
      </c>
      <c r="X9289">
        <f t="shared" si="382"/>
        <v>50</v>
      </c>
      <c r="Y9289" s="13">
        <f t="shared" si="383"/>
        <v>7.0356109015306068</v>
      </c>
    </row>
    <row r="9290" spans="23:25" x14ac:dyDescent="0.2">
      <c r="W9290">
        <v>92.77</v>
      </c>
      <c r="X9290">
        <f t="shared" si="382"/>
        <v>50</v>
      </c>
      <c r="Y9290" s="13">
        <f t="shared" si="383"/>
        <v>7.0356099788329178</v>
      </c>
    </row>
    <row r="9291" spans="23:25" x14ac:dyDescent="0.2">
      <c r="W9291">
        <v>92.78</v>
      </c>
      <c r="X9291">
        <f t="shared" si="382"/>
        <v>50</v>
      </c>
      <c r="Y9291" s="13">
        <f t="shared" si="383"/>
        <v>7.0356090566195801</v>
      </c>
    </row>
    <row r="9292" spans="23:25" x14ac:dyDescent="0.2">
      <c r="W9292">
        <v>92.79</v>
      </c>
      <c r="X9292">
        <f t="shared" si="382"/>
        <v>50</v>
      </c>
      <c r="Y9292" s="13">
        <f t="shared" si="383"/>
        <v>7.0356081348902118</v>
      </c>
    </row>
    <row r="9293" spans="23:25" x14ac:dyDescent="0.2">
      <c r="W9293">
        <v>92.8</v>
      </c>
      <c r="X9293">
        <f t="shared" si="382"/>
        <v>50</v>
      </c>
      <c r="Y9293" s="13">
        <f t="shared" si="383"/>
        <v>7.0356072136444325</v>
      </c>
    </row>
    <row r="9294" spans="23:25" x14ac:dyDescent="0.2">
      <c r="W9294">
        <v>92.81</v>
      </c>
      <c r="X9294">
        <f t="shared" si="382"/>
        <v>50</v>
      </c>
      <c r="Y9294" s="13">
        <f t="shared" si="383"/>
        <v>7.0356062928818615</v>
      </c>
    </row>
    <row r="9295" spans="23:25" x14ac:dyDescent="0.2">
      <c r="W9295">
        <v>92.82</v>
      </c>
      <c r="X9295">
        <f t="shared" si="382"/>
        <v>50</v>
      </c>
      <c r="Y9295" s="13">
        <f t="shared" si="383"/>
        <v>7.0356053726021184</v>
      </c>
    </row>
    <row r="9296" spans="23:25" x14ac:dyDescent="0.2">
      <c r="W9296">
        <v>92.83</v>
      </c>
      <c r="X9296">
        <f t="shared" si="382"/>
        <v>50</v>
      </c>
      <c r="Y9296" s="13">
        <f t="shared" si="383"/>
        <v>7.0356044528048232</v>
      </c>
    </row>
    <row r="9297" spans="23:25" x14ac:dyDescent="0.2">
      <c r="W9297">
        <v>92.84</v>
      </c>
      <c r="X9297">
        <f t="shared" ref="X9297:X9360" si="384">X9296-(N$34-N$35)/1500</f>
        <v>50</v>
      </c>
      <c r="Y9297" s="13">
        <f t="shared" si="383"/>
        <v>7.0356035334895974</v>
      </c>
    </row>
    <row r="9298" spans="23:25" x14ac:dyDescent="0.2">
      <c r="W9298">
        <v>92.85</v>
      </c>
      <c r="X9298">
        <f t="shared" si="384"/>
        <v>50</v>
      </c>
      <c r="Y9298" s="13">
        <f t="shared" si="383"/>
        <v>7.0356026146560611</v>
      </c>
    </row>
    <row r="9299" spans="23:25" x14ac:dyDescent="0.2">
      <c r="W9299">
        <v>92.86</v>
      </c>
      <c r="X9299">
        <f t="shared" si="384"/>
        <v>50</v>
      </c>
      <c r="Y9299" s="13">
        <f t="shared" si="383"/>
        <v>7.0356016963038366</v>
      </c>
    </row>
    <row r="9300" spans="23:25" x14ac:dyDescent="0.2">
      <c r="W9300">
        <v>92.87</v>
      </c>
      <c r="X9300">
        <f t="shared" si="384"/>
        <v>50</v>
      </c>
      <c r="Y9300" s="13">
        <f t="shared" si="383"/>
        <v>7.0356007784325447</v>
      </c>
    </row>
    <row r="9301" spans="23:25" x14ac:dyDescent="0.2">
      <c r="W9301">
        <v>92.88</v>
      </c>
      <c r="X9301">
        <f t="shared" si="384"/>
        <v>50</v>
      </c>
      <c r="Y9301" s="13">
        <f t="shared" si="383"/>
        <v>7.035599861041808</v>
      </c>
    </row>
    <row r="9302" spans="23:25" x14ac:dyDescent="0.2">
      <c r="W9302">
        <v>92.89</v>
      </c>
      <c r="X9302">
        <f t="shared" si="384"/>
        <v>50</v>
      </c>
      <c r="Y9302" s="13">
        <f t="shared" si="383"/>
        <v>7.035598944131249</v>
      </c>
    </row>
    <row r="9303" spans="23:25" x14ac:dyDescent="0.2">
      <c r="W9303">
        <v>92.9</v>
      </c>
      <c r="X9303">
        <f t="shared" si="384"/>
        <v>50</v>
      </c>
      <c r="Y9303" s="13">
        <f t="shared" si="383"/>
        <v>7.035598027700491</v>
      </c>
    </row>
    <row r="9304" spans="23:25" x14ac:dyDescent="0.2">
      <c r="W9304">
        <v>92.91</v>
      </c>
      <c r="X9304">
        <f t="shared" si="384"/>
        <v>50</v>
      </c>
      <c r="Y9304" s="13">
        <f t="shared" si="383"/>
        <v>7.0355971117491576</v>
      </c>
    </row>
    <row r="9305" spans="23:25" x14ac:dyDescent="0.2">
      <c r="W9305">
        <v>92.92</v>
      </c>
      <c r="X9305">
        <f t="shared" si="384"/>
        <v>50</v>
      </c>
      <c r="Y9305" s="13">
        <f t="shared" ref="Y9305:Y9368" si="385">Y9304+(W9305-W9304)*R$29*(P$28-P$29*Y9304)*(1-Y9304/R$28)^2</f>
        <v>7.035596196276872</v>
      </c>
    </row>
    <row r="9306" spans="23:25" x14ac:dyDescent="0.2">
      <c r="W9306">
        <v>92.93</v>
      </c>
      <c r="X9306">
        <f t="shared" si="384"/>
        <v>50</v>
      </c>
      <c r="Y9306" s="13">
        <f t="shared" si="385"/>
        <v>7.0355952812832587</v>
      </c>
    </row>
    <row r="9307" spans="23:25" x14ac:dyDescent="0.2">
      <c r="W9307">
        <v>92.94</v>
      </c>
      <c r="X9307">
        <f t="shared" si="384"/>
        <v>50</v>
      </c>
      <c r="Y9307" s="13">
        <f t="shared" si="385"/>
        <v>7.0355943667679419</v>
      </c>
    </row>
    <row r="9308" spans="23:25" x14ac:dyDescent="0.2">
      <c r="W9308">
        <v>92.95</v>
      </c>
      <c r="X9308">
        <f t="shared" si="384"/>
        <v>50</v>
      </c>
      <c r="Y9308" s="13">
        <f t="shared" si="385"/>
        <v>7.0355934527305468</v>
      </c>
    </row>
    <row r="9309" spans="23:25" x14ac:dyDescent="0.2">
      <c r="W9309">
        <v>92.96</v>
      </c>
      <c r="X9309">
        <f t="shared" si="384"/>
        <v>50</v>
      </c>
      <c r="Y9309" s="13">
        <f t="shared" si="385"/>
        <v>7.0355925391706995</v>
      </c>
    </row>
    <row r="9310" spans="23:25" x14ac:dyDescent="0.2">
      <c r="W9310">
        <v>92.97</v>
      </c>
      <c r="X9310">
        <f t="shared" si="384"/>
        <v>50</v>
      </c>
      <c r="Y9310" s="13">
        <f t="shared" si="385"/>
        <v>7.0355916260880242</v>
      </c>
    </row>
    <row r="9311" spans="23:25" x14ac:dyDescent="0.2">
      <c r="W9311">
        <v>92.98</v>
      </c>
      <c r="X9311">
        <f t="shared" si="384"/>
        <v>50</v>
      </c>
      <c r="Y9311" s="13">
        <f t="shared" si="385"/>
        <v>7.035590713482148</v>
      </c>
    </row>
    <row r="9312" spans="23:25" x14ac:dyDescent="0.2">
      <c r="W9312">
        <v>92.99</v>
      </c>
      <c r="X9312">
        <f t="shared" si="384"/>
        <v>50</v>
      </c>
      <c r="Y9312" s="13">
        <f t="shared" si="385"/>
        <v>7.0355898013526978</v>
      </c>
    </row>
    <row r="9313" spans="23:25" x14ac:dyDescent="0.2">
      <c r="W9313">
        <v>93</v>
      </c>
      <c r="X9313">
        <f t="shared" si="384"/>
        <v>50</v>
      </c>
      <c r="Y9313" s="13">
        <f t="shared" si="385"/>
        <v>7.0355888896992997</v>
      </c>
    </row>
    <row r="9314" spans="23:25" x14ac:dyDescent="0.2">
      <c r="W9314">
        <v>93.01</v>
      </c>
      <c r="X9314">
        <f t="shared" si="384"/>
        <v>50</v>
      </c>
      <c r="Y9314" s="13">
        <f t="shared" si="385"/>
        <v>7.0355879785215816</v>
      </c>
    </row>
    <row r="9315" spans="23:25" x14ac:dyDescent="0.2">
      <c r="W9315">
        <v>93.02</v>
      </c>
      <c r="X9315">
        <f t="shared" si="384"/>
        <v>50</v>
      </c>
      <c r="Y9315" s="13">
        <f t="shared" si="385"/>
        <v>7.0355870678191703</v>
      </c>
    </row>
    <row r="9316" spans="23:25" x14ac:dyDescent="0.2">
      <c r="W9316">
        <v>93.03</v>
      </c>
      <c r="X9316">
        <f t="shared" si="384"/>
        <v>50</v>
      </c>
      <c r="Y9316" s="13">
        <f t="shared" si="385"/>
        <v>7.0355861575916947</v>
      </c>
    </row>
    <row r="9317" spans="23:25" x14ac:dyDescent="0.2">
      <c r="W9317">
        <v>93.04</v>
      </c>
      <c r="X9317">
        <f t="shared" si="384"/>
        <v>50</v>
      </c>
      <c r="Y9317" s="13">
        <f t="shared" si="385"/>
        <v>7.0355852478387835</v>
      </c>
    </row>
    <row r="9318" spans="23:25" x14ac:dyDescent="0.2">
      <c r="W9318">
        <v>93.05</v>
      </c>
      <c r="X9318">
        <f t="shared" si="384"/>
        <v>50</v>
      </c>
      <c r="Y9318" s="13">
        <f t="shared" si="385"/>
        <v>7.0355843385600654</v>
      </c>
    </row>
    <row r="9319" spans="23:25" x14ac:dyDescent="0.2">
      <c r="W9319">
        <v>93.06</v>
      </c>
      <c r="X9319">
        <f t="shared" si="384"/>
        <v>50</v>
      </c>
      <c r="Y9319" s="13">
        <f t="shared" si="385"/>
        <v>7.0355834297551691</v>
      </c>
    </row>
    <row r="9320" spans="23:25" x14ac:dyDescent="0.2">
      <c r="W9320">
        <v>93.07</v>
      </c>
      <c r="X9320">
        <f t="shared" si="384"/>
        <v>50</v>
      </c>
      <c r="Y9320" s="13">
        <f t="shared" si="385"/>
        <v>7.0355825214237244</v>
      </c>
    </row>
    <row r="9321" spans="23:25" x14ac:dyDescent="0.2">
      <c r="W9321">
        <v>93.08</v>
      </c>
      <c r="X9321">
        <f t="shared" si="384"/>
        <v>50</v>
      </c>
      <c r="Y9321" s="13">
        <f t="shared" si="385"/>
        <v>7.0355816135653617</v>
      </c>
    </row>
    <row r="9322" spans="23:25" x14ac:dyDescent="0.2">
      <c r="W9322">
        <v>93.09</v>
      </c>
      <c r="X9322">
        <f t="shared" si="384"/>
        <v>50</v>
      </c>
      <c r="Y9322" s="13">
        <f t="shared" si="385"/>
        <v>7.0355807061797107</v>
      </c>
    </row>
    <row r="9323" spans="23:25" x14ac:dyDescent="0.2">
      <c r="W9323">
        <v>93.1</v>
      </c>
      <c r="X9323">
        <f t="shared" si="384"/>
        <v>50</v>
      </c>
      <c r="Y9323" s="13">
        <f t="shared" si="385"/>
        <v>7.0355797992664026</v>
      </c>
    </row>
    <row r="9324" spans="23:25" x14ac:dyDescent="0.2">
      <c r="W9324">
        <v>93.11</v>
      </c>
      <c r="X9324">
        <f t="shared" si="384"/>
        <v>50</v>
      </c>
      <c r="Y9324" s="13">
        <f t="shared" si="385"/>
        <v>7.0355788928250691</v>
      </c>
    </row>
    <row r="9325" spans="23:25" x14ac:dyDescent="0.2">
      <c r="W9325">
        <v>93.12</v>
      </c>
      <c r="X9325">
        <f t="shared" si="384"/>
        <v>50</v>
      </c>
      <c r="Y9325" s="13">
        <f t="shared" si="385"/>
        <v>7.0355779868553414</v>
      </c>
    </row>
    <row r="9326" spans="23:25" x14ac:dyDescent="0.2">
      <c r="W9326">
        <v>93.13</v>
      </c>
      <c r="X9326">
        <f t="shared" si="384"/>
        <v>50</v>
      </c>
      <c r="Y9326" s="13">
        <f t="shared" si="385"/>
        <v>7.035577081356851</v>
      </c>
    </row>
    <row r="9327" spans="23:25" x14ac:dyDescent="0.2">
      <c r="W9327">
        <v>93.14</v>
      </c>
      <c r="X9327">
        <f t="shared" si="384"/>
        <v>50</v>
      </c>
      <c r="Y9327" s="13">
        <f t="shared" si="385"/>
        <v>7.0355761763292302</v>
      </c>
    </row>
    <row r="9328" spans="23:25" x14ac:dyDescent="0.2">
      <c r="W9328">
        <v>93.15</v>
      </c>
      <c r="X9328">
        <f t="shared" si="384"/>
        <v>50</v>
      </c>
      <c r="Y9328" s="13">
        <f t="shared" si="385"/>
        <v>7.0355752717721121</v>
      </c>
    </row>
    <row r="9329" spans="23:25" x14ac:dyDescent="0.2">
      <c r="W9329">
        <v>93.16</v>
      </c>
      <c r="X9329">
        <f t="shared" si="384"/>
        <v>50</v>
      </c>
      <c r="Y9329" s="13">
        <f t="shared" si="385"/>
        <v>7.0355743676851299</v>
      </c>
    </row>
    <row r="9330" spans="23:25" x14ac:dyDescent="0.2">
      <c r="W9330">
        <v>93.17</v>
      </c>
      <c r="X9330">
        <f t="shared" si="384"/>
        <v>50</v>
      </c>
      <c r="Y9330" s="13">
        <f t="shared" si="385"/>
        <v>7.0355734640679168</v>
      </c>
    </row>
    <row r="9331" spans="23:25" x14ac:dyDescent="0.2">
      <c r="W9331">
        <v>93.18</v>
      </c>
      <c r="X9331">
        <f t="shared" si="384"/>
        <v>50</v>
      </c>
      <c r="Y9331" s="13">
        <f t="shared" si="385"/>
        <v>7.035572560920107</v>
      </c>
    </row>
    <row r="9332" spans="23:25" x14ac:dyDescent="0.2">
      <c r="W9332">
        <v>93.19</v>
      </c>
      <c r="X9332">
        <f t="shared" si="384"/>
        <v>50</v>
      </c>
      <c r="Y9332" s="13">
        <f t="shared" si="385"/>
        <v>7.0355716582413343</v>
      </c>
    </row>
    <row r="9333" spans="23:25" x14ac:dyDescent="0.2">
      <c r="W9333">
        <v>93.2</v>
      </c>
      <c r="X9333">
        <f t="shared" si="384"/>
        <v>50</v>
      </c>
      <c r="Y9333" s="13">
        <f t="shared" si="385"/>
        <v>7.0355707560312339</v>
      </c>
    </row>
    <row r="9334" spans="23:25" x14ac:dyDescent="0.2">
      <c r="W9334">
        <v>93.21</v>
      </c>
      <c r="X9334">
        <f t="shared" si="384"/>
        <v>50</v>
      </c>
      <c r="Y9334" s="13">
        <f t="shared" si="385"/>
        <v>7.0355698542894398</v>
      </c>
    </row>
    <row r="9335" spans="23:25" x14ac:dyDescent="0.2">
      <c r="W9335">
        <v>93.22</v>
      </c>
      <c r="X9335">
        <f t="shared" si="384"/>
        <v>50</v>
      </c>
      <c r="Y9335" s="13">
        <f t="shared" si="385"/>
        <v>7.0355689530155887</v>
      </c>
    </row>
    <row r="9336" spans="23:25" x14ac:dyDescent="0.2">
      <c r="W9336">
        <v>93.23</v>
      </c>
      <c r="X9336">
        <f t="shared" si="384"/>
        <v>50</v>
      </c>
      <c r="Y9336" s="13">
        <f t="shared" si="385"/>
        <v>7.0355680522093156</v>
      </c>
    </row>
    <row r="9337" spans="23:25" x14ac:dyDescent="0.2">
      <c r="W9337">
        <v>93.24</v>
      </c>
      <c r="X9337">
        <f t="shared" si="384"/>
        <v>50</v>
      </c>
      <c r="Y9337" s="13">
        <f t="shared" si="385"/>
        <v>7.0355671518702563</v>
      </c>
    </row>
    <row r="9338" spans="23:25" x14ac:dyDescent="0.2">
      <c r="W9338">
        <v>93.25</v>
      </c>
      <c r="X9338">
        <f t="shared" si="384"/>
        <v>50</v>
      </c>
      <c r="Y9338" s="13">
        <f t="shared" si="385"/>
        <v>7.0355662519980475</v>
      </c>
    </row>
    <row r="9339" spans="23:25" x14ac:dyDescent="0.2">
      <c r="W9339">
        <v>93.26</v>
      </c>
      <c r="X9339">
        <f t="shared" si="384"/>
        <v>50</v>
      </c>
      <c r="Y9339" s="13">
        <f t="shared" si="385"/>
        <v>7.0355653525923261</v>
      </c>
    </row>
    <row r="9340" spans="23:25" x14ac:dyDescent="0.2">
      <c r="W9340">
        <v>93.27</v>
      </c>
      <c r="X9340">
        <f t="shared" si="384"/>
        <v>50</v>
      </c>
      <c r="Y9340" s="13">
        <f t="shared" si="385"/>
        <v>7.0355644536527295</v>
      </c>
    </row>
    <row r="9341" spans="23:25" x14ac:dyDescent="0.2">
      <c r="W9341">
        <v>93.28</v>
      </c>
      <c r="X9341">
        <f t="shared" si="384"/>
        <v>50</v>
      </c>
      <c r="Y9341" s="13">
        <f t="shared" si="385"/>
        <v>7.0355635551788955</v>
      </c>
    </row>
    <row r="9342" spans="23:25" x14ac:dyDescent="0.2">
      <c r="W9342">
        <v>93.29</v>
      </c>
      <c r="X9342">
        <f t="shared" si="384"/>
        <v>50</v>
      </c>
      <c r="Y9342" s="13">
        <f t="shared" si="385"/>
        <v>7.0355626571704617</v>
      </c>
    </row>
    <row r="9343" spans="23:25" x14ac:dyDescent="0.2">
      <c r="W9343">
        <v>93.3</v>
      </c>
      <c r="X9343">
        <f t="shared" si="384"/>
        <v>50</v>
      </c>
      <c r="Y9343" s="13">
        <f t="shared" si="385"/>
        <v>7.0355617596270674</v>
      </c>
    </row>
    <row r="9344" spans="23:25" x14ac:dyDescent="0.2">
      <c r="W9344">
        <v>93.31</v>
      </c>
      <c r="X9344">
        <f t="shared" si="384"/>
        <v>50</v>
      </c>
      <c r="Y9344" s="13">
        <f t="shared" si="385"/>
        <v>7.0355608625483503</v>
      </c>
    </row>
    <row r="9345" spans="23:25" x14ac:dyDescent="0.2">
      <c r="W9345">
        <v>93.32</v>
      </c>
      <c r="X9345">
        <f t="shared" si="384"/>
        <v>50</v>
      </c>
      <c r="Y9345" s="13">
        <f t="shared" si="385"/>
        <v>7.0355599659339498</v>
      </c>
    </row>
    <row r="9346" spans="23:25" x14ac:dyDescent="0.2">
      <c r="W9346">
        <v>93.33</v>
      </c>
      <c r="X9346">
        <f t="shared" si="384"/>
        <v>50</v>
      </c>
      <c r="Y9346" s="13">
        <f t="shared" si="385"/>
        <v>7.0355590697835053</v>
      </c>
    </row>
    <row r="9347" spans="23:25" x14ac:dyDescent="0.2">
      <c r="W9347">
        <v>93.34</v>
      </c>
      <c r="X9347">
        <f t="shared" si="384"/>
        <v>50</v>
      </c>
      <c r="Y9347" s="13">
        <f t="shared" si="385"/>
        <v>7.0355581740966571</v>
      </c>
    </row>
    <row r="9348" spans="23:25" x14ac:dyDescent="0.2">
      <c r="W9348">
        <v>93.35</v>
      </c>
      <c r="X9348">
        <f t="shared" si="384"/>
        <v>50</v>
      </c>
      <c r="Y9348" s="13">
        <f t="shared" si="385"/>
        <v>7.0355572788730454</v>
      </c>
    </row>
    <row r="9349" spans="23:25" x14ac:dyDescent="0.2">
      <c r="W9349">
        <v>93.36</v>
      </c>
      <c r="X9349">
        <f t="shared" si="384"/>
        <v>50</v>
      </c>
      <c r="Y9349" s="13">
        <f t="shared" si="385"/>
        <v>7.0355563841123105</v>
      </c>
    </row>
    <row r="9350" spans="23:25" x14ac:dyDescent="0.2">
      <c r="W9350">
        <v>93.37</v>
      </c>
      <c r="X9350">
        <f t="shared" si="384"/>
        <v>50</v>
      </c>
      <c r="Y9350" s="13">
        <f t="shared" si="385"/>
        <v>7.0355554898140937</v>
      </c>
    </row>
    <row r="9351" spans="23:25" x14ac:dyDescent="0.2">
      <c r="W9351">
        <v>93.38</v>
      </c>
      <c r="X9351">
        <f t="shared" si="384"/>
        <v>50</v>
      </c>
      <c r="Y9351" s="13">
        <f t="shared" si="385"/>
        <v>7.0355545959780361</v>
      </c>
    </row>
    <row r="9352" spans="23:25" x14ac:dyDescent="0.2">
      <c r="W9352">
        <v>93.39</v>
      </c>
      <c r="X9352">
        <f t="shared" si="384"/>
        <v>50</v>
      </c>
      <c r="Y9352" s="13">
        <f t="shared" si="385"/>
        <v>7.0355537026037798</v>
      </c>
    </row>
    <row r="9353" spans="23:25" x14ac:dyDescent="0.2">
      <c r="W9353">
        <v>93.4</v>
      </c>
      <c r="X9353">
        <f t="shared" si="384"/>
        <v>50</v>
      </c>
      <c r="Y9353" s="13">
        <f t="shared" si="385"/>
        <v>7.0355528096909667</v>
      </c>
    </row>
    <row r="9354" spans="23:25" x14ac:dyDescent="0.2">
      <c r="W9354">
        <v>93.41</v>
      </c>
      <c r="X9354">
        <f t="shared" si="384"/>
        <v>50</v>
      </c>
      <c r="Y9354" s="13">
        <f t="shared" si="385"/>
        <v>7.0355519172392391</v>
      </c>
    </row>
    <row r="9355" spans="23:25" x14ac:dyDescent="0.2">
      <c r="W9355">
        <v>93.42</v>
      </c>
      <c r="X9355">
        <f t="shared" si="384"/>
        <v>50</v>
      </c>
      <c r="Y9355" s="13">
        <f t="shared" si="385"/>
        <v>7.0355510252482398</v>
      </c>
    </row>
    <row r="9356" spans="23:25" x14ac:dyDescent="0.2">
      <c r="W9356">
        <v>93.43</v>
      </c>
      <c r="X9356">
        <f t="shared" si="384"/>
        <v>50</v>
      </c>
      <c r="Y9356" s="13">
        <f t="shared" si="385"/>
        <v>7.0355501337176127</v>
      </c>
    </row>
    <row r="9357" spans="23:25" x14ac:dyDescent="0.2">
      <c r="W9357">
        <v>93.44</v>
      </c>
      <c r="X9357">
        <f t="shared" si="384"/>
        <v>50</v>
      </c>
      <c r="Y9357" s="13">
        <f t="shared" si="385"/>
        <v>7.0355492426470008</v>
      </c>
    </row>
    <row r="9358" spans="23:25" x14ac:dyDescent="0.2">
      <c r="W9358">
        <v>93.45</v>
      </c>
      <c r="X9358">
        <f t="shared" si="384"/>
        <v>50</v>
      </c>
      <c r="Y9358" s="13">
        <f t="shared" si="385"/>
        <v>7.0355483520360487</v>
      </c>
    </row>
    <row r="9359" spans="23:25" x14ac:dyDescent="0.2">
      <c r="W9359">
        <v>93.46</v>
      </c>
      <c r="X9359">
        <f t="shared" si="384"/>
        <v>50</v>
      </c>
      <c r="Y9359" s="13">
        <f t="shared" si="385"/>
        <v>7.0355474618843994</v>
      </c>
    </row>
    <row r="9360" spans="23:25" x14ac:dyDescent="0.2">
      <c r="W9360">
        <v>93.47</v>
      </c>
      <c r="X9360">
        <f t="shared" si="384"/>
        <v>50</v>
      </c>
      <c r="Y9360" s="13">
        <f t="shared" si="385"/>
        <v>7.0355465721916985</v>
      </c>
    </row>
    <row r="9361" spans="23:25" x14ac:dyDescent="0.2">
      <c r="W9361">
        <v>93.48</v>
      </c>
      <c r="X9361">
        <f t="shared" ref="X9361:X9424" si="386">X9360-(N$34-N$35)/1500</f>
        <v>50</v>
      </c>
      <c r="Y9361" s="13">
        <f t="shared" si="385"/>
        <v>7.0355456829575909</v>
      </c>
    </row>
    <row r="9362" spans="23:25" x14ac:dyDescent="0.2">
      <c r="W9362">
        <v>93.49</v>
      </c>
      <c r="X9362">
        <f t="shared" si="386"/>
        <v>50</v>
      </c>
      <c r="Y9362" s="13">
        <f t="shared" si="385"/>
        <v>7.035544794181722</v>
      </c>
    </row>
    <row r="9363" spans="23:25" x14ac:dyDescent="0.2">
      <c r="W9363">
        <v>93.5</v>
      </c>
      <c r="X9363">
        <f t="shared" si="386"/>
        <v>50</v>
      </c>
      <c r="Y9363" s="13">
        <f t="shared" si="385"/>
        <v>7.0355439058637383</v>
      </c>
    </row>
    <row r="9364" spans="23:25" x14ac:dyDescent="0.2">
      <c r="W9364">
        <v>93.51</v>
      </c>
      <c r="X9364">
        <f t="shared" si="386"/>
        <v>50</v>
      </c>
      <c r="Y9364" s="13">
        <f t="shared" si="385"/>
        <v>7.0355430180032847</v>
      </c>
    </row>
    <row r="9365" spans="23:25" x14ac:dyDescent="0.2">
      <c r="W9365">
        <v>93.52</v>
      </c>
      <c r="X9365">
        <f t="shared" si="386"/>
        <v>50</v>
      </c>
      <c r="Y9365" s="13">
        <f t="shared" si="385"/>
        <v>7.0355421306000085</v>
      </c>
    </row>
    <row r="9366" spans="23:25" x14ac:dyDescent="0.2">
      <c r="W9366">
        <v>93.53</v>
      </c>
      <c r="X9366">
        <f t="shared" si="386"/>
        <v>50</v>
      </c>
      <c r="Y9366" s="13">
        <f t="shared" si="385"/>
        <v>7.0355412436535563</v>
      </c>
    </row>
    <row r="9367" spans="23:25" x14ac:dyDescent="0.2">
      <c r="W9367">
        <v>93.54</v>
      </c>
      <c r="X9367">
        <f t="shared" si="386"/>
        <v>50</v>
      </c>
      <c r="Y9367" s="13">
        <f t="shared" si="385"/>
        <v>7.0355403571635753</v>
      </c>
    </row>
    <row r="9368" spans="23:25" x14ac:dyDescent="0.2">
      <c r="W9368">
        <v>93.55</v>
      </c>
      <c r="X9368">
        <f t="shared" si="386"/>
        <v>50</v>
      </c>
      <c r="Y9368" s="13">
        <f t="shared" si="385"/>
        <v>7.0355394711297139</v>
      </c>
    </row>
    <row r="9369" spans="23:25" x14ac:dyDescent="0.2">
      <c r="W9369">
        <v>93.56</v>
      </c>
      <c r="X9369">
        <f t="shared" si="386"/>
        <v>50</v>
      </c>
      <c r="Y9369" s="13">
        <f t="shared" ref="Y9369:Y9432" si="387">Y9368+(W9369-W9368)*R$29*(P$28-P$29*Y9368)*(1-Y9368/R$28)^2</f>
        <v>7.0355385855516195</v>
      </c>
    </row>
    <row r="9370" spans="23:25" x14ac:dyDescent="0.2">
      <c r="W9370">
        <v>93.57</v>
      </c>
      <c r="X9370">
        <f t="shared" si="386"/>
        <v>50</v>
      </c>
      <c r="Y9370" s="13">
        <f t="shared" si="387"/>
        <v>7.0355377004289403</v>
      </c>
    </row>
    <row r="9371" spans="23:25" x14ac:dyDescent="0.2">
      <c r="W9371">
        <v>93.58</v>
      </c>
      <c r="X9371">
        <f t="shared" si="386"/>
        <v>50</v>
      </c>
      <c r="Y9371" s="13">
        <f t="shared" si="387"/>
        <v>7.0355368157613247</v>
      </c>
    </row>
    <row r="9372" spans="23:25" x14ac:dyDescent="0.2">
      <c r="W9372">
        <v>93.59</v>
      </c>
      <c r="X9372">
        <f t="shared" si="386"/>
        <v>50</v>
      </c>
      <c r="Y9372" s="13">
        <f t="shared" si="387"/>
        <v>7.0355359315484218</v>
      </c>
    </row>
    <row r="9373" spans="23:25" x14ac:dyDescent="0.2">
      <c r="W9373">
        <v>93.6</v>
      </c>
      <c r="X9373">
        <f t="shared" si="386"/>
        <v>50</v>
      </c>
      <c r="Y9373" s="13">
        <f t="shared" si="387"/>
        <v>7.0355350477898817</v>
      </c>
    </row>
    <row r="9374" spans="23:25" x14ac:dyDescent="0.2">
      <c r="W9374">
        <v>93.61</v>
      </c>
      <c r="X9374">
        <f t="shared" si="386"/>
        <v>50</v>
      </c>
      <c r="Y9374" s="13">
        <f t="shared" si="387"/>
        <v>7.0355341644853535</v>
      </c>
    </row>
    <row r="9375" spans="23:25" x14ac:dyDescent="0.2">
      <c r="W9375">
        <v>93.62</v>
      </c>
      <c r="X9375">
        <f t="shared" si="386"/>
        <v>50</v>
      </c>
      <c r="Y9375" s="13">
        <f t="shared" si="387"/>
        <v>7.0355332816344882</v>
      </c>
    </row>
    <row r="9376" spans="23:25" x14ac:dyDescent="0.2">
      <c r="W9376">
        <v>93.63</v>
      </c>
      <c r="X9376">
        <f t="shared" si="386"/>
        <v>50</v>
      </c>
      <c r="Y9376" s="13">
        <f t="shared" si="387"/>
        <v>7.0355323992369359</v>
      </c>
    </row>
    <row r="9377" spans="23:25" x14ac:dyDescent="0.2">
      <c r="W9377">
        <v>93.64</v>
      </c>
      <c r="X9377">
        <f t="shared" si="386"/>
        <v>50</v>
      </c>
      <c r="Y9377" s="13">
        <f t="shared" si="387"/>
        <v>7.0355315172923465</v>
      </c>
    </row>
    <row r="9378" spans="23:25" x14ac:dyDescent="0.2">
      <c r="W9378">
        <v>93.65</v>
      </c>
      <c r="X9378">
        <f t="shared" si="386"/>
        <v>50</v>
      </c>
      <c r="Y9378" s="13">
        <f t="shared" si="387"/>
        <v>7.035530635800372</v>
      </c>
    </row>
    <row r="9379" spans="23:25" x14ac:dyDescent="0.2">
      <c r="W9379">
        <v>93.66</v>
      </c>
      <c r="X9379">
        <f t="shared" si="386"/>
        <v>50</v>
      </c>
      <c r="Y9379" s="13">
        <f t="shared" si="387"/>
        <v>7.0355297547606641</v>
      </c>
    </row>
    <row r="9380" spans="23:25" x14ac:dyDescent="0.2">
      <c r="W9380">
        <v>93.67</v>
      </c>
      <c r="X9380">
        <f t="shared" si="386"/>
        <v>50</v>
      </c>
      <c r="Y9380" s="13">
        <f t="shared" si="387"/>
        <v>7.0355288741728748</v>
      </c>
    </row>
    <row r="9381" spans="23:25" x14ac:dyDescent="0.2">
      <c r="W9381">
        <v>93.68</v>
      </c>
      <c r="X9381">
        <f t="shared" si="386"/>
        <v>50</v>
      </c>
      <c r="Y9381" s="13">
        <f t="shared" si="387"/>
        <v>7.0355279940366566</v>
      </c>
    </row>
    <row r="9382" spans="23:25" x14ac:dyDescent="0.2">
      <c r="W9382">
        <v>93.69</v>
      </c>
      <c r="X9382">
        <f t="shared" si="386"/>
        <v>50</v>
      </c>
      <c r="Y9382" s="13">
        <f t="shared" si="387"/>
        <v>7.0355271143516616</v>
      </c>
    </row>
    <row r="9383" spans="23:25" x14ac:dyDescent="0.2">
      <c r="W9383">
        <v>93.7</v>
      </c>
      <c r="X9383">
        <f t="shared" si="386"/>
        <v>50</v>
      </c>
      <c r="Y9383" s="13">
        <f t="shared" si="387"/>
        <v>7.0355262351175423</v>
      </c>
    </row>
    <row r="9384" spans="23:25" x14ac:dyDescent="0.2">
      <c r="W9384">
        <v>93.71</v>
      </c>
      <c r="X9384">
        <f t="shared" si="386"/>
        <v>50</v>
      </c>
      <c r="Y9384" s="13">
        <f t="shared" si="387"/>
        <v>7.0355253563339533</v>
      </c>
    </row>
    <row r="9385" spans="23:25" x14ac:dyDescent="0.2">
      <c r="W9385">
        <v>93.72</v>
      </c>
      <c r="X9385">
        <f t="shared" si="386"/>
        <v>50</v>
      </c>
      <c r="Y9385" s="13">
        <f t="shared" si="387"/>
        <v>7.0355244780005473</v>
      </c>
    </row>
    <row r="9386" spans="23:25" x14ac:dyDescent="0.2">
      <c r="W9386">
        <v>93.73</v>
      </c>
      <c r="X9386">
        <f t="shared" si="386"/>
        <v>50</v>
      </c>
      <c r="Y9386" s="13">
        <f t="shared" si="387"/>
        <v>7.0355236001169787</v>
      </c>
    </row>
    <row r="9387" spans="23:25" x14ac:dyDescent="0.2">
      <c r="W9387">
        <v>93.74</v>
      </c>
      <c r="X9387">
        <f t="shared" si="386"/>
        <v>50</v>
      </c>
      <c r="Y9387" s="13">
        <f t="shared" si="387"/>
        <v>7.0355227226829022</v>
      </c>
    </row>
    <row r="9388" spans="23:25" x14ac:dyDescent="0.2">
      <c r="W9388">
        <v>93.75</v>
      </c>
      <c r="X9388">
        <f t="shared" si="386"/>
        <v>50</v>
      </c>
      <c r="Y9388" s="13">
        <f t="shared" si="387"/>
        <v>7.0355218456979722</v>
      </c>
    </row>
    <row r="9389" spans="23:25" x14ac:dyDescent="0.2">
      <c r="W9389">
        <v>93.76</v>
      </c>
      <c r="X9389">
        <f t="shared" si="386"/>
        <v>50</v>
      </c>
      <c r="Y9389" s="13">
        <f t="shared" si="387"/>
        <v>7.0355209691618441</v>
      </c>
    </row>
    <row r="9390" spans="23:25" x14ac:dyDescent="0.2">
      <c r="W9390">
        <v>93.77</v>
      </c>
      <c r="X9390">
        <f t="shared" si="386"/>
        <v>50</v>
      </c>
      <c r="Y9390" s="13">
        <f t="shared" si="387"/>
        <v>7.0355200930741733</v>
      </c>
    </row>
    <row r="9391" spans="23:25" x14ac:dyDescent="0.2">
      <c r="W9391">
        <v>93.78</v>
      </c>
      <c r="X9391">
        <f t="shared" si="386"/>
        <v>50</v>
      </c>
      <c r="Y9391" s="13">
        <f t="shared" si="387"/>
        <v>7.0355192174346151</v>
      </c>
    </row>
    <row r="9392" spans="23:25" x14ac:dyDescent="0.2">
      <c r="W9392">
        <v>93.79</v>
      </c>
      <c r="X9392">
        <f t="shared" si="386"/>
        <v>50</v>
      </c>
      <c r="Y9392" s="13">
        <f t="shared" si="387"/>
        <v>7.0355183422428267</v>
      </c>
    </row>
    <row r="9393" spans="23:25" x14ac:dyDescent="0.2">
      <c r="W9393">
        <v>93.8</v>
      </c>
      <c r="X9393">
        <f t="shared" si="386"/>
        <v>50</v>
      </c>
      <c r="Y9393" s="13">
        <f t="shared" si="387"/>
        <v>7.0355174674984644</v>
      </c>
    </row>
    <row r="9394" spans="23:25" x14ac:dyDescent="0.2">
      <c r="W9394">
        <v>93.81</v>
      </c>
      <c r="X9394">
        <f t="shared" si="386"/>
        <v>50</v>
      </c>
      <c r="Y9394" s="13">
        <f t="shared" si="387"/>
        <v>7.0355165932011845</v>
      </c>
    </row>
    <row r="9395" spans="23:25" x14ac:dyDescent="0.2">
      <c r="W9395">
        <v>93.82</v>
      </c>
      <c r="X9395">
        <f t="shared" si="386"/>
        <v>50</v>
      </c>
      <c r="Y9395" s="13">
        <f t="shared" si="387"/>
        <v>7.0355157193506441</v>
      </c>
    </row>
    <row r="9396" spans="23:25" x14ac:dyDescent="0.2">
      <c r="W9396">
        <v>93.83</v>
      </c>
      <c r="X9396">
        <f t="shared" si="386"/>
        <v>50</v>
      </c>
      <c r="Y9396" s="13">
        <f t="shared" si="387"/>
        <v>7.0355148459465013</v>
      </c>
    </row>
    <row r="9397" spans="23:25" x14ac:dyDescent="0.2">
      <c r="W9397">
        <v>93.84</v>
      </c>
      <c r="X9397">
        <f t="shared" si="386"/>
        <v>50</v>
      </c>
      <c r="Y9397" s="13">
        <f t="shared" si="387"/>
        <v>7.0355139729884142</v>
      </c>
    </row>
    <row r="9398" spans="23:25" x14ac:dyDescent="0.2">
      <c r="W9398">
        <v>93.85</v>
      </c>
      <c r="X9398">
        <f t="shared" si="386"/>
        <v>50</v>
      </c>
      <c r="Y9398" s="13">
        <f t="shared" si="387"/>
        <v>7.0355131004760407</v>
      </c>
    </row>
    <row r="9399" spans="23:25" x14ac:dyDescent="0.2">
      <c r="W9399">
        <v>93.86</v>
      </c>
      <c r="X9399">
        <f t="shared" si="386"/>
        <v>50</v>
      </c>
      <c r="Y9399" s="13">
        <f t="shared" si="387"/>
        <v>7.0355122284090399</v>
      </c>
    </row>
    <row r="9400" spans="23:25" x14ac:dyDescent="0.2">
      <c r="W9400">
        <v>93.87</v>
      </c>
      <c r="X9400">
        <f t="shared" si="386"/>
        <v>50</v>
      </c>
      <c r="Y9400" s="13">
        <f t="shared" si="387"/>
        <v>7.0355113567870706</v>
      </c>
    </row>
    <row r="9401" spans="23:25" x14ac:dyDescent="0.2">
      <c r="W9401">
        <v>93.88</v>
      </c>
      <c r="X9401">
        <f t="shared" si="386"/>
        <v>50</v>
      </c>
      <c r="Y9401" s="13">
        <f t="shared" si="387"/>
        <v>7.0355104856097919</v>
      </c>
    </row>
    <row r="9402" spans="23:25" x14ac:dyDescent="0.2">
      <c r="W9402">
        <v>93.89</v>
      </c>
      <c r="X9402">
        <f t="shared" si="386"/>
        <v>50</v>
      </c>
      <c r="Y9402" s="13">
        <f t="shared" si="387"/>
        <v>7.0355096148768634</v>
      </c>
    </row>
    <row r="9403" spans="23:25" x14ac:dyDescent="0.2">
      <c r="W9403">
        <v>93.9</v>
      </c>
      <c r="X9403">
        <f t="shared" si="386"/>
        <v>50</v>
      </c>
      <c r="Y9403" s="13">
        <f t="shared" si="387"/>
        <v>7.0355087445879452</v>
      </c>
    </row>
    <row r="9404" spans="23:25" x14ac:dyDescent="0.2">
      <c r="W9404">
        <v>93.91</v>
      </c>
      <c r="X9404">
        <f t="shared" si="386"/>
        <v>50</v>
      </c>
      <c r="Y9404" s="13">
        <f t="shared" si="387"/>
        <v>7.0355078747426978</v>
      </c>
    </row>
    <row r="9405" spans="23:25" x14ac:dyDescent="0.2">
      <c r="W9405">
        <v>93.92</v>
      </c>
      <c r="X9405">
        <f t="shared" si="386"/>
        <v>50</v>
      </c>
      <c r="Y9405" s="13">
        <f t="shared" si="387"/>
        <v>7.035507005340782</v>
      </c>
    </row>
    <row r="9406" spans="23:25" x14ac:dyDescent="0.2">
      <c r="W9406">
        <v>93.93</v>
      </c>
      <c r="X9406">
        <f t="shared" si="386"/>
        <v>50</v>
      </c>
      <c r="Y9406" s="13">
        <f t="shared" si="387"/>
        <v>7.0355061363818585</v>
      </c>
    </row>
    <row r="9407" spans="23:25" x14ac:dyDescent="0.2">
      <c r="W9407">
        <v>93.94</v>
      </c>
      <c r="X9407">
        <f t="shared" si="386"/>
        <v>50</v>
      </c>
      <c r="Y9407" s="13">
        <f t="shared" si="387"/>
        <v>7.0355052678655889</v>
      </c>
    </row>
    <row r="9408" spans="23:25" x14ac:dyDescent="0.2">
      <c r="W9408">
        <v>93.95</v>
      </c>
      <c r="X9408">
        <f t="shared" si="386"/>
        <v>50</v>
      </c>
      <c r="Y9408" s="13">
        <f t="shared" si="387"/>
        <v>7.0355043997916358</v>
      </c>
    </row>
    <row r="9409" spans="23:25" x14ac:dyDescent="0.2">
      <c r="W9409">
        <v>93.96</v>
      </c>
      <c r="X9409">
        <f t="shared" si="386"/>
        <v>50</v>
      </c>
      <c r="Y9409" s="13">
        <f t="shared" si="387"/>
        <v>7.0355035321596606</v>
      </c>
    </row>
    <row r="9410" spans="23:25" x14ac:dyDescent="0.2">
      <c r="W9410">
        <v>93.97</v>
      </c>
      <c r="X9410">
        <f t="shared" si="386"/>
        <v>50</v>
      </c>
      <c r="Y9410" s="13">
        <f t="shared" si="387"/>
        <v>7.0355026649693251</v>
      </c>
    </row>
    <row r="9411" spans="23:25" x14ac:dyDescent="0.2">
      <c r="W9411">
        <v>93.98</v>
      </c>
      <c r="X9411">
        <f t="shared" si="386"/>
        <v>50</v>
      </c>
      <c r="Y9411" s="13">
        <f t="shared" si="387"/>
        <v>7.0355017982202925</v>
      </c>
    </row>
    <row r="9412" spans="23:25" x14ac:dyDescent="0.2">
      <c r="W9412">
        <v>93.99</v>
      </c>
      <c r="X9412">
        <f t="shared" si="386"/>
        <v>50</v>
      </c>
      <c r="Y9412" s="13">
        <f t="shared" si="387"/>
        <v>7.0355009319122264</v>
      </c>
    </row>
    <row r="9413" spans="23:25" x14ac:dyDescent="0.2">
      <c r="W9413">
        <v>94</v>
      </c>
      <c r="X9413">
        <f t="shared" si="386"/>
        <v>50</v>
      </c>
      <c r="Y9413" s="13">
        <f t="shared" si="387"/>
        <v>7.0355000660447899</v>
      </c>
    </row>
    <row r="9414" spans="23:25" x14ac:dyDescent="0.2">
      <c r="W9414">
        <v>94.01</v>
      </c>
      <c r="X9414">
        <f t="shared" si="386"/>
        <v>50</v>
      </c>
      <c r="Y9414" s="13">
        <f t="shared" si="387"/>
        <v>7.0354992006176476</v>
      </c>
    </row>
    <row r="9415" spans="23:25" x14ac:dyDescent="0.2">
      <c r="W9415">
        <v>94.02</v>
      </c>
      <c r="X9415">
        <f t="shared" si="386"/>
        <v>50</v>
      </c>
      <c r="Y9415" s="13">
        <f t="shared" si="387"/>
        <v>7.0354983356304626</v>
      </c>
    </row>
    <row r="9416" spans="23:25" x14ac:dyDescent="0.2">
      <c r="W9416">
        <v>94.03</v>
      </c>
      <c r="X9416">
        <f t="shared" si="386"/>
        <v>50</v>
      </c>
      <c r="Y9416" s="13">
        <f t="shared" si="387"/>
        <v>7.0354974710828992</v>
      </c>
    </row>
    <row r="9417" spans="23:25" x14ac:dyDescent="0.2">
      <c r="W9417">
        <v>94.04</v>
      </c>
      <c r="X9417">
        <f t="shared" si="386"/>
        <v>50</v>
      </c>
      <c r="Y9417" s="13">
        <f t="shared" si="387"/>
        <v>7.0354966069746236</v>
      </c>
    </row>
    <row r="9418" spans="23:25" x14ac:dyDescent="0.2">
      <c r="W9418">
        <v>94.05</v>
      </c>
      <c r="X9418">
        <f t="shared" si="386"/>
        <v>50</v>
      </c>
      <c r="Y9418" s="13">
        <f t="shared" si="387"/>
        <v>7.0354957433053</v>
      </c>
    </row>
    <row r="9419" spans="23:25" x14ac:dyDescent="0.2">
      <c r="W9419">
        <v>94.06</v>
      </c>
      <c r="X9419">
        <f t="shared" si="386"/>
        <v>50</v>
      </c>
      <c r="Y9419" s="13">
        <f t="shared" si="387"/>
        <v>7.0354948800745944</v>
      </c>
    </row>
    <row r="9420" spans="23:25" x14ac:dyDescent="0.2">
      <c r="W9420">
        <v>94.07</v>
      </c>
      <c r="X9420">
        <f t="shared" si="386"/>
        <v>50</v>
      </c>
      <c r="Y9420" s="13">
        <f t="shared" si="387"/>
        <v>7.0354940172821721</v>
      </c>
    </row>
    <row r="9421" spans="23:25" x14ac:dyDescent="0.2">
      <c r="W9421">
        <v>94.08</v>
      </c>
      <c r="X9421">
        <f t="shared" si="386"/>
        <v>50</v>
      </c>
      <c r="Y9421" s="13">
        <f t="shared" si="387"/>
        <v>7.0354931549276998</v>
      </c>
    </row>
    <row r="9422" spans="23:25" x14ac:dyDescent="0.2">
      <c r="W9422">
        <v>94.09</v>
      </c>
      <c r="X9422">
        <f t="shared" si="386"/>
        <v>50</v>
      </c>
      <c r="Y9422" s="13">
        <f t="shared" si="387"/>
        <v>7.0354922930108437</v>
      </c>
    </row>
    <row r="9423" spans="23:25" x14ac:dyDescent="0.2">
      <c r="W9423">
        <v>94.1</v>
      </c>
      <c r="X9423">
        <f t="shared" si="386"/>
        <v>50</v>
      </c>
      <c r="Y9423" s="13">
        <f t="shared" si="387"/>
        <v>7.0354914315312707</v>
      </c>
    </row>
    <row r="9424" spans="23:25" x14ac:dyDescent="0.2">
      <c r="W9424">
        <v>94.11</v>
      </c>
      <c r="X9424">
        <f t="shared" si="386"/>
        <v>50</v>
      </c>
      <c r="Y9424" s="13">
        <f t="shared" si="387"/>
        <v>7.0354905704886486</v>
      </c>
    </row>
    <row r="9425" spans="23:25" x14ac:dyDescent="0.2">
      <c r="W9425">
        <v>94.12</v>
      </c>
      <c r="X9425">
        <f t="shared" ref="X9425:X9488" si="388">X9424-(N$34-N$35)/1500</f>
        <v>50</v>
      </c>
      <c r="Y9425" s="13">
        <f t="shared" si="387"/>
        <v>7.0354897098826443</v>
      </c>
    </row>
    <row r="9426" spans="23:25" x14ac:dyDescent="0.2">
      <c r="W9426">
        <v>94.13</v>
      </c>
      <c r="X9426">
        <f t="shared" si="388"/>
        <v>50</v>
      </c>
      <c r="Y9426" s="13">
        <f t="shared" si="387"/>
        <v>7.0354888497129258</v>
      </c>
    </row>
    <row r="9427" spans="23:25" x14ac:dyDescent="0.2">
      <c r="W9427">
        <v>94.14</v>
      </c>
      <c r="X9427">
        <f t="shared" si="388"/>
        <v>50</v>
      </c>
      <c r="Y9427" s="13">
        <f t="shared" si="387"/>
        <v>7.0354879899791616</v>
      </c>
    </row>
    <row r="9428" spans="23:25" x14ac:dyDescent="0.2">
      <c r="W9428">
        <v>94.15</v>
      </c>
      <c r="X9428">
        <f t="shared" si="388"/>
        <v>50</v>
      </c>
      <c r="Y9428" s="13">
        <f t="shared" si="387"/>
        <v>7.0354871306810196</v>
      </c>
    </row>
    <row r="9429" spans="23:25" x14ac:dyDescent="0.2">
      <c r="W9429">
        <v>94.16</v>
      </c>
      <c r="X9429">
        <f t="shared" si="388"/>
        <v>50</v>
      </c>
      <c r="Y9429" s="13">
        <f t="shared" si="387"/>
        <v>7.0354862718181694</v>
      </c>
    </row>
    <row r="9430" spans="23:25" x14ac:dyDescent="0.2">
      <c r="W9430">
        <v>94.17</v>
      </c>
      <c r="X9430">
        <f t="shared" si="388"/>
        <v>50</v>
      </c>
      <c r="Y9430" s="13">
        <f t="shared" si="387"/>
        <v>7.0354854133902798</v>
      </c>
    </row>
    <row r="9431" spans="23:25" x14ac:dyDescent="0.2">
      <c r="W9431">
        <v>94.18</v>
      </c>
      <c r="X9431">
        <f t="shared" si="388"/>
        <v>50</v>
      </c>
      <c r="Y9431" s="13">
        <f t="shared" si="387"/>
        <v>7.0354845553970211</v>
      </c>
    </row>
    <row r="9432" spans="23:25" x14ac:dyDescent="0.2">
      <c r="W9432">
        <v>94.19</v>
      </c>
      <c r="X9432">
        <f t="shared" si="388"/>
        <v>50</v>
      </c>
      <c r="Y9432" s="13">
        <f t="shared" si="387"/>
        <v>7.0354836978380622</v>
      </c>
    </row>
    <row r="9433" spans="23:25" x14ac:dyDescent="0.2">
      <c r="W9433">
        <v>94.2</v>
      </c>
      <c r="X9433">
        <f t="shared" si="388"/>
        <v>50</v>
      </c>
      <c r="Y9433" s="13">
        <f t="shared" ref="Y9433:Y9496" si="389">Y9432+(W9433-W9432)*R$29*(P$28-P$29*Y9432)*(1-Y9432/R$28)^2</f>
        <v>7.0354828407130743</v>
      </c>
    </row>
    <row r="9434" spans="23:25" x14ac:dyDescent="0.2">
      <c r="W9434">
        <v>94.21</v>
      </c>
      <c r="X9434">
        <f t="shared" si="388"/>
        <v>50</v>
      </c>
      <c r="Y9434" s="13">
        <f t="shared" si="389"/>
        <v>7.0354819840217271</v>
      </c>
    </row>
    <row r="9435" spans="23:25" x14ac:dyDescent="0.2">
      <c r="W9435">
        <v>94.22</v>
      </c>
      <c r="X9435">
        <f t="shared" si="388"/>
        <v>50</v>
      </c>
      <c r="Y9435" s="13">
        <f t="shared" si="389"/>
        <v>7.0354811277636919</v>
      </c>
    </row>
    <row r="9436" spans="23:25" x14ac:dyDescent="0.2">
      <c r="W9436">
        <v>94.23</v>
      </c>
      <c r="X9436">
        <f t="shared" si="388"/>
        <v>50</v>
      </c>
      <c r="Y9436" s="13">
        <f t="shared" si="389"/>
        <v>7.0354802719386402</v>
      </c>
    </row>
    <row r="9437" spans="23:25" x14ac:dyDescent="0.2">
      <c r="W9437">
        <v>94.24</v>
      </c>
      <c r="X9437">
        <f t="shared" si="388"/>
        <v>50</v>
      </c>
      <c r="Y9437" s="13">
        <f t="shared" si="389"/>
        <v>7.0354794165462433</v>
      </c>
    </row>
    <row r="9438" spans="23:25" x14ac:dyDescent="0.2">
      <c r="W9438">
        <v>94.25</v>
      </c>
      <c r="X9438">
        <f t="shared" si="388"/>
        <v>50</v>
      </c>
      <c r="Y9438" s="13">
        <f t="shared" si="389"/>
        <v>7.0354785615861735</v>
      </c>
    </row>
    <row r="9439" spans="23:25" x14ac:dyDescent="0.2">
      <c r="W9439">
        <v>94.26</v>
      </c>
      <c r="X9439">
        <f t="shared" si="388"/>
        <v>50</v>
      </c>
      <c r="Y9439" s="13">
        <f t="shared" si="389"/>
        <v>7.0354777070581029</v>
      </c>
    </row>
    <row r="9440" spans="23:25" x14ac:dyDescent="0.2">
      <c r="W9440">
        <v>94.27</v>
      </c>
      <c r="X9440">
        <f t="shared" si="388"/>
        <v>50</v>
      </c>
      <c r="Y9440" s="13">
        <f t="shared" si="389"/>
        <v>7.035476852961704</v>
      </c>
    </row>
    <row r="9441" spans="23:25" x14ac:dyDescent="0.2">
      <c r="W9441">
        <v>94.28</v>
      </c>
      <c r="X9441">
        <f t="shared" si="388"/>
        <v>50</v>
      </c>
      <c r="Y9441" s="13">
        <f t="shared" si="389"/>
        <v>7.0354759992966489</v>
      </c>
    </row>
    <row r="9442" spans="23:25" x14ac:dyDescent="0.2">
      <c r="W9442">
        <v>94.29</v>
      </c>
      <c r="X9442">
        <f t="shared" si="388"/>
        <v>50</v>
      </c>
      <c r="Y9442" s="13">
        <f t="shared" si="389"/>
        <v>7.0354751460626117</v>
      </c>
    </row>
    <row r="9443" spans="23:25" x14ac:dyDescent="0.2">
      <c r="W9443">
        <v>94.3</v>
      </c>
      <c r="X9443">
        <f t="shared" si="388"/>
        <v>50</v>
      </c>
      <c r="Y9443" s="13">
        <f t="shared" si="389"/>
        <v>7.0354742932592664</v>
      </c>
    </row>
    <row r="9444" spans="23:25" x14ac:dyDescent="0.2">
      <c r="W9444">
        <v>94.31</v>
      </c>
      <c r="X9444">
        <f t="shared" si="388"/>
        <v>50</v>
      </c>
      <c r="Y9444" s="13">
        <f t="shared" si="389"/>
        <v>7.0354734408862862</v>
      </c>
    </row>
    <row r="9445" spans="23:25" x14ac:dyDescent="0.2">
      <c r="W9445">
        <v>94.32</v>
      </c>
      <c r="X9445">
        <f t="shared" si="388"/>
        <v>50</v>
      </c>
      <c r="Y9445" s="13">
        <f t="shared" si="389"/>
        <v>7.0354725889433452</v>
      </c>
    </row>
    <row r="9446" spans="23:25" x14ac:dyDescent="0.2">
      <c r="W9446">
        <v>94.33</v>
      </c>
      <c r="X9446">
        <f t="shared" si="388"/>
        <v>50</v>
      </c>
      <c r="Y9446" s="13">
        <f t="shared" si="389"/>
        <v>7.0354717374301181</v>
      </c>
    </row>
    <row r="9447" spans="23:25" x14ac:dyDescent="0.2">
      <c r="W9447">
        <v>94.34</v>
      </c>
      <c r="X9447">
        <f t="shared" si="388"/>
        <v>50</v>
      </c>
      <c r="Y9447" s="13">
        <f t="shared" si="389"/>
        <v>7.03547088634628</v>
      </c>
    </row>
    <row r="9448" spans="23:25" x14ac:dyDescent="0.2">
      <c r="W9448">
        <v>94.35</v>
      </c>
      <c r="X9448">
        <f t="shared" si="388"/>
        <v>50</v>
      </c>
      <c r="Y9448" s="13">
        <f t="shared" si="389"/>
        <v>7.0354700356915059</v>
      </c>
    </row>
    <row r="9449" spans="23:25" x14ac:dyDescent="0.2">
      <c r="W9449">
        <v>94.36</v>
      </c>
      <c r="X9449">
        <f t="shared" si="388"/>
        <v>50</v>
      </c>
      <c r="Y9449" s="13">
        <f t="shared" si="389"/>
        <v>7.0354691854654714</v>
      </c>
    </row>
    <row r="9450" spans="23:25" x14ac:dyDescent="0.2">
      <c r="W9450">
        <v>94.37</v>
      </c>
      <c r="X9450">
        <f t="shared" si="388"/>
        <v>50</v>
      </c>
      <c r="Y9450" s="13">
        <f t="shared" si="389"/>
        <v>7.0354683356678525</v>
      </c>
    </row>
    <row r="9451" spans="23:25" x14ac:dyDescent="0.2">
      <c r="W9451">
        <v>94.38</v>
      </c>
      <c r="X9451">
        <f t="shared" si="388"/>
        <v>50</v>
      </c>
      <c r="Y9451" s="13">
        <f t="shared" si="389"/>
        <v>7.0354674862983249</v>
      </c>
    </row>
    <row r="9452" spans="23:25" x14ac:dyDescent="0.2">
      <c r="W9452">
        <v>94.39</v>
      </c>
      <c r="X9452">
        <f t="shared" si="388"/>
        <v>50</v>
      </c>
      <c r="Y9452" s="13">
        <f t="shared" si="389"/>
        <v>7.0354666373565653</v>
      </c>
    </row>
    <row r="9453" spans="23:25" x14ac:dyDescent="0.2">
      <c r="W9453">
        <v>94.4</v>
      </c>
      <c r="X9453">
        <f t="shared" si="388"/>
        <v>50</v>
      </c>
      <c r="Y9453" s="13">
        <f t="shared" si="389"/>
        <v>7.0354657888422505</v>
      </c>
    </row>
    <row r="9454" spans="23:25" x14ac:dyDescent="0.2">
      <c r="W9454">
        <v>94.41</v>
      </c>
      <c r="X9454">
        <f t="shared" si="388"/>
        <v>50</v>
      </c>
      <c r="Y9454" s="13">
        <f t="shared" si="389"/>
        <v>7.035464940755058</v>
      </c>
    </row>
    <row r="9455" spans="23:25" x14ac:dyDescent="0.2">
      <c r="W9455">
        <v>94.42</v>
      </c>
      <c r="X9455">
        <f t="shared" si="388"/>
        <v>50</v>
      </c>
      <c r="Y9455" s="13">
        <f t="shared" si="389"/>
        <v>7.0354640930946655</v>
      </c>
    </row>
    <row r="9456" spans="23:25" x14ac:dyDescent="0.2">
      <c r="W9456">
        <v>94.43</v>
      </c>
      <c r="X9456">
        <f t="shared" si="388"/>
        <v>50</v>
      </c>
      <c r="Y9456" s="13">
        <f t="shared" si="389"/>
        <v>7.0354632458607504</v>
      </c>
    </row>
    <row r="9457" spans="23:25" x14ac:dyDescent="0.2">
      <c r="W9457">
        <v>94.44</v>
      </c>
      <c r="X9457">
        <f t="shared" si="388"/>
        <v>50</v>
      </c>
      <c r="Y9457" s="13">
        <f t="shared" si="389"/>
        <v>7.0354623990529905</v>
      </c>
    </row>
    <row r="9458" spans="23:25" x14ac:dyDescent="0.2">
      <c r="W9458">
        <v>94.45</v>
      </c>
      <c r="X9458">
        <f t="shared" si="388"/>
        <v>50</v>
      </c>
      <c r="Y9458" s="13">
        <f t="shared" si="389"/>
        <v>7.0354615526710651</v>
      </c>
    </row>
    <row r="9459" spans="23:25" x14ac:dyDescent="0.2">
      <c r="W9459">
        <v>94.46</v>
      </c>
      <c r="X9459">
        <f t="shared" si="388"/>
        <v>50</v>
      </c>
      <c r="Y9459" s="13">
        <f t="shared" si="389"/>
        <v>7.0354607067146526</v>
      </c>
    </row>
    <row r="9460" spans="23:25" x14ac:dyDescent="0.2">
      <c r="W9460">
        <v>94.47</v>
      </c>
      <c r="X9460">
        <f t="shared" si="388"/>
        <v>50</v>
      </c>
      <c r="Y9460" s="13">
        <f t="shared" si="389"/>
        <v>7.0354598611834316</v>
      </c>
    </row>
    <row r="9461" spans="23:25" x14ac:dyDescent="0.2">
      <c r="W9461">
        <v>94.48</v>
      </c>
      <c r="X9461">
        <f t="shared" si="388"/>
        <v>50</v>
      </c>
      <c r="Y9461" s="13">
        <f t="shared" si="389"/>
        <v>7.0354590160770822</v>
      </c>
    </row>
    <row r="9462" spans="23:25" x14ac:dyDescent="0.2">
      <c r="W9462">
        <v>94.49</v>
      </c>
      <c r="X9462">
        <f t="shared" si="388"/>
        <v>50</v>
      </c>
      <c r="Y9462" s="13">
        <f t="shared" si="389"/>
        <v>7.035458171395284</v>
      </c>
    </row>
    <row r="9463" spans="23:25" x14ac:dyDescent="0.2">
      <c r="W9463">
        <v>94.5</v>
      </c>
      <c r="X9463">
        <f t="shared" si="388"/>
        <v>50</v>
      </c>
      <c r="Y9463" s="13">
        <f t="shared" si="389"/>
        <v>7.035457327137717</v>
      </c>
    </row>
    <row r="9464" spans="23:25" x14ac:dyDescent="0.2">
      <c r="W9464">
        <v>94.51</v>
      </c>
      <c r="X9464">
        <f t="shared" si="388"/>
        <v>50</v>
      </c>
      <c r="Y9464" s="13">
        <f t="shared" si="389"/>
        <v>7.0354564833040616</v>
      </c>
    </row>
    <row r="9465" spans="23:25" x14ac:dyDescent="0.2">
      <c r="W9465">
        <v>94.52</v>
      </c>
      <c r="X9465">
        <f t="shared" si="388"/>
        <v>50</v>
      </c>
      <c r="Y9465" s="13">
        <f t="shared" si="389"/>
        <v>7.035455639893998</v>
      </c>
    </row>
    <row r="9466" spans="23:25" x14ac:dyDescent="0.2">
      <c r="W9466">
        <v>94.53</v>
      </c>
      <c r="X9466">
        <f t="shared" si="388"/>
        <v>50</v>
      </c>
      <c r="Y9466" s="13">
        <f t="shared" si="389"/>
        <v>7.0354547969072083</v>
      </c>
    </row>
    <row r="9467" spans="23:25" x14ac:dyDescent="0.2">
      <c r="W9467">
        <v>94.54</v>
      </c>
      <c r="X9467">
        <f t="shared" si="388"/>
        <v>50</v>
      </c>
      <c r="Y9467" s="13">
        <f t="shared" si="389"/>
        <v>7.0354539543433727</v>
      </c>
    </row>
    <row r="9468" spans="23:25" x14ac:dyDescent="0.2">
      <c r="W9468">
        <v>94.55</v>
      </c>
      <c r="X9468">
        <f t="shared" si="388"/>
        <v>50</v>
      </c>
      <c r="Y9468" s="13">
        <f t="shared" si="389"/>
        <v>7.0354531122021742</v>
      </c>
    </row>
    <row r="9469" spans="23:25" x14ac:dyDescent="0.2">
      <c r="W9469">
        <v>94.56</v>
      </c>
      <c r="X9469">
        <f t="shared" si="388"/>
        <v>50</v>
      </c>
      <c r="Y9469" s="13">
        <f t="shared" si="389"/>
        <v>7.0354522704832938</v>
      </c>
    </row>
    <row r="9470" spans="23:25" x14ac:dyDescent="0.2">
      <c r="W9470">
        <v>94.57</v>
      </c>
      <c r="X9470">
        <f t="shared" si="388"/>
        <v>50</v>
      </c>
      <c r="Y9470" s="13">
        <f t="shared" si="389"/>
        <v>7.0354514291864136</v>
      </c>
    </row>
    <row r="9471" spans="23:25" x14ac:dyDescent="0.2">
      <c r="W9471">
        <v>94.58</v>
      </c>
      <c r="X9471">
        <f t="shared" si="388"/>
        <v>50</v>
      </c>
      <c r="Y9471" s="13">
        <f t="shared" si="389"/>
        <v>7.0354505883112175</v>
      </c>
    </row>
    <row r="9472" spans="23:25" x14ac:dyDescent="0.2">
      <c r="W9472">
        <v>94.59</v>
      </c>
      <c r="X9472">
        <f t="shared" si="388"/>
        <v>50</v>
      </c>
      <c r="Y9472" s="13">
        <f t="shared" si="389"/>
        <v>7.0354497478573874</v>
      </c>
    </row>
    <row r="9473" spans="23:25" x14ac:dyDescent="0.2">
      <c r="W9473">
        <v>94.6</v>
      </c>
      <c r="X9473">
        <f t="shared" si="388"/>
        <v>50</v>
      </c>
      <c r="Y9473" s="13">
        <f t="shared" si="389"/>
        <v>7.0354489078246072</v>
      </c>
    </row>
    <row r="9474" spans="23:25" x14ac:dyDescent="0.2">
      <c r="W9474">
        <v>94.61</v>
      </c>
      <c r="X9474">
        <f t="shared" si="388"/>
        <v>50</v>
      </c>
      <c r="Y9474" s="13">
        <f t="shared" si="389"/>
        <v>7.0354480682125597</v>
      </c>
    </row>
    <row r="9475" spans="23:25" x14ac:dyDescent="0.2">
      <c r="W9475">
        <v>94.62</v>
      </c>
      <c r="X9475">
        <f t="shared" si="388"/>
        <v>50</v>
      </c>
      <c r="Y9475" s="13">
        <f t="shared" si="389"/>
        <v>7.0354472290209298</v>
      </c>
    </row>
    <row r="9476" spans="23:25" x14ac:dyDescent="0.2">
      <c r="W9476">
        <v>94.63</v>
      </c>
      <c r="X9476">
        <f t="shared" si="388"/>
        <v>50</v>
      </c>
      <c r="Y9476" s="13">
        <f t="shared" si="389"/>
        <v>7.0354463902494011</v>
      </c>
    </row>
    <row r="9477" spans="23:25" x14ac:dyDescent="0.2">
      <c r="W9477">
        <v>94.64</v>
      </c>
      <c r="X9477">
        <f t="shared" si="388"/>
        <v>50</v>
      </c>
      <c r="Y9477" s="13">
        <f t="shared" si="389"/>
        <v>7.0354455518976584</v>
      </c>
    </row>
    <row r="9478" spans="23:25" x14ac:dyDescent="0.2">
      <c r="W9478">
        <v>94.65</v>
      </c>
      <c r="X9478">
        <f t="shared" si="388"/>
        <v>50</v>
      </c>
      <c r="Y9478" s="13">
        <f t="shared" si="389"/>
        <v>7.0354447139653864</v>
      </c>
    </row>
    <row r="9479" spans="23:25" x14ac:dyDescent="0.2">
      <c r="W9479">
        <v>94.66</v>
      </c>
      <c r="X9479">
        <f t="shared" si="388"/>
        <v>50</v>
      </c>
      <c r="Y9479" s="13">
        <f t="shared" si="389"/>
        <v>7.0354438764522698</v>
      </c>
    </row>
    <row r="9480" spans="23:25" x14ac:dyDescent="0.2">
      <c r="W9480">
        <v>94.67</v>
      </c>
      <c r="X9480">
        <f t="shared" si="388"/>
        <v>50</v>
      </c>
      <c r="Y9480" s="13">
        <f t="shared" si="389"/>
        <v>7.035443039357995</v>
      </c>
    </row>
    <row r="9481" spans="23:25" x14ac:dyDescent="0.2">
      <c r="W9481">
        <v>94.68</v>
      </c>
      <c r="X9481">
        <f t="shared" si="388"/>
        <v>50</v>
      </c>
      <c r="Y9481" s="13">
        <f t="shared" si="389"/>
        <v>7.0354422026822467</v>
      </c>
    </row>
    <row r="9482" spans="23:25" x14ac:dyDescent="0.2">
      <c r="W9482">
        <v>94.69</v>
      </c>
      <c r="X9482">
        <f t="shared" si="388"/>
        <v>50</v>
      </c>
      <c r="Y9482" s="13">
        <f t="shared" si="389"/>
        <v>7.0354413664247124</v>
      </c>
    </row>
    <row r="9483" spans="23:25" x14ac:dyDescent="0.2">
      <c r="W9483">
        <v>94.7</v>
      </c>
      <c r="X9483">
        <f t="shared" si="388"/>
        <v>50</v>
      </c>
      <c r="Y9483" s="13">
        <f t="shared" si="389"/>
        <v>7.0354405305850776</v>
      </c>
    </row>
    <row r="9484" spans="23:25" x14ac:dyDescent="0.2">
      <c r="W9484">
        <v>94.71</v>
      </c>
      <c r="X9484">
        <f t="shared" si="388"/>
        <v>50</v>
      </c>
      <c r="Y9484" s="13">
        <f t="shared" si="389"/>
        <v>7.0354396951630287</v>
      </c>
    </row>
    <row r="9485" spans="23:25" x14ac:dyDescent="0.2">
      <c r="W9485">
        <v>94.72</v>
      </c>
      <c r="X9485">
        <f t="shared" si="388"/>
        <v>50</v>
      </c>
      <c r="Y9485" s="13">
        <f t="shared" si="389"/>
        <v>7.0354388601582531</v>
      </c>
    </row>
    <row r="9486" spans="23:25" x14ac:dyDescent="0.2">
      <c r="W9486">
        <v>94.73</v>
      </c>
      <c r="X9486">
        <f t="shared" si="388"/>
        <v>50</v>
      </c>
      <c r="Y9486" s="13">
        <f t="shared" si="389"/>
        <v>7.0354380255704392</v>
      </c>
    </row>
    <row r="9487" spans="23:25" x14ac:dyDescent="0.2">
      <c r="W9487">
        <v>94.74</v>
      </c>
      <c r="X9487">
        <f t="shared" si="388"/>
        <v>50</v>
      </c>
      <c r="Y9487" s="13">
        <f t="shared" si="389"/>
        <v>7.0354371913992733</v>
      </c>
    </row>
    <row r="9488" spans="23:25" x14ac:dyDescent="0.2">
      <c r="W9488">
        <v>94.75</v>
      </c>
      <c r="X9488">
        <f t="shared" si="388"/>
        <v>50</v>
      </c>
      <c r="Y9488" s="13">
        <f t="shared" si="389"/>
        <v>7.0354363576444445</v>
      </c>
    </row>
    <row r="9489" spans="23:25" x14ac:dyDescent="0.2">
      <c r="W9489">
        <v>94.76</v>
      </c>
      <c r="X9489">
        <f t="shared" ref="X9489:X9552" si="390">X9488-(N$34-N$35)/1500</f>
        <v>50</v>
      </c>
      <c r="Y9489" s="13">
        <f t="shared" si="389"/>
        <v>7.0354355243056403</v>
      </c>
    </row>
    <row r="9490" spans="23:25" x14ac:dyDescent="0.2">
      <c r="W9490">
        <v>94.77</v>
      </c>
      <c r="X9490">
        <f t="shared" si="390"/>
        <v>50</v>
      </c>
      <c r="Y9490" s="13">
        <f t="shared" si="389"/>
        <v>7.0354346913825498</v>
      </c>
    </row>
    <row r="9491" spans="23:25" x14ac:dyDescent="0.2">
      <c r="W9491">
        <v>94.78</v>
      </c>
      <c r="X9491">
        <f t="shared" si="390"/>
        <v>50</v>
      </c>
      <c r="Y9491" s="13">
        <f t="shared" si="389"/>
        <v>7.0354338588748613</v>
      </c>
    </row>
    <row r="9492" spans="23:25" x14ac:dyDescent="0.2">
      <c r="W9492">
        <v>94.79</v>
      </c>
      <c r="X9492">
        <f t="shared" si="390"/>
        <v>50</v>
      </c>
      <c r="Y9492" s="13">
        <f t="shared" si="389"/>
        <v>7.0354330267822647</v>
      </c>
    </row>
    <row r="9493" spans="23:25" x14ac:dyDescent="0.2">
      <c r="W9493">
        <v>94.8</v>
      </c>
      <c r="X9493">
        <f t="shared" si="390"/>
        <v>50</v>
      </c>
      <c r="Y9493" s="13">
        <f t="shared" si="389"/>
        <v>7.0354321951044492</v>
      </c>
    </row>
    <row r="9494" spans="23:25" x14ac:dyDescent="0.2">
      <c r="W9494">
        <v>94.81</v>
      </c>
      <c r="X9494">
        <f t="shared" si="390"/>
        <v>50</v>
      </c>
      <c r="Y9494" s="13">
        <f t="shared" si="389"/>
        <v>7.0354313638411048</v>
      </c>
    </row>
    <row r="9495" spans="23:25" x14ac:dyDescent="0.2">
      <c r="W9495">
        <v>94.82</v>
      </c>
      <c r="X9495">
        <f t="shared" si="390"/>
        <v>50</v>
      </c>
      <c r="Y9495" s="13">
        <f t="shared" si="389"/>
        <v>7.0354305329919216</v>
      </c>
    </row>
    <row r="9496" spans="23:25" x14ac:dyDescent="0.2">
      <c r="W9496">
        <v>94.83</v>
      </c>
      <c r="X9496">
        <f t="shared" si="390"/>
        <v>50</v>
      </c>
      <c r="Y9496" s="13">
        <f t="shared" si="389"/>
        <v>7.0354297025565895</v>
      </c>
    </row>
    <row r="9497" spans="23:25" x14ac:dyDescent="0.2">
      <c r="W9497">
        <v>94.84</v>
      </c>
      <c r="X9497">
        <f t="shared" si="390"/>
        <v>50</v>
      </c>
      <c r="Y9497" s="13">
        <f t="shared" ref="Y9497:Y9560" si="391">Y9496+(W9497-W9496)*R$29*(P$28-P$29*Y9496)*(1-Y9496/R$28)^2</f>
        <v>7.0354288725348004</v>
      </c>
    </row>
    <row r="9498" spans="23:25" x14ac:dyDescent="0.2">
      <c r="W9498">
        <v>94.85</v>
      </c>
      <c r="X9498">
        <f t="shared" si="390"/>
        <v>50</v>
      </c>
      <c r="Y9498" s="13">
        <f t="shared" si="391"/>
        <v>7.0354280429262444</v>
      </c>
    </row>
    <row r="9499" spans="23:25" x14ac:dyDescent="0.2">
      <c r="W9499">
        <v>94.86</v>
      </c>
      <c r="X9499">
        <f t="shared" si="390"/>
        <v>50</v>
      </c>
      <c r="Y9499" s="13">
        <f t="shared" si="391"/>
        <v>7.0354272137306131</v>
      </c>
    </row>
    <row r="9500" spans="23:25" x14ac:dyDescent="0.2">
      <c r="W9500">
        <v>94.87</v>
      </c>
      <c r="X9500">
        <f t="shared" si="390"/>
        <v>50</v>
      </c>
      <c r="Y9500" s="13">
        <f t="shared" si="391"/>
        <v>7.0354263849475984</v>
      </c>
    </row>
    <row r="9501" spans="23:25" x14ac:dyDescent="0.2">
      <c r="W9501">
        <v>94.88</v>
      </c>
      <c r="X9501">
        <f t="shared" si="390"/>
        <v>50</v>
      </c>
      <c r="Y9501" s="13">
        <f t="shared" si="391"/>
        <v>7.0354255565768931</v>
      </c>
    </row>
    <row r="9502" spans="23:25" x14ac:dyDescent="0.2">
      <c r="W9502">
        <v>94.89</v>
      </c>
      <c r="X9502">
        <f t="shared" si="390"/>
        <v>50</v>
      </c>
      <c r="Y9502" s="13">
        <f t="shared" si="391"/>
        <v>7.0354247286181888</v>
      </c>
    </row>
    <row r="9503" spans="23:25" x14ac:dyDescent="0.2">
      <c r="W9503">
        <v>94.9</v>
      </c>
      <c r="X9503">
        <f t="shared" si="390"/>
        <v>50</v>
      </c>
      <c r="Y9503" s="13">
        <f t="shared" si="391"/>
        <v>7.0354239010711774</v>
      </c>
    </row>
    <row r="9504" spans="23:25" x14ac:dyDescent="0.2">
      <c r="W9504">
        <v>94.91</v>
      </c>
      <c r="X9504">
        <f t="shared" si="390"/>
        <v>50</v>
      </c>
      <c r="Y9504" s="13">
        <f t="shared" si="391"/>
        <v>7.0354230739355526</v>
      </c>
    </row>
    <row r="9505" spans="23:25" x14ac:dyDescent="0.2">
      <c r="W9505">
        <v>94.92</v>
      </c>
      <c r="X9505">
        <f t="shared" si="390"/>
        <v>50</v>
      </c>
      <c r="Y9505" s="13">
        <f t="shared" si="391"/>
        <v>7.0354222472110077</v>
      </c>
    </row>
    <row r="9506" spans="23:25" x14ac:dyDescent="0.2">
      <c r="W9506">
        <v>94.93</v>
      </c>
      <c r="X9506">
        <f t="shared" si="390"/>
        <v>50</v>
      </c>
      <c r="Y9506" s="13">
        <f t="shared" si="391"/>
        <v>7.0354214208972365</v>
      </c>
    </row>
    <row r="9507" spans="23:25" x14ac:dyDescent="0.2">
      <c r="W9507">
        <v>94.94</v>
      </c>
      <c r="X9507">
        <f t="shared" si="390"/>
        <v>50</v>
      </c>
      <c r="Y9507" s="13">
        <f t="shared" si="391"/>
        <v>7.0354205949939326</v>
      </c>
    </row>
    <row r="9508" spans="23:25" x14ac:dyDescent="0.2">
      <c r="W9508">
        <v>94.95</v>
      </c>
      <c r="X9508">
        <f t="shared" si="390"/>
        <v>50</v>
      </c>
      <c r="Y9508" s="13">
        <f t="shared" si="391"/>
        <v>7.0354197695007894</v>
      </c>
    </row>
    <row r="9509" spans="23:25" x14ac:dyDescent="0.2">
      <c r="W9509">
        <v>94.96</v>
      </c>
      <c r="X9509">
        <f t="shared" si="390"/>
        <v>50</v>
      </c>
      <c r="Y9509" s="13">
        <f t="shared" si="391"/>
        <v>7.0354189444175024</v>
      </c>
    </row>
    <row r="9510" spans="23:25" x14ac:dyDescent="0.2">
      <c r="W9510">
        <v>94.97</v>
      </c>
      <c r="X9510">
        <f t="shared" si="390"/>
        <v>50</v>
      </c>
      <c r="Y9510" s="13">
        <f t="shared" si="391"/>
        <v>7.035418119743766</v>
      </c>
    </row>
    <row r="9511" spans="23:25" x14ac:dyDescent="0.2">
      <c r="W9511">
        <v>94.98</v>
      </c>
      <c r="X9511">
        <f t="shared" si="390"/>
        <v>50</v>
      </c>
      <c r="Y9511" s="13">
        <f t="shared" si="391"/>
        <v>7.0354172954792746</v>
      </c>
    </row>
    <row r="9512" spans="23:25" x14ac:dyDescent="0.2">
      <c r="W9512">
        <v>94.99</v>
      </c>
      <c r="X9512">
        <f t="shared" si="390"/>
        <v>50</v>
      </c>
      <c r="Y9512" s="13">
        <f t="shared" si="391"/>
        <v>7.0354164716237246</v>
      </c>
    </row>
    <row r="9513" spans="23:25" x14ac:dyDescent="0.2">
      <c r="W9513">
        <v>95</v>
      </c>
      <c r="X9513">
        <f t="shared" si="390"/>
        <v>50</v>
      </c>
      <c r="Y9513" s="13">
        <f t="shared" si="391"/>
        <v>7.0354156481768104</v>
      </c>
    </row>
    <row r="9514" spans="23:25" x14ac:dyDescent="0.2">
      <c r="W9514">
        <v>95.01</v>
      </c>
      <c r="X9514">
        <f t="shared" si="390"/>
        <v>50</v>
      </c>
      <c r="Y9514" s="13">
        <f t="shared" si="391"/>
        <v>7.0354148251382291</v>
      </c>
    </row>
    <row r="9515" spans="23:25" x14ac:dyDescent="0.2">
      <c r="W9515">
        <v>95.02</v>
      </c>
      <c r="X9515">
        <f t="shared" si="390"/>
        <v>50</v>
      </c>
      <c r="Y9515" s="13">
        <f t="shared" si="391"/>
        <v>7.035414002507677</v>
      </c>
    </row>
    <row r="9516" spans="23:25" x14ac:dyDescent="0.2">
      <c r="W9516">
        <v>95.03</v>
      </c>
      <c r="X9516">
        <f t="shared" si="390"/>
        <v>50</v>
      </c>
      <c r="Y9516" s="13">
        <f t="shared" si="391"/>
        <v>7.0354131802848503</v>
      </c>
    </row>
    <row r="9517" spans="23:25" x14ac:dyDescent="0.2">
      <c r="W9517">
        <v>95.04</v>
      </c>
      <c r="X9517">
        <f t="shared" si="390"/>
        <v>50</v>
      </c>
      <c r="Y9517" s="13">
        <f t="shared" si="391"/>
        <v>7.0354123584694452</v>
      </c>
    </row>
    <row r="9518" spans="23:25" x14ac:dyDescent="0.2">
      <c r="W9518">
        <v>95.05</v>
      </c>
      <c r="X9518">
        <f t="shared" si="390"/>
        <v>50</v>
      </c>
      <c r="Y9518" s="13">
        <f t="shared" si="391"/>
        <v>7.0354115370611598</v>
      </c>
    </row>
    <row r="9519" spans="23:25" x14ac:dyDescent="0.2">
      <c r="W9519">
        <v>95.06</v>
      </c>
      <c r="X9519">
        <f t="shared" si="390"/>
        <v>50</v>
      </c>
      <c r="Y9519" s="13">
        <f t="shared" si="391"/>
        <v>7.0354107160596913</v>
      </c>
    </row>
    <row r="9520" spans="23:25" x14ac:dyDescent="0.2">
      <c r="W9520">
        <v>95.07</v>
      </c>
      <c r="X9520">
        <f t="shared" si="390"/>
        <v>50</v>
      </c>
      <c r="Y9520" s="13">
        <f t="shared" si="391"/>
        <v>7.0354098954647375</v>
      </c>
    </row>
    <row r="9521" spans="23:25" x14ac:dyDescent="0.2">
      <c r="W9521">
        <v>95.08</v>
      </c>
      <c r="X9521">
        <f t="shared" si="390"/>
        <v>50</v>
      </c>
      <c r="Y9521" s="13">
        <f t="shared" si="391"/>
        <v>7.0354090752759966</v>
      </c>
    </row>
    <row r="9522" spans="23:25" x14ac:dyDescent="0.2">
      <c r="W9522">
        <v>95.09</v>
      </c>
      <c r="X9522">
        <f t="shared" si="390"/>
        <v>50</v>
      </c>
      <c r="Y9522" s="13">
        <f t="shared" si="391"/>
        <v>7.0354082554931665</v>
      </c>
    </row>
    <row r="9523" spans="23:25" x14ac:dyDescent="0.2">
      <c r="W9523">
        <v>95.1</v>
      </c>
      <c r="X9523">
        <f t="shared" si="390"/>
        <v>50</v>
      </c>
      <c r="Y9523" s="13">
        <f t="shared" si="391"/>
        <v>7.0354074361159462</v>
      </c>
    </row>
    <row r="9524" spans="23:25" x14ac:dyDescent="0.2">
      <c r="W9524">
        <v>95.11</v>
      </c>
      <c r="X9524">
        <f t="shared" si="390"/>
        <v>50</v>
      </c>
      <c r="Y9524" s="13">
        <f t="shared" si="391"/>
        <v>7.0354066171440346</v>
      </c>
    </row>
    <row r="9525" spans="23:25" x14ac:dyDescent="0.2">
      <c r="W9525">
        <v>95.12</v>
      </c>
      <c r="X9525">
        <f t="shared" si="390"/>
        <v>50</v>
      </c>
      <c r="Y9525" s="13">
        <f t="shared" si="391"/>
        <v>7.0354057985771314</v>
      </c>
    </row>
    <row r="9526" spans="23:25" x14ac:dyDescent="0.2">
      <c r="W9526">
        <v>95.13</v>
      </c>
      <c r="X9526">
        <f t="shared" si="390"/>
        <v>50</v>
      </c>
      <c r="Y9526" s="13">
        <f t="shared" si="391"/>
        <v>7.0354049804149357</v>
      </c>
    </row>
    <row r="9527" spans="23:25" x14ac:dyDescent="0.2">
      <c r="W9527">
        <v>95.14</v>
      </c>
      <c r="X9527">
        <f t="shared" si="390"/>
        <v>50</v>
      </c>
      <c r="Y9527" s="13">
        <f t="shared" si="391"/>
        <v>7.0354041626571471</v>
      </c>
    </row>
    <row r="9528" spans="23:25" x14ac:dyDescent="0.2">
      <c r="W9528">
        <v>95.15</v>
      </c>
      <c r="X9528">
        <f t="shared" si="390"/>
        <v>50</v>
      </c>
      <c r="Y9528" s="13">
        <f t="shared" si="391"/>
        <v>7.0354033453034663</v>
      </c>
    </row>
    <row r="9529" spans="23:25" x14ac:dyDescent="0.2">
      <c r="W9529">
        <v>95.16</v>
      </c>
      <c r="X9529">
        <f t="shared" si="390"/>
        <v>50</v>
      </c>
      <c r="Y9529" s="13">
        <f t="shared" si="391"/>
        <v>7.0354025283535933</v>
      </c>
    </row>
    <row r="9530" spans="23:25" x14ac:dyDescent="0.2">
      <c r="W9530">
        <v>95.17</v>
      </c>
      <c r="X9530">
        <f t="shared" si="390"/>
        <v>50</v>
      </c>
      <c r="Y9530" s="13">
        <f t="shared" si="391"/>
        <v>7.0354017118072294</v>
      </c>
    </row>
    <row r="9531" spans="23:25" x14ac:dyDescent="0.2">
      <c r="W9531">
        <v>95.18</v>
      </c>
      <c r="X9531">
        <f t="shared" si="390"/>
        <v>50</v>
      </c>
      <c r="Y9531" s="13">
        <f t="shared" si="391"/>
        <v>7.0354008956640754</v>
      </c>
    </row>
    <row r="9532" spans="23:25" x14ac:dyDescent="0.2">
      <c r="W9532">
        <v>95.19</v>
      </c>
      <c r="X9532">
        <f t="shared" si="390"/>
        <v>50</v>
      </c>
      <c r="Y9532" s="13">
        <f t="shared" si="391"/>
        <v>7.0354000799238321</v>
      </c>
    </row>
    <row r="9533" spans="23:25" x14ac:dyDescent="0.2">
      <c r="W9533">
        <v>95.2</v>
      </c>
      <c r="X9533">
        <f t="shared" si="390"/>
        <v>50</v>
      </c>
      <c r="Y9533" s="13">
        <f t="shared" si="391"/>
        <v>7.0353992645862018</v>
      </c>
    </row>
    <row r="9534" spans="23:25" x14ac:dyDescent="0.2">
      <c r="W9534">
        <v>95.21</v>
      </c>
      <c r="X9534">
        <f t="shared" si="390"/>
        <v>50</v>
      </c>
      <c r="Y9534" s="13">
        <f t="shared" si="391"/>
        <v>7.0353984496508861</v>
      </c>
    </row>
    <row r="9535" spans="23:25" x14ac:dyDescent="0.2">
      <c r="W9535">
        <v>95.22</v>
      </c>
      <c r="X9535">
        <f t="shared" si="390"/>
        <v>50</v>
      </c>
      <c r="Y9535" s="13">
        <f t="shared" si="391"/>
        <v>7.0353976351175875</v>
      </c>
    </row>
    <row r="9536" spans="23:25" x14ac:dyDescent="0.2">
      <c r="W9536">
        <v>95.23</v>
      </c>
      <c r="X9536">
        <f t="shared" si="390"/>
        <v>50</v>
      </c>
      <c r="Y9536" s="13">
        <f t="shared" si="391"/>
        <v>7.0353968209860085</v>
      </c>
    </row>
    <row r="9537" spans="23:25" x14ac:dyDescent="0.2">
      <c r="W9537">
        <v>95.24</v>
      </c>
      <c r="X9537">
        <f t="shared" si="390"/>
        <v>50</v>
      </c>
      <c r="Y9537" s="13">
        <f t="shared" si="391"/>
        <v>7.0353960072558515</v>
      </c>
    </row>
    <row r="9538" spans="23:25" x14ac:dyDescent="0.2">
      <c r="W9538">
        <v>95.25</v>
      </c>
      <c r="X9538">
        <f t="shared" si="390"/>
        <v>50</v>
      </c>
      <c r="Y9538" s="13">
        <f t="shared" si="391"/>
        <v>7.0353951939268198</v>
      </c>
    </row>
    <row r="9539" spans="23:25" x14ac:dyDescent="0.2">
      <c r="W9539">
        <v>95.26</v>
      </c>
      <c r="X9539">
        <f t="shared" si="390"/>
        <v>50</v>
      </c>
      <c r="Y9539" s="13">
        <f t="shared" si="391"/>
        <v>7.0353943809986177</v>
      </c>
    </row>
    <row r="9540" spans="23:25" x14ac:dyDescent="0.2">
      <c r="W9540">
        <v>95.27</v>
      </c>
      <c r="X9540">
        <f t="shared" si="390"/>
        <v>50</v>
      </c>
      <c r="Y9540" s="13">
        <f t="shared" si="391"/>
        <v>7.0353935684709477</v>
      </c>
    </row>
    <row r="9541" spans="23:25" x14ac:dyDescent="0.2">
      <c r="W9541">
        <v>95.28</v>
      </c>
      <c r="X9541">
        <f t="shared" si="390"/>
        <v>50</v>
      </c>
      <c r="Y9541" s="13">
        <f t="shared" si="391"/>
        <v>7.0353927563435139</v>
      </c>
    </row>
    <row r="9542" spans="23:25" x14ac:dyDescent="0.2">
      <c r="W9542">
        <v>95.29</v>
      </c>
      <c r="X9542">
        <f t="shared" si="390"/>
        <v>50</v>
      </c>
      <c r="Y9542" s="13">
        <f t="shared" si="391"/>
        <v>7.0353919446160207</v>
      </c>
    </row>
    <row r="9543" spans="23:25" x14ac:dyDescent="0.2">
      <c r="W9543">
        <v>95.3</v>
      </c>
      <c r="X9543">
        <f t="shared" si="390"/>
        <v>50</v>
      </c>
      <c r="Y9543" s="13">
        <f t="shared" si="391"/>
        <v>7.0353911332881731</v>
      </c>
    </row>
    <row r="9544" spans="23:25" x14ac:dyDescent="0.2">
      <c r="W9544">
        <v>95.31</v>
      </c>
      <c r="X9544">
        <f t="shared" si="390"/>
        <v>50</v>
      </c>
      <c r="Y9544" s="13">
        <f t="shared" si="391"/>
        <v>7.0353903223596754</v>
      </c>
    </row>
    <row r="9545" spans="23:25" x14ac:dyDescent="0.2">
      <c r="W9545">
        <v>95.32</v>
      </c>
      <c r="X9545">
        <f t="shared" si="390"/>
        <v>50</v>
      </c>
      <c r="Y9545" s="13">
        <f t="shared" si="391"/>
        <v>7.0353895118302336</v>
      </c>
    </row>
    <row r="9546" spans="23:25" x14ac:dyDescent="0.2">
      <c r="W9546">
        <v>95.33</v>
      </c>
      <c r="X9546">
        <f t="shared" si="390"/>
        <v>50</v>
      </c>
      <c r="Y9546" s="13">
        <f t="shared" si="391"/>
        <v>7.035388701699552</v>
      </c>
    </row>
    <row r="9547" spans="23:25" x14ac:dyDescent="0.2">
      <c r="W9547">
        <v>95.34</v>
      </c>
      <c r="X9547">
        <f t="shared" si="390"/>
        <v>50</v>
      </c>
      <c r="Y9547" s="13">
        <f t="shared" si="391"/>
        <v>7.0353878919673374</v>
      </c>
    </row>
    <row r="9548" spans="23:25" x14ac:dyDescent="0.2">
      <c r="W9548">
        <v>95.35</v>
      </c>
      <c r="X9548">
        <f t="shared" si="390"/>
        <v>50</v>
      </c>
      <c r="Y9548" s="13">
        <f t="shared" si="391"/>
        <v>7.0353870826332949</v>
      </c>
    </row>
    <row r="9549" spans="23:25" x14ac:dyDescent="0.2">
      <c r="W9549">
        <v>95.36</v>
      </c>
      <c r="X9549">
        <f t="shared" si="390"/>
        <v>50</v>
      </c>
      <c r="Y9549" s="13">
        <f t="shared" si="391"/>
        <v>7.0353862736971315</v>
      </c>
    </row>
    <row r="9550" spans="23:25" x14ac:dyDescent="0.2">
      <c r="W9550">
        <v>95.37</v>
      </c>
      <c r="X9550">
        <f t="shared" si="390"/>
        <v>50</v>
      </c>
      <c r="Y9550" s="13">
        <f t="shared" si="391"/>
        <v>7.0353854651585532</v>
      </c>
    </row>
    <row r="9551" spans="23:25" x14ac:dyDescent="0.2">
      <c r="W9551">
        <v>95.38</v>
      </c>
      <c r="X9551">
        <f t="shared" si="390"/>
        <v>50</v>
      </c>
      <c r="Y9551" s="13">
        <f t="shared" si="391"/>
        <v>7.0353846570172669</v>
      </c>
    </row>
    <row r="9552" spans="23:25" x14ac:dyDescent="0.2">
      <c r="W9552">
        <v>95.39</v>
      </c>
      <c r="X9552">
        <f t="shared" si="390"/>
        <v>50</v>
      </c>
      <c r="Y9552" s="13">
        <f t="shared" si="391"/>
        <v>7.0353838492729803</v>
      </c>
    </row>
    <row r="9553" spans="23:25" x14ac:dyDescent="0.2">
      <c r="W9553">
        <v>95.4</v>
      </c>
      <c r="X9553">
        <f t="shared" ref="X9553:X9616" si="392">X9552-(N$34-N$35)/1500</f>
        <v>50</v>
      </c>
      <c r="Y9553" s="13">
        <f t="shared" si="391"/>
        <v>7.0353830419254004</v>
      </c>
    </row>
    <row r="9554" spans="23:25" x14ac:dyDescent="0.2">
      <c r="W9554">
        <v>95.41</v>
      </c>
      <c r="X9554">
        <f t="shared" si="392"/>
        <v>50</v>
      </c>
      <c r="Y9554" s="13">
        <f t="shared" si="391"/>
        <v>7.035382234974235</v>
      </c>
    </row>
    <row r="9555" spans="23:25" x14ac:dyDescent="0.2">
      <c r="W9555">
        <v>95.42</v>
      </c>
      <c r="X9555">
        <f t="shared" si="392"/>
        <v>50</v>
      </c>
      <c r="Y9555" s="13">
        <f t="shared" si="391"/>
        <v>7.0353814284191927</v>
      </c>
    </row>
    <row r="9556" spans="23:25" x14ac:dyDescent="0.2">
      <c r="W9556">
        <v>95.43</v>
      </c>
      <c r="X9556">
        <f t="shared" si="392"/>
        <v>50</v>
      </c>
      <c r="Y9556" s="13">
        <f t="shared" si="391"/>
        <v>7.0353806222599813</v>
      </c>
    </row>
    <row r="9557" spans="23:25" x14ac:dyDescent="0.2">
      <c r="W9557">
        <v>95.44</v>
      </c>
      <c r="X9557">
        <f t="shared" si="392"/>
        <v>50</v>
      </c>
      <c r="Y9557" s="13">
        <f t="shared" si="391"/>
        <v>7.0353798164963095</v>
      </c>
    </row>
    <row r="9558" spans="23:25" x14ac:dyDescent="0.2">
      <c r="W9558">
        <v>95.45</v>
      </c>
      <c r="X9558">
        <f t="shared" si="392"/>
        <v>50</v>
      </c>
      <c r="Y9558" s="13">
        <f t="shared" si="391"/>
        <v>7.035379011127886</v>
      </c>
    </row>
    <row r="9559" spans="23:25" x14ac:dyDescent="0.2">
      <c r="W9559">
        <v>95.46</v>
      </c>
      <c r="X9559">
        <f t="shared" si="392"/>
        <v>50</v>
      </c>
      <c r="Y9559" s="13">
        <f t="shared" si="391"/>
        <v>7.0353782061544194</v>
      </c>
    </row>
    <row r="9560" spans="23:25" x14ac:dyDescent="0.2">
      <c r="W9560">
        <v>95.47</v>
      </c>
      <c r="X9560">
        <f t="shared" si="392"/>
        <v>50</v>
      </c>
      <c r="Y9560" s="13">
        <f t="shared" si="391"/>
        <v>7.0353774015756203</v>
      </c>
    </row>
    <row r="9561" spans="23:25" x14ac:dyDescent="0.2">
      <c r="W9561">
        <v>95.48</v>
      </c>
      <c r="X9561">
        <f t="shared" si="392"/>
        <v>50</v>
      </c>
      <c r="Y9561" s="13">
        <f t="shared" ref="Y9561:Y9624" si="393">Y9560+(W9561-W9560)*R$29*(P$28-P$29*Y9560)*(1-Y9560/R$28)^2</f>
        <v>7.0353765973911981</v>
      </c>
    </row>
    <row r="9562" spans="23:25" x14ac:dyDescent="0.2">
      <c r="W9562">
        <v>95.49</v>
      </c>
      <c r="X9562">
        <f t="shared" si="392"/>
        <v>50</v>
      </c>
      <c r="Y9562" s="13">
        <f t="shared" si="393"/>
        <v>7.0353757936008625</v>
      </c>
    </row>
    <row r="9563" spans="23:25" x14ac:dyDescent="0.2">
      <c r="W9563">
        <v>95.5</v>
      </c>
      <c r="X9563">
        <f t="shared" si="392"/>
        <v>50</v>
      </c>
      <c r="Y9563" s="13">
        <f t="shared" si="393"/>
        <v>7.0353749902043239</v>
      </c>
    </row>
    <row r="9564" spans="23:25" x14ac:dyDescent="0.2">
      <c r="W9564">
        <v>95.51</v>
      </c>
      <c r="X9564">
        <f t="shared" si="392"/>
        <v>50</v>
      </c>
      <c r="Y9564" s="13">
        <f t="shared" si="393"/>
        <v>7.0353741872012936</v>
      </c>
    </row>
    <row r="9565" spans="23:25" x14ac:dyDescent="0.2">
      <c r="W9565">
        <v>95.52</v>
      </c>
      <c r="X9565">
        <f t="shared" si="392"/>
        <v>50</v>
      </c>
      <c r="Y9565" s="13">
        <f t="shared" si="393"/>
        <v>7.0353733845914821</v>
      </c>
    </row>
    <row r="9566" spans="23:25" x14ac:dyDescent="0.2">
      <c r="W9566">
        <v>95.53</v>
      </c>
      <c r="X9566">
        <f t="shared" si="392"/>
        <v>50</v>
      </c>
      <c r="Y9566" s="13">
        <f t="shared" si="393"/>
        <v>7.0353725823745998</v>
      </c>
    </row>
    <row r="9567" spans="23:25" x14ac:dyDescent="0.2">
      <c r="W9567">
        <v>95.54</v>
      </c>
      <c r="X9567">
        <f t="shared" si="392"/>
        <v>50</v>
      </c>
      <c r="Y9567" s="13">
        <f t="shared" si="393"/>
        <v>7.0353717805503591</v>
      </c>
    </row>
    <row r="9568" spans="23:25" x14ac:dyDescent="0.2">
      <c r="W9568">
        <v>95.55</v>
      </c>
      <c r="X9568">
        <f t="shared" si="392"/>
        <v>50</v>
      </c>
      <c r="Y9568" s="13">
        <f t="shared" si="393"/>
        <v>7.0353709791184711</v>
      </c>
    </row>
    <row r="9569" spans="23:25" x14ac:dyDescent="0.2">
      <c r="W9569">
        <v>95.56</v>
      </c>
      <c r="X9569">
        <f t="shared" si="392"/>
        <v>50</v>
      </c>
      <c r="Y9569" s="13">
        <f t="shared" si="393"/>
        <v>7.0353701780786482</v>
      </c>
    </row>
    <row r="9570" spans="23:25" x14ac:dyDescent="0.2">
      <c r="W9570">
        <v>95.57</v>
      </c>
      <c r="X9570">
        <f t="shared" si="392"/>
        <v>50</v>
      </c>
      <c r="Y9570" s="13">
        <f t="shared" si="393"/>
        <v>7.0353693774306025</v>
      </c>
    </row>
    <row r="9571" spans="23:25" x14ac:dyDescent="0.2">
      <c r="W9571">
        <v>95.58</v>
      </c>
      <c r="X9571">
        <f t="shared" si="392"/>
        <v>50</v>
      </c>
      <c r="Y9571" s="13">
        <f t="shared" si="393"/>
        <v>7.0353685771740473</v>
      </c>
    </row>
    <row r="9572" spans="23:25" x14ac:dyDescent="0.2">
      <c r="W9572">
        <v>95.59</v>
      </c>
      <c r="X9572">
        <f t="shared" si="392"/>
        <v>50</v>
      </c>
      <c r="Y9572" s="13">
        <f t="shared" si="393"/>
        <v>7.0353677773086947</v>
      </c>
    </row>
    <row r="9573" spans="23:25" x14ac:dyDescent="0.2">
      <c r="W9573">
        <v>95.6</v>
      </c>
      <c r="X9573">
        <f t="shared" si="392"/>
        <v>50</v>
      </c>
      <c r="Y9573" s="13">
        <f t="shared" si="393"/>
        <v>7.0353669778342578</v>
      </c>
    </row>
    <row r="9574" spans="23:25" x14ac:dyDescent="0.2">
      <c r="W9574">
        <v>95.61</v>
      </c>
      <c r="X9574">
        <f t="shared" si="392"/>
        <v>50</v>
      </c>
      <c r="Y9574" s="13">
        <f t="shared" si="393"/>
        <v>7.0353661787504507</v>
      </c>
    </row>
    <row r="9575" spans="23:25" x14ac:dyDescent="0.2">
      <c r="W9575">
        <v>95.62</v>
      </c>
      <c r="X9575">
        <f t="shared" si="392"/>
        <v>50</v>
      </c>
      <c r="Y9575" s="13">
        <f t="shared" si="393"/>
        <v>7.0353653800569864</v>
      </c>
    </row>
    <row r="9576" spans="23:25" x14ac:dyDescent="0.2">
      <c r="W9576">
        <v>95.63</v>
      </c>
      <c r="X9576">
        <f t="shared" si="392"/>
        <v>50</v>
      </c>
      <c r="Y9576" s="13">
        <f t="shared" si="393"/>
        <v>7.035364581753579</v>
      </c>
    </row>
    <row r="9577" spans="23:25" x14ac:dyDescent="0.2">
      <c r="W9577">
        <v>95.64</v>
      </c>
      <c r="X9577">
        <f t="shared" si="392"/>
        <v>50</v>
      </c>
      <c r="Y9577" s="13">
        <f t="shared" si="393"/>
        <v>7.0353637838399425</v>
      </c>
    </row>
    <row r="9578" spans="23:25" x14ac:dyDescent="0.2">
      <c r="W9578">
        <v>95.65</v>
      </c>
      <c r="X9578">
        <f t="shared" si="392"/>
        <v>50</v>
      </c>
      <c r="Y9578" s="13">
        <f t="shared" si="393"/>
        <v>7.0353629863157918</v>
      </c>
    </row>
    <row r="9579" spans="23:25" x14ac:dyDescent="0.2">
      <c r="W9579">
        <v>95.66</v>
      </c>
      <c r="X9579">
        <f t="shared" si="392"/>
        <v>50</v>
      </c>
      <c r="Y9579" s="13">
        <f t="shared" si="393"/>
        <v>7.0353621891808418</v>
      </c>
    </row>
    <row r="9580" spans="23:25" x14ac:dyDescent="0.2">
      <c r="W9580">
        <v>95.67</v>
      </c>
      <c r="X9580">
        <f t="shared" si="392"/>
        <v>50</v>
      </c>
      <c r="Y9580" s="13">
        <f t="shared" si="393"/>
        <v>7.0353613924348073</v>
      </c>
    </row>
    <row r="9581" spans="23:25" x14ac:dyDescent="0.2">
      <c r="W9581">
        <v>95.68</v>
      </c>
      <c r="X9581">
        <f t="shared" si="392"/>
        <v>50</v>
      </c>
      <c r="Y9581" s="13">
        <f t="shared" si="393"/>
        <v>7.0353605960774042</v>
      </c>
    </row>
    <row r="9582" spans="23:25" x14ac:dyDescent="0.2">
      <c r="W9582">
        <v>95.69</v>
      </c>
      <c r="X9582">
        <f t="shared" si="392"/>
        <v>50</v>
      </c>
      <c r="Y9582" s="13">
        <f t="shared" si="393"/>
        <v>7.0353598001083482</v>
      </c>
    </row>
    <row r="9583" spans="23:25" x14ac:dyDescent="0.2">
      <c r="W9583">
        <v>95.7</v>
      </c>
      <c r="X9583">
        <f t="shared" si="392"/>
        <v>50</v>
      </c>
      <c r="Y9583" s="13">
        <f t="shared" si="393"/>
        <v>7.0353590045273542</v>
      </c>
    </row>
    <row r="9584" spans="23:25" x14ac:dyDescent="0.2">
      <c r="W9584">
        <v>95.71</v>
      </c>
      <c r="X9584">
        <f t="shared" si="392"/>
        <v>50</v>
      </c>
      <c r="Y9584" s="13">
        <f t="shared" si="393"/>
        <v>7.0353582093341389</v>
      </c>
    </row>
    <row r="9585" spans="23:25" x14ac:dyDescent="0.2">
      <c r="W9585">
        <v>95.72</v>
      </c>
      <c r="X9585">
        <f t="shared" si="392"/>
        <v>50</v>
      </c>
      <c r="Y9585" s="13">
        <f t="shared" si="393"/>
        <v>7.035357414528419</v>
      </c>
    </row>
    <row r="9586" spans="23:25" x14ac:dyDescent="0.2">
      <c r="W9586">
        <v>95.73</v>
      </c>
      <c r="X9586">
        <f t="shared" si="392"/>
        <v>50</v>
      </c>
      <c r="Y9586" s="13">
        <f t="shared" si="393"/>
        <v>7.0353566201099111</v>
      </c>
    </row>
    <row r="9587" spans="23:25" x14ac:dyDescent="0.2">
      <c r="W9587">
        <v>95.74</v>
      </c>
      <c r="X9587">
        <f t="shared" si="392"/>
        <v>50</v>
      </c>
      <c r="Y9587" s="13">
        <f t="shared" si="393"/>
        <v>7.0353558260783329</v>
      </c>
    </row>
    <row r="9588" spans="23:25" x14ac:dyDescent="0.2">
      <c r="W9588">
        <v>95.75</v>
      </c>
      <c r="X9588">
        <f t="shared" si="392"/>
        <v>50</v>
      </c>
      <c r="Y9588" s="13">
        <f t="shared" si="393"/>
        <v>7.0353550324334009</v>
      </c>
    </row>
    <row r="9589" spans="23:25" x14ac:dyDescent="0.2">
      <c r="W9589">
        <v>95.76</v>
      </c>
      <c r="X9589">
        <f t="shared" si="392"/>
        <v>50</v>
      </c>
      <c r="Y9589" s="13">
        <f t="shared" si="393"/>
        <v>7.0353542391748327</v>
      </c>
    </row>
    <row r="9590" spans="23:25" x14ac:dyDescent="0.2">
      <c r="W9590">
        <v>95.77</v>
      </c>
      <c r="X9590">
        <f t="shared" si="392"/>
        <v>50</v>
      </c>
      <c r="Y9590" s="13">
        <f t="shared" si="393"/>
        <v>7.0353534463023468</v>
      </c>
    </row>
    <row r="9591" spans="23:25" x14ac:dyDescent="0.2">
      <c r="W9591">
        <v>95.78</v>
      </c>
      <c r="X9591">
        <f t="shared" si="392"/>
        <v>50</v>
      </c>
      <c r="Y9591" s="13">
        <f t="shared" si="393"/>
        <v>7.0353526538156608</v>
      </c>
    </row>
    <row r="9592" spans="23:25" x14ac:dyDescent="0.2">
      <c r="W9592">
        <v>95.79</v>
      </c>
      <c r="X9592">
        <f t="shared" si="392"/>
        <v>50</v>
      </c>
      <c r="Y9592" s="13">
        <f t="shared" si="393"/>
        <v>7.035351861714493</v>
      </c>
    </row>
    <row r="9593" spans="23:25" x14ac:dyDescent="0.2">
      <c r="W9593">
        <v>95.8</v>
      </c>
      <c r="X9593">
        <f t="shared" si="392"/>
        <v>50</v>
      </c>
      <c r="Y9593" s="13">
        <f t="shared" si="393"/>
        <v>7.0353510699985629</v>
      </c>
    </row>
    <row r="9594" spans="23:25" x14ac:dyDescent="0.2">
      <c r="W9594">
        <v>95.81</v>
      </c>
      <c r="X9594">
        <f t="shared" si="392"/>
        <v>50</v>
      </c>
      <c r="Y9594" s="13">
        <f t="shared" si="393"/>
        <v>7.0353502786675888</v>
      </c>
    </row>
    <row r="9595" spans="23:25" x14ac:dyDescent="0.2">
      <c r="W9595">
        <v>95.82</v>
      </c>
      <c r="X9595">
        <f t="shared" si="392"/>
        <v>50</v>
      </c>
      <c r="Y9595" s="13">
        <f t="shared" si="393"/>
        <v>7.0353494877212892</v>
      </c>
    </row>
    <row r="9596" spans="23:25" x14ac:dyDescent="0.2">
      <c r="W9596">
        <v>95.83</v>
      </c>
      <c r="X9596">
        <f t="shared" si="392"/>
        <v>50</v>
      </c>
      <c r="Y9596" s="13">
        <f t="shared" si="393"/>
        <v>7.0353486971593844</v>
      </c>
    </row>
    <row r="9597" spans="23:25" x14ac:dyDescent="0.2">
      <c r="W9597">
        <v>95.84</v>
      </c>
      <c r="X9597">
        <f t="shared" si="392"/>
        <v>50</v>
      </c>
      <c r="Y9597" s="13">
        <f t="shared" si="393"/>
        <v>7.0353479069815945</v>
      </c>
    </row>
    <row r="9598" spans="23:25" x14ac:dyDescent="0.2">
      <c r="W9598">
        <v>95.85</v>
      </c>
      <c r="X9598">
        <f t="shared" si="392"/>
        <v>50</v>
      </c>
      <c r="Y9598" s="13">
        <f t="shared" si="393"/>
        <v>7.0353471171876389</v>
      </c>
    </row>
    <row r="9599" spans="23:25" x14ac:dyDescent="0.2">
      <c r="W9599">
        <v>95.86</v>
      </c>
      <c r="X9599">
        <f t="shared" si="392"/>
        <v>50</v>
      </c>
      <c r="Y9599" s="13">
        <f t="shared" si="393"/>
        <v>7.0353463277772388</v>
      </c>
    </row>
    <row r="9600" spans="23:25" x14ac:dyDescent="0.2">
      <c r="W9600">
        <v>95.87</v>
      </c>
      <c r="X9600">
        <f t="shared" si="392"/>
        <v>50</v>
      </c>
      <c r="Y9600" s="13">
        <f t="shared" si="393"/>
        <v>7.0353455387501143</v>
      </c>
    </row>
    <row r="9601" spans="23:25" x14ac:dyDescent="0.2">
      <c r="W9601">
        <v>95.88</v>
      </c>
      <c r="X9601">
        <f t="shared" si="392"/>
        <v>50</v>
      </c>
      <c r="Y9601" s="13">
        <f t="shared" si="393"/>
        <v>7.0353447501059856</v>
      </c>
    </row>
    <row r="9602" spans="23:25" x14ac:dyDescent="0.2">
      <c r="W9602">
        <v>95.89</v>
      </c>
      <c r="X9602">
        <f t="shared" si="392"/>
        <v>50</v>
      </c>
      <c r="Y9602" s="13">
        <f t="shared" si="393"/>
        <v>7.0353439618445748</v>
      </c>
    </row>
    <row r="9603" spans="23:25" x14ac:dyDescent="0.2">
      <c r="W9603">
        <v>95.9</v>
      </c>
      <c r="X9603">
        <f t="shared" si="392"/>
        <v>50</v>
      </c>
      <c r="Y9603" s="13">
        <f t="shared" si="393"/>
        <v>7.0353431739656029</v>
      </c>
    </row>
    <row r="9604" spans="23:25" x14ac:dyDescent="0.2">
      <c r="W9604">
        <v>95.91</v>
      </c>
      <c r="X9604">
        <f t="shared" si="392"/>
        <v>50</v>
      </c>
      <c r="Y9604" s="13">
        <f t="shared" si="393"/>
        <v>7.0353423864687921</v>
      </c>
    </row>
    <row r="9605" spans="23:25" x14ac:dyDescent="0.2">
      <c r="W9605">
        <v>95.92</v>
      </c>
      <c r="X9605">
        <f t="shared" si="392"/>
        <v>50</v>
      </c>
      <c r="Y9605" s="13">
        <f t="shared" si="393"/>
        <v>7.0353415993538633</v>
      </c>
    </row>
    <row r="9606" spans="23:25" x14ac:dyDescent="0.2">
      <c r="W9606">
        <v>95.93</v>
      </c>
      <c r="X9606">
        <f t="shared" si="392"/>
        <v>50</v>
      </c>
      <c r="Y9606" s="13">
        <f t="shared" si="393"/>
        <v>7.0353408126205395</v>
      </c>
    </row>
    <row r="9607" spans="23:25" x14ac:dyDescent="0.2">
      <c r="W9607">
        <v>95.94</v>
      </c>
      <c r="X9607">
        <f t="shared" si="392"/>
        <v>50</v>
      </c>
      <c r="Y9607" s="13">
        <f t="shared" si="393"/>
        <v>7.0353400262685426</v>
      </c>
    </row>
    <row r="9608" spans="23:25" x14ac:dyDescent="0.2">
      <c r="W9608">
        <v>95.95</v>
      </c>
      <c r="X9608">
        <f t="shared" si="392"/>
        <v>50</v>
      </c>
      <c r="Y9608" s="13">
        <f t="shared" si="393"/>
        <v>7.0353392402975956</v>
      </c>
    </row>
    <row r="9609" spans="23:25" x14ac:dyDescent="0.2">
      <c r="W9609">
        <v>95.96</v>
      </c>
      <c r="X9609">
        <f t="shared" si="392"/>
        <v>50</v>
      </c>
      <c r="Y9609" s="13">
        <f t="shared" si="393"/>
        <v>7.0353384547074223</v>
      </c>
    </row>
    <row r="9610" spans="23:25" x14ac:dyDescent="0.2">
      <c r="W9610">
        <v>95.97</v>
      </c>
      <c r="X9610">
        <f t="shared" si="392"/>
        <v>50</v>
      </c>
      <c r="Y9610" s="13">
        <f t="shared" si="393"/>
        <v>7.0353376694977445</v>
      </c>
    </row>
    <row r="9611" spans="23:25" x14ac:dyDescent="0.2">
      <c r="W9611">
        <v>95.98</v>
      </c>
      <c r="X9611">
        <f t="shared" si="392"/>
        <v>50</v>
      </c>
      <c r="Y9611" s="13">
        <f t="shared" si="393"/>
        <v>7.0353368846682871</v>
      </c>
    </row>
    <row r="9612" spans="23:25" x14ac:dyDescent="0.2">
      <c r="W9612">
        <v>95.99</v>
      </c>
      <c r="X9612">
        <f t="shared" si="392"/>
        <v>50</v>
      </c>
      <c r="Y9612" s="13">
        <f t="shared" si="393"/>
        <v>7.0353361002187738</v>
      </c>
    </row>
    <row r="9613" spans="23:25" x14ac:dyDescent="0.2">
      <c r="W9613">
        <v>96</v>
      </c>
      <c r="X9613">
        <f t="shared" si="392"/>
        <v>50</v>
      </c>
      <c r="Y9613" s="13">
        <f t="shared" si="393"/>
        <v>7.0353353161489283</v>
      </c>
    </row>
    <row r="9614" spans="23:25" x14ac:dyDescent="0.2">
      <c r="W9614">
        <v>96.01</v>
      </c>
      <c r="X9614">
        <f t="shared" si="392"/>
        <v>50</v>
      </c>
      <c r="Y9614" s="13">
        <f t="shared" si="393"/>
        <v>7.0353345324584744</v>
      </c>
    </row>
    <row r="9615" spans="23:25" x14ac:dyDescent="0.2">
      <c r="W9615">
        <v>96.02</v>
      </c>
      <c r="X9615">
        <f t="shared" si="392"/>
        <v>50</v>
      </c>
      <c r="Y9615" s="13">
        <f t="shared" si="393"/>
        <v>7.0353337491471377</v>
      </c>
    </row>
    <row r="9616" spans="23:25" x14ac:dyDescent="0.2">
      <c r="W9616">
        <v>96.03</v>
      </c>
      <c r="X9616">
        <f t="shared" si="392"/>
        <v>50</v>
      </c>
      <c r="Y9616" s="13">
        <f t="shared" si="393"/>
        <v>7.035332966214642</v>
      </c>
    </row>
    <row r="9617" spans="23:25" x14ac:dyDescent="0.2">
      <c r="W9617">
        <v>96.04</v>
      </c>
      <c r="X9617">
        <f t="shared" ref="X9617:X9680" si="394">X9616-(N$34-N$35)/1500</f>
        <v>50</v>
      </c>
      <c r="Y9617" s="13">
        <f t="shared" si="393"/>
        <v>7.0353321836607137</v>
      </c>
    </row>
    <row r="9618" spans="23:25" x14ac:dyDescent="0.2">
      <c r="W9618">
        <v>96.05</v>
      </c>
      <c r="X9618">
        <f t="shared" si="394"/>
        <v>50</v>
      </c>
      <c r="Y9618" s="13">
        <f t="shared" si="393"/>
        <v>7.0353314014850774</v>
      </c>
    </row>
    <row r="9619" spans="23:25" x14ac:dyDescent="0.2">
      <c r="W9619">
        <v>96.06</v>
      </c>
      <c r="X9619">
        <f t="shared" si="394"/>
        <v>50</v>
      </c>
      <c r="Y9619" s="13">
        <f t="shared" si="393"/>
        <v>7.0353306196874588</v>
      </c>
    </row>
    <row r="9620" spans="23:25" x14ac:dyDescent="0.2">
      <c r="W9620">
        <v>96.07</v>
      </c>
      <c r="X9620">
        <f t="shared" si="394"/>
        <v>50</v>
      </c>
      <c r="Y9620" s="13">
        <f t="shared" si="393"/>
        <v>7.0353298382675842</v>
      </c>
    </row>
    <row r="9621" spans="23:25" x14ac:dyDescent="0.2">
      <c r="W9621">
        <v>96.08</v>
      </c>
      <c r="X9621">
        <f t="shared" si="394"/>
        <v>50</v>
      </c>
      <c r="Y9621" s="13">
        <f t="shared" si="393"/>
        <v>7.0353290572251801</v>
      </c>
    </row>
    <row r="9622" spans="23:25" x14ac:dyDescent="0.2">
      <c r="W9622">
        <v>96.09</v>
      </c>
      <c r="X9622">
        <f t="shared" si="394"/>
        <v>50</v>
      </c>
      <c r="Y9622" s="13">
        <f t="shared" si="393"/>
        <v>7.0353282765599729</v>
      </c>
    </row>
    <row r="9623" spans="23:25" x14ac:dyDescent="0.2">
      <c r="W9623">
        <v>96.1</v>
      </c>
      <c r="X9623">
        <f t="shared" si="394"/>
        <v>50</v>
      </c>
      <c r="Y9623" s="13">
        <f t="shared" si="393"/>
        <v>7.0353274962716892</v>
      </c>
    </row>
    <row r="9624" spans="23:25" x14ac:dyDescent="0.2">
      <c r="W9624">
        <v>96.11</v>
      </c>
      <c r="X9624">
        <f t="shared" si="394"/>
        <v>50</v>
      </c>
      <c r="Y9624" s="13">
        <f t="shared" si="393"/>
        <v>7.0353267163600552</v>
      </c>
    </row>
    <row r="9625" spans="23:25" x14ac:dyDescent="0.2">
      <c r="W9625">
        <v>96.12</v>
      </c>
      <c r="X9625">
        <f t="shared" si="394"/>
        <v>50</v>
      </c>
      <c r="Y9625" s="13">
        <f t="shared" ref="Y9625:Y9688" si="395">Y9624+(W9625-W9624)*R$29*(P$28-P$29*Y9624)*(1-Y9624/R$28)^2</f>
        <v>7.0353259368247993</v>
      </c>
    </row>
    <row r="9626" spans="23:25" x14ac:dyDescent="0.2">
      <c r="W9626">
        <v>96.13</v>
      </c>
      <c r="X9626">
        <f t="shared" si="394"/>
        <v>50</v>
      </c>
      <c r="Y9626" s="13">
        <f t="shared" si="395"/>
        <v>7.0353251576656488</v>
      </c>
    </row>
    <row r="9627" spans="23:25" x14ac:dyDescent="0.2">
      <c r="W9627">
        <v>96.14</v>
      </c>
      <c r="X9627">
        <f t="shared" si="394"/>
        <v>50</v>
      </c>
      <c r="Y9627" s="13">
        <f t="shared" si="395"/>
        <v>7.035324378882331</v>
      </c>
    </row>
    <row r="9628" spans="23:25" x14ac:dyDescent="0.2">
      <c r="W9628">
        <v>96.15</v>
      </c>
      <c r="X9628">
        <f t="shared" si="394"/>
        <v>50</v>
      </c>
      <c r="Y9628" s="13">
        <f t="shared" si="395"/>
        <v>7.0353236004745741</v>
      </c>
    </row>
    <row r="9629" spans="23:25" x14ac:dyDescent="0.2">
      <c r="W9629">
        <v>96.16</v>
      </c>
      <c r="X9629">
        <f t="shared" si="394"/>
        <v>50</v>
      </c>
      <c r="Y9629" s="13">
        <f t="shared" si="395"/>
        <v>7.0353228224421072</v>
      </c>
    </row>
    <row r="9630" spans="23:25" x14ac:dyDescent="0.2">
      <c r="W9630">
        <v>96.17</v>
      </c>
      <c r="X9630">
        <f t="shared" si="394"/>
        <v>50</v>
      </c>
      <c r="Y9630" s="13">
        <f t="shared" si="395"/>
        <v>7.0353220447846576</v>
      </c>
    </row>
    <row r="9631" spans="23:25" x14ac:dyDescent="0.2">
      <c r="W9631">
        <v>96.18</v>
      </c>
      <c r="X9631">
        <f t="shared" si="394"/>
        <v>50</v>
      </c>
      <c r="Y9631" s="13">
        <f t="shared" si="395"/>
        <v>7.0353212675019554</v>
      </c>
    </row>
    <row r="9632" spans="23:25" x14ac:dyDescent="0.2">
      <c r="W9632">
        <v>96.19</v>
      </c>
      <c r="X9632">
        <f t="shared" si="394"/>
        <v>50</v>
      </c>
      <c r="Y9632" s="13">
        <f t="shared" si="395"/>
        <v>7.0353204905937288</v>
      </c>
    </row>
    <row r="9633" spans="23:25" x14ac:dyDescent="0.2">
      <c r="W9633">
        <v>96.2</v>
      </c>
      <c r="X9633">
        <f t="shared" si="394"/>
        <v>50</v>
      </c>
      <c r="Y9633" s="13">
        <f t="shared" si="395"/>
        <v>7.0353197140597077</v>
      </c>
    </row>
    <row r="9634" spans="23:25" x14ac:dyDescent="0.2">
      <c r="W9634">
        <v>96.21</v>
      </c>
      <c r="X9634">
        <f t="shared" si="394"/>
        <v>50</v>
      </c>
      <c r="Y9634" s="13">
        <f t="shared" si="395"/>
        <v>7.0353189378996213</v>
      </c>
    </row>
    <row r="9635" spans="23:25" x14ac:dyDescent="0.2">
      <c r="W9635">
        <v>96.22</v>
      </c>
      <c r="X9635">
        <f t="shared" si="394"/>
        <v>50</v>
      </c>
      <c r="Y9635" s="13">
        <f t="shared" si="395"/>
        <v>7.0353181621132004</v>
      </c>
    </row>
    <row r="9636" spans="23:25" x14ac:dyDescent="0.2">
      <c r="W9636">
        <v>96.23</v>
      </c>
      <c r="X9636">
        <f t="shared" si="394"/>
        <v>50</v>
      </c>
      <c r="Y9636" s="13">
        <f t="shared" si="395"/>
        <v>7.0353173867001741</v>
      </c>
    </row>
    <row r="9637" spans="23:25" x14ac:dyDescent="0.2">
      <c r="W9637">
        <v>96.24</v>
      </c>
      <c r="X9637">
        <f t="shared" si="394"/>
        <v>50</v>
      </c>
      <c r="Y9637" s="13">
        <f t="shared" si="395"/>
        <v>7.0353166116602734</v>
      </c>
    </row>
    <row r="9638" spans="23:25" x14ac:dyDescent="0.2">
      <c r="W9638">
        <v>96.25</v>
      </c>
      <c r="X9638">
        <f t="shared" si="394"/>
        <v>50</v>
      </c>
      <c r="Y9638" s="13">
        <f t="shared" si="395"/>
        <v>7.0353158369932292</v>
      </c>
    </row>
    <row r="9639" spans="23:25" x14ac:dyDescent="0.2">
      <c r="W9639">
        <v>96.26</v>
      </c>
      <c r="X9639">
        <f t="shared" si="394"/>
        <v>50</v>
      </c>
      <c r="Y9639" s="13">
        <f t="shared" si="395"/>
        <v>7.0353150626987722</v>
      </c>
    </row>
    <row r="9640" spans="23:25" x14ac:dyDescent="0.2">
      <c r="W9640">
        <v>96.27</v>
      </c>
      <c r="X9640">
        <f t="shared" si="394"/>
        <v>50</v>
      </c>
      <c r="Y9640" s="13">
        <f t="shared" si="395"/>
        <v>7.0353142887766333</v>
      </c>
    </row>
    <row r="9641" spans="23:25" x14ac:dyDescent="0.2">
      <c r="W9641">
        <v>96.28</v>
      </c>
      <c r="X9641">
        <f t="shared" si="394"/>
        <v>50</v>
      </c>
      <c r="Y9641" s="13">
        <f t="shared" si="395"/>
        <v>7.0353135152265436</v>
      </c>
    </row>
    <row r="9642" spans="23:25" x14ac:dyDescent="0.2">
      <c r="W9642">
        <v>96.29</v>
      </c>
      <c r="X9642">
        <f t="shared" si="394"/>
        <v>50</v>
      </c>
      <c r="Y9642" s="13">
        <f t="shared" si="395"/>
        <v>7.0353127420482355</v>
      </c>
    </row>
    <row r="9643" spans="23:25" x14ac:dyDescent="0.2">
      <c r="W9643">
        <v>96.3</v>
      </c>
      <c r="X9643">
        <f t="shared" si="394"/>
        <v>50</v>
      </c>
      <c r="Y9643" s="13">
        <f t="shared" si="395"/>
        <v>7.035311969241441</v>
      </c>
    </row>
    <row r="9644" spans="23:25" x14ac:dyDescent="0.2">
      <c r="W9644">
        <v>96.31</v>
      </c>
      <c r="X9644">
        <f t="shared" si="394"/>
        <v>50</v>
      </c>
      <c r="Y9644" s="13">
        <f t="shared" si="395"/>
        <v>7.0353111968058917</v>
      </c>
    </row>
    <row r="9645" spans="23:25" x14ac:dyDescent="0.2">
      <c r="W9645">
        <v>96.32</v>
      </c>
      <c r="X9645">
        <f t="shared" si="394"/>
        <v>50</v>
      </c>
      <c r="Y9645" s="13">
        <f t="shared" si="395"/>
        <v>7.0353104247413212</v>
      </c>
    </row>
    <row r="9646" spans="23:25" x14ac:dyDescent="0.2">
      <c r="W9646">
        <v>96.33</v>
      </c>
      <c r="X9646">
        <f t="shared" si="394"/>
        <v>50</v>
      </c>
      <c r="Y9646" s="13">
        <f t="shared" si="395"/>
        <v>7.0353096530474613</v>
      </c>
    </row>
    <row r="9647" spans="23:25" x14ac:dyDescent="0.2">
      <c r="W9647">
        <v>96.34</v>
      </c>
      <c r="X9647">
        <f t="shared" si="394"/>
        <v>50</v>
      </c>
      <c r="Y9647" s="13">
        <f t="shared" si="395"/>
        <v>7.0353088817240454</v>
      </c>
    </row>
    <row r="9648" spans="23:25" x14ac:dyDescent="0.2">
      <c r="W9648">
        <v>96.35</v>
      </c>
      <c r="X9648">
        <f t="shared" si="394"/>
        <v>50</v>
      </c>
      <c r="Y9648" s="13">
        <f t="shared" si="395"/>
        <v>7.0353081107708064</v>
      </c>
    </row>
    <row r="9649" spans="23:25" x14ac:dyDescent="0.2">
      <c r="W9649">
        <v>96.36</v>
      </c>
      <c r="X9649">
        <f t="shared" si="394"/>
        <v>50</v>
      </c>
      <c r="Y9649" s="13">
        <f t="shared" si="395"/>
        <v>7.0353073401874777</v>
      </c>
    </row>
    <row r="9650" spans="23:25" x14ac:dyDescent="0.2">
      <c r="W9650">
        <v>96.37</v>
      </c>
      <c r="X9650">
        <f t="shared" si="394"/>
        <v>50</v>
      </c>
      <c r="Y9650" s="13">
        <f t="shared" si="395"/>
        <v>7.0353065699737938</v>
      </c>
    </row>
    <row r="9651" spans="23:25" x14ac:dyDescent="0.2">
      <c r="W9651">
        <v>96.38</v>
      </c>
      <c r="X9651">
        <f t="shared" si="394"/>
        <v>50</v>
      </c>
      <c r="Y9651" s="13">
        <f t="shared" si="395"/>
        <v>7.0353058001294881</v>
      </c>
    </row>
    <row r="9652" spans="23:25" x14ac:dyDescent="0.2">
      <c r="W9652">
        <v>96.39</v>
      </c>
      <c r="X9652">
        <f t="shared" si="394"/>
        <v>50</v>
      </c>
      <c r="Y9652" s="13">
        <f t="shared" si="395"/>
        <v>7.0353050306542952</v>
      </c>
    </row>
    <row r="9653" spans="23:25" x14ac:dyDescent="0.2">
      <c r="W9653">
        <v>96.4</v>
      </c>
      <c r="X9653">
        <f t="shared" si="394"/>
        <v>50</v>
      </c>
      <c r="Y9653" s="13">
        <f t="shared" si="395"/>
        <v>7.0353042615479495</v>
      </c>
    </row>
    <row r="9654" spans="23:25" x14ac:dyDescent="0.2">
      <c r="W9654">
        <v>96.41</v>
      </c>
      <c r="X9654">
        <f t="shared" si="394"/>
        <v>50</v>
      </c>
      <c r="Y9654" s="13">
        <f t="shared" si="395"/>
        <v>7.0353034928101863</v>
      </c>
    </row>
    <row r="9655" spans="23:25" x14ac:dyDescent="0.2">
      <c r="W9655">
        <v>96.42</v>
      </c>
      <c r="X9655">
        <f t="shared" si="394"/>
        <v>50</v>
      </c>
      <c r="Y9655" s="13">
        <f t="shared" si="395"/>
        <v>7.03530272444074</v>
      </c>
    </row>
    <row r="9656" spans="23:25" x14ac:dyDescent="0.2">
      <c r="W9656">
        <v>96.43</v>
      </c>
      <c r="X9656">
        <f t="shared" si="394"/>
        <v>50</v>
      </c>
      <c r="Y9656" s="13">
        <f t="shared" si="395"/>
        <v>7.035301956439346</v>
      </c>
    </row>
    <row r="9657" spans="23:25" x14ac:dyDescent="0.2">
      <c r="W9657">
        <v>96.44</v>
      </c>
      <c r="X9657">
        <f t="shared" si="394"/>
        <v>50</v>
      </c>
      <c r="Y9657" s="13">
        <f t="shared" si="395"/>
        <v>7.0353011888057395</v>
      </c>
    </row>
    <row r="9658" spans="23:25" x14ac:dyDescent="0.2">
      <c r="W9658">
        <v>96.45</v>
      </c>
      <c r="X9658">
        <f t="shared" si="394"/>
        <v>50</v>
      </c>
      <c r="Y9658" s="13">
        <f t="shared" si="395"/>
        <v>7.0353004215396568</v>
      </c>
    </row>
    <row r="9659" spans="23:25" x14ac:dyDescent="0.2">
      <c r="W9659">
        <v>96.46</v>
      </c>
      <c r="X9659">
        <f t="shared" si="394"/>
        <v>50</v>
      </c>
      <c r="Y9659" s="13">
        <f t="shared" si="395"/>
        <v>7.0352996546408342</v>
      </c>
    </row>
    <row r="9660" spans="23:25" x14ac:dyDescent="0.2">
      <c r="W9660">
        <v>96.47</v>
      </c>
      <c r="X9660">
        <f t="shared" si="394"/>
        <v>50</v>
      </c>
      <c r="Y9660" s="13">
        <f t="shared" si="395"/>
        <v>7.0352988881090077</v>
      </c>
    </row>
    <row r="9661" spans="23:25" x14ac:dyDescent="0.2">
      <c r="W9661">
        <v>96.48</v>
      </c>
      <c r="X9661">
        <f t="shared" si="394"/>
        <v>50</v>
      </c>
      <c r="Y9661" s="13">
        <f t="shared" si="395"/>
        <v>7.0352981219439137</v>
      </c>
    </row>
    <row r="9662" spans="23:25" x14ac:dyDescent="0.2">
      <c r="W9662">
        <v>96.49</v>
      </c>
      <c r="X9662">
        <f t="shared" si="394"/>
        <v>50</v>
      </c>
      <c r="Y9662" s="13">
        <f t="shared" si="395"/>
        <v>7.0352973561452892</v>
      </c>
    </row>
    <row r="9663" spans="23:25" x14ac:dyDescent="0.2">
      <c r="W9663">
        <v>96.5</v>
      </c>
      <c r="X9663">
        <f t="shared" si="394"/>
        <v>50</v>
      </c>
      <c r="Y9663" s="13">
        <f t="shared" si="395"/>
        <v>7.0352965907128713</v>
      </c>
    </row>
    <row r="9664" spans="23:25" x14ac:dyDescent="0.2">
      <c r="W9664">
        <v>96.51</v>
      </c>
      <c r="X9664">
        <f t="shared" si="394"/>
        <v>50</v>
      </c>
      <c r="Y9664" s="13">
        <f t="shared" si="395"/>
        <v>7.0352958256463971</v>
      </c>
    </row>
    <row r="9665" spans="23:25" x14ac:dyDescent="0.2">
      <c r="W9665">
        <v>96.52</v>
      </c>
      <c r="X9665">
        <f t="shared" si="394"/>
        <v>50</v>
      </c>
      <c r="Y9665" s="13">
        <f t="shared" si="395"/>
        <v>7.0352950609456038</v>
      </c>
    </row>
    <row r="9666" spans="23:25" x14ac:dyDescent="0.2">
      <c r="W9666">
        <v>96.53</v>
      </c>
      <c r="X9666">
        <f t="shared" si="394"/>
        <v>50</v>
      </c>
      <c r="Y9666" s="13">
        <f t="shared" si="395"/>
        <v>7.0352942966102301</v>
      </c>
    </row>
    <row r="9667" spans="23:25" x14ac:dyDescent="0.2">
      <c r="W9667">
        <v>96.54</v>
      </c>
      <c r="X9667">
        <f t="shared" si="394"/>
        <v>50</v>
      </c>
      <c r="Y9667" s="13">
        <f t="shared" si="395"/>
        <v>7.0352935326400132</v>
      </c>
    </row>
    <row r="9668" spans="23:25" x14ac:dyDescent="0.2">
      <c r="W9668">
        <v>96.55</v>
      </c>
      <c r="X9668">
        <f t="shared" si="394"/>
        <v>50</v>
      </c>
      <c r="Y9668" s="13">
        <f t="shared" si="395"/>
        <v>7.035292769034692</v>
      </c>
    </row>
    <row r="9669" spans="23:25" x14ac:dyDescent="0.2">
      <c r="W9669">
        <v>96.56</v>
      </c>
      <c r="X9669">
        <f t="shared" si="394"/>
        <v>50</v>
      </c>
      <c r="Y9669" s="13">
        <f t="shared" si="395"/>
        <v>7.0352920057940054</v>
      </c>
    </row>
    <row r="9670" spans="23:25" x14ac:dyDescent="0.2">
      <c r="W9670">
        <v>96.57</v>
      </c>
      <c r="X9670">
        <f t="shared" si="394"/>
        <v>50</v>
      </c>
      <c r="Y9670" s="13">
        <f t="shared" si="395"/>
        <v>7.0352912429176913</v>
      </c>
    </row>
    <row r="9671" spans="23:25" x14ac:dyDescent="0.2">
      <c r="W9671">
        <v>96.58</v>
      </c>
      <c r="X9671">
        <f t="shared" si="394"/>
        <v>50</v>
      </c>
      <c r="Y9671" s="13">
        <f t="shared" si="395"/>
        <v>7.0352904804054894</v>
      </c>
    </row>
    <row r="9672" spans="23:25" x14ac:dyDescent="0.2">
      <c r="W9672">
        <v>96.59</v>
      </c>
      <c r="X9672">
        <f t="shared" si="394"/>
        <v>50</v>
      </c>
      <c r="Y9672" s="13">
        <f t="shared" si="395"/>
        <v>7.0352897182571388</v>
      </c>
    </row>
    <row r="9673" spans="23:25" x14ac:dyDescent="0.2">
      <c r="W9673">
        <v>96.6</v>
      </c>
      <c r="X9673">
        <f t="shared" si="394"/>
        <v>50</v>
      </c>
      <c r="Y9673" s="13">
        <f t="shared" si="395"/>
        <v>7.0352889564723791</v>
      </c>
    </row>
    <row r="9674" spans="23:25" x14ac:dyDescent="0.2">
      <c r="W9674">
        <v>96.61</v>
      </c>
      <c r="X9674">
        <f t="shared" si="394"/>
        <v>50</v>
      </c>
      <c r="Y9674" s="13">
        <f t="shared" si="395"/>
        <v>7.03528819505095</v>
      </c>
    </row>
    <row r="9675" spans="23:25" x14ac:dyDescent="0.2">
      <c r="W9675">
        <v>96.62</v>
      </c>
      <c r="X9675">
        <f t="shared" si="394"/>
        <v>50</v>
      </c>
      <c r="Y9675" s="13">
        <f t="shared" si="395"/>
        <v>7.0352874339925915</v>
      </c>
    </row>
    <row r="9676" spans="23:25" x14ac:dyDescent="0.2">
      <c r="W9676">
        <v>96.63</v>
      </c>
      <c r="X9676">
        <f t="shared" si="394"/>
        <v>50</v>
      </c>
      <c r="Y9676" s="13">
        <f t="shared" si="395"/>
        <v>7.035286673297044</v>
      </c>
    </row>
    <row r="9677" spans="23:25" x14ac:dyDescent="0.2">
      <c r="W9677">
        <v>96.64</v>
      </c>
      <c r="X9677">
        <f t="shared" si="394"/>
        <v>50</v>
      </c>
      <c r="Y9677" s="13">
        <f t="shared" si="395"/>
        <v>7.0352859129640484</v>
      </c>
    </row>
    <row r="9678" spans="23:25" x14ac:dyDescent="0.2">
      <c r="W9678">
        <v>96.65</v>
      </c>
      <c r="X9678">
        <f t="shared" si="394"/>
        <v>50</v>
      </c>
      <c r="Y9678" s="13">
        <f t="shared" si="395"/>
        <v>7.0352851529933451</v>
      </c>
    </row>
    <row r="9679" spans="23:25" x14ac:dyDescent="0.2">
      <c r="W9679">
        <v>96.66</v>
      </c>
      <c r="X9679">
        <f t="shared" si="394"/>
        <v>50</v>
      </c>
      <c r="Y9679" s="13">
        <f t="shared" si="395"/>
        <v>7.0352843933846758</v>
      </c>
    </row>
    <row r="9680" spans="23:25" x14ac:dyDescent="0.2">
      <c r="W9680">
        <v>96.67</v>
      </c>
      <c r="X9680">
        <f t="shared" si="394"/>
        <v>50</v>
      </c>
      <c r="Y9680" s="13">
        <f t="shared" si="395"/>
        <v>7.0352836341377811</v>
      </c>
    </row>
    <row r="9681" spans="23:25" x14ac:dyDescent="0.2">
      <c r="W9681">
        <v>96.68</v>
      </c>
      <c r="X9681">
        <f t="shared" ref="X9681:X9744" si="396">X9680-(N$34-N$35)/1500</f>
        <v>50</v>
      </c>
      <c r="Y9681" s="13">
        <f t="shared" si="395"/>
        <v>7.0352828752524026</v>
      </c>
    </row>
    <row r="9682" spans="23:25" x14ac:dyDescent="0.2">
      <c r="W9682">
        <v>96.69</v>
      </c>
      <c r="X9682">
        <f t="shared" si="396"/>
        <v>50</v>
      </c>
      <c r="Y9682" s="13">
        <f t="shared" si="395"/>
        <v>7.0352821167282826</v>
      </c>
    </row>
    <row r="9683" spans="23:25" x14ac:dyDescent="0.2">
      <c r="W9683">
        <v>96.7</v>
      </c>
      <c r="X9683">
        <f t="shared" si="396"/>
        <v>50</v>
      </c>
      <c r="Y9683" s="13">
        <f t="shared" si="395"/>
        <v>7.0352813585651628</v>
      </c>
    </row>
    <row r="9684" spans="23:25" x14ac:dyDescent="0.2">
      <c r="W9684">
        <v>96.71</v>
      </c>
      <c r="X9684">
        <f t="shared" si="396"/>
        <v>50</v>
      </c>
      <c r="Y9684" s="13">
        <f t="shared" si="395"/>
        <v>7.0352806007627855</v>
      </c>
    </row>
    <row r="9685" spans="23:25" x14ac:dyDescent="0.2">
      <c r="W9685">
        <v>96.72</v>
      </c>
      <c r="X9685">
        <f t="shared" si="396"/>
        <v>50</v>
      </c>
      <c r="Y9685" s="13">
        <f t="shared" si="395"/>
        <v>7.0352798433208932</v>
      </c>
    </row>
    <row r="9686" spans="23:25" x14ac:dyDescent="0.2">
      <c r="W9686">
        <v>96.73</v>
      </c>
      <c r="X9686">
        <f t="shared" si="396"/>
        <v>50</v>
      </c>
      <c r="Y9686" s="13">
        <f t="shared" si="395"/>
        <v>7.0352790862392283</v>
      </c>
    </row>
    <row r="9687" spans="23:25" x14ac:dyDescent="0.2">
      <c r="W9687">
        <v>96.74</v>
      </c>
      <c r="X9687">
        <f t="shared" si="396"/>
        <v>50</v>
      </c>
      <c r="Y9687" s="13">
        <f t="shared" si="395"/>
        <v>7.0352783295175341</v>
      </c>
    </row>
    <row r="9688" spans="23:25" x14ac:dyDescent="0.2">
      <c r="W9688">
        <v>96.75</v>
      </c>
      <c r="X9688">
        <f t="shared" si="396"/>
        <v>50</v>
      </c>
      <c r="Y9688" s="13">
        <f t="shared" si="395"/>
        <v>7.0352775731555539</v>
      </c>
    </row>
    <row r="9689" spans="23:25" x14ac:dyDescent="0.2">
      <c r="W9689">
        <v>96.76</v>
      </c>
      <c r="X9689">
        <f t="shared" si="396"/>
        <v>50</v>
      </c>
      <c r="Y9689" s="13">
        <f t="shared" ref="Y9689:Y9752" si="397">Y9688+(W9689-W9688)*R$29*(P$28-P$29*Y9688)*(1-Y9688/R$28)^2</f>
        <v>7.035276817153032</v>
      </c>
    </row>
    <row r="9690" spans="23:25" x14ac:dyDescent="0.2">
      <c r="W9690">
        <v>96.77</v>
      </c>
      <c r="X9690">
        <f t="shared" si="396"/>
        <v>50</v>
      </c>
      <c r="Y9690" s="13">
        <f t="shared" si="397"/>
        <v>7.0352760615097107</v>
      </c>
    </row>
    <row r="9691" spans="23:25" x14ac:dyDescent="0.2">
      <c r="W9691">
        <v>96.78</v>
      </c>
      <c r="X9691">
        <f t="shared" si="396"/>
        <v>50</v>
      </c>
      <c r="Y9691" s="13">
        <f t="shared" si="397"/>
        <v>7.0352753062253353</v>
      </c>
    </row>
    <row r="9692" spans="23:25" x14ac:dyDescent="0.2">
      <c r="W9692">
        <v>96.79</v>
      </c>
      <c r="X9692">
        <f t="shared" si="396"/>
        <v>50</v>
      </c>
      <c r="Y9692" s="13">
        <f t="shared" si="397"/>
        <v>7.0352745512996488</v>
      </c>
    </row>
    <row r="9693" spans="23:25" x14ac:dyDescent="0.2">
      <c r="W9693">
        <v>96.8</v>
      </c>
      <c r="X9693">
        <f t="shared" si="396"/>
        <v>50</v>
      </c>
      <c r="Y9693" s="13">
        <f t="shared" si="397"/>
        <v>7.0352737967323966</v>
      </c>
    </row>
    <row r="9694" spans="23:25" x14ac:dyDescent="0.2">
      <c r="W9694">
        <v>96.81</v>
      </c>
      <c r="X9694">
        <f t="shared" si="396"/>
        <v>50</v>
      </c>
      <c r="Y9694" s="13">
        <f t="shared" si="397"/>
        <v>7.0352730425233236</v>
      </c>
    </row>
    <row r="9695" spans="23:25" x14ac:dyDescent="0.2">
      <c r="W9695">
        <v>96.82</v>
      </c>
      <c r="X9695">
        <f t="shared" si="396"/>
        <v>50</v>
      </c>
      <c r="Y9695" s="13">
        <f t="shared" si="397"/>
        <v>7.0352722886721741</v>
      </c>
    </row>
    <row r="9696" spans="23:25" x14ac:dyDescent="0.2">
      <c r="W9696">
        <v>96.83</v>
      </c>
      <c r="X9696">
        <f t="shared" si="396"/>
        <v>50</v>
      </c>
      <c r="Y9696" s="13">
        <f t="shared" si="397"/>
        <v>7.0352715351786932</v>
      </c>
    </row>
    <row r="9697" spans="23:25" x14ac:dyDescent="0.2">
      <c r="W9697">
        <v>96.84</v>
      </c>
      <c r="X9697">
        <f t="shared" si="396"/>
        <v>50</v>
      </c>
      <c r="Y9697" s="13">
        <f t="shared" si="397"/>
        <v>7.0352707820426268</v>
      </c>
    </row>
    <row r="9698" spans="23:25" x14ac:dyDescent="0.2">
      <c r="W9698">
        <v>96.85</v>
      </c>
      <c r="X9698">
        <f t="shared" si="396"/>
        <v>50</v>
      </c>
      <c r="Y9698" s="13">
        <f t="shared" si="397"/>
        <v>7.0352700292637209</v>
      </c>
    </row>
    <row r="9699" spans="23:25" x14ac:dyDescent="0.2">
      <c r="W9699">
        <v>96.86</v>
      </c>
      <c r="X9699">
        <f t="shared" si="396"/>
        <v>50</v>
      </c>
      <c r="Y9699" s="13">
        <f t="shared" si="397"/>
        <v>7.0352692768417207</v>
      </c>
    </row>
    <row r="9700" spans="23:25" x14ac:dyDescent="0.2">
      <c r="W9700">
        <v>96.87</v>
      </c>
      <c r="X9700">
        <f t="shared" si="396"/>
        <v>50</v>
      </c>
      <c r="Y9700" s="13">
        <f t="shared" si="397"/>
        <v>7.0352685247763729</v>
      </c>
    </row>
    <row r="9701" spans="23:25" x14ac:dyDescent="0.2">
      <c r="W9701">
        <v>96.88</v>
      </c>
      <c r="X9701">
        <f t="shared" si="396"/>
        <v>50</v>
      </c>
      <c r="Y9701" s="13">
        <f t="shared" si="397"/>
        <v>7.0352677730674236</v>
      </c>
    </row>
    <row r="9702" spans="23:25" x14ac:dyDescent="0.2">
      <c r="W9702">
        <v>96.89</v>
      </c>
      <c r="X9702">
        <f t="shared" si="396"/>
        <v>50</v>
      </c>
      <c r="Y9702" s="13">
        <f t="shared" si="397"/>
        <v>7.0352670217146196</v>
      </c>
    </row>
    <row r="9703" spans="23:25" x14ac:dyDescent="0.2">
      <c r="W9703">
        <v>96.9</v>
      </c>
      <c r="X9703">
        <f t="shared" si="396"/>
        <v>50</v>
      </c>
      <c r="Y9703" s="13">
        <f t="shared" si="397"/>
        <v>7.0352662707177078</v>
      </c>
    </row>
    <row r="9704" spans="23:25" x14ac:dyDescent="0.2">
      <c r="W9704">
        <v>96.91</v>
      </c>
      <c r="X9704">
        <f t="shared" si="396"/>
        <v>50</v>
      </c>
      <c r="Y9704" s="13">
        <f t="shared" si="397"/>
        <v>7.0352655200764351</v>
      </c>
    </row>
    <row r="9705" spans="23:25" x14ac:dyDescent="0.2">
      <c r="W9705">
        <v>96.92</v>
      </c>
      <c r="X9705">
        <f t="shared" si="396"/>
        <v>50</v>
      </c>
      <c r="Y9705" s="13">
        <f t="shared" si="397"/>
        <v>7.0352647697905493</v>
      </c>
    </row>
    <row r="9706" spans="23:25" x14ac:dyDescent="0.2">
      <c r="W9706">
        <v>96.93</v>
      </c>
      <c r="X9706">
        <f t="shared" si="396"/>
        <v>50</v>
      </c>
      <c r="Y9706" s="13">
        <f t="shared" si="397"/>
        <v>7.0352640198597971</v>
      </c>
    </row>
    <row r="9707" spans="23:25" x14ac:dyDescent="0.2">
      <c r="W9707">
        <v>96.94</v>
      </c>
      <c r="X9707">
        <f t="shared" si="396"/>
        <v>50</v>
      </c>
      <c r="Y9707" s="13">
        <f t="shared" si="397"/>
        <v>7.0352632702839273</v>
      </c>
    </row>
    <row r="9708" spans="23:25" x14ac:dyDescent="0.2">
      <c r="W9708">
        <v>96.95</v>
      </c>
      <c r="X9708">
        <f t="shared" si="396"/>
        <v>50</v>
      </c>
      <c r="Y9708" s="13">
        <f t="shared" si="397"/>
        <v>7.0352625210626876</v>
      </c>
    </row>
    <row r="9709" spans="23:25" x14ac:dyDescent="0.2">
      <c r="W9709">
        <v>96.96</v>
      </c>
      <c r="X9709">
        <f t="shared" si="396"/>
        <v>50</v>
      </c>
      <c r="Y9709" s="13">
        <f t="shared" si="397"/>
        <v>7.0352617721958266</v>
      </c>
    </row>
    <row r="9710" spans="23:25" x14ac:dyDescent="0.2">
      <c r="W9710">
        <v>96.97</v>
      </c>
      <c r="X9710">
        <f t="shared" si="396"/>
        <v>50</v>
      </c>
      <c r="Y9710" s="13">
        <f t="shared" si="397"/>
        <v>7.0352610236830921</v>
      </c>
    </row>
    <row r="9711" spans="23:25" x14ac:dyDescent="0.2">
      <c r="W9711">
        <v>96.98</v>
      </c>
      <c r="X9711">
        <f t="shared" si="396"/>
        <v>50</v>
      </c>
      <c r="Y9711" s="13">
        <f t="shared" si="397"/>
        <v>7.0352602755242337</v>
      </c>
    </row>
    <row r="9712" spans="23:25" x14ac:dyDescent="0.2">
      <c r="W9712">
        <v>96.99</v>
      </c>
      <c r="X9712">
        <f t="shared" si="396"/>
        <v>50</v>
      </c>
      <c r="Y9712" s="13">
        <f t="shared" si="397"/>
        <v>7.0352595277190009</v>
      </c>
    </row>
    <row r="9713" spans="23:25" x14ac:dyDescent="0.2">
      <c r="W9713">
        <v>97</v>
      </c>
      <c r="X9713">
        <f t="shared" si="396"/>
        <v>50</v>
      </c>
      <c r="Y9713" s="13">
        <f t="shared" si="397"/>
        <v>7.0352587802671422</v>
      </c>
    </row>
    <row r="9714" spans="23:25" x14ac:dyDescent="0.2">
      <c r="W9714">
        <v>97.01</v>
      </c>
      <c r="X9714">
        <f t="shared" si="396"/>
        <v>50</v>
      </c>
      <c r="Y9714" s="13">
        <f t="shared" si="397"/>
        <v>7.0352580331684065</v>
      </c>
    </row>
    <row r="9715" spans="23:25" x14ac:dyDescent="0.2">
      <c r="W9715">
        <v>97.02</v>
      </c>
      <c r="X9715">
        <f t="shared" si="396"/>
        <v>50</v>
      </c>
      <c r="Y9715" s="13">
        <f t="shared" si="397"/>
        <v>7.0352572864225449</v>
      </c>
    </row>
    <row r="9716" spans="23:25" x14ac:dyDescent="0.2">
      <c r="W9716">
        <v>97.03</v>
      </c>
      <c r="X9716">
        <f t="shared" si="396"/>
        <v>50</v>
      </c>
      <c r="Y9716" s="13">
        <f t="shared" si="397"/>
        <v>7.0352565400293061</v>
      </c>
    </row>
    <row r="9717" spans="23:25" x14ac:dyDescent="0.2">
      <c r="W9717">
        <v>97.04</v>
      </c>
      <c r="X9717">
        <f t="shared" si="396"/>
        <v>50</v>
      </c>
      <c r="Y9717" s="13">
        <f t="shared" si="397"/>
        <v>7.0352557939884415</v>
      </c>
    </row>
    <row r="9718" spans="23:25" x14ac:dyDescent="0.2">
      <c r="W9718">
        <v>97.05</v>
      </c>
      <c r="X9718">
        <f t="shared" si="396"/>
        <v>50</v>
      </c>
      <c r="Y9718" s="13">
        <f t="shared" si="397"/>
        <v>7.0352550482997014</v>
      </c>
    </row>
    <row r="9719" spans="23:25" x14ac:dyDescent="0.2">
      <c r="W9719">
        <v>97.06</v>
      </c>
      <c r="X9719">
        <f t="shared" si="396"/>
        <v>50</v>
      </c>
      <c r="Y9719" s="13">
        <f t="shared" si="397"/>
        <v>7.0352543029628354</v>
      </c>
    </row>
    <row r="9720" spans="23:25" x14ac:dyDescent="0.2">
      <c r="W9720">
        <v>97.07</v>
      </c>
      <c r="X9720">
        <f t="shared" si="396"/>
        <v>50</v>
      </c>
      <c r="Y9720" s="13">
        <f t="shared" si="397"/>
        <v>7.0352535579775957</v>
      </c>
    </row>
    <row r="9721" spans="23:25" x14ac:dyDescent="0.2">
      <c r="W9721">
        <v>97.08</v>
      </c>
      <c r="X9721">
        <f t="shared" si="396"/>
        <v>50</v>
      </c>
      <c r="Y9721" s="13">
        <f t="shared" si="397"/>
        <v>7.0352528133437326</v>
      </c>
    </row>
    <row r="9722" spans="23:25" x14ac:dyDescent="0.2">
      <c r="W9722">
        <v>97.09</v>
      </c>
      <c r="X9722">
        <f t="shared" si="396"/>
        <v>50</v>
      </c>
      <c r="Y9722" s="13">
        <f t="shared" si="397"/>
        <v>7.0352520690609985</v>
      </c>
    </row>
    <row r="9723" spans="23:25" x14ac:dyDescent="0.2">
      <c r="W9723">
        <v>97.1</v>
      </c>
      <c r="X9723">
        <f t="shared" si="396"/>
        <v>50</v>
      </c>
      <c r="Y9723" s="13">
        <f t="shared" si="397"/>
        <v>7.0352513251291438</v>
      </c>
    </row>
    <row r="9724" spans="23:25" x14ac:dyDescent="0.2">
      <c r="W9724">
        <v>97.11</v>
      </c>
      <c r="X9724">
        <f t="shared" si="396"/>
        <v>50</v>
      </c>
      <c r="Y9724" s="13">
        <f t="shared" si="397"/>
        <v>7.0352505815479214</v>
      </c>
    </row>
    <row r="9725" spans="23:25" x14ac:dyDescent="0.2">
      <c r="W9725">
        <v>97.12</v>
      </c>
      <c r="X9725">
        <f t="shared" si="396"/>
        <v>50</v>
      </c>
      <c r="Y9725" s="13">
        <f t="shared" si="397"/>
        <v>7.0352498383170827</v>
      </c>
    </row>
    <row r="9726" spans="23:25" x14ac:dyDescent="0.2">
      <c r="W9726">
        <v>97.13</v>
      </c>
      <c r="X9726">
        <f t="shared" si="396"/>
        <v>50</v>
      </c>
      <c r="Y9726" s="13">
        <f t="shared" si="397"/>
        <v>7.03524909543638</v>
      </c>
    </row>
    <row r="9727" spans="23:25" x14ac:dyDescent="0.2">
      <c r="W9727">
        <v>97.14</v>
      </c>
      <c r="X9727">
        <f t="shared" si="396"/>
        <v>50</v>
      </c>
      <c r="Y9727" s="13">
        <f t="shared" si="397"/>
        <v>7.0352483529055663</v>
      </c>
    </row>
    <row r="9728" spans="23:25" x14ac:dyDescent="0.2">
      <c r="W9728">
        <v>97.15</v>
      </c>
      <c r="X9728">
        <f t="shared" si="396"/>
        <v>50</v>
      </c>
      <c r="Y9728" s="13">
        <f t="shared" si="397"/>
        <v>7.0352476107243946</v>
      </c>
    </row>
    <row r="9729" spans="23:25" x14ac:dyDescent="0.2">
      <c r="W9729">
        <v>97.16</v>
      </c>
      <c r="X9729">
        <f t="shared" si="396"/>
        <v>50</v>
      </c>
      <c r="Y9729" s="13">
        <f t="shared" si="397"/>
        <v>7.0352468688926173</v>
      </c>
    </row>
    <row r="9730" spans="23:25" x14ac:dyDescent="0.2">
      <c r="W9730">
        <v>97.17</v>
      </c>
      <c r="X9730">
        <f t="shared" si="396"/>
        <v>50</v>
      </c>
      <c r="Y9730" s="13">
        <f t="shared" si="397"/>
        <v>7.0352461274099882</v>
      </c>
    </row>
    <row r="9731" spans="23:25" x14ac:dyDescent="0.2">
      <c r="W9731">
        <v>97.18</v>
      </c>
      <c r="X9731">
        <f t="shared" si="396"/>
        <v>50</v>
      </c>
      <c r="Y9731" s="13">
        <f t="shared" si="397"/>
        <v>7.0352453862762605</v>
      </c>
    </row>
    <row r="9732" spans="23:25" x14ac:dyDescent="0.2">
      <c r="W9732">
        <v>97.19</v>
      </c>
      <c r="X9732">
        <f t="shared" si="396"/>
        <v>50</v>
      </c>
      <c r="Y9732" s="13">
        <f t="shared" si="397"/>
        <v>7.0352446454911881</v>
      </c>
    </row>
    <row r="9733" spans="23:25" x14ac:dyDescent="0.2">
      <c r="W9733">
        <v>97.2</v>
      </c>
      <c r="X9733">
        <f t="shared" si="396"/>
        <v>50</v>
      </c>
      <c r="Y9733" s="13">
        <f t="shared" si="397"/>
        <v>7.035243905054525</v>
      </c>
    </row>
    <row r="9734" spans="23:25" x14ac:dyDescent="0.2">
      <c r="W9734">
        <v>97.21</v>
      </c>
      <c r="X9734">
        <f t="shared" si="396"/>
        <v>50</v>
      </c>
      <c r="Y9734" s="13">
        <f t="shared" si="397"/>
        <v>7.0352431649660252</v>
      </c>
    </row>
    <row r="9735" spans="23:25" x14ac:dyDescent="0.2">
      <c r="W9735">
        <v>97.22</v>
      </c>
      <c r="X9735">
        <f t="shared" si="396"/>
        <v>50</v>
      </c>
      <c r="Y9735" s="13">
        <f t="shared" si="397"/>
        <v>7.0352424252254435</v>
      </c>
    </row>
    <row r="9736" spans="23:25" x14ac:dyDescent="0.2">
      <c r="W9736">
        <v>97.23</v>
      </c>
      <c r="X9736">
        <f t="shared" si="396"/>
        <v>50</v>
      </c>
      <c r="Y9736" s="13">
        <f t="shared" si="397"/>
        <v>7.035241685832534</v>
      </c>
    </row>
    <row r="9737" spans="23:25" x14ac:dyDescent="0.2">
      <c r="W9737">
        <v>97.24</v>
      </c>
      <c r="X9737">
        <f t="shared" si="396"/>
        <v>50</v>
      </c>
      <c r="Y9737" s="13">
        <f t="shared" si="397"/>
        <v>7.0352409467870523</v>
      </c>
    </row>
    <row r="9738" spans="23:25" x14ac:dyDescent="0.2">
      <c r="W9738">
        <v>97.25</v>
      </c>
      <c r="X9738">
        <f t="shared" si="396"/>
        <v>50</v>
      </c>
      <c r="Y9738" s="13">
        <f t="shared" si="397"/>
        <v>7.0352402080887533</v>
      </c>
    </row>
    <row r="9739" spans="23:25" x14ac:dyDescent="0.2">
      <c r="W9739">
        <v>97.26</v>
      </c>
      <c r="X9739">
        <f t="shared" si="396"/>
        <v>50</v>
      </c>
      <c r="Y9739" s="13">
        <f t="shared" si="397"/>
        <v>7.0352394697373919</v>
      </c>
    </row>
    <row r="9740" spans="23:25" x14ac:dyDescent="0.2">
      <c r="W9740">
        <v>97.27</v>
      </c>
      <c r="X9740">
        <f t="shared" si="396"/>
        <v>50</v>
      </c>
      <c r="Y9740" s="13">
        <f t="shared" si="397"/>
        <v>7.0352387317327238</v>
      </c>
    </row>
    <row r="9741" spans="23:25" x14ac:dyDescent="0.2">
      <c r="W9741">
        <v>97.28</v>
      </c>
      <c r="X9741">
        <f t="shared" si="396"/>
        <v>50</v>
      </c>
      <c r="Y9741" s="13">
        <f t="shared" si="397"/>
        <v>7.0352379940745049</v>
      </c>
    </row>
    <row r="9742" spans="23:25" x14ac:dyDescent="0.2">
      <c r="W9742">
        <v>97.29</v>
      </c>
      <c r="X9742">
        <f t="shared" si="396"/>
        <v>50</v>
      </c>
      <c r="Y9742" s="13">
        <f t="shared" si="397"/>
        <v>7.0352372567624917</v>
      </c>
    </row>
    <row r="9743" spans="23:25" x14ac:dyDescent="0.2">
      <c r="W9743">
        <v>97.3</v>
      </c>
      <c r="X9743">
        <f t="shared" si="396"/>
        <v>50</v>
      </c>
      <c r="Y9743" s="13">
        <f t="shared" si="397"/>
        <v>7.0352365197964399</v>
      </c>
    </row>
    <row r="9744" spans="23:25" x14ac:dyDescent="0.2">
      <c r="W9744">
        <v>97.31</v>
      </c>
      <c r="X9744">
        <f t="shared" si="396"/>
        <v>50</v>
      </c>
      <c r="Y9744" s="13">
        <f t="shared" si="397"/>
        <v>7.0352357831761063</v>
      </c>
    </row>
    <row r="9745" spans="23:25" x14ac:dyDescent="0.2">
      <c r="W9745">
        <v>97.32</v>
      </c>
      <c r="X9745">
        <f t="shared" ref="X9745:X9808" si="398">X9744-(N$34-N$35)/1500</f>
        <v>50</v>
      </c>
      <c r="Y9745" s="13">
        <f t="shared" si="397"/>
        <v>7.0352350469012475</v>
      </c>
    </row>
    <row r="9746" spans="23:25" x14ac:dyDescent="0.2">
      <c r="W9746">
        <v>97.33</v>
      </c>
      <c r="X9746">
        <f t="shared" si="398"/>
        <v>50</v>
      </c>
      <c r="Y9746" s="13">
        <f t="shared" si="397"/>
        <v>7.03523431097162</v>
      </c>
    </row>
    <row r="9747" spans="23:25" x14ac:dyDescent="0.2">
      <c r="W9747">
        <v>97.34</v>
      </c>
      <c r="X9747">
        <f t="shared" si="398"/>
        <v>50</v>
      </c>
      <c r="Y9747" s="13">
        <f t="shared" si="397"/>
        <v>7.0352335753869815</v>
      </c>
    </row>
    <row r="9748" spans="23:25" x14ac:dyDescent="0.2">
      <c r="W9748">
        <v>97.35</v>
      </c>
      <c r="X9748">
        <f t="shared" si="398"/>
        <v>50</v>
      </c>
      <c r="Y9748" s="13">
        <f t="shared" si="397"/>
        <v>7.0352328401470894</v>
      </c>
    </row>
    <row r="9749" spans="23:25" x14ac:dyDescent="0.2">
      <c r="W9749">
        <v>97.36</v>
      </c>
      <c r="X9749">
        <f t="shared" si="398"/>
        <v>50</v>
      </c>
      <c r="Y9749" s="13">
        <f t="shared" si="397"/>
        <v>7.0352321052517013</v>
      </c>
    </row>
    <row r="9750" spans="23:25" x14ac:dyDescent="0.2">
      <c r="W9750">
        <v>97.37</v>
      </c>
      <c r="X9750">
        <f t="shared" si="398"/>
        <v>50</v>
      </c>
      <c r="Y9750" s="13">
        <f t="shared" si="397"/>
        <v>7.0352313707005756</v>
      </c>
    </row>
    <row r="9751" spans="23:25" x14ac:dyDescent="0.2">
      <c r="W9751">
        <v>97.38</v>
      </c>
      <c r="X9751">
        <f t="shared" si="398"/>
        <v>50</v>
      </c>
      <c r="Y9751" s="13">
        <f t="shared" si="397"/>
        <v>7.0352306364934698</v>
      </c>
    </row>
    <row r="9752" spans="23:25" x14ac:dyDescent="0.2">
      <c r="W9752">
        <v>97.39</v>
      </c>
      <c r="X9752">
        <f t="shared" si="398"/>
        <v>50</v>
      </c>
      <c r="Y9752" s="13">
        <f t="shared" si="397"/>
        <v>7.0352299026301415</v>
      </c>
    </row>
    <row r="9753" spans="23:25" x14ac:dyDescent="0.2">
      <c r="W9753">
        <v>97.4</v>
      </c>
      <c r="X9753">
        <f t="shared" si="398"/>
        <v>50</v>
      </c>
      <c r="Y9753" s="13">
        <f t="shared" ref="Y9753:Y9816" si="399">Y9752+(W9753-W9752)*R$29*(P$28-P$29*Y9752)*(1-Y9752/R$28)^2</f>
        <v>7.0352291691103508</v>
      </c>
    </row>
    <row r="9754" spans="23:25" x14ac:dyDescent="0.2">
      <c r="W9754">
        <v>97.41</v>
      </c>
      <c r="X9754">
        <f t="shared" si="398"/>
        <v>50</v>
      </c>
      <c r="Y9754" s="13">
        <f t="shared" si="399"/>
        <v>7.0352284359338553</v>
      </c>
    </row>
    <row r="9755" spans="23:25" x14ac:dyDescent="0.2">
      <c r="W9755">
        <v>97.42</v>
      </c>
      <c r="X9755">
        <f t="shared" si="398"/>
        <v>50</v>
      </c>
      <c r="Y9755" s="13">
        <f t="shared" si="399"/>
        <v>7.0352277031004142</v>
      </c>
    </row>
    <row r="9756" spans="23:25" x14ac:dyDescent="0.2">
      <c r="W9756">
        <v>97.43</v>
      </c>
      <c r="X9756">
        <f t="shared" si="398"/>
        <v>50</v>
      </c>
      <c r="Y9756" s="13">
        <f t="shared" si="399"/>
        <v>7.035226970609787</v>
      </c>
    </row>
    <row r="9757" spans="23:25" x14ac:dyDescent="0.2">
      <c r="W9757">
        <v>97.44</v>
      </c>
      <c r="X9757">
        <f t="shared" si="398"/>
        <v>50</v>
      </c>
      <c r="Y9757" s="13">
        <f t="shared" si="399"/>
        <v>7.0352262384617328</v>
      </c>
    </row>
    <row r="9758" spans="23:25" x14ac:dyDescent="0.2">
      <c r="W9758">
        <v>97.45</v>
      </c>
      <c r="X9758">
        <f t="shared" si="398"/>
        <v>50</v>
      </c>
      <c r="Y9758" s="13">
        <f t="shared" si="399"/>
        <v>7.0352255066560119</v>
      </c>
    </row>
    <row r="9759" spans="23:25" x14ac:dyDescent="0.2">
      <c r="W9759">
        <v>97.46</v>
      </c>
      <c r="X9759">
        <f t="shared" si="398"/>
        <v>50</v>
      </c>
      <c r="Y9759" s="13">
        <f t="shared" si="399"/>
        <v>7.0352247751923835</v>
      </c>
    </row>
    <row r="9760" spans="23:25" x14ac:dyDescent="0.2">
      <c r="W9760">
        <v>97.47</v>
      </c>
      <c r="X9760">
        <f t="shared" si="398"/>
        <v>50</v>
      </c>
      <c r="Y9760" s="13">
        <f t="shared" si="399"/>
        <v>7.035224044070608</v>
      </c>
    </row>
    <row r="9761" spans="23:25" x14ac:dyDescent="0.2">
      <c r="W9761">
        <v>97.48</v>
      </c>
      <c r="X9761">
        <f t="shared" si="398"/>
        <v>50</v>
      </c>
      <c r="Y9761" s="13">
        <f t="shared" si="399"/>
        <v>7.0352233132904463</v>
      </c>
    </row>
    <row r="9762" spans="23:25" x14ac:dyDescent="0.2">
      <c r="W9762">
        <v>97.49</v>
      </c>
      <c r="X9762">
        <f t="shared" si="398"/>
        <v>50</v>
      </c>
      <c r="Y9762" s="13">
        <f t="shared" si="399"/>
        <v>7.0352225828516586</v>
      </c>
    </row>
    <row r="9763" spans="23:25" x14ac:dyDescent="0.2">
      <c r="W9763">
        <v>97.5</v>
      </c>
      <c r="X9763">
        <f t="shared" si="398"/>
        <v>50</v>
      </c>
      <c r="Y9763" s="13">
        <f t="shared" si="399"/>
        <v>7.0352218527540051</v>
      </c>
    </row>
    <row r="9764" spans="23:25" x14ac:dyDescent="0.2">
      <c r="W9764">
        <v>97.51</v>
      </c>
      <c r="X9764">
        <f t="shared" si="398"/>
        <v>50</v>
      </c>
      <c r="Y9764" s="13">
        <f t="shared" si="399"/>
        <v>7.035221122997247</v>
      </c>
    </row>
    <row r="9765" spans="23:25" x14ac:dyDescent="0.2">
      <c r="W9765">
        <v>97.52</v>
      </c>
      <c r="X9765">
        <f t="shared" si="398"/>
        <v>50</v>
      </c>
      <c r="Y9765" s="13">
        <f t="shared" si="399"/>
        <v>7.0352203935811461</v>
      </c>
    </row>
    <row r="9766" spans="23:25" x14ac:dyDescent="0.2">
      <c r="W9766">
        <v>97.53</v>
      </c>
      <c r="X9766">
        <f t="shared" si="398"/>
        <v>50</v>
      </c>
      <c r="Y9766" s="13">
        <f t="shared" si="399"/>
        <v>7.0352196645054637</v>
      </c>
    </row>
    <row r="9767" spans="23:25" x14ac:dyDescent="0.2">
      <c r="W9767">
        <v>97.54</v>
      </c>
      <c r="X9767">
        <f t="shared" si="398"/>
        <v>50</v>
      </c>
      <c r="Y9767" s="13">
        <f t="shared" si="399"/>
        <v>7.0352189357699615</v>
      </c>
    </row>
    <row r="9768" spans="23:25" x14ac:dyDescent="0.2">
      <c r="W9768">
        <v>97.55</v>
      </c>
      <c r="X9768">
        <f t="shared" si="398"/>
        <v>50</v>
      </c>
      <c r="Y9768" s="13">
        <f t="shared" si="399"/>
        <v>7.0352182073744007</v>
      </c>
    </row>
    <row r="9769" spans="23:25" x14ac:dyDescent="0.2">
      <c r="W9769">
        <v>97.56</v>
      </c>
      <c r="X9769">
        <f t="shared" si="398"/>
        <v>50</v>
      </c>
      <c r="Y9769" s="13">
        <f t="shared" si="399"/>
        <v>7.0352174793185442</v>
      </c>
    </row>
    <row r="9770" spans="23:25" x14ac:dyDescent="0.2">
      <c r="W9770">
        <v>97.57</v>
      </c>
      <c r="X9770">
        <f t="shared" si="398"/>
        <v>50</v>
      </c>
      <c r="Y9770" s="13">
        <f t="shared" si="399"/>
        <v>7.035216751602154</v>
      </c>
    </row>
    <row r="9771" spans="23:25" x14ac:dyDescent="0.2">
      <c r="W9771">
        <v>97.58</v>
      </c>
      <c r="X9771">
        <f t="shared" si="398"/>
        <v>50</v>
      </c>
      <c r="Y9771" s="13">
        <f t="shared" si="399"/>
        <v>7.0352160242249928</v>
      </c>
    </row>
    <row r="9772" spans="23:25" x14ac:dyDescent="0.2">
      <c r="W9772">
        <v>97.59</v>
      </c>
      <c r="X9772">
        <f t="shared" si="398"/>
        <v>50</v>
      </c>
      <c r="Y9772" s="13">
        <f t="shared" si="399"/>
        <v>7.0352152971868236</v>
      </c>
    </row>
    <row r="9773" spans="23:25" x14ac:dyDescent="0.2">
      <c r="W9773">
        <v>97.6</v>
      </c>
      <c r="X9773">
        <f t="shared" si="398"/>
        <v>50</v>
      </c>
      <c r="Y9773" s="13">
        <f t="shared" si="399"/>
        <v>7.0352145704874092</v>
      </c>
    </row>
    <row r="9774" spans="23:25" x14ac:dyDescent="0.2">
      <c r="W9774">
        <v>97.61</v>
      </c>
      <c r="X9774">
        <f t="shared" si="398"/>
        <v>50</v>
      </c>
      <c r="Y9774" s="13">
        <f t="shared" si="399"/>
        <v>7.0352138441265133</v>
      </c>
    </row>
    <row r="9775" spans="23:25" x14ac:dyDescent="0.2">
      <c r="W9775">
        <v>97.62</v>
      </c>
      <c r="X9775">
        <f t="shared" si="398"/>
        <v>50</v>
      </c>
      <c r="Y9775" s="13">
        <f t="shared" si="399"/>
        <v>7.0352131181038988</v>
      </c>
    </row>
    <row r="9776" spans="23:25" x14ac:dyDescent="0.2">
      <c r="W9776">
        <v>97.63</v>
      </c>
      <c r="X9776">
        <f t="shared" si="398"/>
        <v>50</v>
      </c>
      <c r="Y9776" s="13">
        <f t="shared" si="399"/>
        <v>7.0352123924193295</v>
      </c>
    </row>
    <row r="9777" spans="23:25" x14ac:dyDescent="0.2">
      <c r="W9777">
        <v>97.64</v>
      </c>
      <c r="X9777">
        <f t="shared" si="398"/>
        <v>50</v>
      </c>
      <c r="Y9777" s="13">
        <f t="shared" si="399"/>
        <v>7.0352116670725691</v>
      </c>
    </row>
    <row r="9778" spans="23:25" x14ac:dyDescent="0.2">
      <c r="W9778">
        <v>97.65</v>
      </c>
      <c r="X9778">
        <f t="shared" si="398"/>
        <v>50</v>
      </c>
      <c r="Y9778" s="13">
        <f t="shared" si="399"/>
        <v>7.0352109420633822</v>
      </c>
    </row>
    <row r="9779" spans="23:25" x14ac:dyDescent="0.2">
      <c r="W9779">
        <v>97.66</v>
      </c>
      <c r="X9779">
        <f t="shared" si="398"/>
        <v>50</v>
      </c>
      <c r="Y9779" s="13">
        <f t="shared" si="399"/>
        <v>7.0352102173915325</v>
      </c>
    </row>
    <row r="9780" spans="23:25" x14ac:dyDescent="0.2">
      <c r="W9780">
        <v>97.67</v>
      </c>
      <c r="X9780">
        <f t="shared" si="398"/>
        <v>50</v>
      </c>
      <c r="Y9780" s="13">
        <f t="shared" si="399"/>
        <v>7.0352094930567857</v>
      </c>
    </row>
    <row r="9781" spans="23:25" x14ac:dyDescent="0.2">
      <c r="W9781">
        <v>97.68</v>
      </c>
      <c r="X9781">
        <f t="shared" si="398"/>
        <v>50</v>
      </c>
      <c r="Y9781" s="13">
        <f t="shared" si="399"/>
        <v>7.0352087690589054</v>
      </c>
    </row>
    <row r="9782" spans="23:25" x14ac:dyDescent="0.2">
      <c r="W9782">
        <v>97.69</v>
      </c>
      <c r="X9782">
        <f t="shared" si="398"/>
        <v>50</v>
      </c>
      <c r="Y9782" s="13">
        <f t="shared" si="399"/>
        <v>7.0352080453976571</v>
      </c>
    </row>
    <row r="9783" spans="23:25" x14ac:dyDescent="0.2">
      <c r="W9783">
        <v>97.7</v>
      </c>
      <c r="X9783">
        <f t="shared" si="398"/>
        <v>50</v>
      </c>
      <c r="Y9783" s="13">
        <f t="shared" si="399"/>
        <v>7.0352073220728055</v>
      </c>
    </row>
    <row r="9784" spans="23:25" x14ac:dyDescent="0.2">
      <c r="W9784">
        <v>97.71</v>
      </c>
      <c r="X9784">
        <f t="shared" si="398"/>
        <v>50</v>
      </c>
      <c r="Y9784" s="13">
        <f t="shared" si="399"/>
        <v>7.0352065990841171</v>
      </c>
    </row>
    <row r="9785" spans="23:25" x14ac:dyDescent="0.2">
      <c r="W9785">
        <v>97.72</v>
      </c>
      <c r="X9785">
        <f t="shared" si="398"/>
        <v>50</v>
      </c>
      <c r="Y9785" s="13">
        <f t="shared" si="399"/>
        <v>7.0352058764313563</v>
      </c>
    </row>
    <row r="9786" spans="23:25" x14ac:dyDescent="0.2">
      <c r="W9786">
        <v>97.73</v>
      </c>
      <c r="X9786">
        <f t="shared" si="398"/>
        <v>50</v>
      </c>
      <c r="Y9786" s="13">
        <f t="shared" si="399"/>
        <v>7.0352051541142897</v>
      </c>
    </row>
    <row r="9787" spans="23:25" x14ac:dyDescent="0.2">
      <c r="W9787">
        <v>97.74</v>
      </c>
      <c r="X9787">
        <f t="shared" si="398"/>
        <v>50</v>
      </c>
      <c r="Y9787" s="13">
        <f t="shared" si="399"/>
        <v>7.0352044321326836</v>
      </c>
    </row>
    <row r="9788" spans="23:25" x14ac:dyDescent="0.2">
      <c r="W9788">
        <v>97.75</v>
      </c>
      <c r="X9788">
        <f t="shared" si="398"/>
        <v>50</v>
      </c>
      <c r="Y9788" s="13">
        <f t="shared" si="399"/>
        <v>7.0352037104863037</v>
      </c>
    </row>
    <row r="9789" spans="23:25" x14ac:dyDescent="0.2">
      <c r="W9789">
        <v>97.76</v>
      </c>
      <c r="X9789">
        <f t="shared" si="398"/>
        <v>50</v>
      </c>
      <c r="Y9789" s="13">
        <f t="shared" si="399"/>
        <v>7.035202989174917</v>
      </c>
    </row>
    <row r="9790" spans="23:25" x14ac:dyDescent="0.2">
      <c r="W9790">
        <v>97.77</v>
      </c>
      <c r="X9790">
        <f t="shared" si="398"/>
        <v>50</v>
      </c>
      <c r="Y9790" s="13">
        <f t="shared" si="399"/>
        <v>7.0352022681982902</v>
      </c>
    </row>
    <row r="9791" spans="23:25" x14ac:dyDescent="0.2">
      <c r="W9791">
        <v>97.78</v>
      </c>
      <c r="X9791">
        <f t="shared" si="398"/>
        <v>50</v>
      </c>
      <c r="Y9791" s="13">
        <f t="shared" si="399"/>
        <v>7.0352015475561895</v>
      </c>
    </row>
    <row r="9792" spans="23:25" x14ac:dyDescent="0.2">
      <c r="W9792">
        <v>97.79</v>
      </c>
      <c r="X9792">
        <f t="shared" si="398"/>
        <v>50</v>
      </c>
      <c r="Y9792" s="13">
        <f t="shared" si="399"/>
        <v>7.0352008272483832</v>
      </c>
    </row>
    <row r="9793" spans="23:25" x14ac:dyDescent="0.2">
      <c r="W9793">
        <v>97.8</v>
      </c>
      <c r="X9793">
        <f t="shared" si="398"/>
        <v>50</v>
      </c>
      <c r="Y9793" s="13">
        <f t="shared" si="399"/>
        <v>7.0352001072746377</v>
      </c>
    </row>
    <row r="9794" spans="23:25" x14ac:dyDescent="0.2">
      <c r="W9794">
        <v>97.81</v>
      </c>
      <c r="X9794">
        <f t="shared" si="398"/>
        <v>50</v>
      </c>
      <c r="Y9794" s="13">
        <f t="shared" si="399"/>
        <v>7.0351993876347212</v>
      </c>
    </row>
    <row r="9795" spans="23:25" x14ac:dyDescent="0.2">
      <c r="W9795">
        <v>97.82</v>
      </c>
      <c r="X9795">
        <f t="shared" si="398"/>
        <v>50</v>
      </c>
      <c r="Y9795" s="13">
        <f t="shared" si="399"/>
        <v>7.0351986683284018</v>
      </c>
    </row>
    <row r="9796" spans="23:25" x14ac:dyDescent="0.2">
      <c r="W9796">
        <v>97.83</v>
      </c>
      <c r="X9796">
        <f t="shared" si="398"/>
        <v>50</v>
      </c>
      <c r="Y9796" s="13">
        <f t="shared" si="399"/>
        <v>7.0351979493554468</v>
      </c>
    </row>
    <row r="9797" spans="23:25" x14ac:dyDescent="0.2">
      <c r="W9797">
        <v>97.84</v>
      </c>
      <c r="X9797">
        <f t="shared" si="398"/>
        <v>50</v>
      </c>
      <c r="Y9797" s="13">
        <f t="shared" si="399"/>
        <v>7.0351972307156245</v>
      </c>
    </row>
    <row r="9798" spans="23:25" x14ac:dyDescent="0.2">
      <c r="W9798">
        <v>97.85</v>
      </c>
      <c r="X9798">
        <f t="shared" si="398"/>
        <v>50</v>
      </c>
      <c r="Y9798" s="13">
        <f t="shared" si="399"/>
        <v>7.0351965124087039</v>
      </c>
    </row>
    <row r="9799" spans="23:25" x14ac:dyDescent="0.2">
      <c r="W9799">
        <v>97.86</v>
      </c>
      <c r="X9799">
        <f t="shared" si="398"/>
        <v>50</v>
      </c>
      <c r="Y9799" s="13">
        <f t="shared" si="399"/>
        <v>7.0351957944344532</v>
      </c>
    </row>
    <row r="9800" spans="23:25" x14ac:dyDescent="0.2">
      <c r="W9800">
        <v>97.87</v>
      </c>
      <c r="X9800">
        <f t="shared" si="398"/>
        <v>50</v>
      </c>
      <c r="Y9800" s="13">
        <f t="shared" si="399"/>
        <v>7.0351950767926414</v>
      </c>
    </row>
    <row r="9801" spans="23:25" x14ac:dyDescent="0.2">
      <c r="W9801">
        <v>97.88</v>
      </c>
      <c r="X9801">
        <f t="shared" si="398"/>
        <v>50</v>
      </c>
      <c r="Y9801" s="13">
        <f t="shared" si="399"/>
        <v>7.0351943594830377</v>
      </c>
    </row>
    <row r="9802" spans="23:25" x14ac:dyDescent="0.2">
      <c r="W9802">
        <v>97.89</v>
      </c>
      <c r="X9802">
        <f t="shared" si="398"/>
        <v>50</v>
      </c>
      <c r="Y9802" s="13">
        <f t="shared" si="399"/>
        <v>7.035193642505412</v>
      </c>
    </row>
    <row r="9803" spans="23:25" x14ac:dyDescent="0.2">
      <c r="W9803">
        <v>97.9</v>
      </c>
      <c r="X9803">
        <f t="shared" si="398"/>
        <v>50</v>
      </c>
      <c r="Y9803" s="13">
        <f t="shared" si="399"/>
        <v>7.0351929258595334</v>
      </c>
    </row>
    <row r="9804" spans="23:25" x14ac:dyDescent="0.2">
      <c r="W9804">
        <v>97.91</v>
      </c>
      <c r="X9804">
        <f t="shared" si="398"/>
        <v>50</v>
      </c>
      <c r="Y9804" s="13">
        <f t="shared" si="399"/>
        <v>7.0351922095451709</v>
      </c>
    </row>
    <row r="9805" spans="23:25" x14ac:dyDescent="0.2">
      <c r="W9805">
        <v>97.92</v>
      </c>
      <c r="X9805">
        <f t="shared" si="398"/>
        <v>50</v>
      </c>
      <c r="Y9805" s="13">
        <f t="shared" si="399"/>
        <v>7.0351914935620954</v>
      </c>
    </row>
    <row r="9806" spans="23:25" x14ac:dyDescent="0.2">
      <c r="W9806">
        <v>97.93</v>
      </c>
      <c r="X9806">
        <f t="shared" si="398"/>
        <v>50</v>
      </c>
      <c r="Y9806" s="13">
        <f t="shared" si="399"/>
        <v>7.0351907779100769</v>
      </c>
    </row>
    <row r="9807" spans="23:25" x14ac:dyDescent="0.2">
      <c r="W9807">
        <v>97.94</v>
      </c>
      <c r="X9807">
        <f t="shared" si="398"/>
        <v>50</v>
      </c>
      <c r="Y9807" s="13">
        <f t="shared" si="399"/>
        <v>7.0351900625888852</v>
      </c>
    </row>
    <row r="9808" spans="23:25" x14ac:dyDescent="0.2">
      <c r="W9808">
        <v>97.95</v>
      </c>
      <c r="X9808">
        <f t="shared" si="398"/>
        <v>50</v>
      </c>
      <c r="Y9808" s="13">
        <f t="shared" si="399"/>
        <v>7.0351893475982914</v>
      </c>
    </row>
    <row r="9809" spans="23:25" x14ac:dyDescent="0.2">
      <c r="W9809">
        <v>97.96</v>
      </c>
      <c r="X9809">
        <f t="shared" ref="X9809:X9872" si="400">X9808-(N$34-N$35)/1500</f>
        <v>50</v>
      </c>
      <c r="Y9809" s="13">
        <f t="shared" si="399"/>
        <v>7.0351886329380662</v>
      </c>
    </row>
    <row r="9810" spans="23:25" x14ac:dyDescent="0.2">
      <c r="W9810">
        <v>97.97</v>
      </c>
      <c r="X9810">
        <f t="shared" si="400"/>
        <v>50</v>
      </c>
      <c r="Y9810" s="13">
        <f t="shared" si="399"/>
        <v>7.0351879186079804</v>
      </c>
    </row>
    <row r="9811" spans="23:25" x14ac:dyDescent="0.2">
      <c r="W9811">
        <v>97.98</v>
      </c>
      <c r="X9811">
        <f t="shared" si="400"/>
        <v>50</v>
      </c>
      <c r="Y9811" s="13">
        <f t="shared" si="399"/>
        <v>7.0351872046078059</v>
      </c>
    </row>
    <row r="9812" spans="23:25" x14ac:dyDescent="0.2">
      <c r="W9812">
        <v>97.99</v>
      </c>
      <c r="X9812">
        <f t="shared" si="400"/>
        <v>50</v>
      </c>
      <c r="Y9812" s="13">
        <f t="shared" si="399"/>
        <v>7.0351864909373134</v>
      </c>
    </row>
    <row r="9813" spans="23:25" x14ac:dyDescent="0.2">
      <c r="W9813">
        <v>98</v>
      </c>
      <c r="X9813">
        <f t="shared" si="400"/>
        <v>50</v>
      </c>
      <c r="Y9813" s="13">
        <f t="shared" si="399"/>
        <v>7.0351857775962747</v>
      </c>
    </row>
    <row r="9814" spans="23:25" x14ac:dyDescent="0.2">
      <c r="W9814">
        <v>98.01</v>
      </c>
      <c r="X9814">
        <f t="shared" si="400"/>
        <v>50</v>
      </c>
      <c r="Y9814" s="13">
        <f t="shared" si="399"/>
        <v>7.0351850645844625</v>
      </c>
    </row>
    <row r="9815" spans="23:25" x14ac:dyDescent="0.2">
      <c r="W9815">
        <v>98.02</v>
      </c>
      <c r="X9815">
        <f t="shared" si="400"/>
        <v>50</v>
      </c>
      <c r="Y9815" s="13">
        <f t="shared" si="399"/>
        <v>7.0351843519016475</v>
      </c>
    </row>
    <row r="9816" spans="23:25" x14ac:dyDescent="0.2">
      <c r="W9816">
        <v>98.03</v>
      </c>
      <c r="X9816">
        <f t="shared" si="400"/>
        <v>50</v>
      </c>
      <c r="Y9816" s="13">
        <f t="shared" si="399"/>
        <v>7.0351836395476033</v>
      </c>
    </row>
    <row r="9817" spans="23:25" x14ac:dyDescent="0.2">
      <c r="W9817">
        <v>98.04</v>
      </c>
      <c r="X9817">
        <f t="shared" si="400"/>
        <v>50</v>
      </c>
      <c r="Y9817" s="13">
        <f t="shared" ref="Y9817:Y9880" si="401">Y9816+(W9817-W9816)*R$29*(P$28-P$29*Y9816)*(1-Y9816/R$28)^2</f>
        <v>7.0351829275221016</v>
      </c>
    </row>
    <row r="9818" spans="23:25" x14ac:dyDescent="0.2">
      <c r="W9818">
        <v>98.05</v>
      </c>
      <c r="X9818">
        <f t="shared" si="400"/>
        <v>50</v>
      </c>
      <c r="Y9818" s="13">
        <f t="shared" si="401"/>
        <v>7.0351822158249151</v>
      </c>
    </row>
    <row r="9819" spans="23:25" x14ac:dyDescent="0.2">
      <c r="W9819">
        <v>98.06</v>
      </c>
      <c r="X9819">
        <f t="shared" si="400"/>
        <v>50</v>
      </c>
      <c r="Y9819" s="13">
        <f t="shared" si="401"/>
        <v>7.0351815044558172</v>
      </c>
    </row>
    <row r="9820" spans="23:25" x14ac:dyDescent="0.2">
      <c r="W9820">
        <v>98.07</v>
      </c>
      <c r="X9820">
        <f t="shared" si="400"/>
        <v>50</v>
      </c>
      <c r="Y9820" s="13">
        <f t="shared" si="401"/>
        <v>7.0351807934145807</v>
      </c>
    </row>
    <row r="9821" spans="23:25" x14ac:dyDescent="0.2">
      <c r="W9821">
        <v>98.08</v>
      </c>
      <c r="X9821">
        <f t="shared" si="400"/>
        <v>50</v>
      </c>
      <c r="Y9821" s="13">
        <f t="shared" si="401"/>
        <v>7.0351800827009789</v>
      </c>
    </row>
    <row r="9822" spans="23:25" x14ac:dyDescent="0.2">
      <c r="W9822">
        <v>98.09</v>
      </c>
      <c r="X9822">
        <f t="shared" si="400"/>
        <v>50</v>
      </c>
      <c r="Y9822" s="13">
        <f t="shared" si="401"/>
        <v>7.0351793723147855</v>
      </c>
    </row>
    <row r="9823" spans="23:25" x14ac:dyDescent="0.2">
      <c r="W9823">
        <v>98.1</v>
      </c>
      <c r="X9823">
        <f t="shared" si="400"/>
        <v>50</v>
      </c>
      <c r="Y9823" s="13">
        <f t="shared" si="401"/>
        <v>7.0351786622557739</v>
      </c>
    </row>
    <row r="9824" spans="23:25" x14ac:dyDescent="0.2">
      <c r="W9824">
        <v>98.11</v>
      </c>
      <c r="X9824">
        <f t="shared" si="400"/>
        <v>50</v>
      </c>
      <c r="Y9824" s="13">
        <f t="shared" si="401"/>
        <v>7.0351779525237186</v>
      </c>
    </row>
    <row r="9825" spans="23:25" x14ac:dyDescent="0.2">
      <c r="W9825">
        <v>98.12</v>
      </c>
      <c r="X9825">
        <f t="shared" si="400"/>
        <v>50</v>
      </c>
      <c r="Y9825" s="13">
        <f t="shared" si="401"/>
        <v>7.0351772431183939</v>
      </c>
    </row>
    <row r="9826" spans="23:25" x14ac:dyDescent="0.2">
      <c r="W9826">
        <v>98.13</v>
      </c>
      <c r="X9826">
        <f t="shared" si="400"/>
        <v>50</v>
      </c>
      <c r="Y9826" s="13">
        <f t="shared" si="401"/>
        <v>7.0351765340395733</v>
      </c>
    </row>
    <row r="9827" spans="23:25" x14ac:dyDescent="0.2">
      <c r="W9827">
        <v>98.14</v>
      </c>
      <c r="X9827">
        <f t="shared" si="400"/>
        <v>50</v>
      </c>
      <c r="Y9827" s="13">
        <f t="shared" si="401"/>
        <v>7.0351758252870322</v>
      </c>
    </row>
    <row r="9828" spans="23:25" x14ac:dyDescent="0.2">
      <c r="W9828">
        <v>98.15</v>
      </c>
      <c r="X9828">
        <f t="shared" si="400"/>
        <v>50</v>
      </c>
      <c r="Y9828" s="13">
        <f t="shared" si="401"/>
        <v>7.035175116860545</v>
      </c>
    </row>
    <row r="9829" spans="23:25" x14ac:dyDescent="0.2">
      <c r="W9829">
        <v>98.16</v>
      </c>
      <c r="X9829">
        <f t="shared" si="400"/>
        <v>50</v>
      </c>
      <c r="Y9829" s="13">
        <f t="shared" si="401"/>
        <v>7.0351744087598869</v>
      </c>
    </row>
    <row r="9830" spans="23:25" x14ac:dyDescent="0.2">
      <c r="W9830">
        <v>98.17</v>
      </c>
      <c r="X9830">
        <f t="shared" si="400"/>
        <v>50</v>
      </c>
      <c r="Y9830" s="13">
        <f t="shared" si="401"/>
        <v>7.0351737009848323</v>
      </c>
    </row>
    <row r="9831" spans="23:25" x14ac:dyDescent="0.2">
      <c r="W9831">
        <v>98.18</v>
      </c>
      <c r="X9831">
        <f t="shared" si="400"/>
        <v>50</v>
      </c>
      <c r="Y9831" s="13">
        <f t="shared" si="401"/>
        <v>7.0351729935351575</v>
      </c>
    </row>
    <row r="9832" spans="23:25" x14ac:dyDescent="0.2">
      <c r="W9832">
        <v>98.19</v>
      </c>
      <c r="X9832">
        <f t="shared" si="400"/>
        <v>50</v>
      </c>
      <c r="Y9832" s="13">
        <f t="shared" si="401"/>
        <v>7.0351722864106385</v>
      </c>
    </row>
    <row r="9833" spans="23:25" x14ac:dyDescent="0.2">
      <c r="W9833">
        <v>98.2</v>
      </c>
      <c r="X9833">
        <f t="shared" si="400"/>
        <v>50</v>
      </c>
      <c r="Y9833" s="13">
        <f t="shared" si="401"/>
        <v>7.0351715796110499</v>
      </c>
    </row>
    <row r="9834" spans="23:25" x14ac:dyDescent="0.2">
      <c r="W9834">
        <v>98.21</v>
      </c>
      <c r="X9834">
        <f t="shared" si="400"/>
        <v>50</v>
      </c>
      <c r="Y9834" s="13">
        <f t="shared" si="401"/>
        <v>7.0351708731361686</v>
      </c>
    </row>
    <row r="9835" spans="23:25" x14ac:dyDescent="0.2">
      <c r="W9835">
        <v>98.22</v>
      </c>
      <c r="X9835">
        <f t="shared" si="400"/>
        <v>50</v>
      </c>
      <c r="Y9835" s="13">
        <f t="shared" si="401"/>
        <v>7.0351701669857709</v>
      </c>
    </row>
    <row r="9836" spans="23:25" x14ac:dyDescent="0.2">
      <c r="W9836">
        <v>98.23</v>
      </c>
      <c r="X9836">
        <f t="shared" si="400"/>
        <v>50</v>
      </c>
      <c r="Y9836" s="13">
        <f t="shared" si="401"/>
        <v>7.0351694611596329</v>
      </c>
    </row>
    <row r="9837" spans="23:25" x14ac:dyDescent="0.2">
      <c r="W9837">
        <v>98.24</v>
      </c>
      <c r="X9837">
        <f t="shared" si="400"/>
        <v>50</v>
      </c>
      <c r="Y9837" s="13">
        <f t="shared" si="401"/>
        <v>7.0351687556575309</v>
      </c>
    </row>
    <row r="9838" spans="23:25" x14ac:dyDescent="0.2">
      <c r="W9838">
        <v>98.25</v>
      </c>
      <c r="X9838">
        <f t="shared" si="400"/>
        <v>50</v>
      </c>
      <c r="Y9838" s="13">
        <f t="shared" si="401"/>
        <v>7.0351680504792427</v>
      </c>
    </row>
    <row r="9839" spans="23:25" x14ac:dyDescent="0.2">
      <c r="W9839">
        <v>98.26</v>
      </c>
      <c r="X9839">
        <f t="shared" si="400"/>
        <v>50</v>
      </c>
      <c r="Y9839" s="13">
        <f t="shared" si="401"/>
        <v>7.0351673456245445</v>
      </c>
    </row>
    <row r="9840" spans="23:25" x14ac:dyDescent="0.2">
      <c r="W9840">
        <v>98.27</v>
      </c>
      <c r="X9840">
        <f t="shared" si="400"/>
        <v>50</v>
      </c>
      <c r="Y9840" s="13">
        <f t="shared" si="401"/>
        <v>7.0351666410932143</v>
      </c>
    </row>
    <row r="9841" spans="23:25" x14ac:dyDescent="0.2">
      <c r="W9841">
        <v>98.28</v>
      </c>
      <c r="X9841">
        <f t="shared" si="400"/>
        <v>50</v>
      </c>
      <c r="Y9841" s="13">
        <f t="shared" si="401"/>
        <v>7.0351659368850292</v>
      </c>
    </row>
    <row r="9842" spans="23:25" x14ac:dyDescent="0.2">
      <c r="W9842">
        <v>98.29</v>
      </c>
      <c r="X9842">
        <f t="shared" si="400"/>
        <v>50</v>
      </c>
      <c r="Y9842" s="13">
        <f t="shared" si="401"/>
        <v>7.0351652329997663</v>
      </c>
    </row>
    <row r="9843" spans="23:25" x14ac:dyDescent="0.2">
      <c r="W9843">
        <v>98.3</v>
      </c>
      <c r="X9843">
        <f t="shared" si="400"/>
        <v>50</v>
      </c>
      <c r="Y9843" s="13">
        <f t="shared" si="401"/>
        <v>7.0351645294372043</v>
      </c>
    </row>
    <row r="9844" spans="23:25" x14ac:dyDescent="0.2">
      <c r="W9844">
        <v>98.31</v>
      </c>
      <c r="X9844">
        <f t="shared" si="400"/>
        <v>50</v>
      </c>
      <c r="Y9844" s="13">
        <f t="shared" si="401"/>
        <v>7.0351638261971212</v>
      </c>
    </row>
    <row r="9845" spans="23:25" x14ac:dyDescent="0.2">
      <c r="W9845">
        <v>98.32</v>
      </c>
      <c r="X9845">
        <f t="shared" si="400"/>
        <v>50</v>
      </c>
      <c r="Y9845" s="13">
        <f t="shared" si="401"/>
        <v>7.035163123279295</v>
      </c>
    </row>
    <row r="9846" spans="23:25" x14ac:dyDescent="0.2">
      <c r="W9846">
        <v>98.33</v>
      </c>
      <c r="X9846">
        <f t="shared" si="400"/>
        <v>50</v>
      </c>
      <c r="Y9846" s="13">
        <f t="shared" si="401"/>
        <v>7.0351624206835037</v>
      </c>
    </row>
    <row r="9847" spans="23:25" x14ac:dyDescent="0.2">
      <c r="W9847">
        <v>98.34</v>
      </c>
      <c r="X9847">
        <f t="shared" si="400"/>
        <v>50</v>
      </c>
      <c r="Y9847" s="13">
        <f t="shared" si="401"/>
        <v>7.035161718409527</v>
      </c>
    </row>
    <row r="9848" spans="23:25" x14ac:dyDescent="0.2">
      <c r="W9848">
        <v>98.35</v>
      </c>
      <c r="X9848">
        <f t="shared" si="400"/>
        <v>50</v>
      </c>
      <c r="Y9848" s="13">
        <f t="shared" si="401"/>
        <v>7.0351610164571436</v>
      </c>
    </row>
    <row r="9849" spans="23:25" x14ac:dyDescent="0.2">
      <c r="W9849">
        <v>98.36</v>
      </c>
      <c r="X9849">
        <f t="shared" si="400"/>
        <v>50</v>
      </c>
      <c r="Y9849" s="13">
        <f t="shared" si="401"/>
        <v>7.0351603148261317</v>
      </c>
    </row>
    <row r="9850" spans="23:25" x14ac:dyDescent="0.2">
      <c r="W9850">
        <v>98.37</v>
      </c>
      <c r="X9850">
        <f t="shared" si="400"/>
        <v>50</v>
      </c>
      <c r="Y9850" s="13">
        <f t="shared" si="401"/>
        <v>7.0351596135162717</v>
      </c>
    </row>
    <row r="9851" spans="23:25" x14ac:dyDescent="0.2">
      <c r="W9851">
        <v>98.38</v>
      </c>
      <c r="X9851">
        <f t="shared" si="400"/>
        <v>50</v>
      </c>
      <c r="Y9851" s="13">
        <f t="shared" si="401"/>
        <v>7.0351589125273426</v>
      </c>
    </row>
    <row r="9852" spans="23:25" x14ac:dyDescent="0.2">
      <c r="W9852">
        <v>98.39</v>
      </c>
      <c r="X9852">
        <f t="shared" si="400"/>
        <v>50</v>
      </c>
      <c r="Y9852" s="13">
        <f t="shared" si="401"/>
        <v>7.035158211859124</v>
      </c>
    </row>
    <row r="9853" spans="23:25" x14ac:dyDescent="0.2">
      <c r="W9853">
        <v>98.4</v>
      </c>
      <c r="X9853">
        <f t="shared" si="400"/>
        <v>50</v>
      </c>
      <c r="Y9853" s="13">
        <f t="shared" si="401"/>
        <v>7.0351575115113958</v>
      </c>
    </row>
    <row r="9854" spans="23:25" x14ac:dyDescent="0.2">
      <c r="W9854">
        <v>98.41</v>
      </c>
      <c r="X9854">
        <f t="shared" si="400"/>
        <v>50</v>
      </c>
      <c r="Y9854" s="13">
        <f t="shared" si="401"/>
        <v>7.0351568114839385</v>
      </c>
    </row>
    <row r="9855" spans="23:25" x14ac:dyDescent="0.2">
      <c r="W9855">
        <v>98.42</v>
      </c>
      <c r="X9855">
        <f t="shared" si="400"/>
        <v>50</v>
      </c>
      <c r="Y9855" s="13">
        <f t="shared" si="401"/>
        <v>7.0351561117765318</v>
      </c>
    </row>
    <row r="9856" spans="23:25" x14ac:dyDescent="0.2">
      <c r="W9856">
        <v>98.43</v>
      </c>
      <c r="X9856">
        <f t="shared" si="400"/>
        <v>50</v>
      </c>
      <c r="Y9856" s="13">
        <f t="shared" si="401"/>
        <v>7.0351554123889573</v>
      </c>
    </row>
    <row r="9857" spans="23:25" x14ac:dyDescent="0.2">
      <c r="W9857">
        <v>98.44</v>
      </c>
      <c r="X9857">
        <f t="shared" si="400"/>
        <v>50</v>
      </c>
      <c r="Y9857" s="13">
        <f t="shared" si="401"/>
        <v>7.0351547133209946</v>
      </c>
    </row>
    <row r="9858" spans="23:25" x14ac:dyDescent="0.2">
      <c r="W9858">
        <v>98.45</v>
      </c>
      <c r="X9858">
        <f t="shared" si="400"/>
        <v>50</v>
      </c>
      <c r="Y9858" s="13">
        <f t="shared" si="401"/>
        <v>7.0351540145724245</v>
      </c>
    </row>
    <row r="9859" spans="23:25" x14ac:dyDescent="0.2">
      <c r="W9859">
        <v>98.46</v>
      </c>
      <c r="X9859">
        <f t="shared" si="400"/>
        <v>50</v>
      </c>
      <c r="Y9859" s="13">
        <f t="shared" si="401"/>
        <v>7.0351533161430293</v>
      </c>
    </row>
    <row r="9860" spans="23:25" x14ac:dyDescent="0.2">
      <c r="W9860">
        <v>98.47</v>
      </c>
      <c r="X9860">
        <f t="shared" si="400"/>
        <v>50</v>
      </c>
      <c r="Y9860" s="13">
        <f t="shared" si="401"/>
        <v>7.0351526180325896</v>
      </c>
    </row>
    <row r="9861" spans="23:25" x14ac:dyDescent="0.2">
      <c r="W9861">
        <v>98.48</v>
      </c>
      <c r="X9861">
        <f t="shared" si="400"/>
        <v>50</v>
      </c>
      <c r="Y9861" s="13">
        <f t="shared" si="401"/>
        <v>7.035151920240887</v>
      </c>
    </row>
    <row r="9862" spans="23:25" x14ac:dyDescent="0.2">
      <c r="W9862">
        <v>98.49</v>
      </c>
      <c r="X9862">
        <f t="shared" si="400"/>
        <v>50</v>
      </c>
      <c r="Y9862" s="13">
        <f t="shared" si="401"/>
        <v>7.0351512227677029</v>
      </c>
    </row>
    <row r="9863" spans="23:25" x14ac:dyDescent="0.2">
      <c r="W9863">
        <v>98.5</v>
      </c>
      <c r="X9863">
        <f t="shared" si="400"/>
        <v>50</v>
      </c>
      <c r="Y9863" s="13">
        <f t="shared" si="401"/>
        <v>7.0351505256128188</v>
      </c>
    </row>
    <row r="9864" spans="23:25" x14ac:dyDescent="0.2">
      <c r="W9864">
        <v>98.51</v>
      </c>
      <c r="X9864">
        <f t="shared" si="400"/>
        <v>50</v>
      </c>
      <c r="Y9864" s="13">
        <f t="shared" si="401"/>
        <v>7.0351498287760181</v>
      </c>
    </row>
    <row r="9865" spans="23:25" x14ac:dyDescent="0.2">
      <c r="W9865">
        <v>98.52</v>
      </c>
      <c r="X9865">
        <f t="shared" si="400"/>
        <v>50</v>
      </c>
      <c r="Y9865" s="13">
        <f t="shared" si="401"/>
        <v>7.0351491322570823</v>
      </c>
    </row>
    <row r="9866" spans="23:25" x14ac:dyDescent="0.2">
      <c r="W9866">
        <v>98.53</v>
      </c>
      <c r="X9866">
        <f t="shared" si="400"/>
        <v>50</v>
      </c>
      <c r="Y9866" s="13">
        <f t="shared" si="401"/>
        <v>7.0351484360557937</v>
      </c>
    </row>
    <row r="9867" spans="23:25" x14ac:dyDescent="0.2">
      <c r="W9867">
        <v>98.54</v>
      </c>
      <c r="X9867">
        <f t="shared" si="400"/>
        <v>50</v>
      </c>
      <c r="Y9867" s="13">
        <f t="shared" si="401"/>
        <v>7.0351477401719356</v>
      </c>
    </row>
    <row r="9868" spans="23:25" x14ac:dyDescent="0.2">
      <c r="W9868">
        <v>98.55</v>
      </c>
      <c r="X9868">
        <f t="shared" si="400"/>
        <v>50</v>
      </c>
      <c r="Y9868" s="13">
        <f t="shared" si="401"/>
        <v>7.0351470446052904</v>
      </c>
    </row>
    <row r="9869" spans="23:25" x14ac:dyDescent="0.2">
      <c r="W9869">
        <v>98.56</v>
      </c>
      <c r="X9869">
        <f t="shared" si="400"/>
        <v>50</v>
      </c>
      <c r="Y9869" s="13">
        <f t="shared" si="401"/>
        <v>7.0351463493556414</v>
      </c>
    </row>
    <row r="9870" spans="23:25" x14ac:dyDescent="0.2">
      <c r="W9870">
        <v>98.57</v>
      </c>
      <c r="X9870">
        <f t="shared" si="400"/>
        <v>50</v>
      </c>
      <c r="Y9870" s="13">
        <f t="shared" si="401"/>
        <v>7.035145654422772</v>
      </c>
    </row>
    <row r="9871" spans="23:25" x14ac:dyDescent="0.2">
      <c r="W9871">
        <v>98.58</v>
      </c>
      <c r="X9871">
        <f t="shared" si="400"/>
        <v>50</v>
      </c>
      <c r="Y9871" s="13">
        <f t="shared" si="401"/>
        <v>7.0351449598064661</v>
      </c>
    </row>
    <row r="9872" spans="23:25" x14ac:dyDescent="0.2">
      <c r="W9872">
        <v>98.59</v>
      </c>
      <c r="X9872">
        <f t="shared" si="400"/>
        <v>50</v>
      </c>
      <c r="Y9872" s="13">
        <f t="shared" si="401"/>
        <v>7.0351442655065064</v>
      </c>
    </row>
    <row r="9873" spans="23:25" x14ac:dyDescent="0.2">
      <c r="W9873">
        <v>98.6</v>
      </c>
      <c r="X9873">
        <f t="shared" ref="X9873:X9936" si="402">X9872-(N$34-N$35)/1500</f>
        <v>50</v>
      </c>
      <c r="Y9873" s="13">
        <f t="shared" si="401"/>
        <v>7.0351435715226778</v>
      </c>
    </row>
    <row r="9874" spans="23:25" x14ac:dyDescent="0.2">
      <c r="W9874">
        <v>98.61</v>
      </c>
      <c r="X9874">
        <f t="shared" si="402"/>
        <v>50</v>
      </c>
      <c r="Y9874" s="13">
        <f t="shared" si="401"/>
        <v>7.0351428778547636</v>
      </c>
    </row>
    <row r="9875" spans="23:25" x14ac:dyDescent="0.2">
      <c r="W9875">
        <v>98.62</v>
      </c>
      <c r="X9875">
        <f t="shared" si="402"/>
        <v>50</v>
      </c>
      <c r="Y9875" s="13">
        <f t="shared" si="401"/>
        <v>7.0351421845025488</v>
      </c>
    </row>
    <row r="9876" spans="23:25" x14ac:dyDescent="0.2">
      <c r="W9876">
        <v>98.63</v>
      </c>
      <c r="X9876">
        <f t="shared" si="402"/>
        <v>50</v>
      </c>
      <c r="Y9876" s="13">
        <f t="shared" si="401"/>
        <v>7.0351414914658168</v>
      </c>
    </row>
    <row r="9877" spans="23:25" x14ac:dyDescent="0.2">
      <c r="W9877">
        <v>98.64</v>
      </c>
      <c r="X9877">
        <f t="shared" si="402"/>
        <v>50</v>
      </c>
      <c r="Y9877" s="13">
        <f t="shared" si="401"/>
        <v>7.0351407987443535</v>
      </c>
    </row>
    <row r="9878" spans="23:25" x14ac:dyDescent="0.2">
      <c r="W9878">
        <v>98.65</v>
      </c>
      <c r="X9878">
        <f t="shared" si="402"/>
        <v>50</v>
      </c>
      <c r="Y9878" s="13">
        <f t="shared" si="401"/>
        <v>7.0351401063379431</v>
      </c>
    </row>
    <row r="9879" spans="23:25" x14ac:dyDescent="0.2">
      <c r="W9879">
        <v>98.66</v>
      </c>
      <c r="X9879">
        <f t="shared" si="402"/>
        <v>50</v>
      </c>
      <c r="Y9879" s="13">
        <f t="shared" si="401"/>
        <v>7.0351394142463706</v>
      </c>
    </row>
    <row r="9880" spans="23:25" x14ac:dyDescent="0.2">
      <c r="W9880">
        <v>98.67</v>
      </c>
      <c r="X9880">
        <f t="shared" si="402"/>
        <v>50</v>
      </c>
      <c r="Y9880" s="13">
        <f t="shared" si="401"/>
        <v>7.0351387224694211</v>
      </c>
    </row>
    <row r="9881" spans="23:25" x14ac:dyDescent="0.2">
      <c r="W9881">
        <v>98.68</v>
      </c>
      <c r="X9881">
        <f t="shared" si="402"/>
        <v>50</v>
      </c>
      <c r="Y9881" s="13">
        <f t="shared" ref="Y9881:Y9944" si="403">Y9880+(W9881-W9880)*R$29*(P$28-P$29*Y9880)*(1-Y9880/R$28)^2</f>
        <v>7.0351380310068805</v>
      </c>
    </row>
    <row r="9882" spans="23:25" x14ac:dyDescent="0.2">
      <c r="W9882">
        <v>98.69</v>
      </c>
      <c r="X9882">
        <f t="shared" si="402"/>
        <v>50</v>
      </c>
      <c r="Y9882" s="13">
        <f t="shared" si="403"/>
        <v>7.0351373398585348</v>
      </c>
    </row>
    <row r="9883" spans="23:25" x14ac:dyDescent="0.2">
      <c r="W9883">
        <v>98.7</v>
      </c>
      <c r="X9883">
        <f t="shared" si="402"/>
        <v>50</v>
      </c>
      <c r="Y9883" s="13">
        <f t="shared" si="403"/>
        <v>7.0351366490241691</v>
      </c>
    </row>
    <row r="9884" spans="23:25" x14ac:dyDescent="0.2">
      <c r="W9884">
        <v>98.71</v>
      </c>
      <c r="X9884">
        <f t="shared" si="402"/>
        <v>50</v>
      </c>
      <c r="Y9884" s="13">
        <f t="shared" si="403"/>
        <v>7.0351359585035702</v>
      </c>
    </row>
    <row r="9885" spans="23:25" x14ac:dyDescent="0.2">
      <c r="W9885">
        <v>98.72</v>
      </c>
      <c r="X9885">
        <f t="shared" si="402"/>
        <v>50</v>
      </c>
      <c r="Y9885" s="13">
        <f t="shared" si="403"/>
        <v>7.0351352682965231</v>
      </c>
    </row>
    <row r="9886" spans="23:25" x14ac:dyDescent="0.2">
      <c r="W9886">
        <v>98.73</v>
      </c>
      <c r="X9886">
        <f t="shared" si="402"/>
        <v>50</v>
      </c>
      <c r="Y9886" s="13">
        <f t="shared" si="403"/>
        <v>7.0351345784028156</v>
      </c>
    </row>
    <row r="9887" spans="23:25" x14ac:dyDescent="0.2">
      <c r="W9887">
        <v>98.74</v>
      </c>
      <c r="X9887">
        <f t="shared" si="402"/>
        <v>50</v>
      </c>
      <c r="Y9887" s="13">
        <f t="shared" si="403"/>
        <v>7.0351338888222337</v>
      </c>
    </row>
    <row r="9888" spans="23:25" x14ac:dyDescent="0.2">
      <c r="W9888">
        <v>98.75</v>
      </c>
      <c r="X9888">
        <f t="shared" si="402"/>
        <v>50</v>
      </c>
      <c r="Y9888" s="13">
        <f t="shared" si="403"/>
        <v>7.0351331995545641</v>
      </c>
    </row>
    <row r="9889" spans="23:25" x14ac:dyDescent="0.2">
      <c r="W9889">
        <v>98.76</v>
      </c>
      <c r="X9889">
        <f t="shared" si="402"/>
        <v>50</v>
      </c>
      <c r="Y9889" s="13">
        <f t="shared" si="403"/>
        <v>7.0351325105995937</v>
      </c>
    </row>
    <row r="9890" spans="23:25" x14ac:dyDescent="0.2">
      <c r="W9890">
        <v>98.77</v>
      </c>
      <c r="X9890">
        <f t="shared" si="402"/>
        <v>50</v>
      </c>
      <c r="Y9890" s="13">
        <f t="shared" si="403"/>
        <v>7.0351318219571102</v>
      </c>
    </row>
    <row r="9891" spans="23:25" x14ac:dyDescent="0.2">
      <c r="W9891">
        <v>98.78</v>
      </c>
      <c r="X9891">
        <f t="shared" si="402"/>
        <v>50</v>
      </c>
      <c r="Y9891" s="13">
        <f t="shared" si="403"/>
        <v>7.0351311336269005</v>
      </c>
    </row>
    <row r="9892" spans="23:25" x14ac:dyDescent="0.2">
      <c r="W9892">
        <v>98.79</v>
      </c>
      <c r="X9892">
        <f t="shared" si="402"/>
        <v>50</v>
      </c>
      <c r="Y9892" s="13">
        <f t="shared" si="403"/>
        <v>7.0351304456087522</v>
      </c>
    </row>
    <row r="9893" spans="23:25" x14ac:dyDescent="0.2">
      <c r="W9893">
        <v>98.8</v>
      </c>
      <c r="X9893">
        <f t="shared" si="402"/>
        <v>50</v>
      </c>
      <c r="Y9893" s="13">
        <f t="shared" si="403"/>
        <v>7.0351297579024541</v>
      </c>
    </row>
    <row r="9894" spans="23:25" x14ac:dyDescent="0.2">
      <c r="W9894">
        <v>98.81</v>
      </c>
      <c r="X9894">
        <f t="shared" si="402"/>
        <v>50</v>
      </c>
      <c r="Y9894" s="13">
        <f t="shared" si="403"/>
        <v>7.0351290705077929</v>
      </c>
    </row>
    <row r="9895" spans="23:25" x14ac:dyDescent="0.2">
      <c r="W9895">
        <v>98.82</v>
      </c>
      <c r="X9895">
        <f t="shared" si="402"/>
        <v>50</v>
      </c>
      <c r="Y9895" s="13">
        <f t="shared" si="403"/>
        <v>7.0351283834245573</v>
      </c>
    </row>
    <row r="9896" spans="23:25" x14ac:dyDescent="0.2">
      <c r="W9896">
        <v>98.83</v>
      </c>
      <c r="X9896">
        <f t="shared" si="402"/>
        <v>50</v>
      </c>
      <c r="Y9896" s="13">
        <f t="shared" si="403"/>
        <v>7.0351276966525358</v>
      </c>
    </row>
    <row r="9897" spans="23:25" x14ac:dyDescent="0.2">
      <c r="W9897">
        <v>98.84</v>
      </c>
      <c r="X9897">
        <f t="shared" si="402"/>
        <v>50</v>
      </c>
      <c r="Y9897" s="13">
        <f t="shared" si="403"/>
        <v>7.0351270101915162</v>
      </c>
    </row>
    <row r="9898" spans="23:25" x14ac:dyDescent="0.2">
      <c r="W9898">
        <v>98.85</v>
      </c>
      <c r="X9898">
        <f t="shared" si="402"/>
        <v>50</v>
      </c>
      <c r="Y9898" s="13">
        <f t="shared" si="403"/>
        <v>7.035126324041288</v>
      </c>
    </row>
    <row r="9899" spans="23:25" x14ac:dyDescent="0.2">
      <c r="W9899">
        <v>98.86</v>
      </c>
      <c r="X9899">
        <f t="shared" si="402"/>
        <v>50</v>
      </c>
      <c r="Y9899" s="13">
        <f t="shared" si="403"/>
        <v>7.0351256382016398</v>
      </c>
    </row>
    <row r="9900" spans="23:25" x14ac:dyDescent="0.2">
      <c r="W9900">
        <v>98.87</v>
      </c>
      <c r="X9900">
        <f t="shared" si="402"/>
        <v>50</v>
      </c>
      <c r="Y9900" s="13">
        <f t="shared" si="403"/>
        <v>7.0351249526723612</v>
      </c>
    </row>
    <row r="9901" spans="23:25" x14ac:dyDescent="0.2">
      <c r="W9901">
        <v>98.88</v>
      </c>
      <c r="X9901">
        <f t="shared" si="402"/>
        <v>50</v>
      </c>
      <c r="Y9901" s="13">
        <f t="shared" si="403"/>
        <v>7.0351242674532415</v>
      </c>
    </row>
    <row r="9902" spans="23:25" x14ac:dyDescent="0.2">
      <c r="W9902">
        <v>98.89</v>
      </c>
      <c r="X9902">
        <f t="shared" si="402"/>
        <v>50</v>
      </c>
      <c r="Y9902" s="13">
        <f t="shared" si="403"/>
        <v>7.0351235825440694</v>
      </c>
    </row>
    <row r="9903" spans="23:25" x14ac:dyDescent="0.2">
      <c r="W9903">
        <v>98.9</v>
      </c>
      <c r="X9903">
        <f t="shared" si="402"/>
        <v>50</v>
      </c>
      <c r="Y9903" s="13">
        <f t="shared" si="403"/>
        <v>7.0351228979446354</v>
      </c>
    </row>
    <row r="9904" spans="23:25" x14ac:dyDescent="0.2">
      <c r="W9904">
        <v>98.91</v>
      </c>
      <c r="X9904">
        <f t="shared" si="402"/>
        <v>50</v>
      </c>
      <c r="Y9904" s="13">
        <f t="shared" si="403"/>
        <v>7.0351222136547289</v>
      </c>
    </row>
    <row r="9905" spans="23:25" x14ac:dyDescent="0.2">
      <c r="W9905">
        <v>98.92</v>
      </c>
      <c r="X9905">
        <f t="shared" si="402"/>
        <v>50</v>
      </c>
      <c r="Y9905" s="13">
        <f t="shared" si="403"/>
        <v>7.0351215296741403</v>
      </c>
    </row>
    <row r="9906" spans="23:25" x14ac:dyDescent="0.2">
      <c r="W9906">
        <v>98.93</v>
      </c>
      <c r="X9906">
        <f t="shared" si="402"/>
        <v>50</v>
      </c>
      <c r="Y9906" s="13">
        <f t="shared" si="403"/>
        <v>7.03512084600266</v>
      </c>
    </row>
    <row r="9907" spans="23:25" x14ac:dyDescent="0.2">
      <c r="W9907">
        <v>98.94</v>
      </c>
      <c r="X9907">
        <f t="shared" si="402"/>
        <v>50</v>
      </c>
      <c r="Y9907" s="13">
        <f t="shared" si="403"/>
        <v>7.0351201626400774</v>
      </c>
    </row>
    <row r="9908" spans="23:25" x14ac:dyDescent="0.2">
      <c r="W9908">
        <v>98.95</v>
      </c>
      <c r="X9908">
        <f t="shared" si="402"/>
        <v>50</v>
      </c>
      <c r="Y9908" s="13">
        <f t="shared" si="403"/>
        <v>7.035119479586184</v>
      </c>
    </row>
    <row r="9909" spans="23:25" x14ac:dyDescent="0.2">
      <c r="W9909">
        <v>98.96</v>
      </c>
      <c r="X9909">
        <f t="shared" si="402"/>
        <v>50</v>
      </c>
      <c r="Y9909" s="13">
        <f t="shared" si="403"/>
        <v>7.0351187968407709</v>
      </c>
    </row>
    <row r="9910" spans="23:25" x14ac:dyDescent="0.2">
      <c r="W9910">
        <v>98.97</v>
      </c>
      <c r="X9910">
        <f t="shared" si="402"/>
        <v>50</v>
      </c>
      <c r="Y9910" s="13">
        <f t="shared" si="403"/>
        <v>7.0351181144036286</v>
      </c>
    </row>
    <row r="9911" spans="23:25" x14ac:dyDescent="0.2">
      <c r="W9911">
        <v>98.98</v>
      </c>
      <c r="X9911">
        <f t="shared" si="402"/>
        <v>50</v>
      </c>
      <c r="Y9911" s="13">
        <f t="shared" si="403"/>
        <v>7.0351174322745482</v>
      </c>
    </row>
    <row r="9912" spans="23:25" x14ac:dyDescent="0.2">
      <c r="W9912">
        <v>98.99</v>
      </c>
      <c r="X9912">
        <f t="shared" si="402"/>
        <v>50</v>
      </c>
      <c r="Y9912" s="13">
        <f t="shared" si="403"/>
        <v>7.0351167504533221</v>
      </c>
    </row>
    <row r="9913" spans="23:25" x14ac:dyDescent="0.2">
      <c r="W9913">
        <v>99</v>
      </c>
      <c r="X9913">
        <f t="shared" si="402"/>
        <v>50</v>
      </c>
      <c r="Y9913" s="13">
        <f t="shared" si="403"/>
        <v>7.0351160689397405</v>
      </c>
    </row>
    <row r="9914" spans="23:25" x14ac:dyDescent="0.2">
      <c r="W9914">
        <v>99.01</v>
      </c>
      <c r="X9914">
        <f t="shared" si="402"/>
        <v>50</v>
      </c>
      <c r="Y9914" s="13">
        <f t="shared" si="403"/>
        <v>7.0351153877335966</v>
      </c>
    </row>
    <row r="9915" spans="23:25" x14ac:dyDescent="0.2">
      <c r="W9915">
        <v>99.02</v>
      </c>
      <c r="X9915">
        <f t="shared" si="402"/>
        <v>50</v>
      </c>
      <c r="Y9915" s="13">
        <f t="shared" si="403"/>
        <v>7.0351147068346815</v>
      </c>
    </row>
    <row r="9916" spans="23:25" x14ac:dyDescent="0.2">
      <c r="W9916">
        <v>99.03</v>
      </c>
      <c r="X9916">
        <f t="shared" si="402"/>
        <v>50</v>
      </c>
      <c r="Y9916" s="13">
        <f t="shared" si="403"/>
        <v>7.0351140262427876</v>
      </c>
    </row>
    <row r="9917" spans="23:25" x14ac:dyDescent="0.2">
      <c r="W9917">
        <v>99.04</v>
      </c>
      <c r="X9917">
        <f t="shared" si="402"/>
        <v>50</v>
      </c>
      <c r="Y9917" s="13">
        <f t="shared" si="403"/>
        <v>7.0351133459577069</v>
      </c>
    </row>
    <row r="9918" spans="23:25" x14ac:dyDescent="0.2">
      <c r="W9918">
        <v>99.05</v>
      </c>
      <c r="X9918">
        <f t="shared" si="402"/>
        <v>50</v>
      </c>
      <c r="Y9918" s="13">
        <f t="shared" si="403"/>
        <v>7.0351126659792325</v>
      </c>
    </row>
    <row r="9919" spans="23:25" x14ac:dyDescent="0.2">
      <c r="W9919">
        <v>99.06</v>
      </c>
      <c r="X9919">
        <f t="shared" si="402"/>
        <v>50</v>
      </c>
      <c r="Y9919" s="13">
        <f t="shared" si="403"/>
        <v>7.0351119863071565</v>
      </c>
    </row>
    <row r="9920" spans="23:25" x14ac:dyDescent="0.2">
      <c r="W9920">
        <v>99.07</v>
      </c>
      <c r="X9920">
        <f t="shared" si="402"/>
        <v>50</v>
      </c>
      <c r="Y9920" s="13">
        <f t="shared" si="403"/>
        <v>7.0351113069412721</v>
      </c>
    </row>
    <row r="9921" spans="23:25" x14ac:dyDescent="0.2">
      <c r="W9921">
        <v>99.08</v>
      </c>
      <c r="X9921">
        <f t="shared" si="402"/>
        <v>50</v>
      </c>
      <c r="Y9921" s="13">
        <f t="shared" si="403"/>
        <v>7.0351106278813722</v>
      </c>
    </row>
    <row r="9922" spans="23:25" x14ac:dyDescent="0.2">
      <c r="W9922">
        <v>99.09</v>
      </c>
      <c r="X9922">
        <f t="shared" si="402"/>
        <v>50</v>
      </c>
      <c r="Y9922" s="13">
        <f t="shared" si="403"/>
        <v>7.03510994912725</v>
      </c>
    </row>
    <row r="9923" spans="23:25" x14ac:dyDescent="0.2">
      <c r="W9923">
        <v>99.1</v>
      </c>
      <c r="X9923">
        <f t="shared" si="402"/>
        <v>50</v>
      </c>
      <c r="Y9923" s="13">
        <f t="shared" si="403"/>
        <v>7.0351092706786993</v>
      </c>
    </row>
    <row r="9924" spans="23:25" x14ac:dyDescent="0.2">
      <c r="W9924">
        <v>99.11</v>
      </c>
      <c r="X9924">
        <f t="shared" si="402"/>
        <v>50</v>
      </c>
      <c r="Y9924" s="13">
        <f t="shared" si="403"/>
        <v>7.0351085925355141</v>
      </c>
    </row>
    <row r="9925" spans="23:25" x14ac:dyDescent="0.2">
      <c r="W9925">
        <v>99.12</v>
      </c>
      <c r="X9925">
        <f t="shared" si="402"/>
        <v>50</v>
      </c>
      <c r="Y9925" s="13">
        <f t="shared" si="403"/>
        <v>7.0351079146974875</v>
      </c>
    </row>
    <row r="9926" spans="23:25" x14ac:dyDescent="0.2">
      <c r="W9926">
        <v>99.13</v>
      </c>
      <c r="X9926">
        <f t="shared" si="402"/>
        <v>50</v>
      </c>
      <c r="Y9926" s="13">
        <f t="shared" si="403"/>
        <v>7.0351072371644134</v>
      </c>
    </row>
    <row r="9927" spans="23:25" x14ac:dyDescent="0.2">
      <c r="W9927">
        <v>99.14</v>
      </c>
      <c r="X9927">
        <f t="shared" si="402"/>
        <v>50</v>
      </c>
      <c r="Y9927" s="13">
        <f t="shared" si="403"/>
        <v>7.0351065599360867</v>
      </c>
    </row>
    <row r="9928" spans="23:25" x14ac:dyDescent="0.2">
      <c r="W9928">
        <v>99.15</v>
      </c>
      <c r="X9928">
        <f t="shared" si="402"/>
        <v>50</v>
      </c>
      <c r="Y9928" s="13">
        <f t="shared" si="403"/>
        <v>7.0351058830123012</v>
      </c>
    </row>
    <row r="9929" spans="23:25" x14ac:dyDescent="0.2">
      <c r="W9929">
        <v>99.16</v>
      </c>
      <c r="X9929">
        <f t="shared" si="402"/>
        <v>50</v>
      </c>
      <c r="Y9929" s="13">
        <f t="shared" si="403"/>
        <v>7.0351052063928519</v>
      </c>
    </row>
    <row r="9930" spans="23:25" x14ac:dyDescent="0.2">
      <c r="W9930">
        <v>99.17</v>
      </c>
      <c r="X9930">
        <f t="shared" si="402"/>
        <v>50</v>
      </c>
      <c r="Y9930" s="13">
        <f t="shared" si="403"/>
        <v>7.0351045300775334</v>
      </c>
    </row>
    <row r="9931" spans="23:25" x14ac:dyDescent="0.2">
      <c r="W9931">
        <v>99.18</v>
      </c>
      <c r="X9931">
        <f t="shared" si="402"/>
        <v>50</v>
      </c>
      <c r="Y9931" s="13">
        <f t="shared" si="403"/>
        <v>7.0351038540661408</v>
      </c>
    </row>
    <row r="9932" spans="23:25" x14ac:dyDescent="0.2">
      <c r="W9932">
        <v>99.19</v>
      </c>
      <c r="X9932">
        <f t="shared" si="402"/>
        <v>50</v>
      </c>
      <c r="Y9932" s="13">
        <f t="shared" si="403"/>
        <v>7.0351031783584688</v>
      </c>
    </row>
    <row r="9933" spans="23:25" x14ac:dyDescent="0.2">
      <c r="W9933">
        <v>99.2</v>
      </c>
      <c r="X9933">
        <f t="shared" si="402"/>
        <v>50</v>
      </c>
      <c r="Y9933" s="13">
        <f t="shared" si="403"/>
        <v>7.0351025029543131</v>
      </c>
    </row>
    <row r="9934" spans="23:25" x14ac:dyDescent="0.2">
      <c r="W9934">
        <v>99.21</v>
      </c>
      <c r="X9934">
        <f t="shared" si="402"/>
        <v>50</v>
      </c>
      <c r="Y9934" s="13">
        <f t="shared" si="403"/>
        <v>7.0351018278534694</v>
      </c>
    </row>
    <row r="9935" spans="23:25" x14ac:dyDescent="0.2">
      <c r="W9935">
        <v>99.22</v>
      </c>
      <c r="X9935">
        <f t="shared" si="402"/>
        <v>50</v>
      </c>
      <c r="Y9935" s="13">
        <f t="shared" si="403"/>
        <v>7.0351011530557326</v>
      </c>
    </row>
    <row r="9936" spans="23:25" x14ac:dyDescent="0.2">
      <c r="W9936">
        <v>99.23</v>
      </c>
      <c r="X9936">
        <f t="shared" si="402"/>
        <v>50</v>
      </c>
      <c r="Y9936" s="13">
        <f t="shared" si="403"/>
        <v>7.0351004785608993</v>
      </c>
    </row>
    <row r="9937" spans="23:25" x14ac:dyDescent="0.2">
      <c r="W9937">
        <v>99.24</v>
      </c>
      <c r="X9937">
        <f t="shared" ref="X9937:X10000" si="404">X9936-(N$34-N$35)/1500</f>
        <v>50</v>
      </c>
      <c r="Y9937" s="13">
        <f t="shared" si="403"/>
        <v>7.0350998043687651</v>
      </c>
    </row>
    <row r="9938" spans="23:25" x14ac:dyDescent="0.2">
      <c r="W9938">
        <v>99.25</v>
      </c>
      <c r="X9938">
        <f t="shared" si="404"/>
        <v>50</v>
      </c>
      <c r="Y9938" s="13">
        <f t="shared" si="403"/>
        <v>7.0350991304791268</v>
      </c>
    </row>
    <row r="9939" spans="23:25" x14ac:dyDescent="0.2">
      <c r="W9939">
        <v>99.26</v>
      </c>
      <c r="X9939">
        <f t="shared" si="404"/>
        <v>50</v>
      </c>
      <c r="Y9939" s="13">
        <f t="shared" si="403"/>
        <v>7.03509845689178</v>
      </c>
    </row>
    <row r="9940" spans="23:25" x14ac:dyDescent="0.2">
      <c r="W9940">
        <v>99.27</v>
      </c>
      <c r="X9940">
        <f t="shared" si="404"/>
        <v>50</v>
      </c>
      <c r="Y9940" s="13">
        <f t="shared" si="403"/>
        <v>7.0350977836065223</v>
      </c>
    </row>
    <row r="9941" spans="23:25" x14ac:dyDescent="0.2">
      <c r="W9941">
        <v>99.28</v>
      </c>
      <c r="X9941">
        <f t="shared" si="404"/>
        <v>50</v>
      </c>
      <c r="Y9941" s="13">
        <f t="shared" si="403"/>
        <v>7.0350971106231501</v>
      </c>
    </row>
    <row r="9942" spans="23:25" x14ac:dyDescent="0.2">
      <c r="W9942">
        <v>99.29</v>
      </c>
      <c r="X9942">
        <f t="shared" si="404"/>
        <v>50</v>
      </c>
      <c r="Y9942" s="13">
        <f t="shared" si="403"/>
        <v>7.0350964379414602</v>
      </c>
    </row>
    <row r="9943" spans="23:25" x14ac:dyDescent="0.2">
      <c r="W9943">
        <v>99.3</v>
      </c>
      <c r="X9943">
        <f t="shared" si="404"/>
        <v>50</v>
      </c>
      <c r="Y9943" s="13">
        <f t="shared" si="403"/>
        <v>7.0350957655612492</v>
      </c>
    </row>
    <row r="9944" spans="23:25" x14ac:dyDescent="0.2">
      <c r="W9944">
        <v>99.31</v>
      </c>
      <c r="X9944">
        <f t="shared" si="404"/>
        <v>50</v>
      </c>
      <c r="Y9944" s="13">
        <f t="shared" si="403"/>
        <v>7.0350950934823153</v>
      </c>
    </row>
    <row r="9945" spans="23:25" x14ac:dyDescent="0.2">
      <c r="W9945">
        <v>99.32</v>
      </c>
      <c r="X9945">
        <f t="shared" si="404"/>
        <v>50</v>
      </c>
      <c r="Y9945" s="13">
        <f t="shared" ref="Y9945:Y10008" si="405">Y9944+(W9945-W9944)*R$29*(P$28-P$29*Y9944)*(1-Y9944/R$28)^2</f>
        <v>7.0350944217044553</v>
      </c>
    </row>
    <row r="9946" spans="23:25" x14ac:dyDescent="0.2">
      <c r="W9946">
        <v>99.33</v>
      </c>
      <c r="X9946">
        <f t="shared" si="404"/>
        <v>50</v>
      </c>
      <c r="Y9946" s="13">
        <f t="shared" si="405"/>
        <v>7.0350937502274675</v>
      </c>
    </row>
    <row r="9947" spans="23:25" x14ac:dyDescent="0.2">
      <c r="W9947">
        <v>99.34</v>
      </c>
      <c r="X9947">
        <f t="shared" si="404"/>
        <v>50</v>
      </c>
      <c r="Y9947" s="13">
        <f t="shared" si="405"/>
        <v>7.0350930790511494</v>
      </c>
    </row>
    <row r="9948" spans="23:25" x14ac:dyDescent="0.2">
      <c r="W9948">
        <v>99.35</v>
      </c>
      <c r="X9948">
        <f t="shared" si="404"/>
        <v>50</v>
      </c>
      <c r="Y9948" s="13">
        <f t="shared" si="405"/>
        <v>7.0350924081752995</v>
      </c>
    </row>
    <row r="9949" spans="23:25" x14ac:dyDescent="0.2">
      <c r="W9949">
        <v>99.36</v>
      </c>
      <c r="X9949">
        <f t="shared" si="404"/>
        <v>50</v>
      </c>
      <c r="Y9949" s="13">
        <f t="shared" si="405"/>
        <v>7.0350917375997151</v>
      </c>
    </row>
    <row r="9950" spans="23:25" x14ac:dyDescent="0.2">
      <c r="W9950">
        <v>99.37</v>
      </c>
      <c r="X9950">
        <f t="shared" si="404"/>
        <v>50</v>
      </c>
      <c r="Y9950" s="13">
        <f t="shared" si="405"/>
        <v>7.0350910673241955</v>
      </c>
    </row>
    <row r="9951" spans="23:25" x14ac:dyDescent="0.2">
      <c r="W9951">
        <v>99.38</v>
      </c>
      <c r="X9951">
        <f t="shared" si="404"/>
        <v>50</v>
      </c>
      <c r="Y9951" s="13">
        <f t="shared" si="405"/>
        <v>7.0350903973485384</v>
      </c>
    </row>
    <row r="9952" spans="23:25" x14ac:dyDescent="0.2">
      <c r="W9952">
        <v>99.39</v>
      </c>
      <c r="X9952">
        <f t="shared" si="404"/>
        <v>50</v>
      </c>
      <c r="Y9952" s="13">
        <f t="shared" si="405"/>
        <v>7.0350897276725437</v>
      </c>
    </row>
    <row r="9953" spans="23:25" x14ac:dyDescent="0.2">
      <c r="W9953">
        <v>99.4</v>
      </c>
      <c r="X9953">
        <f t="shared" si="404"/>
        <v>50</v>
      </c>
      <c r="Y9953" s="13">
        <f t="shared" si="405"/>
        <v>7.0350890582960099</v>
      </c>
    </row>
    <row r="9954" spans="23:25" x14ac:dyDescent="0.2">
      <c r="W9954">
        <v>99.41</v>
      </c>
      <c r="X9954">
        <f t="shared" si="404"/>
        <v>50</v>
      </c>
      <c r="Y9954" s="13">
        <f t="shared" si="405"/>
        <v>7.0350883892187355</v>
      </c>
    </row>
    <row r="9955" spans="23:25" x14ac:dyDescent="0.2">
      <c r="W9955">
        <v>99.42</v>
      </c>
      <c r="X9955">
        <f t="shared" si="404"/>
        <v>50</v>
      </c>
      <c r="Y9955" s="13">
        <f t="shared" si="405"/>
        <v>7.0350877204405204</v>
      </c>
    </row>
    <row r="9956" spans="23:25" x14ac:dyDescent="0.2">
      <c r="W9956">
        <v>99.43</v>
      </c>
      <c r="X9956">
        <f t="shared" si="404"/>
        <v>50</v>
      </c>
      <c r="Y9956" s="13">
        <f t="shared" si="405"/>
        <v>7.0350870519611641</v>
      </c>
    </row>
    <row r="9957" spans="23:25" x14ac:dyDescent="0.2">
      <c r="W9957">
        <v>99.44</v>
      </c>
      <c r="X9957">
        <f t="shared" si="404"/>
        <v>50</v>
      </c>
      <c r="Y9957" s="13">
        <f t="shared" si="405"/>
        <v>7.0350863837804667</v>
      </c>
    </row>
    <row r="9958" spans="23:25" x14ac:dyDescent="0.2">
      <c r="W9958">
        <v>99.45</v>
      </c>
      <c r="X9958">
        <f t="shared" si="404"/>
        <v>50</v>
      </c>
      <c r="Y9958" s="13">
        <f t="shared" si="405"/>
        <v>7.0350857158982274</v>
      </c>
    </row>
    <row r="9959" spans="23:25" x14ac:dyDescent="0.2">
      <c r="W9959">
        <v>99.46</v>
      </c>
      <c r="X9959">
        <f t="shared" si="404"/>
        <v>50</v>
      </c>
      <c r="Y9959" s="13">
        <f t="shared" si="405"/>
        <v>7.0350850483142464</v>
      </c>
    </row>
    <row r="9960" spans="23:25" x14ac:dyDescent="0.2">
      <c r="W9960">
        <v>99.47</v>
      </c>
      <c r="X9960">
        <f t="shared" si="404"/>
        <v>50</v>
      </c>
      <c r="Y9960" s="13">
        <f t="shared" si="405"/>
        <v>7.0350843810283239</v>
      </c>
    </row>
    <row r="9961" spans="23:25" x14ac:dyDescent="0.2">
      <c r="W9961">
        <v>99.48</v>
      </c>
      <c r="X9961">
        <f t="shared" si="404"/>
        <v>50</v>
      </c>
      <c r="Y9961" s="13">
        <f t="shared" si="405"/>
        <v>7.03508371404026</v>
      </c>
    </row>
    <row r="9962" spans="23:25" x14ac:dyDescent="0.2">
      <c r="W9962">
        <v>99.49</v>
      </c>
      <c r="X9962">
        <f t="shared" si="404"/>
        <v>50</v>
      </c>
      <c r="Y9962" s="13">
        <f t="shared" si="405"/>
        <v>7.0350830473498558</v>
      </c>
    </row>
    <row r="9963" spans="23:25" x14ac:dyDescent="0.2">
      <c r="W9963">
        <v>99.5</v>
      </c>
      <c r="X9963">
        <f t="shared" si="404"/>
        <v>50</v>
      </c>
      <c r="Y9963" s="13">
        <f t="shared" si="405"/>
        <v>7.0350823809569114</v>
      </c>
    </row>
    <row r="9964" spans="23:25" x14ac:dyDescent="0.2">
      <c r="W9964">
        <v>99.51</v>
      </c>
      <c r="X9964">
        <f t="shared" si="404"/>
        <v>50</v>
      </c>
      <c r="Y9964" s="13">
        <f t="shared" si="405"/>
        <v>7.0350817148612279</v>
      </c>
    </row>
    <row r="9965" spans="23:25" x14ac:dyDescent="0.2">
      <c r="W9965">
        <v>99.52</v>
      </c>
      <c r="X9965">
        <f t="shared" si="404"/>
        <v>50</v>
      </c>
      <c r="Y9965" s="13">
        <f t="shared" si="405"/>
        <v>7.0350810490626072</v>
      </c>
    </row>
    <row r="9966" spans="23:25" x14ac:dyDescent="0.2">
      <c r="W9966">
        <v>99.53</v>
      </c>
      <c r="X9966">
        <f t="shared" si="404"/>
        <v>50</v>
      </c>
      <c r="Y9966" s="13">
        <f t="shared" si="405"/>
        <v>7.0350803835608495</v>
      </c>
    </row>
    <row r="9967" spans="23:25" x14ac:dyDescent="0.2">
      <c r="W9967">
        <v>99.54</v>
      </c>
      <c r="X9967">
        <f t="shared" si="404"/>
        <v>50</v>
      </c>
      <c r="Y9967" s="13">
        <f t="shared" si="405"/>
        <v>7.0350797183557567</v>
      </c>
    </row>
    <row r="9968" spans="23:25" x14ac:dyDescent="0.2">
      <c r="W9968">
        <v>99.55</v>
      </c>
      <c r="X9968">
        <f t="shared" si="404"/>
        <v>50</v>
      </c>
      <c r="Y9968" s="13">
        <f t="shared" si="405"/>
        <v>7.0350790534471308</v>
      </c>
    </row>
    <row r="9969" spans="23:25" x14ac:dyDescent="0.2">
      <c r="W9969">
        <v>99.56</v>
      </c>
      <c r="X9969">
        <f t="shared" si="404"/>
        <v>50</v>
      </c>
      <c r="Y9969" s="13">
        <f t="shared" si="405"/>
        <v>7.0350783888347728</v>
      </c>
    </row>
    <row r="9970" spans="23:25" x14ac:dyDescent="0.2">
      <c r="W9970">
        <v>99.57</v>
      </c>
      <c r="X9970">
        <f t="shared" si="404"/>
        <v>50</v>
      </c>
      <c r="Y9970" s="13">
        <f t="shared" si="405"/>
        <v>7.0350777245184855</v>
      </c>
    </row>
    <row r="9971" spans="23:25" x14ac:dyDescent="0.2">
      <c r="W9971">
        <v>99.58</v>
      </c>
      <c r="X9971">
        <f t="shared" si="404"/>
        <v>50</v>
      </c>
      <c r="Y9971" s="13">
        <f t="shared" si="405"/>
        <v>7.0350770604980708</v>
      </c>
    </row>
    <row r="9972" spans="23:25" x14ac:dyDescent="0.2">
      <c r="W9972">
        <v>99.59</v>
      </c>
      <c r="X9972">
        <f t="shared" si="404"/>
        <v>50</v>
      </c>
      <c r="Y9972" s="13">
        <f t="shared" si="405"/>
        <v>7.0350763967733307</v>
      </c>
    </row>
    <row r="9973" spans="23:25" x14ac:dyDescent="0.2">
      <c r="W9973">
        <v>99.6</v>
      </c>
      <c r="X9973">
        <f t="shared" si="404"/>
        <v>50</v>
      </c>
      <c r="Y9973" s="13">
        <f t="shared" si="405"/>
        <v>7.0350757333440681</v>
      </c>
    </row>
    <row r="9974" spans="23:25" x14ac:dyDescent="0.2">
      <c r="W9974">
        <v>99.61</v>
      </c>
      <c r="X9974">
        <f t="shared" si="404"/>
        <v>50</v>
      </c>
      <c r="Y9974" s="13">
        <f t="shared" si="405"/>
        <v>7.0350750702100848</v>
      </c>
    </row>
    <row r="9975" spans="23:25" x14ac:dyDescent="0.2">
      <c r="W9975">
        <v>99.62</v>
      </c>
      <c r="X9975">
        <f t="shared" si="404"/>
        <v>50</v>
      </c>
      <c r="Y9975" s="13">
        <f t="shared" si="405"/>
        <v>7.0350744073711846</v>
      </c>
    </row>
    <row r="9976" spans="23:25" x14ac:dyDescent="0.2">
      <c r="W9976">
        <v>99.63</v>
      </c>
      <c r="X9976">
        <f t="shared" si="404"/>
        <v>50</v>
      </c>
      <c r="Y9976" s="13">
        <f t="shared" si="405"/>
        <v>7.0350737448271703</v>
      </c>
    </row>
    <row r="9977" spans="23:25" x14ac:dyDescent="0.2">
      <c r="W9977">
        <v>99.64</v>
      </c>
      <c r="X9977">
        <f t="shared" si="404"/>
        <v>50</v>
      </c>
      <c r="Y9977" s="13">
        <f t="shared" si="405"/>
        <v>7.0350730825778456</v>
      </c>
    </row>
    <row r="9978" spans="23:25" x14ac:dyDescent="0.2">
      <c r="W9978">
        <v>99.65</v>
      </c>
      <c r="X9978">
        <f t="shared" si="404"/>
        <v>50</v>
      </c>
      <c r="Y9978" s="13">
        <f t="shared" si="405"/>
        <v>7.0350724206230133</v>
      </c>
    </row>
    <row r="9979" spans="23:25" x14ac:dyDescent="0.2">
      <c r="W9979">
        <v>99.66</v>
      </c>
      <c r="X9979">
        <f t="shared" si="404"/>
        <v>50</v>
      </c>
      <c r="Y9979" s="13">
        <f t="shared" si="405"/>
        <v>7.0350717589624772</v>
      </c>
    </row>
    <row r="9980" spans="23:25" x14ac:dyDescent="0.2">
      <c r="W9980">
        <v>99.67</v>
      </c>
      <c r="X9980">
        <f t="shared" si="404"/>
        <v>50</v>
      </c>
      <c r="Y9980" s="13">
        <f t="shared" si="405"/>
        <v>7.0350710975960409</v>
      </c>
    </row>
    <row r="9981" spans="23:25" x14ac:dyDescent="0.2">
      <c r="W9981">
        <v>99.68</v>
      </c>
      <c r="X9981">
        <f t="shared" si="404"/>
        <v>50</v>
      </c>
      <c r="Y9981" s="13">
        <f t="shared" si="405"/>
        <v>7.0350704365235082</v>
      </c>
    </row>
    <row r="9982" spans="23:25" x14ac:dyDescent="0.2">
      <c r="W9982">
        <v>99.69</v>
      </c>
      <c r="X9982">
        <f t="shared" si="404"/>
        <v>50</v>
      </c>
      <c r="Y9982" s="13">
        <f t="shared" si="405"/>
        <v>7.0350697757446827</v>
      </c>
    </row>
    <row r="9983" spans="23:25" x14ac:dyDescent="0.2">
      <c r="W9983">
        <v>99.7</v>
      </c>
      <c r="X9983">
        <f t="shared" si="404"/>
        <v>50</v>
      </c>
      <c r="Y9983" s="13">
        <f t="shared" si="405"/>
        <v>7.0350691152593701</v>
      </c>
    </row>
    <row r="9984" spans="23:25" x14ac:dyDescent="0.2">
      <c r="W9984">
        <v>99.71</v>
      </c>
      <c r="X9984">
        <f t="shared" si="404"/>
        <v>50</v>
      </c>
      <c r="Y9984" s="13">
        <f t="shared" si="405"/>
        <v>7.0350684550673739</v>
      </c>
    </row>
    <row r="9985" spans="23:25" x14ac:dyDescent="0.2">
      <c r="W9985">
        <v>99.72</v>
      </c>
      <c r="X9985">
        <f t="shared" si="404"/>
        <v>50</v>
      </c>
      <c r="Y9985" s="13">
        <f t="shared" si="405"/>
        <v>7.0350677951684988</v>
      </c>
    </row>
    <row r="9986" spans="23:25" x14ac:dyDescent="0.2">
      <c r="W9986">
        <v>99.73</v>
      </c>
      <c r="X9986">
        <f t="shared" si="404"/>
        <v>50</v>
      </c>
      <c r="Y9986" s="13">
        <f t="shared" si="405"/>
        <v>7.0350671355625494</v>
      </c>
    </row>
    <row r="9987" spans="23:25" x14ac:dyDescent="0.2">
      <c r="W9987">
        <v>99.74</v>
      </c>
      <c r="X9987">
        <f t="shared" si="404"/>
        <v>50</v>
      </c>
      <c r="Y9987" s="13">
        <f t="shared" si="405"/>
        <v>7.0350664762493311</v>
      </c>
    </row>
    <row r="9988" spans="23:25" x14ac:dyDescent="0.2">
      <c r="W9988">
        <v>99.75</v>
      </c>
      <c r="X9988">
        <f t="shared" si="404"/>
        <v>50</v>
      </c>
      <c r="Y9988" s="13">
        <f t="shared" si="405"/>
        <v>7.0350658172286487</v>
      </c>
    </row>
    <row r="9989" spans="23:25" x14ac:dyDescent="0.2">
      <c r="W9989">
        <v>99.76</v>
      </c>
      <c r="X9989">
        <f t="shared" si="404"/>
        <v>50</v>
      </c>
      <c r="Y9989" s="13">
        <f t="shared" si="405"/>
        <v>7.0350651585003074</v>
      </c>
    </row>
    <row r="9990" spans="23:25" x14ac:dyDescent="0.2">
      <c r="W9990">
        <v>99.77</v>
      </c>
      <c r="X9990">
        <f t="shared" si="404"/>
        <v>50</v>
      </c>
      <c r="Y9990" s="13">
        <f t="shared" si="405"/>
        <v>7.035064500064113</v>
      </c>
    </row>
    <row r="9991" spans="23:25" x14ac:dyDescent="0.2">
      <c r="W9991">
        <v>99.78</v>
      </c>
      <c r="X9991">
        <f t="shared" si="404"/>
        <v>50</v>
      </c>
      <c r="Y9991" s="13">
        <f t="shared" si="405"/>
        <v>7.0350638419198708</v>
      </c>
    </row>
    <row r="9992" spans="23:25" x14ac:dyDescent="0.2">
      <c r="W9992">
        <v>99.79</v>
      </c>
      <c r="X9992">
        <f t="shared" si="404"/>
        <v>50</v>
      </c>
      <c r="Y9992" s="13">
        <f t="shared" si="405"/>
        <v>7.0350631840673872</v>
      </c>
    </row>
    <row r="9993" spans="23:25" x14ac:dyDescent="0.2">
      <c r="W9993">
        <v>99.8</v>
      </c>
      <c r="X9993">
        <f t="shared" si="404"/>
        <v>50</v>
      </c>
      <c r="Y9993" s="13">
        <f t="shared" si="405"/>
        <v>7.0350625265064677</v>
      </c>
    </row>
    <row r="9994" spans="23:25" x14ac:dyDescent="0.2">
      <c r="W9994">
        <v>99.81</v>
      </c>
      <c r="X9994">
        <f t="shared" si="404"/>
        <v>50</v>
      </c>
      <c r="Y9994" s="13">
        <f t="shared" si="405"/>
        <v>7.0350618692369187</v>
      </c>
    </row>
    <row r="9995" spans="23:25" x14ac:dyDescent="0.2">
      <c r="W9995">
        <v>99.82</v>
      </c>
      <c r="X9995">
        <f t="shared" si="404"/>
        <v>50</v>
      </c>
      <c r="Y9995" s="13">
        <f t="shared" si="405"/>
        <v>7.0350612122585456</v>
      </c>
    </row>
    <row r="9996" spans="23:25" x14ac:dyDescent="0.2">
      <c r="W9996">
        <v>99.83</v>
      </c>
      <c r="X9996">
        <f t="shared" si="404"/>
        <v>50</v>
      </c>
      <c r="Y9996" s="13">
        <f t="shared" si="405"/>
        <v>7.0350605555711558</v>
      </c>
    </row>
    <row r="9997" spans="23:25" x14ac:dyDescent="0.2">
      <c r="W9997">
        <v>99.84</v>
      </c>
      <c r="X9997">
        <f t="shared" si="404"/>
        <v>50</v>
      </c>
      <c r="Y9997" s="13">
        <f t="shared" si="405"/>
        <v>7.0350598991745565</v>
      </c>
    </row>
    <row r="9998" spans="23:25" x14ac:dyDescent="0.2">
      <c r="W9998">
        <v>99.85</v>
      </c>
      <c r="X9998">
        <f t="shared" si="404"/>
        <v>50</v>
      </c>
      <c r="Y9998" s="13">
        <f t="shared" si="405"/>
        <v>7.0350592430685541</v>
      </c>
    </row>
    <row r="9999" spans="23:25" x14ac:dyDescent="0.2">
      <c r="W9999">
        <v>99.86</v>
      </c>
      <c r="X9999">
        <f t="shared" si="404"/>
        <v>50</v>
      </c>
      <c r="Y9999" s="13">
        <f t="shared" si="405"/>
        <v>7.035058587252955</v>
      </c>
    </row>
    <row r="10000" spans="23:25" x14ac:dyDescent="0.2">
      <c r="W10000">
        <v>99.87</v>
      </c>
      <c r="X10000">
        <f t="shared" si="404"/>
        <v>50</v>
      </c>
      <c r="Y10000" s="13">
        <f t="shared" si="405"/>
        <v>7.0350579317275672</v>
      </c>
    </row>
    <row r="10001" spans="23:25" x14ac:dyDescent="0.2">
      <c r="W10001">
        <v>99.88</v>
      </c>
      <c r="X10001">
        <f t="shared" ref="X10001:X10028" si="406">X10000-(N$34-N$35)/1500</f>
        <v>50</v>
      </c>
      <c r="Y10001" s="13">
        <f t="shared" si="405"/>
        <v>7.0350572764921973</v>
      </c>
    </row>
    <row r="10002" spans="23:25" x14ac:dyDescent="0.2">
      <c r="W10002">
        <v>99.89</v>
      </c>
      <c r="X10002">
        <f t="shared" si="406"/>
        <v>50</v>
      </c>
      <c r="Y10002" s="13">
        <f t="shared" si="405"/>
        <v>7.0350566215466532</v>
      </c>
    </row>
    <row r="10003" spans="23:25" x14ac:dyDescent="0.2">
      <c r="W10003">
        <v>99.9</v>
      </c>
      <c r="X10003">
        <f t="shared" si="406"/>
        <v>50</v>
      </c>
      <c r="Y10003" s="13">
        <f t="shared" si="405"/>
        <v>7.0350559668907424</v>
      </c>
    </row>
    <row r="10004" spans="23:25" x14ac:dyDescent="0.2">
      <c r="W10004">
        <v>99.91</v>
      </c>
      <c r="X10004">
        <f t="shared" si="406"/>
        <v>50</v>
      </c>
      <c r="Y10004" s="13">
        <f t="shared" si="405"/>
        <v>7.0350553125242739</v>
      </c>
    </row>
    <row r="10005" spans="23:25" x14ac:dyDescent="0.2">
      <c r="W10005">
        <v>99.92</v>
      </c>
      <c r="X10005">
        <f t="shared" si="406"/>
        <v>50</v>
      </c>
      <c r="Y10005" s="13">
        <f t="shared" si="405"/>
        <v>7.0350546584470548</v>
      </c>
    </row>
    <row r="10006" spans="23:25" x14ac:dyDescent="0.2">
      <c r="W10006">
        <v>99.93</v>
      </c>
      <c r="X10006">
        <f t="shared" si="406"/>
        <v>50</v>
      </c>
      <c r="Y10006" s="13">
        <f t="shared" si="405"/>
        <v>7.0350540046588934</v>
      </c>
    </row>
    <row r="10007" spans="23:25" x14ac:dyDescent="0.2">
      <c r="W10007">
        <v>99.94</v>
      </c>
      <c r="X10007">
        <f t="shared" si="406"/>
        <v>50</v>
      </c>
      <c r="Y10007" s="13">
        <f t="shared" si="405"/>
        <v>7.0350533511595978</v>
      </c>
    </row>
    <row r="10008" spans="23:25" x14ac:dyDescent="0.2">
      <c r="W10008">
        <v>99.95</v>
      </c>
      <c r="X10008">
        <f t="shared" si="406"/>
        <v>50</v>
      </c>
      <c r="Y10008" s="13">
        <f t="shared" si="405"/>
        <v>7.0350526979489763</v>
      </c>
    </row>
    <row r="10009" spans="23:25" x14ac:dyDescent="0.2">
      <c r="W10009">
        <v>99.96</v>
      </c>
      <c r="X10009">
        <f t="shared" si="406"/>
        <v>50</v>
      </c>
      <c r="Y10009" s="13">
        <f t="shared" ref="Y10009:Y10072" si="407">Y10008+(W10009-W10008)*R$29*(P$28-P$29*Y10008)*(1-Y10008/R$28)^2</f>
        <v>7.0350520450268386</v>
      </c>
    </row>
    <row r="10010" spans="23:25" x14ac:dyDescent="0.2">
      <c r="W10010">
        <v>99.97</v>
      </c>
      <c r="X10010">
        <f t="shared" si="406"/>
        <v>50</v>
      </c>
      <c r="Y10010" s="13">
        <f t="shared" si="407"/>
        <v>7.0350513923929929</v>
      </c>
    </row>
    <row r="10011" spans="23:25" x14ac:dyDescent="0.2">
      <c r="W10011">
        <v>99.98</v>
      </c>
      <c r="X10011">
        <f t="shared" si="406"/>
        <v>50</v>
      </c>
      <c r="Y10011" s="13">
        <f t="shared" si="407"/>
        <v>7.0350507400472484</v>
      </c>
    </row>
    <row r="10012" spans="23:25" x14ac:dyDescent="0.2">
      <c r="W10012">
        <v>99.99</v>
      </c>
      <c r="X10012">
        <f t="shared" si="406"/>
        <v>50</v>
      </c>
      <c r="Y10012" s="13">
        <f t="shared" si="407"/>
        <v>7.0350500879894149</v>
      </c>
    </row>
    <row r="10013" spans="23:25" x14ac:dyDescent="0.2">
      <c r="W10013">
        <v>100</v>
      </c>
      <c r="X10013">
        <f t="shared" si="406"/>
        <v>50</v>
      </c>
      <c r="Y10013" s="13">
        <f t="shared" si="407"/>
        <v>7.0350494362193006</v>
      </c>
    </row>
    <row r="10014" spans="23:25" x14ac:dyDescent="0.2">
      <c r="W10014">
        <v>100.01</v>
      </c>
      <c r="X10014">
        <f t="shared" si="406"/>
        <v>50</v>
      </c>
      <c r="Y10014" s="13">
        <f t="shared" si="407"/>
        <v>7.0350487847367162</v>
      </c>
    </row>
    <row r="10015" spans="23:25" x14ac:dyDescent="0.2">
      <c r="W10015">
        <v>100.02</v>
      </c>
      <c r="X10015">
        <f t="shared" si="406"/>
        <v>50</v>
      </c>
      <c r="Y10015" s="13">
        <f t="shared" si="407"/>
        <v>7.035048133541471</v>
      </c>
    </row>
    <row r="10016" spans="23:25" x14ac:dyDescent="0.2">
      <c r="W10016">
        <v>100.03</v>
      </c>
      <c r="X10016">
        <f t="shared" si="406"/>
        <v>50</v>
      </c>
      <c r="Y10016" s="13">
        <f t="shared" si="407"/>
        <v>7.0350474826333746</v>
      </c>
    </row>
    <row r="10017" spans="23:25" x14ac:dyDescent="0.2">
      <c r="W10017">
        <v>100.04</v>
      </c>
      <c r="X10017">
        <f t="shared" si="406"/>
        <v>50</v>
      </c>
      <c r="Y10017" s="13">
        <f t="shared" si="407"/>
        <v>7.0350468320122372</v>
      </c>
    </row>
    <row r="10018" spans="23:25" x14ac:dyDescent="0.2">
      <c r="W10018">
        <v>100.05</v>
      </c>
      <c r="X10018">
        <f t="shared" si="406"/>
        <v>50</v>
      </c>
      <c r="Y10018" s="13">
        <f t="shared" si="407"/>
        <v>7.0350461816778695</v>
      </c>
    </row>
    <row r="10019" spans="23:25" x14ac:dyDescent="0.2">
      <c r="W10019">
        <v>100.06</v>
      </c>
      <c r="X10019">
        <f t="shared" si="406"/>
        <v>50</v>
      </c>
      <c r="Y10019" s="13">
        <f t="shared" si="407"/>
        <v>7.0350455316300815</v>
      </c>
    </row>
    <row r="10020" spans="23:25" x14ac:dyDescent="0.2">
      <c r="W10020">
        <v>100.07</v>
      </c>
      <c r="X10020">
        <f t="shared" si="406"/>
        <v>50</v>
      </c>
      <c r="Y10020" s="13">
        <f t="shared" si="407"/>
        <v>7.0350448818686839</v>
      </c>
    </row>
    <row r="10021" spans="23:25" x14ac:dyDescent="0.2">
      <c r="W10021">
        <v>100.08</v>
      </c>
      <c r="X10021">
        <f t="shared" si="406"/>
        <v>50</v>
      </c>
      <c r="Y10021" s="13">
        <f t="shared" si="407"/>
        <v>7.0350442323934876</v>
      </c>
    </row>
    <row r="10022" spans="23:25" x14ac:dyDescent="0.2">
      <c r="W10022">
        <v>100.09</v>
      </c>
      <c r="X10022">
        <f t="shared" si="406"/>
        <v>50</v>
      </c>
      <c r="Y10022" s="13">
        <f t="shared" si="407"/>
        <v>7.0350435832043035</v>
      </c>
    </row>
    <row r="10023" spans="23:25" x14ac:dyDescent="0.2">
      <c r="W10023">
        <v>100.1</v>
      </c>
      <c r="X10023">
        <f t="shared" si="406"/>
        <v>50</v>
      </c>
      <c r="Y10023" s="13">
        <f t="shared" si="407"/>
        <v>7.0350429343009422</v>
      </c>
    </row>
    <row r="10024" spans="23:25" x14ac:dyDescent="0.2">
      <c r="W10024">
        <v>100.11</v>
      </c>
      <c r="X10024">
        <f t="shared" si="406"/>
        <v>50</v>
      </c>
      <c r="Y10024" s="13">
        <f t="shared" si="407"/>
        <v>7.0350422856832155</v>
      </c>
    </row>
    <row r="10025" spans="23:25" x14ac:dyDescent="0.2">
      <c r="W10025">
        <v>100.12</v>
      </c>
      <c r="X10025">
        <f t="shared" si="406"/>
        <v>50</v>
      </c>
      <c r="Y10025" s="13">
        <f t="shared" si="407"/>
        <v>7.0350416373509344</v>
      </c>
    </row>
    <row r="10026" spans="23:25" x14ac:dyDescent="0.2">
      <c r="W10026">
        <v>100.13</v>
      </c>
      <c r="X10026">
        <f t="shared" si="406"/>
        <v>50</v>
      </c>
      <c r="Y10026" s="13">
        <f t="shared" si="407"/>
        <v>7.0350409893039103</v>
      </c>
    </row>
    <row r="10027" spans="23:25" x14ac:dyDescent="0.2">
      <c r="W10027">
        <v>100.14</v>
      </c>
      <c r="X10027">
        <f t="shared" si="406"/>
        <v>50</v>
      </c>
      <c r="Y10027" s="13">
        <f t="shared" si="407"/>
        <v>7.0350403415419551</v>
      </c>
    </row>
    <row r="10028" spans="23:25" x14ac:dyDescent="0.2">
      <c r="W10028">
        <v>100.15</v>
      </c>
      <c r="X10028">
        <f t="shared" si="406"/>
        <v>50</v>
      </c>
      <c r="Y10028" s="13">
        <f t="shared" si="407"/>
        <v>7.0350396940648814</v>
      </c>
    </row>
    <row r="10029" spans="23:25" x14ac:dyDescent="0.2">
      <c r="W10029">
        <v>100.16</v>
      </c>
      <c r="X10029">
        <f t="shared" ref="X10029:X10092" si="408">X10028-(N$35-N$36)/1500</f>
        <v>50</v>
      </c>
      <c r="Y10029" s="13">
        <f t="shared" si="407"/>
        <v>7.0350390468724999</v>
      </c>
    </row>
    <row r="10030" spans="23:25" x14ac:dyDescent="0.2">
      <c r="W10030">
        <v>100.17</v>
      </c>
      <c r="X10030">
        <f t="shared" si="408"/>
        <v>50</v>
      </c>
      <c r="Y10030" s="13">
        <f t="shared" si="407"/>
        <v>7.0350383999646242</v>
      </c>
    </row>
    <row r="10031" spans="23:25" x14ac:dyDescent="0.2">
      <c r="W10031">
        <v>100.18</v>
      </c>
      <c r="X10031">
        <f t="shared" si="408"/>
        <v>50</v>
      </c>
      <c r="Y10031" s="13">
        <f t="shared" si="407"/>
        <v>7.035037753341066</v>
      </c>
    </row>
    <row r="10032" spans="23:25" x14ac:dyDescent="0.2">
      <c r="W10032">
        <v>100.19</v>
      </c>
      <c r="X10032">
        <f t="shared" si="408"/>
        <v>50</v>
      </c>
      <c r="Y10032" s="13">
        <f t="shared" si="407"/>
        <v>7.0350371070016378</v>
      </c>
    </row>
    <row r="10033" spans="23:25" x14ac:dyDescent="0.2">
      <c r="W10033">
        <v>100.2</v>
      </c>
      <c r="X10033">
        <f t="shared" si="408"/>
        <v>50</v>
      </c>
      <c r="Y10033" s="13">
        <f t="shared" si="407"/>
        <v>7.0350364609461522</v>
      </c>
    </row>
    <row r="10034" spans="23:25" x14ac:dyDescent="0.2">
      <c r="W10034">
        <v>100.21</v>
      </c>
      <c r="X10034">
        <f t="shared" si="408"/>
        <v>50</v>
      </c>
      <c r="Y10034" s="13">
        <f t="shared" si="407"/>
        <v>7.0350358151744228</v>
      </c>
    </row>
    <row r="10035" spans="23:25" x14ac:dyDescent="0.2">
      <c r="W10035">
        <v>100.22</v>
      </c>
      <c r="X10035">
        <f t="shared" si="408"/>
        <v>50</v>
      </c>
      <c r="Y10035" s="13">
        <f t="shared" si="407"/>
        <v>7.0350351696862621</v>
      </c>
    </row>
    <row r="10036" spans="23:25" x14ac:dyDescent="0.2">
      <c r="W10036">
        <v>100.23</v>
      </c>
      <c r="X10036">
        <f t="shared" si="408"/>
        <v>50</v>
      </c>
      <c r="Y10036" s="13">
        <f t="shared" si="407"/>
        <v>7.0350345244814836</v>
      </c>
    </row>
    <row r="10037" spans="23:25" x14ac:dyDescent="0.2">
      <c r="W10037">
        <v>100.24</v>
      </c>
      <c r="X10037">
        <f t="shared" si="408"/>
        <v>50</v>
      </c>
      <c r="Y10037" s="13">
        <f t="shared" si="407"/>
        <v>7.0350338795599008</v>
      </c>
    </row>
    <row r="10038" spans="23:25" x14ac:dyDescent="0.2">
      <c r="W10038">
        <v>100.25</v>
      </c>
      <c r="X10038">
        <f t="shared" si="408"/>
        <v>50</v>
      </c>
      <c r="Y10038" s="13">
        <f t="shared" si="407"/>
        <v>7.0350332349213263</v>
      </c>
    </row>
    <row r="10039" spans="23:25" x14ac:dyDescent="0.2">
      <c r="W10039">
        <v>100.26</v>
      </c>
      <c r="X10039">
        <f t="shared" si="408"/>
        <v>50</v>
      </c>
      <c r="Y10039" s="13">
        <f t="shared" si="407"/>
        <v>7.0350325905655744</v>
      </c>
    </row>
    <row r="10040" spans="23:25" x14ac:dyDescent="0.2">
      <c r="W10040">
        <v>100.27</v>
      </c>
      <c r="X10040">
        <f t="shared" si="408"/>
        <v>50</v>
      </c>
      <c r="Y10040" s="13">
        <f t="shared" si="407"/>
        <v>7.0350319464924596</v>
      </c>
    </row>
    <row r="10041" spans="23:25" x14ac:dyDescent="0.2">
      <c r="W10041">
        <v>100.28</v>
      </c>
      <c r="X10041">
        <f t="shared" si="408"/>
        <v>50</v>
      </c>
      <c r="Y10041" s="13">
        <f t="shared" si="407"/>
        <v>7.0350313027017952</v>
      </c>
    </row>
    <row r="10042" spans="23:25" x14ac:dyDescent="0.2">
      <c r="W10042">
        <v>100.29</v>
      </c>
      <c r="X10042">
        <f t="shared" si="408"/>
        <v>50</v>
      </c>
      <c r="Y10042" s="13">
        <f t="shared" si="407"/>
        <v>7.0350306591933958</v>
      </c>
    </row>
    <row r="10043" spans="23:25" x14ac:dyDescent="0.2">
      <c r="W10043">
        <v>100.3</v>
      </c>
      <c r="X10043">
        <f t="shared" si="408"/>
        <v>50</v>
      </c>
      <c r="Y10043" s="13">
        <f t="shared" si="407"/>
        <v>7.0350300159670756</v>
      </c>
    </row>
    <row r="10044" spans="23:25" x14ac:dyDescent="0.2">
      <c r="W10044">
        <v>100.31</v>
      </c>
      <c r="X10044">
        <f t="shared" si="408"/>
        <v>50</v>
      </c>
      <c r="Y10044" s="13">
        <f t="shared" si="407"/>
        <v>7.035029373022649</v>
      </c>
    </row>
    <row r="10045" spans="23:25" x14ac:dyDescent="0.2">
      <c r="W10045">
        <v>100.32</v>
      </c>
      <c r="X10045">
        <f t="shared" si="408"/>
        <v>50</v>
      </c>
      <c r="Y10045" s="13">
        <f t="shared" si="407"/>
        <v>7.0350287303599304</v>
      </c>
    </row>
    <row r="10046" spans="23:25" x14ac:dyDescent="0.2">
      <c r="W10046">
        <v>100.33</v>
      </c>
      <c r="X10046">
        <f t="shared" si="408"/>
        <v>50</v>
      </c>
      <c r="Y10046" s="13">
        <f t="shared" si="407"/>
        <v>7.035028087978735</v>
      </c>
    </row>
    <row r="10047" spans="23:25" x14ac:dyDescent="0.2">
      <c r="W10047">
        <v>100.34</v>
      </c>
      <c r="X10047">
        <f t="shared" si="408"/>
        <v>50</v>
      </c>
      <c r="Y10047" s="13">
        <f t="shared" si="407"/>
        <v>7.0350274458788782</v>
      </c>
    </row>
    <row r="10048" spans="23:25" x14ac:dyDescent="0.2">
      <c r="W10048">
        <v>100.35</v>
      </c>
      <c r="X10048">
        <f t="shared" si="408"/>
        <v>50</v>
      </c>
      <c r="Y10048" s="13">
        <f t="shared" si="407"/>
        <v>7.0350268040601751</v>
      </c>
    </row>
    <row r="10049" spans="23:25" x14ac:dyDescent="0.2">
      <c r="W10049">
        <v>100.36</v>
      </c>
      <c r="X10049">
        <f t="shared" si="408"/>
        <v>50</v>
      </c>
      <c r="Y10049" s="13">
        <f t="shared" si="407"/>
        <v>7.0350261625224402</v>
      </c>
    </row>
    <row r="10050" spans="23:25" x14ac:dyDescent="0.2">
      <c r="W10050">
        <v>100.37</v>
      </c>
      <c r="X10050">
        <f t="shared" si="408"/>
        <v>50</v>
      </c>
      <c r="Y10050" s="13">
        <f t="shared" si="407"/>
        <v>7.0350255212654895</v>
      </c>
    </row>
    <row r="10051" spans="23:25" x14ac:dyDescent="0.2">
      <c r="W10051">
        <v>100.38</v>
      </c>
      <c r="X10051">
        <f t="shared" si="408"/>
        <v>50</v>
      </c>
      <c r="Y10051" s="13">
        <f t="shared" si="407"/>
        <v>7.0350248802891393</v>
      </c>
    </row>
    <row r="10052" spans="23:25" x14ac:dyDescent="0.2">
      <c r="W10052">
        <v>100.39</v>
      </c>
      <c r="X10052">
        <f t="shared" si="408"/>
        <v>50</v>
      </c>
      <c r="Y10052" s="13">
        <f t="shared" si="407"/>
        <v>7.0350242395932048</v>
      </c>
    </row>
    <row r="10053" spans="23:25" x14ac:dyDescent="0.2">
      <c r="W10053">
        <v>100.4</v>
      </c>
      <c r="X10053">
        <f t="shared" si="408"/>
        <v>50</v>
      </c>
      <c r="Y10053" s="13">
        <f t="shared" si="407"/>
        <v>7.0350235991775012</v>
      </c>
    </row>
    <row r="10054" spans="23:25" x14ac:dyDescent="0.2">
      <c r="W10054">
        <v>100.41</v>
      </c>
      <c r="X10054">
        <f t="shared" si="408"/>
        <v>50</v>
      </c>
      <c r="Y10054" s="13">
        <f t="shared" si="407"/>
        <v>7.0350229590418456</v>
      </c>
    </row>
    <row r="10055" spans="23:25" x14ac:dyDescent="0.2">
      <c r="W10055">
        <v>100.42</v>
      </c>
      <c r="X10055">
        <f t="shared" si="408"/>
        <v>50</v>
      </c>
      <c r="Y10055" s="13">
        <f t="shared" si="407"/>
        <v>7.0350223191860541</v>
      </c>
    </row>
    <row r="10056" spans="23:25" x14ac:dyDescent="0.2">
      <c r="W10056">
        <v>100.43</v>
      </c>
      <c r="X10056">
        <f t="shared" si="408"/>
        <v>50</v>
      </c>
      <c r="Y10056" s="13">
        <f t="shared" si="407"/>
        <v>7.0350216796099438</v>
      </c>
    </row>
    <row r="10057" spans="23:25" x14ac:dyDescent="0.2">
      <c r="W10057">
        <v>100.44</v>
      </c>
      <c r="X10057">
        <f t="shared" si="408"/>
        <v>50</v>
      </c>
      <c r="Y10057" s="13">
        <f t="shared" si="407"/>
        <v>7.0350210403133309</v>
      </c>
    </row>
    <row r="10058" spans="23:25" x14ac:dyDescent="0.2">
      <c r="W10058">
        <v>100.45</v>
      </c>
      <c r="X10058">
        <f t="shared" si="408"/>
        <v>50</v>
      </c>
      <c r="Y10058" s="13">
        <f t="shared" si="407"/>
        <v>7.0350204012960313</v>
      </c>
    </row>
    <row r="10059" spans="23:25" x14ac:dyDescent="0.2">
      <c r="W10059">
        <v>100.46</v>
      </c>
      <c r="X10059">
        <f t="shared" si="408"/>
        <v>50</v>
      </c>
      <c r="Y10059" s="13">
        <f t="shared" si="407"/>
        <v>7.0350197625578632</v>
      </c>
    </row>
    <row r="10060" spans="23:25" x14ac:dyDescent="0.2">
      <c r="W10060">
        <v>100.47</v>
      </c>
      <c r="X10060">
        <f t="shared" si="408"/>
        <v>50</v>
      </c>
      <c r="Y10060" s="13">
        <f t="shared" si="407"/>
        <v>7.0350191240986426</v>
      </c>
    </row>
    <row r="10061" spans="23:25" x14ac:dyDescent="0.2">
      <c r="W10061">
        <v>100.48</v>
      </c>
      <c r="X10061">
        <f t="shared" si="408"/>
        <v>50</v>
      </c>
      <c r="Y10061" s="13">
        <f t="shared" si="407"/>
        <v>7.0350184859181875</v>
      </c>
    </row>
    <row r="10062" spans="23:25" x14ac:dyDescent="0.2">
      <c r="W10062">
        <v>100.49</v>
      </c>
      <c r="X10062">
        <f t="shared" si="408"/>
        <v>50</v>
      </c>
      <c r="Y10062" s="13">
        <f t="shared" si="407"/>
        <v>7.0350178480163157</v>
      </c>
    </row>
    <row r="10063" spans="23:25" x14ac:dyDescent="0.2">
      <c r="W10063">
        <v>100.5</v>
      </c>
      <c r="X10063">
        <f t="shared" si="408"/>
        <v>50</v>
      </c>
      <c r="Y10063" s="13">
        <f t="shared" si="407"/>
        <v>7.0350172103928443</v>
      </c>
    </row>
    <row r="10064" spans="23:25" x14ac:dyDescent="0.2">
      <c r="W10064">
        <v>100.51</v>
      </c>
      <c r="X10064">
        <f t="shared" si="408"/>
        <v>50</v>
      </c>
      <c r="Y10064" s="13">
        <f t="shared" si="407"/>
        <v>7.0350165730475904</v>
      </c>
    </row>
    <row r="10065" spans="23:25" x14ac:dyDescent="0.2">
      <c r="W10065">
        <v>100.52</v>
      </c>
      <c r="X10065">
        <f t="shared" si="408"/>
        <v>50</v>
      </c>
      <c r="Y10065" s="13">
        <f t="shared" si="407"/>
        <v>7.0350159359803728</v>
      </c>
    </row>
    <row r="10066" spans="23:25" x14ac:dyDescent="0.2">
      <c r="W10066">
        <v>100.53</v>
      </c>
      <c r="X10066">
        <f t="shared" si="408"/>
        <v>50</v>
      </c>
      <c r="Y10066" s="13">
        <f t="shared" si="407"/>
        <v>7.0350152991910093</v>
      </c>
    </row>
    <row r="10067" spans="23:25" x14ac:dyDescent="0.2">
      <c r="W10067">
        <v>100.54</v>
      </c>
      <c r="X10067">
        <f t="shared" si="408"/>
        <v>50</v>
      </c>
      <c r="Y10067" s="13">
        <f t="shared" si="407"/>
        <v>7.035014662679318</v>
      </c>
    </row>
    <row r="10068" spans="23:25" x14ac:dyDescent="0.2">
      <c r="W10068">
        <v>100.55</v>
      </c>
      <c r="X10068">
        <f t="shared" si="408"/>
        <v>50</v>
      </c>
      <c r="Y10068" s="13">
        <f t="shared" si="407"/>
        <v>7.0350140264451175</v>
      </c>
    </row>
    <row r="10069" spans="23:25" x14ac:dyDescent="0.2">
      <c r="W10069">
        <v>100.56</v>
      </c>
      <c r="X10069">
        <f t="shared" si="408"/>
        <v>50</v>
      </c>
      <c r="Y10069" s="13">
        <f t="shared" si="407"/>
        <v>7.0350133904882259</v>
      </c>
    </row>
    <row r="10070" spans="23:25" x14ac:dyDescent="0.2">
      <c r="W10070">
        <v>100.57</v>
      </c>
      <c r="X10070">
        <f t="shared" si="408"/>
        <v>50</v>
      </c>
      <c r="Y10070" s="13">
        <f t="shared" si="407"/>
        <v>7.035012754808462</v>
      </c>
    </row>
    <row r="10071" spans="23:25" x14ac:dyDescent="0.2">
      <c r="W10071">
        <v>100.58</v>
      </c>
      <c r="X10071">
        <f t="shared" si="408"/>
        <v>50</v>
      </c>
      <c r="Y10071" s="13">
        <f t="shared" si="407"/>
        <v>7.0350121194056454</v>
      </c>
    </row>
    <row r="10072" spans="23:25" x14ac:dyDescent="0.2">
      <c r="W10072">
        <v>100.59</v>
      </c>
      <c r="X10072">
        <f t="shared" si="408"/>
        <v>50</v>
      </c>
      <c r="Y10072" s="13">
        <f t="shared" si="407"/>
        <v>7.0350114842795941</v>
      </c>
    </row>
    <row r="10073" spans="23:25" x14ac:dyDescent="0.2">
      <c r="W10073">
        <v>100.6</v>
      </c>
      <c r="X10073">
        <f t="shared" si="408"/>
        <v>50</v>
      </c>
      <c r="Y10073" s="13">
        <f t="shared" ref="Y10073:Y10136" si="409">Y10072+(W10073-W10072)*R$29*(P$28-P$29*Y10072)*(1-Y10072/R$28)^2</f>
        <v>7.0350108494301278</v>
      </c>
    </row>
    <row r="10074" spans="23:25" x14ac:dyDescent="0.2">
      <c r="W10074">
        <v>100.61</v>
      </c>
      <c r="X10074">
        <f t="shared" si="408"/>
        <v>50</v>
      </c>
      <c r="Y10074" s="13">
        <f t="shared" si="409"/>
        <v>7.0350102148570661</v>
      </c>
    </row>
    <row r="10075" spans="23:25" x14ac:dyDescent="0.2">
      <c r="W10075">
        <v>100.62</v>
      </c>
      <c r="X10075">
        <f t="shared" si="408"/>
        <v>50</v>
      </c>
      <c r="Y10075" s="13">
        <f t="shared" si="409"/>
        <v>7.035009580560228</v>
      </c>
    </row>
    <row r="10076" spans="23:25" x14ac:dyDescent="0.2">
      <c r="W10076">
        <v>100.63</v>
      </c>
      <c r="X10076">
        <f t="shared" si="408"/>
        <v>50</v>
      </c>
      <c r="Y10076" s="13">
        <f t="shared" si="409"/>
        <v>7.035008946539433</v>
      </c>
    </row>
    <row r="10077" spans="23:25" x14ac:dyDescent="0.2">
      <c r="W10077">
        <v>100.64</v>
      </c>
      <c r="X10077">
        <f t="shared" si="408"/>
        <v>50</v>
      </c>
      <c r="Y10077" s="13">
        <f t="shared" si="409"/>
        <v>7.0350083127945018</v>
      </c>
    </row>
    <row r="10078" spans="23:25" x14ac:dyDescent="0.2">
      <c r="W10078">
        <v>100.65</v>
      </c>
      <c r="X10078">
        <f t="shared" si="408"/>
        <v>50</v>
      </c>
      <c r="Y10078" s="13">
        <f t="shared" si="409"/>
        <v>7.0350076793252532</v>
      </c>
    </row>
    <row r="10079" spans="23:25" x14ac:dyDescent="0.2">
      <c r="W10079">
        <v>100.66</v>
      </c>
      <c r="X10079">
        <f t="shared" si="408"/>
        <v>50</v>
      </c>
      <c r="Y10079" s="13">
        <f t="shared" si="409"/>
        <v>7.0350070461315077</v>
      </c>
    </row>
    <row r="10080" spans="23:25" x14ac:dyDescent="0.2">
      <c r="W10080">
        <v>100.67</v>
      </c>
      <c r="X10080">
        <f t="shared" si="408"/>
        <v>50</v>
      </c>
      <c r="Y10080" s="13">
        <f t="shared" si="409"/>
        <v>7.0350064132130861</v>
      </c>
    </row>
    <row r="10081" spans="23:25" x14ac:dyDescent="0.2">
      <c r="W10081">
        <v>100.68</v>
      </c>
      <c r="X10081">
        <f t="shared" si="408"/>
        <v>50</v>
      </c>
      <c r="Y10081" s="13">
        <f t="shared" si="409"/>
        <v>7.0350057805698087</v>
      </c>
    </row>
    <row r="10082" spans="23:25" x14ac:dyDescent="0.2">
      <c r="W10082">
        <v>100.69</v>
      </c>
      <c r="X10082">
        <f t="shared" si="408"/>
        <v>50</v>
      </c>
      <c r="Y10082" s="13">
        <f t="shared" si="409"/>
        <v>7.0350051482014955</v>
      </c>
    </row>
    <row r="10083" spans="23:25" x14ac:dyDescent="0.2">
      <c r="W10083">
        <v>100.7</v>
      </c>
      <c r="X10083">
        <f t="shared" si="408"/>
        <v>50</v>
      </c>
      <c r="Y10083" s="13">
        <f t="shared" si="409"/>
        <v>7.0350045161079677</v>
      </c>
    </row>
    <row r="10084" spans="23:25" x14ac:dyDescent="0.2">
      <c r="W10084">
        <v>100.71</v>
      </c>
      <c r="X10084">
        <f t="shared" si="408"/>
        <v>50</v>
      </c>
      <c r="Y10084" s="13">
        <f t="shared" si="409"/>
        <v>7.0350038842890461</v>
      </c>
    </row>
    <row r="10085" spans="23:25" x14ac:dyDescent="0.2">
      <c r="W10085">
        <v>100.72</v>
      </c>
      <c r="X10085">
        <f t="shared" si="408"/>
        <v>50</v>
      </c>
      <c r="Y10085" s="13">
        <f t="shared" si="409"/>
        <v>7.0350032527445512</v>
      </c>
    </row>
    <row r="10086" spans="23:25" x14ac:dyDescent="0.2">
      <c r="W10086">
        <v>100.73</v>
      </c>
      <c r="X10086">
        <f t="shared" si="408"/>
        <v>50</v>
      </c>
      <c r="Y10086" s="13">
        <f t="shared" si="409"/>
        <v>7.0350026214743053</v>
      </c>
    </row>
    <row r="10087" spans="23:25" x14ac:dyDescent="0.2">
      <c r="W10087">
        <v>100.74</v>
      </c>
      <c r="X10087">
        <f t="shared" si="408"/>
        <v>50</v>
      </c>
      <c r="Y10087" s="13">
        <f t="shared" si="409"/>
        <v>7.0350019904781291</v>
      </c>
    </row>
    <row r="10088" spans="23:25" x14ac:dyDescent="0.2">
      <c r="W10088">
        <v>100.75</v>
      </c>
      <c r="X10088">
        <f t="shared" si="408"/>
        <v>50</v>
      </c>
      <c r="Y10088" s="13">
        <f t="shared" si="409"/>
        <v>7.0350013597558441</v>
      </c>
    </row>
    <row r="10089" spans="23:25" x14ac:dyDescent="0.2">
      <c r="W10089">
        <v>100.76</v>
      </c>
      <c r="X10089">
        <f t="shared" si="408"/>
        <v>50</v>
      </c>
      <c r="Y10089" s="13">
        <f t="shared" si="409"/>
        <v>7.0350007293072716</v>
      </c>
    </row>
    <row r="10090" spans="23:25" x14ac:dyDescent="0.2">
      <c r="W10090">
        <v>100.77</v>
      </c>
      <c r="X10090">
        <f t="shared" si="408"/>
        <v>50</v>
      </c>
      <c r="Y10090" s="13">
        <f t="shared" si="409"/>
        <v>7.0350000991322341</v>
      </c>
    </row>
    <row r="10091" spans="23:25" x14ac:dyDescent="0.2">
      <c r="W10091">
        <v>100.78</v>
      </c>
      <c r="X10091">
        <f t="shared" si="408"/>
        <v>50</v>
      </c>
      <c r="Y10091" s="13">
        <f t="shared" si="409"/>
        <v>7.0349994692305531</v>
      </c>
    </row>
    <row r="10092" spans="23:25" x14ac:dyDescent="0.2">
      <c r="W10092">
        <v>100.79</v>
      </c>
      <c r="X10092">
        <f t="shared" si="408"/>
        <v>50</v>
      </c>
      <c r="Y10092" s="13">
        <f t="shared" si="409"/>
        <v>7.0349988396020509</v>
      </c>
    </row>
    <row r="10093" spans="23:25" x14ac:dyDescent="0.2">
      <c r="W10093">
        <v>100.8</v>
      </c>
      <c r="X10093">
        <f t="shared" ref="X10093:X10156" si="410">X10092-(N$35-N$36)/1500</f>
        <v>50</v>
      </c>
      <c r="Y10093" s="13">
        <f t="shared" si="409"/>
        <v>7.0349982102465498</v>
      </c>
    </row>
    <row r="10094" spans="23:25" x14ac:dyDescent="0.2">
      <c r="W10094">
        <v>100.81</v>
      </c>
      <c r="X10094">
        <f t="shared" si="410"/>
        <v>50</v>
      </c>
      <c r="Y10094" s="13">
        <f t="shared" si="409"/>
        <v>7.0349975811638732</v>
      </c>
    </row>
    <row r="10095" spans="23:25" x14ac:dyDescent="0.2">
      <c r="W10095">
        <v>100.82</v>
      </c>
      <c r="X10095">
        <f t="shared" si="410"/>
        <v>50</v>
      </c>
      <c r="Y10095" s="13">
        <f t="shared" si="409"/>
        <v>7.0349969523538425</v>
      </c>
    </row>
    <row r="10096" spans="23:25" x14ac:dyDescent="0.2">
      <c r="W10096">
        <v>100.83</v>
      </c>
      <c r="X10096">
        <f t="shared" si="410"/>
        <v>50</v>
      </c>
      <c r="Y10096" s="13">
        <f t="shared" si="409"/>
        <v>7.0349963238162809</v>
      </c>
    </row>
    <row r="10097" spans="23:25" x14ac:dyDescent="0.2">
      <c r="W10097">
        <v>100.84</v>
      </c>
      <c r="X10097">
        <f t="shared" si="410"/>
        <v>50</v>
      </c>
      <c r="Y10097" s="13">
        <f t="shared" si="409"/>
        <v>7.0349956955510109</v>
      </c>
    </row>
    <row r="10098" spans="23:25" x14ac:dyDescent="0.2">
      <c r="W10098">
        <v>100.85</v>
      </c>
      <c r="X10098">
        <f t="shared" si="410"/>
        <v>50</v>
      </c>
      <c r="Y10098" s="13">
        <f t="shared" si="409"/>
        <v>7.0349950675578556</v>
      </c>
    </row>
    <row r="10099" spans="23:25" x14ac:dyDescent="0.2">
      <c r="W10099">
        <v>100.86</v>
      </c>
      <c r="X10099">
        <f t="shared" si="410"/>
        <v>50</v>
      </c>
      <c r="Y10099" s="13">
        <f t="shared" si="409"/>
        <v>7.0349944398366384</v>
      </c>
    </row>
    <row r="10100" spans="23:25" x14ac:dyDescent="0.2">
      <c r="W10100">
        <v>100.87</v>
      </c>
      <c r="X10100">
        <f t="shared" si="410"/>
        <v>50</v>
      </c>
      <c r="Y10100" s="13">
        <f t="shared" si="409"/>
        <v>7.0349938123871825</v>
      </c>
    </row>
    <row r="10101" spans="23:25" x14ac:dyDescent="0.2">
      <c r="W10101">
        <v>100.88</v>
      </c>
      <c r="X10101">
        <f t="shared" si="410"/>
        <v>50</v>
      </c>
      <c r="Y10101" s="13">
        <f t="shared" si="409"/>
        <v>7.0349931852093119</v>
      </c>
    </row>
    <row r="10102" spans="23:25" x14ac:dyDescent="0.2">
      <c r="W10102">
        <v>100.89</v>
      </c>
      <c r="X10102">
        <f t="shared" si="410"/>
        <v>50</v>
      </c>
      <c r="Y10102" s="13">
        <f t="shared" si="409"/>
        <v>7.0349925583028501</v>
      </c>
    </row>
    <row r="10103" spans="23:25" x14ac:dyDescent="0.2">
      <c r="W10103">
        <v>100.9</v>
      </c>
      <c r="X10103">
        <f t="shared" si="410"/>
        <v>50</v>
      </c>
      <c r="Y10103" s="13">
        <f t="shared" si="409"/>
        <v>7.034991931667621</v>
      </c>
    </row>
    <row r="10104" spans="23:25" x14ac:dyDescent="0.2">
      <c r="W10104">
        <v>100.91</v>
      </c>
      <c r="X10104">
        <f t="shared" si="410"/>
        <v>50</v>
      </c>
      <c r="Y10104" s="13">
        <f t="shared" si="409"/>
        <v>7.0349913053034481</v>
      </c>
    </row>
    <row r="10105" spans="23:25" x14ac:dyDescent="0.2">
      <c r="W10105">
        <v>100.92</v>
      </c>
      <c r="X10105">
        <f t="shared" si="410"/>
        <v>50</v>
      </c>
      <c r="Y10105" s="13">
        <f t="shared" si="409"/>
        <v>7.0349906792101562</v>
      </c>
    </row>
    <row r="10106" spans="23:25" x14ac:dyDescent="0.2">
      <c r="W10106">
        <v>100.93</v>
      </c>
      <c r="X10106">
        <f t="shared" si="410"/>
        <v>50</v>
      </c>
      <c r="Y10106" s="13">
        <f t="shared" si="409"/>
        <v>7.0349900533875687</v>
      </c>
    </row>
    <row r="10107" spans="23:25" x14ac:dyDescent="0.2">
      <c r="W10107">
        <v>100.94</v>
      </c>
      <c r="X10107">
        <f t="shared" si="410"/>
        <v>50</v>
      </c>
      <c r="Y10107" s="13">
        <f t="shared" si="409"/>
        <v>7.0349894278355105</v>
      </c>
    </row>
    <row r="10108" spans="23:25" x14ac:dyDescent="0.2">
      <c r="W10108">
        <v>100.95</v>
      </c>
      <c r="X10108">
        <f t="shared" si="410"/>
        <v>50</v>
      </c>
      <c r="Y10108" s="13">
        <f t="shared" si="409"/>
        <v>7.0349888025538059</v>
      </c>
    </row>
    <row r="10109" spans="23:25" x14ac:dyDescent="0.2">
      <c r="W10109">
        <v>100.96</v>
      </c>
      <c r="X10109">
        <f t="shared" si="410"/>
        <v>50</v>
      </c>
      <c r="Y10109" s="13">
        <f t="shared" si="409"/>
        <v>7.0349881775422807</v>
      </c>
    </row>
    <row r="10110" spans="23:25" x14ac:dyDescent="0.2">
      <c r="W10110">
        <v>100.97</v>
      </c>
      <c r="X10110">
        <f t="shared" si="410"/>
        <v>50</v>
      </c>
      <c r="Y10110" s="13">
        <f t="shared" si="409"/>
        <v>7.0349875528007582</v>
      </c>
    </row>
    <row r="10111" spans="23:25" x14ac:dyDescent="0.2">
      <c r="W10111">
        <v>100.98</v>
      </c>
      <c r="X10111">
        <f t="shared" si="410"/>
        <v>50</v>
      </c>
      <c r="Y10111" s="13">
        <f t="shared" si="409"/>
        <v>7.0349869283290642</v>
      </c>
    </row>
    <row r="10112" spans="23:25" x14ac:dyDescent="0.2">
      <c r="W10112">
        <v>100.99</v>
      </c>
      <c r="X10112">
        <f t="shared" si="410"/>
        <v>50</v>
      </c>
      <c r="Y10112" s="13">
        <f t="shared" si="409"/>
        <v>7.034986304127024</v>
      </c>
    </row>
    <row r="10113" spans="23:25" x14ac:dyDescent="0.2">
      <c r="W10113">
        <v>101</v>
      </c>
      <c r="X10113">
        <f t="shared" si="410"/>
        <v>50</v>
      </c>
      <c r="Y10113" s="13">
        <f t="shared" si="409"/>
        <v>7.0349856801944632</v>
      </c>
    </row>
    <row r="10114" spans="23:25" x14ac:dyDescent="0.2">
      <c r="W10114">
        <v>101.01</v>
      </c>
      <c r="X10114">
        <f t="shared" si="410"/>
        <v>50</v>
      </c>
      <c r="Y10114" s="13">
        <f t="shared" si="409"/>
        <v>7.0349850565312071</v>
      </c>
    </row>
    <row r="10115" spans="23:25" x14ac:dyDescent="0.2">
      <c r="W10115">
        <v>101.02</v>
      </c>
      <c r="X10115">
        <f t="shared" si="410"/>
        <v>50</v>
      </c>
      <c r="Y10115" s="13">
        <f t="shared" si="409"/>
        <v>7.0349844331370814</v>
      </c>
    </row>
    <row r="10116" spans="23:25" x14ac:dyDescent="0.2">
      <c r="W10116">
        <v>101.03</v>
      </c>
      <c r="X10116">
        <f t="shared" si="410"/>
        <v>50</v>
      </c>
      <c r="Y10116" s="13">
        <f t="shared" si="409"/>
        <v>7.0349838100119113</v>
      </c>
    </row>
    <row r="10117" spans="23:25" x14ac:dyDescent="0.2">
      <c r="W10117">
        <v>101.04</v>
      </c>
      <c r="X10117">
        <f t="shared" si="410"/>
        <v>50</v>
      </c>
      <c r="Y10117" s="13">
        <f t="shared" si="409"/>
        <v>7.0349831871555235</v>
      </c>
    </row>
    <row r="10118" spans="23:25" x14ac:dyDescent="0.2">
      <c r="W10118">
        <v>101.05</v>
      </c>
      <c r="X10118">
        <f t="shared" si="410"/>
        <v>50</v>
      </c>
      <c r="Y10118" s="13">
        <f t="shared" si="409"/>
        <v>7.0349825645677431</v>
      </c>
    </row>
    <row r="10119" spans="23:25" x14ac:dyDescent="0.2">
      <c r="W10119">
        <v>101.06</v>
      </c>
      <c r="X10119">
        <f t="shared" si="410"/>
        <v>50</v>
      </c>
      <c r="Y10119" s="13">
        <f t="shared" si="409"/>
        <v>7.0349819422483968</v>
      </c>
    </row>
    <row r="10120" spans="23:25" x14ac:dyDescent="0.2">
      <c r="W10120">
        <v>101.07</v>
      </c>
      <c r="X10120">
        <f t="shared" si="410"/>
        <v>50</v>
      </c>
      <c r="Y10120" s="13">
        <f t="shared" si="409"/>
        <v>7.0349813201973115</v>
      </c>
    </row>
    <row r="10121" spans="23:25" x14ac:dyDescent="0.2">
      <c r="W10121">
        <v>101.08</v>
      </c>
      <c r="X10121">
        <f t="shared" si="410"/>
        <v>50</v>
      </c>
      <c r="Y10121" s="13">
        <f t="shared" si="409"/>
        <v>7.0349806984143131</v>
      </c>
    </row>
    <row r="10122" spans="23:25" x14ac:dyDescent="0.2">
      <c r="W10122">
        <v>101.09</v>
      </c>
      <c r="X10122">
        <f t="shared" si="410"/>
        <v>50</v>
      </c>
      <c r="Y10122" s="13">
        <f t="shared" si="409"/>
        <v>7.0349800768992292</v>
      </c>
    </row>
    <row r="10123" spans="23:25" x14ac:dyDescent="0.2">
      <c r="W10123">
        <v>101.1</v>
      </c>
      <c r="X10123">
        <f t="shared" si="410"/>
        <v>50</v>
      </c>
      <c r="Y10123" s="13">
        <f t="shared" si="409"/>
        <v>7.0349794556518859</v>
      </c>
    </row>
    <row r="10124" spans="23:25" x14ac:dyDescent="0.2">
      <c r="W10124">
        <v>101.11</v>
      </c>
      <c r="X10124">
        <f t="shared" si="410"/>
        <v>50</v>
      </c>
      <c r="Y10124" s="13">
        <f t="shared" si="409"/>
        <v>7.0349788346721098</v>
      </c>
    </row>
    <row r="10125" spans="23:25" x14ac:dyDescent="0.2">
      <c r="W10125">
        <v>101.12</v>
      </c>
      <c r="X10125">
        <f t="shared" si="410"/>
        <v>50</v>
      </c>
      <c r="Y10125" s="13">
        <f t="shared" si="409"/>
        <v>7.0349782139597288</v>
      </c>
    </row>
    <row r="10126" spans="23:25" x14ac:dyDescent="0.2">
      <c r="W10126">
        <v>101.13</v>
      </c>
      <c r="X10126">
        <f t="shared" si="410"/>
        <v>50</v>
      </c>
      <c r="Y10126" s="13">
        <f t="shared" si="409"/>
        <v>7.0349775935145704</v>
      </c>
    </row>
    <row r="10127" spans="23:25" x14ac:dyDescent="0.2">
      <c r="W10127">
        <v>101.14</v>
      </c>
      <c r="X10127">
        <f t="shared" si="410"/>
        <v>50</v>
      </c>
      <c r="Y10127" s="13">
        <f t="shared" si="409"/>
        <v>7.0349769733364615</v>
      </c>
    </row>
    <row r="10128" spans="23:25" x14ac:dyDescent="0.2">
      <c r="W10128">
        <v>101.15</v>
      </c>
      <c r="X10128">
        <f t="shared" si="410"/>
        <v>50</v>
      </c>
      <c r="Y10128" s="13">
        <f t="shared" si="409"/>
        <v>7.0349763534252299</v>
      </c>
    </row>
    <row r="10129" spans="23:25" x14ac:dyDescent="0.2">
      <c r="W10129">
        <v>101.16</v>
      </c>
      <c r="X10129">
        <f t="shared" si="410"/>
        <v>50</v>
      </c>
      <c r="Y10129" s="13">
        <f t="shared" si="409"/>
        <v>7.0349757337807031</v>
      </c>
    </row>
    <row r="10130" spans="23:25" x14ac:dyDescent="0.2">
      <c r="W10130">
        <v>101.17</v>
      </c>
      <c r="X10130">
        <f t="shared" si="410"/>
        <v>50</v>
      </c>
      <c r="Y10130" s="13">
        <f t="shared" si="409"/>
        <v>7.0349751144027088</v>
      </c>
    </row>
    <row r="10131" spans="23:25" x14ac:dyDescent="0.2">
      <c r="W10131">
        <v>101.18</v>
      </c>
      <c r="X10131">
        <f t="shared" si="410"/>
        <v>50</v>
      </c>
      <c r="Y10131" s="13">
        <f t="shared" si="409"/>
        <v>7.0349744952910749</v>
      </c>
    </row>
    <row r="10132" spans="23:25" x14ac:dyDescent="0.2">
      <c r="W10132">
        <v>101.19</v>
      </c>
      <c r="X10132">
        <f t="shared" si="410"/>
        <v>50</v>
      </c>
      <c r="Y10132" s="13">
        <f t="shared" si="409"/>
        <v>7.0349738764456307</v>
      </c>
    </row>
    <row r="10133" spans="23:25" x14ac:dyDescent="0.2">
      <c r="W10133">
        <v>101.2</v>
      </c>
      <c r="X10133">
        <f t="shared" si="410"/>
        <v>50</v>
      </c>
      <c r="Y10133" s="13">
        <f t="shared" si="409"/>
        <v>7.034973257866203</v>
      </c>
    </row>
    <row r="10134" spans="23:25" x14ac:dyDescent="0.2">
      <c r="W10134">
        <v>101.21</v>
      </c>
      <c r="X10134">
        <f t="shared" si="410"/>
        <v>50</v>
      </c>
      <c r="Y10134" s="13">
        <f t="shared" si="409"/>
        <v>7.0349726395526213</v>
      </c>
    </row>
    <row r="10135" spans="23:25" x14ac:dyDescent="0.2">
      <c r="W10135">
        <v>101.22</v>
      </c>
      <c r="X10135">
        <f t="shared" si="410"/>
        <v>50</v>
      </c>
      <c r="Y10135" s="13">
        <f t="shared" si="409"/>
        <v>7.0349720215047142</v>
      </c>
    </row>
    <row r="10136" spans="23:25" x14ac:dyDescent="0.2">
      <c r="W10136">
        <v>101.23</v>
      </c>
      <c r="X10136">
        <f t="shared" si="410"/>
        <v>50</v>
      </c>
      <c r="Y10136" s="13">
        <f t="shared" si="409"/>
        <v>7.0349714037223103</v>
      </c>
    </row>
    <row r="10137" spans="23:25" x14ac:dyDescent="0.2">
      <c r="W10137">
        <v>101.24</v>
      </c>
      <c r="X10137">
        <f t="shared" si="410"/>
        <v>50</v>
      </c>
      <c r="Y10137" s="13">
        <f t="shared" ref="Y10137:Y10200" si="411">Y10136+(W10137-W10136)*R$29*(P$28-P$29*Y10136)*(1-Y10136/R$28)^2</f>
        <v>7.0349707862052382</v>
      </c>
    </row>
    <row r="10138" spans="23:25" x14ac:dyDescent="0.2">
      <c r="W10138">
        <v>101.25</v>
      </c>
      <c r="X10138">
        <f t="shared" si="410"/>
        <v>50</v>
      </c>
      <c r="Y10138" s="13">
        <f t="shared" si="411"/>
        <v>7.0349701689533273</v>
      </c>
    </row>
    <row r="10139" spans="23:25" x14ac:dyDescent="0.2">
      <c r="W10139">
        <v>101.26</v>
      </c>
      <c r="X10139">
        <f t="shared" si="410"/>
        <v>50</v>
      </c>
      <c r="Y10139" s="13">
        <f t="shared" si="411"/>
        <v>7.0349695519664071</v>
      </c>
    </row>
    <row r="10140" spans="23:25" x14ac:dyDescent="0.2">
      <c r="W10140">
        <v>101.27</v>
      </c>
      <c r="X10140">
        <f t="shared" si="410"/>
        <v>50</v>
      </c>
      <c r="Y10140" s="13">
        <f t="shared" si="411"/>
        <v>7.0349689352443061</v>
      </c>
    </row>
    <row r="10141" spans="23:25" x14ac:dyDescent="0.2">
      <c r="W10141">
        <v>101.28</v>
      </c>
      <c r="X10141">
        <f t="shared" si="410"/>
        <v>50</v>
      </c>
      <c r="Y10141" s="13">
        <f t="shared" si="411"/>
        <v>7.0349683187868548</v>
      </c>
    </row>
    <row r="10142" spans="23:25" x14ac:dyDescent="0.2">
      <c r="W10142">
        <v>101.29</v>
      </c>
      <c r="X10142">
        <f t="shared" si="410"/>
        <v>50</v>
      </c>
      <c r="Y10142" s="13">
        <f t="shared" si="411"/>
        <v>7.0349677025938817</v>
      </c>
    </row>
    <row r="10143" spans="23:25" x14ac:dyDescent="0.2">
      <c r="W10143">
        <v>101.3</v>
      </c>
      <c r="X10143">
        <f t="shared" si="410"/>
        <v>50</v>
      </c>
      <c r="Y10143" s="13">
        <f t="shared" si="411"/>
        <v>7.0349670866652172</v>
      </c>
    </row>
    <row r="10144" spans="23:25" x14ac:dyDescent="0.2">
      <c r="W10144">
        <v>101.31</v>
      </c>
      <c r="X10144">
        <f t="shared" si="410"/>
        <v>50</v>
      </c>
      <c r="Y10144" s="13">
        <f t="shared" si="411"/>
        <v>7.0349664710006916</v>
      </c>
    </row>
    <row r="10145" spans="23:25" x14ac:dyDescent="0.2">
      <c r="W10145">
        <v>101.32</v>
      </c>
      <c r="X10145">
        <f t="shared" si="410"/>
        <v>50</v>
      </c>
      <c r="Y10145" s="13">
        <f t="shared" si="411"/>
        <v>7.0349658556001344</v>
      </c>
    </row>
    <row r="10146" spans="23:25" x14ac:dyDescent="0.2">
      <c r="W10146">
        <v>101.33</v>
      </c>
      <c r="X10146">
        <f t="shared" si="410"/>
        <v>50</v>
      </c>
      <c r="Y10146" s="13">
        <f t="shared" si="411"/>
        <v>7.0349652404633769</v>
      </c>
    </row>
    <row r="10147" spans="23:25" x14ac:dyDescent="0.2">
      <c r="W10147">
        <v>101.34</v>
      </c>
      <c r="X10147">
        <f t="shared" si="410"/>
        <v>50</v>
      </c>
      <c r="Y10147" s="13">
        <f t="shared" si="411"/>
        <v>7.0349646255902485</v>
      </c>
    </row>
    <row r="10148" spans="23:25" x14ac:dyDescent="0.2">
      <c r="W10148">
        <v>101.35</v>
      </c>
      <c r="X10148">
        <f t="shared" si="410"/>
        <v>50</v>
      </c>
      <c r="Y10148" s="13">
        <f t="shared" si="411"/>
        <v>7.0349640109805796</v>
      </c>
    </row>
    <row r="10149" spans="23:25" x14ac:dyDescent="0.2">
      <c r="W10149">
        <v>101.36</v>
      </c>
      <c r="X10149">
        <f t="shared" si="410"/>
        <v>50</v>
      </c>
      <c r="Y10149" s="13">
        <f t="shared" si="411"/>
        <v>7.0349633966342013</v>
      </c>
    </row>
    <row r="10150" spans="23:25" x14ac:dyDescent="0.2">
      <c r="W10150">
        <v>101.37</v>
      </c>
      <c r="X10150">
        <f t="shared" si="410"/>
        <v>50</v>
      </c>
      <c r="Y10150" s="13">
        <f t="shared" si="411"/>
        <v>7.0349627825509442</v>
      </c>
    </row>
    <row r="10151" spans="23:25" x14ac:dyDescent="0.2">
      <c r="W10151">
        <v>101.38</v>
      </c>
      <c r="X10151">
        <f t="shared" si="410"/>
        <v>50</v>
      </c>
      <c r="Y10151" s="13">
        <f t="shared" si="411"/>
        <v>7.0349621687306394</v>
      </c>
    </row>
    <row r="10152" spans="23:25" x14ac:dyDescent="0.2">
      <c r="W10152">
        <v>101.39</v>
      </c>
      <c r="X10152">
        <f t="shared" si="410"/>
        <v>50</v>
      </c>
      <c r="Y10152" s="13">
        <f t="shared" si="411"/>
        <v>7.0349615551731182</v>
      </c>
    </row>
    <row r="10153" spans="23:25" x14ac:dyDescent="0.2">
      <c r="W10153">
        <v>101.4</v>
      </c>
      <c r="X10153">
        <f t="shared" si="410"/>
        <v>50</v>
      </c>
      <c r="Y10153" s="13">
        <f t="shared" si="411"/>
        <v>7.0349609418782109</v>
      </c>
    </row>
    <row r="10154" spans="23:25" x14ac:dyDescent="0.2">
      <c r="W10154">
        <v>101.41</v>
      </c>
      <c r="X10154">
        <f t="shared" si="410"/>
        <v>50</v>
      </c>
      <c r="Y10154" s="13">
        <f t="shared" si="411"/>
        <v>7.0349603288457496</v>
      </c>
    </row>
    <row r="10155" spans="23:25" x14ac:dyDescent="0.2">
      <c r="W10155">
        <v>101.42</v>
      </c>
      <c r="X10155">
        <f t="shared" si="410"/>
        <v>50</v>
      </c>
      <c r="Y10155" s="13">
        <f t="shared" si="411"/>
        <v>7.0349597160755657</v>
      </c>
    </row>
    <row r="10156" spans="23:25" x14ac:dyDescent="0.2">
      <c r="W10156">
        <v>101.43</v>
      </c>
      <c r="X10156">
        <f t="shared" si="410"/>
        <v>50</v>
      </c>
      <c r="Y10156" s="13">
        <f t="shared" si="411"/>
        <v>7.0349591035674912</v>
      </c>
    </row>
    <row r="10157" spans="23:25" x14ac:dyDescent="0.2">
      <c r="W10157">
        <v>101.44</v>
      </c>
      <c r="X10157">
        <f t="shared" ref="X10157:X10220" si="412">X10156-(N$35-N$36)/1500</f>
        <v>50</v>
      </c>
      <c r="Y10157" s="13">
        <f t="shared" si="411"/>
        <v>7.0349584913213583</v>
      </c>
    </row>
    <row r="10158" spans="23:25" x14ac:dyDescent="0.2">
      <c r="W10158">
        <v>101.45</v>
      </c>
      <c r="X10158">
        <f t="shared" si="412"/>
        <v>50</v>
      </c>
      <c r="Y10158" s="13">
        <f t="shared" si="411"/>
        <v>7.0349578793369982</v>
      </c>
    </row>
    <row r="10159" spans="23:25" x14ac:dyDescent="0.2">
      <c r="W10159">
        <v>101.46</v>
      </c>
      <c r="X10159">
        <f t="shared" si="412"/>
        <v>50</v>
      </c>
      <c r="Y10159" s="13">
        <f t="shared" si="411"/>
        <v>7.0349572676142431</v>
      </c>
    </row>
    <row r="10160" spans="23:25" x14ac:dyDescent="0.2">
      <c r="W10160">
        <v>101.47</v>
      </c>
      <c r="X10160">
        <f t="shared" si="412"/>
        <v>50</v>
      </c>
      <c r="Y10160" s="13">
        <f t="shared" si="411"/>
        <v>7.0349566561529251</v>
      </c>
    </row>
    <row r="10161" spans="23:25" x14ac:dyDescent="0.2">
      <c r="W10161">
        <v>101.48</v>
      </c>
      <c r="X10161">
        <f t="shared" si="412"/>
        <v>50</v>
      </c>
      <c r="Y10161" s="13">
        <f t="shared" si="411"/>
        <v>7.0349560449528772</v>
      </c>
    </row>
    <row r="10162" spans="23:25" x14ac:dyDescent="0.2">
      <c r="W10162">
        <v>101.49</v>
      </c>
      <c r="X10162">
        <f t="shared" si="412"/>
        <v>50</v>
      </c>
      <c r="Y10162" s="13">
        <f t="shared" si="411"/>
        <v>7.0349554340139315</v>
      </c>
    </row>
    <row r="10163" spans="23:25" x14ac:dyDescent="0.2">
      <c r="W10163">
        <v>101.5</v>
      </c>
      <c r="X10163">
        <f t="shared" si="412"/>
        <v>50</v>
      </c>
      <c r="Y10163" s="13">
        <f t="shared" si="411"/>
        <v>7.0349548233359203</v>
      </c>
    </row>
    <row r="10164" spans="23:25" x14ac:dyDescent="0.2">
      <c r="W10164">
        <v>101.51</v>
      </c>
      <c r="X10164">
        <f t="shared" si="412"/>
        <v>50</v>
      </c>
      <c r="Y10164" s="13">
        <f t="shared" si="411"/>
        <v>7.0349542129186773</v>
      </c>
    </row>
    <row r="10165" spans="23:25" x14ac:dyDescent="0.2">
      <c r="W10165">
        <v>101.52</v>
      </c>
      <c r="X10165">
        <f t="shared" si="412"/>
        <v>50</v>
      </c>
      <c r="Y10165" s="13">
        <f t="shared" si="411"/>
        <v>7.0349536027620347</v>
      </c>
    </row>
    <row r="10166" spans="23:25" x14ac:dyDescent="0.2">
      <c r="W10166">
        <v>101.53</v>
      </c>
      <c r="X10166">
        <f t="shared" si="412"/>
        <v>50</v>
      </c>
      <c r="Y10166" s="13">
        <f t="shared" si="411"/>
        <v>7.0349529928658265</v>
      </c>
    </row>
    <row r="10167" spans="23:25" x14ac:dyDescent="0.2">
      <c r="W10167">
        <v>101.54</v>
      </c>
      <c r="X10167">
        <f t="shared" si="412"/>
        <v>50</v>
      </c>
      <c r="Y10167" s="13">
        <f t="shared" si="411"/>
        <v>7.0349523832298848</v>
      </c>
    </row>
    <row r="10168" spans="23:25" x14ac:dyDescent="0.2">
      <c r="W10168">
        <v>101.55</v>
      </c>
      <c r="X10168">
        <f t="shared" si="412"/>
        <v>50</v>
      </c>
      <c r="Y10168" s="13">
        <f t="shared" si="411"/>
        <v>7.0349517738540444</v>
      </c>
    </row>
    <row r="10169" spans="23:25" x14ac:dyDescent="0.2">
      <c r="W10169">
        <v>101.56</v>
      </c>
      <c r="X10169">
        <f t="shared" si="412"/>
        <v>50</v>
      </c>
      <c r="Y10169" s="13">
        <f t="shared" si="411"/>
        <v>7.0349511647381373</v>
      </c>
    </row>
    <row r="10170" spans="23:25" x14ac:dyDescent="0.2">
      <c r="W10170">
        <v>101.57</v>
      </c>
      <c r="X10170">
        <f t="shared" si="412"/>
        <v>50</v>
      </c>
      <c r="Y10170" s="13">
        <f t="shared" si="411"/>
        <v>7.0349505558819985</v>
      </c>
    </row>
    <row r="10171" spans="23:25" x14ac:dyDescent="0.2">
      <c r="W10171">
        <v>101.58</v>
      </c>
      <c r="X10171">
        <f t="shared" si="412"/>
        <v>50</v>
      </c>
      <c r="Y10171" s="13">
        <f t="shared" si="411"/>
        <v>7.0349499472854609</v>
      </c>
    </row>
    <row r="10172" spans="23:25" x14ac:dyDescent="0.2">
      <c r="W10172">
        <v>101.59</v>
      </c>
      <c r="X10172">
        <f t="shared" si="412"/>
        <v>50</v>
      </c>
      <c r="Y10172" s="13">
        <f t="shared" si="411"/>
        <v>7.0349493389483593</v>
      </c>
    </row>
    <row r="10173" spans="23:25" x14ac:dyDescent="0.2">
      <c r="W10173">
        <v>101.6</v>
      </c>
      <c r="X10173">
        <f t="shared" si="412"/>
        <v>50</v>
      </c>
      <c r="Y10173" s="13">
        <f t="shared" si="411"/>
        <v>7.0349487308705267</v>
      </c>
    </row>
    <row r="10174" spans="23:25" x14ac:dyDescent="0.2">
      <c r="W10174">
        <v>101.61</v>
      </c>
      <c r="X10174">
        <f t="shared" si="412"/>
        <v>50</v>
      </c>
      <c r="Y10174" s="13">
        <f t="shared" si="411"/>
        <v>7.034948123051799</v>
      </c>
    </row>
    <row r="10175" spans="23:25" x14ac:dyDescent="0.2">
      <c r="W10175">
        <v>101.62</v>
      </c>
      <c r="X10175">
        <f t="shared" si="412"/>
        <v>50</v>
      </c>
      <c r="Y10175" s="13">
        <f t="shared" si="411"/>
        <v>7.0349475154920089</v>
      </c>
    </row>
    <row r="10176" spans="23:25" x14ac:dyDescent="0.2">
      <c r="W10176">
        <v>101.63</v>
      </c>
      <c r="X10176">
        <f t="shared" si="412"/>
        <v>50</v>
      </c>
      <c r="Y10176" s="13">
        <f t="shared" si="411"/>
        <v>7.0349469081909914</v>
      </c>
    </row>
    <row r="10177" spans="23:25" x14ac:dyDescent="0.2">
      <c r="W10177">
        <v>101.64</v>
      </c>
      <c r="X10177">
        <f t="shared" si="412"/>
        <v>50</v>
      </c>
      <c r="Y10177" s="13">
        <f t="shared" si="411"/>
        <v>7.0349463011485822</v>
      </c>
    </row>
    <row r="10178" spans="23:25" x14ac:dyDescent="0.2">
      <c r="W10178">
        <v>101.65</v>
      </c>
      <c r="X10178">
        <f t="shared" si="412"/>
        <v>50</v>
      </c>
      <c r="Y10178" s="13">
        <f t="shared" si="411"/>
        <v>7.0349456943646151</v>
      </c>
    </row>
    <row r="10179" spans="23:25" x14ac:dyDescent="0.2">
      <c r="W10179">
        <v>101.66</v>
      </c>
      <c r="X10179">
        <f t="shared" si="412"/>
        <v>50</v>
      </c>
      <c r="Y10179" s="13">
        <f t="shared" si="411"/>
        <v>7.034945087838925</v>
      </c>
    </row>
    <row r="10180" spans="23:25" x14ac:dyDescent="0.2">
      <c r="W10180">
        <v>101.67</v>
      </c>
      <c r="X10180">
        <f t="shared" si="412"/>
        <v>50</v>
      </c>
      <c r="Y10180" s="13">
        <f t="shared" si="411"/>
        <v>7.0349444815713476</v>
      </c>
    </row>
    <row r="10181" spans="23:25" x14ac:dyDescent="0.2">
      <c r="W10181">
        <v>101.68</v>
      </c>
      <c r="X10181">
        <f t="shared" si="412"/>
        <v>50</v>
      </c>
      <c r="Y10181" s="13">
        <f t="shared" si="411"/>
        <v>7.0349438755617175</v>
      </c>
    </row>
    <row r="10182" spans="23:25" x14ac:dyDescent="0.2">
      <c r="W10182">
        <v>101.69</v>
      </c>
      <c r="X10182">
        <f t="shared" si="412"/>
        <v>50</v>
      </c>
      <c r="Y10182" s="13">
        <f t="shared" si="411"/>
        <v>7.0349432698098706</v>
      </c>
    </row>
    <row r="10183" spans="23:25" x14ac:dyDescent="0.2">
      <c r="W10183">
        <v>101.7</v>
      </c>
      <c r="X10183">
        <f t="shared" si="412"/>
        <v>50</v>
      </c>
      <c r="Y10183" s="13">
        <f t="shared" si="411"/>
        <v>7.0349426643156425</v>
      </c>
    </row>
    <row r="10184" spans="23:25" x14ac:dyDescent="0.2">
      <c r="W10184">
        <v>101.71</v>
      </c>
      <c r="X10184">
        <f t="shared" si="412"/>
        <v>50</v>
      </c>
      <c r="Y10184" s="13">
        <f t="shared" si="411"/>
        <v>7.034942059078868</v>
      </c>
    </row>
    <row r="10185" spans="23:25" x14ac:dyDescent="0.2">
      <c r="W10185">
        <v>101.72</v>
      </c>
      <c r="X10185">
        <f t="shared" si="412"/>
        <v>50</v>
      </c>
      <c r="Y10185" s="13">
        <f t="shared" si="411"/>
        <v>7.0349414540993838</v>
      </c>
    </row>
    <row r="10186" spans="23:25" x14ac:dyDescent="0.2">
      <c r="W10186">
        <v>101.73</v>
      </c>
      <c r="X10186">
        <f t="shared" si="412"/>
        <v>50</v>
      </c>
      <c r="Y10186" s="13">
        <f t="shared" si="411"/>
        <v>7.0349408493770254</v>
      </c>
    </row>
    <row r="10187" spans="23:25" x14ac:dyDescent="0.2">
      <c r="W10187">
        <v>101.74</v>
      </c>
      <c r="X10187">
        <f t="shared" si="412"/>
        <v>50</v>
      </c>
      <c r="Y10187" s="13">
        <f t="shared" si="411"/>
        <v>7.0349402449116285</v>
      </c>
    </row>
    <row r="10188" spans="23:25" x14ac:dyDescent="0.2">
      <c r="W10188">
        <v>101.75</v>
      </c>
      <c r="X10188">
        <f t="shared" si="412"/>
        <v>50</v>
      </c>
      <c r="Y10188" s="13">
        <f t="shared" si="411"/>
        <v>7.0349396407030298</v>
      </c>
    </row>
    <row r="10189" spans="23:25" x14ac:dyDescent="0.2">
      <c r="W10189">
        <v>101.76</v>
      </c>
      <c r="X10189">
        <f t="shared" si="412"/>
        <v>50</v>
      </c>
      <c r="Y10189" s="13">
        <f t="shared" si="411"/>
        <v>7.0349390367510658</v>
      </c>
    </row>
    <row r="10190" spans="23:25" x14ac:dyDescent="0.2">
      <c r="W10190">
        <v>101.77</v>
      </c>
      <c r="X10190">
        <f t="shared" si="412"/>
        <v>50</v>
      </c>
      <c r="Y10190" s="13">
        <f t="shared" si="411"/>
        <v>7.0349384330555731</v>
      </c>
    </row>
    <row r="10191" spans="23:25" x14ac:dyDescent="0.2">
      <c r="W10191">
        <v>101.78</v>
      </c>
      <c r="X10191">
        <f t="shared" si="412"/>
        <v>50</v>
      </c>
      <c r="Y10191" s="13">
        <f t="shared" si="411"/>
        <v>7.0349378296163882</v>
      </c>
    </row>
    <row r="10192" spans="23:25" x14ac:dyDescent="0.2">
      <c r="W10192">
        <v>101.79</v>
      </c>
      <c r="X10192">
        <f t="shared" si="412"/>
        <v>50</v>
      </c>
      <c r="Y10192" s="13">
        <f t="shared" si="411"/>
        <v>7.034937226433347</v>
      </c>
    </row>
    <row r="10193" spans="23:25" x14ac:dyDescent="0.2">
      <c r="W10193">
        <v>101.8</v>
      </c>
      <c r="X10193">
        <f t="shared" si="412"/>
        <v>50</v>
      </c>
      <c r="Y10193" s="13">
        <f t="shared" si="411"/>
        <v>7.0349366235062876</v>
      </c>
    </row>
    <row r="10194" spans="23:25" x14ac:dyDescent="0.2">
      <c r="W10194">
        <v>101.81</v>
      </c>
      <c r="X10194">
        <f t="shared" si="412"/>
        <v>50</v>
      </c>
      <c r="Y10194" s="13">
        <f t="shared" si="411"/>
        <v>7.0349360208350467</v>
      </c>
    </row>
    <row r="10195" spans="23:25" x14ac:dyDescent="0.2">
      <c r="W10195">
        <v>101.82</v>
      </c>
      <c r="X10195">
        <f t="shared" si="412"/>
        <v>50</v>
      </c>
      <c r="Y10195" s="13">
        <f t="shared" si="411"/>
        <v>7.0349354184194608</v>
      </c>
    </row>
    <row r="10196" spans="23:25" x14ac:dyDescent="0.2">
      <c r="W10196">
        <v>101.83</v>
      </c>
      <c r="X10196">
        <f t="shared" si="412"/>
        <v>50</v>
      </c>
      <c r="Y10196" s="13">
        <f t="shared" si="411"/>
        <v>7.0349348162593683</v>
      </c>
    </row>
    <row r="10197" spans="23:25" x14ac:dyDescent="0.2">
      <c r="W10197">
        <v>101.84</v>
      </c>
      <c r="X10197">
        <f t="shared" si="412"/>
        <v>50</v>
      </c>
      <c r="Y10197" s="13">
        <f t="shared" si="411"/>
        <v>7.0349342143546059</v>
      </c>
    </row>
    <row r="10198" spans="23:25" x14ac:dyDescent="0.2">
      <c r="W10198">
        <v>101.85</v>
      </c>
      <c r="X10198">
        <f t="shared" si="412"/>
        <v>50</v>
      </c>
      <c r="Y10198" s="13">
        <f t="shared" si="411"/>
        <v>7.0349336127050117</v>
      </c>
    </row>
    <row r="10199" spans="23:25" x14ac:dyDescent="0.2">
      <c r="W10199">
        <v>101.86</v>
      </c>
      <c r="X10199">
        <f t="shared" si="412"/>
        <v>50</v>
      </c>
      <c r="Y10199" s="13">
        <f t="shared" si="411"/>
        <v>7.0349330113104225</v>
      </c>
    </row>
    <row r="10200" spans="23:25" x14ac:dyDescent="0.2">
      <c r="W10200">
        <v>101.87</v>
      </c>
      <c r="X10200">
        <f t="shared" si="412"/>
        <v>50</v>
      </c>
      <c r="Y10200" s="13">
        <f t="shared" si="411"/>
        <v>7.0349324101706774</v>
      </c>
    </row>
    <row r="10201" spans="23:25" x14ac:dyDescent="0.2">
      <c r="W10201">
        <v>101.88</v>
      </c>
      <c r="X10201">
        <f t="shared" si="412"/>
        <v>50</v>
      </c>
      <c r="Y10201" s="13">
        <f t="shared" ref="Y10201:Y10264" si="413">Y10200+(W10201-W10200)*R$29*(P$28-P$29*Y10200)*(1-Y10200/R$28)^2</f>
        <v>7.0349318092856139</v>
      </c>
    </row>
    <row r="10202" spans="23:25" x14ac:dyDescent="0.2">
      <c r="W10202">
        <v>101.89</v>
      </c>
      <c r="X10202">
        <f t="shared" si="412"/>
        <v>50</v>
      </c>
      <c r="Y10202" s="13">
        <f t="shared" si="413"/>
        <v>7.0349312086550695</v>
      </c>
    </row>
    <row r="10203" spans="23:25" x14ac:dyDescent="0.2">
      <c r="W10203">
        <v>101.9</v>
      </c>
      <c r="X10203">
        <f t="shared" si="412"/>
        <v>50</v>
      </c>
      <c r="Y10203" s="13">
        <f t="shared" si="413"/>
        <v>7.0349306082788834</v>
      </c>
    </row>
    <row r="10204" spans="23:25" x14ac:dyDescent="0.2">
      <c r="W10204">
        <v>101.91</v>
      </c>
      <c r="X10204">
        <f t="shared" si="412"/>
        <v>50</v>
      </c>
      <c r="Y10204" s="13">
        <f t="shared" si="413"/>
        <v>7.034930008156894</v>
      </c>
    </row>
    <row r="10205" spans="23:25" x14ac:dyDescent="0.2">
      <c r="W10205">
        <v>101.92</v>
      </c>
      <c r="X10205">
        <f t="shared" si="412"/>
        <v>50</v>
      </c>
      <c r="Y10205" s="13">
        <f t="shared" si="413"/>
        <v>7.0349294082889395</v>
      </c>
    </row>
    <row r="10206" spans="23:25" x14ac:dyDescent="0.2">
      <c r="W10206">
        <v>101.93</v>
      </c>
      <c r="X10206">
        <f t="shared" si="412"/>
        <v>50</v>
      </c>
      <c r="Y10206" s="13">
        <f t="shared" si="413"/>
        <v>7.0349288086748585</v>
      </c>
    </row>
    <row r="10207" spans="23:25" x14ac:dyDescent="0.2">
      <c r="W10207">
        <v>101.94</v>
      </c>
      <c r="X10207">
        <f t="shared" si="412"/>
        <v>50</v>
      </c>
      <c r="Y10207" s="13">
        <f t="shared" si="413"/>
        <v>7.03492820931449</v>
      </c>
    </row>
    <row r="10208" spans="23:25" x14ac:dyDescent="0.2">
      <c r="W10208">
        <v>101.95</v>
      </c>
      <c r="X10208">
        <f t="shared" si="412"/>
        <v>50</v>
      </c>
      <c r="Y10208" s="13">
        <f t="shared" si="413"/>
        <v>7.0349276102076734</v>
      </c>
    </row>
    <row r="10209" spans="23:25" x14ac:dyDescent="0.2">
      <c r="W10209">
        <v>101.96</v>
      </c>
      <c r="X10209">
        <f t="shared" si="412"/>
        <v>50</v>
      </c>
      <c r="Y10209" s="13">
        <f t="shared" si="413"/>
        <v>7.034927011354247</v>
      </c>
    </row>
    <row r="10210" spans="23:25" x14ac:dyDescent="0.2">
      <c r="W10210">
        <v>101.97</v>
      </c>
      <c r="X10210">
        <f t="shared" si="412"/>
        <v>50</v>
      </c>
      <c r="Y10210" s="13">
        <f t="shared" si="413"/>
        <v>7.0349264127540501</v>
      </c>
    </row>
    <row r="10211" spans="23:25" x14ac:dyDescent="0.2">
      <c r="W10211">
        <v>101.98</v>
      </c>
      <c r="X10211">
        <f t="shared" si="412"/>
        <v>50</v>
      </c>
      <c r="Y10211" s="13">
        <f t="shared" si="413"/>
        <v>7.0349258144069227</v>
      </c>
    </row>
    <row r="10212" spans="23:25" x14ac:dyDescent="0.2">
      <c r="W10212">
        <v>101.99</v>
      </c>
      <c r="X10212">
        <f t="shared" si="412"/>
        <v>50</v>
      </c>
      <c r="Y10212" s="13">
        <f t="shared" si="413"/>
        <v>7.0349252163127041</v>
      </c>
    </row>
    <row r="10213" spans="23:25" x14ac:dyDescent="0.2">
      <c r="W10213">
        <v>102</v>
      </c>
      <c r="X10213">
        <f t="shared" si="412"/>
        <v>50</v>
      </c>
      <c r="Y10213" s="13">
        <f t="shared" si="413"/>
        <v>7.0349246184712335</v>
      </c>
    </row>
    <row r="10214" spans="23:25" x14ac:dyDescent="0.2">
      <c r="W10214">
        <v>102.01</v>
      </c>
      <c r="X10214">
        <f t="shared" si="412"/>
        <v>50</v>
      </c>
      <c r="Y10214" s="13">
        <f t="shared" si="413"/>
        <v>7.0349240208823511</v>
      </c>
    </row>
    <row r="10215" spans="23:25" x14ac:dyDescent="0.2">
      <c r="W10215">
        <v>102.02</v>
      </c>
      <c r="X10215">
        <f t="shared" si="412"/>
        <v>50</v>
      </c>
      <c r="Y10215" s="13">
        <f t="shared" si="413"/>
        <v>7.0349234235458971</v>
      </c>
    </row>
    <row r="10216" spans="23:25" x14ac:dyDescent="0.2">
      <c r="W10216">
        <v>102.03</v>
      </c>
      <c r="X10216">
        <f t="shared" si="412"/>
        <v>50</v>
      </c>
      <c r="Y10216" s="13">
        <f t="shared" si="413"/>
        <v>7.0349228264617114</v>
      </c>
    </row>
    <row r="10217" spans="23:25" x14ac:dyDescent="0.2">
      <c r="W10217">
        <v>102.04</v>
      </c>
      <c r="X10217">
        <f t="shared" si="412"/>
        <v>50</v>
      </c>
      <c r="Y10217" s="13">
        <f t="shared" si="413"/>
        <v>7.0349222296296334</v>
      </c>
    </row>
    <row r="10218" spans="23:25" x14ac:dyDescent="0.2">
      <c r="W10218">
        <v>102.05</v>
      </c>
      <c r="X10218">
        <f t="shared" si="412"/>
        <v>50</v>
      </c>
      <c r="Y10218" s="13">
        <f t="shared" si="413"/>
        <v>7.0349216330495041</v>
      </c>
    </row>
    <row r="10219" spans="23:25" x14ac:dyDescent="0.2">
      <c r="W10219">
        <v>102.06</v>
      </c>
      <c r="X10219">
        <f t="shared" si="412"/>
        <v>50</v>
      </c>
      <c r="Y10219" s="13">
        <f t="shared" si="413"/>
        <v>7.0349210367211645</v>
      </c>
    </row>
    <row r="10220" spans="23:25" x14ac:dyDescent="0.2">
      <c r="W10220">
        <v>102.07</v>
      </c>
      <c r="X10220">
        <f t="shared" si="412"/>
        <v>50</v>
      </c>
      <c r="Y10220" s="13">
        <f t="shared" si="413"/>
        <v>7.0349204406444539</v>
      </c>
    </row>
    <row r="10221" spans="23:25" x14ac:dyDescent="0.2">
      <c r="W10221">
        <v>102.08</v>
      </c>
      <c r="X10221">
        <f t="shared" ref="X10221:X10284" si="414">X10220-(N$35-N$36)/1500</f>
        <v>50</v>
      </c>
      <c r="Y10221" s="13">
        <f t="shared" si="413"/>
        <v>7.0349198448192141</v>
      </c>
    </row>
    <row r="10222" spans="23:25" x14ac:dyDescent="0.2">
      <c r="W10222">
        <v>102.09</v>
      </c>
      <c r="X10222">
        <f t="shared" si="414"/>
        <v>50</v>
      </c>
      <c r="Y10222" s="13">
        <f t="shared" si="413"/>
        <v>7.0349192492452852</v>
      </c>
    </row>
    <row r="10223" spans="23:25" x14ac:dyDescent="0.2">
      <c r="W10223">
        <v>102.1</v>
      </c>
      <c r="X10223">
        <f t="shared" si="414"/>
        <v>50</v>
      </c>
      <c r="Y10223" s="13">
        <f t="shared" si="413"/>
        <v>7.0349186539225093</v>
      </c>
    </row>
    <row r="10224" spans="23:25" x14ac:dyDescent="0.2">
      <c r="W10224">
        <v>102.11</v>
      </c>
      <c r="X10224">
        <f t="shared" si="414"/>
        <v>50</v>
      </c>
      <c r="Y10224" s="13">
        <f t="shared" si="413"/>
        <v>7.0349180588507263</v>
      </c>
    </row>
    <row r="10225" spans="23:25" x14ac:dyDescent="0.2">
      <c r="W10225">
        <v>102.12</v>
      </c>
      <c r="X10225">
        <f t="shared" si="414"/>
        <v>50</v>
      </c>
      <c r="Y10225" s="13">
        <f t="shared" si="413"/>
        <v>7.0349174640297782</v>
      </c>
    </row>
    <row r="10226" spans="23:25" x14ac:dyDescent="0.2">
      <c r="W10226">
        <v>102.13</v>
      </c>
      <c r="X10226">
        <f t="shared" si="414"/>
        <v>50</v>
      </c>
      <c r="Y10226" s="13">
        <f t="shared" si="413"/>
        <v>7.0349168694595061</v>
      </c>
    </row>
    <row r="10227" spans="23:25" x14ac:dyDescent="0.2">
      <c r="W10227">
        <v>102.14</v>
      </c>
      <c r="X10227">
        <f t="shared" si="414"/>
        <v>50</v>
      </c>
      <c r="Y10227" s="13">
        <f t="shared" si="413"/>
        <v>7.0349162751397518</v>
      </c>
    </row>
    <row r="10228" spans="23:25" x14ac:dyDescent="0.2">
      <c r="W10228">
        <v>102.15</v>
      </c>
      <c r="X10228">
        <f t="shared" si="414"/>
        <v>50</v>
      </c>
      <c r="Y10228" s="13">
        <f t="shared" si="413"/>
        <v>7.0349156810703564</v>
      </c>
    </row>
    <row r="10229" spans="23:25" x14ac:dyDescent="0.2">
      <c r="W10229">
        <v>102.16</v>
      </c>
      <c r="X10229">
        <f t="shared" si="414"/>
        <v>50</v>
      </c>
      <c r="Y10229" s="13">
        <f t="shared" si="413"/>
        <v>7.0349150872511625</v>
      </c>
    </row>
    <row r="10230" spans="23:25" x14ac:dyDescent="0.2">
      <c r="W10230">
        <v>102.17</v>
      </c>
      <c r="X10230">
        <f t="shared" si="414"/>
        <v>50</v>
      </c>
      <c r="Y10230" s="13">
        <f t="shared" si="413"/>
        <v>7.0349144936820114</v>
      </c>
    </row>
    <row r="10231" spans="23:25" x14ac:dyDescent="0.2">
      <c r="W10231">
        <v>102.18</v>
      </c>
      <c r="X10231">
        <f t="shared" si="414"/>
        <v>50</v>
      </c>
      <c r="Y10231" s="13">
        <f t="shared" si="413"/>
        <v>7.0349139003627457</v>
      </c>
    </row>
    <row r="10232" spans="23:25" x14ac:dyDescent="0.2">
      <c r="W10232">
        <v>102.19</v>
      </c>
      <c r="X10232">
        <f t="shared" si="414"/>
        <v>50</v>
      </c>
      <c r="Y10232" s="13">
        <f t="shared" si="413"/>
        <v>7.0349133072932064</v>
      </c>
    </row>
    <row r="10233" spans="23:25" x14ac:dyDescent="0.2">
      <c r="W10233">
        <v>102.2</v>
      </c>
      <c r="X10233">
        <f t="shared" si="414"/>
        <v>50</v>
      </c>
      <c r="Y10233" s="13">
        <f t="shared" si="413"/>
        <v>7.0349127144732373</v>
      </c>
    </row>
    <row r="10234" spans="23:25" x14ac:dyDescent="0.2">
      <c r="W10234">
        <v>102.21</v>
      </c>
      <c r="X10234">
        <f t="shared" si="414"/>
        <v>50</v>
      </c>
      <c r="Y10234" s="13">
        <f t="shared" si="413"/>
        <v>7.0349121219026802</v>
      </c>
    </row>
    <row r="10235" spans="23:25" x14ac:dyDescent="0.2">
      <c r="W10235">
        <v>102.22</v>
      </c>
      <c r="X10235">
        <f t="shared" si="414"/>
        <v>50</v>
      </c>
      <c r="Y10235" s="13">
        <f t="shared" si="413"/>
        <v>7.034911529581378</v>
      </c>
    </row>
    <row r="10236" spans="23:25" x14ac:dyDescent="0.2">
      <c r="W10236">
        <v>102.23</v>
      </c>
      <c r="X10236">
        <f t="shared" si="414"/>
        <v>50</v>
      </c>
      <c r="Y10236" s="13">
        <f t="shared" si="413"/>
        <v>7.0349109375091734</v>
      </c>
    </row>
    <row r="10237" spans="23:25" x14ac:dyDescent="0.2">
      <c r="W10237">
        <v>102.24</v>
      </c>
      <c r="X10237">
        <f t="shared" si="414"/>
        <v>50</v>
      </c>
      <c r="Y10237" s="13">
        <f t="shared" si="413"/>
        <v>7.0349103456859083</v>
      </c>
    </row>
    <row r="10238" spans="23:25" x14ac:dyDescent="0.2">
      <c r="W10238">
        <v>102.25</v>
      </c>
      <c r="X10238">
        <f t="shared" si="414"/>
        <v>50</v>
      </c>
      <c r="Y10238" s="13">
        <f t="shared" si="413"/>
        <v>7.0349097541114265</v>
      </c>
    </row>
    <row r="10239" spans="23:25" x14ac:dyDescent="0.2">
      <c r="W10239">
        <v>102.26</v>
      </c>
      <c r="X10239">
        <f t="shared" si="414"/>
        <v>50</v>
      </c>
      <c r="Y10239" s="13">
        <f t="shared" si="413"/>
        <v>7.0349091627855715</v>
      </c>
    </row>
    <row r="10240" spans="23:25" x14ac:dyDescent="0.2">
      <c r="W10240">
        <v>102.27</v>
      </c>
      <c r="X10240">
        <f t="shared" si="414"/>
        <v>50</v>
      </c>
      <c r="Y10240" s="13">
        <f t="shared" si="413"/>
        <v>7.0349085717081863</v>
      </c>
    </row>
    <row r="10241" spans="23:25" x14ac:dyDescent="0.2">
      <c r="W10241">
        <v>102.28</v>
      </c>
      <c r="X10241">
        <f t="shared" si="414"/>
        <v>50</v>
      </c>
      <c r="Y10241" s="13">
        <f t="shared" si="413"/>
        <v>7.0349079808791135</v>
      </c>
    </row>
    <row r="10242" spans="23:25" x14ac:dyDescent="0.2">
      <c r="W10242">
        <v>102.29</v>
      </c>
      <c r="X10242">
        <f t="shared" si="414"/>
        <v>50</v>
      </c>
      <c r="Y10242" s="13">
        <f t="shared" si="413"/>
        <v>7.0349073902981978</v>
      </c>
    </row>
    <row r="10243" spans="23:25" x14ac:dyDescent="0.2">
      <c r="W10243">
        <v>102.3</v>
      </c>
      <c r="X10243">
        <f t="shared" si="414"/>
        <v>50</v>
      </c>
      <c r="Y10243" s="13">
        <f t="shared" si="413"/>
        <v>7.0349067999652819</v>
      </c>
    </row>
    <row r="10244" spans="23:25" x14ac:dyDescent="0.2">
      <c r="W10244">
        <v>102.31</v>
      </c>
      <c r="X10244">
        <f t="shared" si="414"/>
        <v>50</v>
      </c>
      <c r="Y10244" s="13">
        <f t="shared" si="413"/>
        <v>7.0349062098802104</v>
      </c>
    </row>
    <row r="10245" spans="23:25" x14ac:dyDescent="0.2">
      <c r="W10245">
        <v>102.32</v>
      </c>
      <c r="X10245">
        <f t="shared" si="414"/>
        <v>50</v>
      </c>
      <c r="Y10245" s="13">
        <f t="shared" si="413"/>
        <v>7.034905620042827</v>
      </c>
    </row>
    <row r="10246" spans="23:25" x14ac:dyDescent="0.2">
      <c r="W10246">
        <v>102.33</v>
      </c>
      <c r="X10246">
        <f t="shared" si="414"/>
        <v>50</v>
      </c>
      <c r="Y10246" s="13">
        <f t="shared" si="413"/>
        <v>7.0349050304529754</v>
      </c>
    </row>
    <row r="10247" spans="23:25" x14ac:dyDescent="0.2">
      <c r="W10247">
        <v>102.34</v>
      </c>
      <c r="X10247">
        <f t="shared" si="414"/>
        <v>50</v>
      </c>
      <c r="Y10247" s="13">
        <f t="shared" si="413"/>
        <v>7.0349044411105002</v>
      </c>
    </row>
    <row r="10248" spans="23:25" x14ac:dyDescent="0.2">
      <c r="W10248">
        <v>102.35</v>
      </c>
      <c r="X10248">
        <f t="shared" si="414"/>
        <v>50</v>
      </c>
      <c r="Y10248" s="13">
        <f t="shared" si="413"/>
        <v>7.0349038520152449</v>
      </c>
    </row>
    <row r="10249" spans="23:25" x14ac:dyDescent="0.2">
      <c r="W10249">
        <v>102.36</v>
      </c>
      <c r="X10249">
        <f t="shared" si="414"/>
        <v>50</v>
      </c>
      <c r="Y10249" s="13">
        <f t="shared" si="413"/>
        <v>7.0349032631670552</v>
      </c>
    </row>
    <row r="10250" spans="23:25" x14ac:dyDescent="0.2">
      <c r="W10250">
        <v>102.37</v>
      </c>
      <c r="X10250">
        <f t="shared" si="414"/>
        <v>50</v>
      </c>
      <c r="Y10250" s="13">
        <f t="shared" si="413"/>
        <v>7.0349026745657746</v>
      </c>
    </row>
    <row r="10251" spans="23:25" x14ac:dyDescent="0.2">
      <c r="W10251">
        <v>102.38</v>
      </c>
      <c r="X10251">
        <f t="shared" si="414"/>
        <v>50</v>
      </c>
      <c r="Y10251" s="13">
        <f t="shared" si="413"/>
        <v>7.0349020862112477</v>
      </c>
    </row>
    <row r="10252" spans="23:25" x14ac:dyDescent="0.2">
      <c r="W10252">
        <v>102.39</v>
      </c>
      <c r="X10252">
        <f t="shared" si="414"/>
        <v>50</v>
      </c>
      <c r="Y10252" s="13">
        <f t="shared" si="413"/>
        <v>7.03490149810332</v>
      </c>
    </row>
    <row r="10253" spans="23:25" x14ac:dyDescent="0.2">
      <c r="W10253">
        <v>102.4</v>
      </c>
      <c r="X10253">
        <f t="shared" si="414"/>
        <v>50</v>
      </c>
      <c r="Y10253" s="13">
        <f t="shared" si="413"/>
        <v>7.0349009102418361</v>
      </c>
    </row>
    <row r="10254" spans="23:25" x14ac:dyDescent="0.2">
      <c r="W10254">
        <v>102.41</v>
      </c>
      <c r="X10254">
        <f t="shared" si="414"/>
        <v>50</v>
      </c>
      <c r="Y10254" s="13">
        <f t="shared" si="413"/>
        <v>7.0349003226266413</v>
      </c>
    </row>
    <row r="10255" spans="23:25" x14ac:dyDescent="0.2">
      <c r="W10255">
        <v>102.42</v>
      </c>
      <c r="X10255">
        <f t="shared" si="414"/>
        <v>50</v>
      </c>
      <c r="Y10255" s="13">
        <f t="shared" si="413"/>
        <v>7.0348997352575813</v>
      </c>
    </row>
    <row r="10256" spans="23:25" x14ac:dyDescent="0.2">
      <c r="W10256">
        <v>102.43</v>
      </c>
      <c r="X10256">
        <f t="shared" si="414"/>
        <v>50</v>
      </c>
      <c r="Y10256" s="13">
        <f t="shared" si="413"/>
        <v>7.0348991481345005</v>
      </c>
    </row>
    <row r="10257" spans="23:25" x14ac:dyDescent="0.2">
      <c r="W10257">
        <v>102.44</v>
      </c>
      <c r="X10257">
        <f t="shared" si="414"/>
        <v>50</v>
      </c>
      <c r="Y10257" s="13">
        <f t="shared" si="413"/>
        <v>7.0348985612572452</v>
      </c>
    </row>
    <row r="10258" spans="23:25" x14ac:dyDescent="0.2">
      <c r="W10258">
        <v>102.45</v>
      </c>
      <c r="X10258">
        <f t="shared" si="414"/>
        <v>50</v>
      </c>
      <c r="Y10258" s="13">
        <f t="shared" si="413"/>
        <v>7.0348979746256601</v>
      </c>
    </row>
    <row r="10259" spans="23:25" x14ac:dyDescent="0.2">
      <c r="W10259">
        <v>102.46</v>
      </c>
      <c r="X10259">
        <f t="shared" si="414"/>
        <v>50</v>
      </c>
      <c r="Y10259" s="13">
        <f t="shared" si="413"/>
        <v>7.0348973882395915</v>
      </c>
    </row>
    <row r="10260" spans="23:25" x14ac:dyDescent="0.2">
      <c r="W10260">
        <v>102.47</v>
      </c>
      <c r="X10260">
        <f t="shared" si="414"/>
        <v>50</v>
      </c>
      <c r="Y10260" s="13">
        <f t="shared" si="413"/>
        <v>7.0348968020988858</v>
      </c>
    </row>
    <row r="10261" spans="23:25" x14ac:dyDescent="0.2">
      <c r="W10261">
        <v>102.48</v>
      </c>
      <c r="X10261">
        <f t="shared" si="414"/>
        <v>50</v>
      </c>
      <c r="Y10261" s="13">
        <f t="shared" si="413"/>
        <v>7.0348962162033883</v>
      </c>
    </row>
    <row r="10262" spans="23:25" x14ac:dyDescent="0.2">
      <c r="W10262">
        <v>102.49</v>
      </c>
      <c r="X10262">
        <f t="shared" si="414"/>
        <v>50</v>
      </c>
      <c r="Y10262" s="13">
        <f t="shared" si="413"/>
        <v>7.0348956305529455</v>
      </c>
    </row>
    <row r="10263" spans="23:25" x14ac:dyDescent="0.2">
      <c r="W10263">
        <v>102.5</v>
      </c>
      <c r="X10263">
        <f t="shared" si="414"/>
        <v>50</v>
      </c>
      <c r="Y10263" s="13">
        <f t="shared" si="413"/>
        <v>7.0348950451474028</v>
      </c>
    </row>
    <row r="10264" spans="23:25" x14ac:dyDescent="0.2">
      <c r="W10264">
        <v>102.51</v>
      </c>
      <c r="X10264">
        <f t="shared" si="414"/>
        <v>50</v>
      </c>
      <c r="Y10264" s="13">
        <f t="shared" si="413"/>
        <v>7.0348944599866075</v>
      </c>
    </row>
    <row r="10265" spans="23:25" x14ac:dyDescent="0.2">
      <c r="W10265">
        <v>102.52</v>
      </c>
      <c r="X10265">
        <f t="shared" si="414"/>
        <v>50</v>
      </c>
      <c r="Y10265" s="13">
        <f t="shared" ref="Y10265:Y10328" si="415">Y10264+(W10265-W10264)*R$29*(P$28-P$29*Y10264)*(1-Y10264/R$28)^2</f>
        <v>7.0348938750704058</v>
      </c>
    </row>
    <row r="10266" spans="23:25" x14ac:dyDescent="0.2">
      <c r="W10266">
        <v>102.53</v>
      </c>
      <c r="X10266">
        <f t="shared" si="414"/>
        <v>50</v>
      </c>
      <c r="Y10266" s="13">
        <f t="shared" si="415"/>
        <v>7.0348932903986441</v>
      </c>
    </row>
    <row r="10267" spans="23:25" x14ac:dyDescent="0.2">
      <c r="W10267">
        <v>102.54</v>
      </c>
      <c r="X10267">
        <f t="shared" si="414"/>
        <v>50</v>
      </c>
      <c r="Y10267" s="13">
        <f t="shared" si="415"/>
        <v>7.0348927059711697</v>
      </c>
    </row>
    <row r="10268" spans="23:25" x14ac:dyDescent="0.2">
      <c r="W10268">
        <v>102.55</v>
      </c>
      <c r="X10268">
        <f t="shared" si="414"/>
        <v>50</v>
      </c>
      <c r="Y10268" s="13">
        <f t="shared" si="415"/>
        <v>7.0348921217878289</v>
      </c>
    </row>
    <row r="10269" spans="23:25" x14ac:dyDescent="0.2">
      <c r="W10269">
        <v>102.56</v>
      </c>
      <c r="X10269">
        <f t="shared" si="414"/>
        <v>50</v>
      </c>
      <c r="Y10269" s="13">
        <f t="shared" si="415"/>
        <v>7.0348915378484689</v>
      </c>
    </row>
    <row r="10270" spans="23:25" x14ac:dyDescent="0.2">
      <c r="W10270">
        <v>102.57</v>
      </c>
      <c r="X10270">
        <f t="shared" si="414"/>
        <v>50</v>
      </c>
      <c r="Y10270" s="13">
        <f t="shared" si="415"/>
        <v>7.034890954152937</v>
      </c>
    </row>
    <row r="10271" spans="23:25" x14ac:dyDescent="0.2">
      <c r="W10271">
        <v>102.58</v>
      </c>
      <c r="X10271">
        <f t="shared" si="414"/>
        <v>50</v>
      </c>
      <c r="Y10271" s="13">
        <f t="shared" si="415"/>
        <v>7.0348903707010804</v>
      </c>
    </row>
    <row r="10272" spans="23:25" x14ac:dyDescent="0.2">
      <c r="W10272">
        <v>102.59</v>
      </c>
      <c r="X10272">
        <f t="shared" si="414"/>
        <v>50</v>
      </c>
      <c r="Y10272" s="13">
        <f t="shared" si="415"/>
        <v>7.0348897874927472</v>
      </c>
    </row>
    <row r="10273" spans="23:25" x14ac:dyDescent="0.2">
      <c r="W10273">
        <v>102.6</v>
      </c>
      <c r="X10273">
        <f t="shared" si="414"/>
        <v>50</v>
      </c>
      <c r="Y10273" s="13">
        <f t="shared" si="415"/>
        <v>7.0348892045277838</v>
      </c>
    </row>
    <row r="10274" spans="23:25" x14ac:dyDescent="0.2">
      <c r="W10274">
        <v>102.61</v>
      </c>
      <c r="X10274">
        <f t="shared" si="414"/>
        <v>50</v>
      </c>
      <c r="Y10274" s="13">
        <f t="shared" si="415"/>
        <v>7.0348886218060382</v>
      </c>
    </row>
    <row r="10275" spans="23:25" x14ac:dyDescent="0.2">
      <c r="W10275">
        <v>102.62</v>
      </c>
      <c r="X10275">
        <f t="shared" si="414"/>
        <v>50</v>
      </c>
      <c r="Y10275" s="13">
        <f t="shared" si="415"/>
        <v>7.0348880393273587</v>
      </c>
    </row>
    <row r="10276" spans="23:25" x14ac:dyDescent="0.2">
      <c r="W10276">
        <v>102.63</v>
      </c>
      <c r="X10276">
        <f t="shared" si="414"/>
        <v>50</v>
      </c>
      <c r="Y10276" s="13">
        <f t="shared" si="415"/>
        <v>7.0348874570915934</v>
      </c>
    </row>
    <row r="10277" spans="23:25" x14ac:dyDescent="0.2">
      <c r="W10277">
        <v>102.64</v>
      </c>
      <c r="X10277">
        <f t="shared" si="414"/>
        <v>50</v>
      </c>
      <c r="Y10277" s="13">
        <f t="shared" si="415"/>
        <v>7.0348868750985893</v>
      </c>
    </row>
    <row r="10278" spans="23:25" x14ac:dyDescent="0.2">
      <c r="W10278">
        <v>102.65</v>
      </c>
      <c r="X10278">
        <f t="shared" si="414"/>
        <v>50</v>
      </c>
      <c r="Y10278" s="13">
        <f t="shared" si="415"/>
        <v>7.0348862933481948</v>
      </c>
    </row>
    <row r="10279" spans="23:25" x14ac:dyDescent="0.2">
      <c r="W10279">
        <v>102.66</v>
      </c>
      <c r="X10279">
        <f t="shared" si="414"/>
        <v>50</v>
      </c>
      <c r="Y10279" s="13">
        <f t="shared" si="415"/>
        <v>7.0348857118402588</v>
      </c>
    </row>
    <row r="10280" spans="23:25" x14ac:dyDescent="0.2">
      <c r="W10280">
        <v>102.67</v>
      </c>
      <c r="X10280">
        <f t="shared" si="414"/>
        <v>50</v>
      </c>
      <c r="Y10280" s="13">
        <f t="shared" si="415"/>
        <v>7.0348851305746294</v>
      </c>
    </row>
    <row r="10281" spans="23:25" x14ac:dyDescent="0.2">
      <c r="W10281">
        <v>102.68</v>
      </c>
      <c r="X10281">
        <f t="shared" si="414"/>
        <v>50</v>
      </c>
      <c r="Y10281" s="13">
        <f t="shared" si="415"/>
        <v>7.0348845495511556</v>
      </c>
    </row>
    <row r="10282" spans="23:25" x14ac:dyDescent="0.2">
      <c r="W10282">
        <v>102.69</v>
      </c>
      <c r="X10282">
        <f t="shared" si="414"/>
        <v>50</v>
      </c>
      <c r="Y10282" s="13">
        <f t="shared" si="415"/>
        <v>7.0348839687696856</v>
      </c>
    </row>
    <row r="10283" spans="23:25" x14ac:dyDescent="0.2">
      <c r="W10283">
        <v>102.7</v>
      </c>
      <c r="X10283">
        <f t="shared" si="414"/>
        <v>50</v>
      </c>
      <c r="Y10283" s="13">
        <f t="shared" si="415"/>
        <v>7.0348833882300674</v>
      </c>
    </row>
    <row r="10284" spans="23:25" x14ac:dyDescent="0.2">
      <c r="W10284">
        <v>102.71</v>
      </c>
      <c r="X10284">
        <f t="shared" si="414"/>
        <v>50</v>
      </c>
      <c r="Y10284" s="13">
        <f t="shared" si="415"/>
        <v>7.034882807932151</v>
      </c>
    </row>
    <row r="10285" spans="23:25" x14ac:dyDescent="0.2">
      <c r="W10285">
        <v>102.72</v>
      </c>
      <c r="X10285">
        <f t="shared" ref="X10285:X10348" si="416">X10284-(N$35-N$36)/1500</f>
        <v>50</v>
      </c>
      <c r="Y10285" s="13">
        <f t="shared" si="415"/>
        <v>7.0348822278757854</v>
      </c>
    </row>
    <row r="10286" spans="23:25" x14ac:dyDescent="0.2">
      <c r="W10286">
        <v>102.73</v>
      </c>
      <c r="X10286">
        <f t="shared" si="416"/>
        <v>50</v>
      </c>
      <c r="Y10286" s="13">
        <f t="shared" si="415"/>
        <v>7.0348816480608196</v>
      </c>
    </row>
    <row r="10287" spans="23:25" x14ac:dyDescent="0.2">
      <c r="W10287">
        <v>102.74</v>
      </c>
      <c r="X10287">
        <f t="shared" si="416"/>
        <v>50</v>
      </c>
      <c r="Y10287" s="13">
        <f t="shared" si="415"/>
        <v>7.0348810684871026</v>
      </c>
    </row>
    <row r="10288" spans="23:25" x14ac:dyDescent="0.2">
      <c r="W10288">
        <v>102.75</v>
      </c>
      <c r="X10288">
        <f t="shared" si="416"/>
        <v>50</v>
      </c>
      <c r="Y10288" s="13">
        <f t="shared" si="415"/>
        <v>7.0348804891544843</v>
      </c>
    </row>
    <row r="10289" spans="23:25" x14ac:dyDescent="0.2">
      <c r="W10289">
        <v>102.76</v>
      </c>
      <c r="X10289">
        <f t="shared" si="416"/>
        <v>50</v>
      </c>
      <c r="Y10289" s="13">
        <f t="shared" si="415"/>
        <v>7.0348799100628145</v>
      </c>
    </row>
    <row r="10290" spans="23:25" x14ac:dyDescent="0.2">
      <c r="W10290">
        <v>102.77</v>
      </c>
      <c r="X10290">
        <f t="shared" si="416"/>
        <v>50</v>
      </c>
      <c r="Y10290" s="13">
        <f t="shared" si="415"/>
        <v>7.0348793312119424</v>
      </c>
    </row>
    <row r="10291" spans="23:25" x14ac:dyDescent="0.2">
      <c r="W10291">
        <v>102.78</v>
      </c>
      <c r="X10291">
        <f t="shared" si="416"/>
        <v>50</v>
      </c>
      <c r="Y10291" s="13">
        <f t="shared" si="415"/>
        <v>7.0348787526017178</v>
      </c>
    </row>
    <row r="10292" spans="23:25" x14ac:dyDescent="0.2">
      <c r="W10292">
        <v>102.79</v>
      </c>
      <c r="X10292">
        <f t="shared" si="416"/>
        <v>50</v>
      </c>
      <c r="Y10292" s="13">
        <f t="shared" si="415"/>
        <v>7.0348781742319906</v>
      </c>
    </row>
    <row r="10293" spans="23:25" x14ac:dyDescent="0.2">
      <c r="W10293">
        <v>102.8</v>
      </c>
      <c r="X10293">
        <f t="shared" si="416"/>
        <v>50</v>
      </c>
      <c r="Y10293" s="13">
        <f t="shared" si="415"/>
        <v>7.0348775961026107</v>
      </c>
    </row>
    <row r="10294" spans="23:25" x14ac:dyDescent="0.2">
      <c r="W10294">
        <v>102.81</v>
      </c>
      <c r="X10294">
        <f t="shared" si="416"/>
        <v>50</v>
      </c>
      <c r="Y10294" s="13">
        <f t="shared" si="415"/>
        <v>7.0348770182134288</v>
      </c>
    </row>
    <row r="10295" spans="23:25" x14ac:dyDescent="0.2">
      <c r="W10295">
        <v>102.82</v>
      </c>
      <c r="X10295">
        <f t="shared" si="416"/>
        <v>50</v>
      </c>
      <c r="Y10295" s="13">
        <f t="shared" si="415"/>
        <v>7.034876440564295</v>
      </c>
    </row>
    <row r="10296" spans="23:25" x14ac:dyDescent="0.2">
      <c r="W10296">
        <v>102.83</v>
      </c>
      <c r="X10296">
        <f t="shared" si="416"/>
        <v>50</v>
      </c>
      <c r="Y10296" s="13">
        <f t="shared" si="415"/>
        <v>7.0348758631550599</v>
      </c>
    </row>
    <row r="10297" spans="23:25" x14ac:dyDescent="0.2">
      <c r="W10297">
        <v>102.84</v>
      </c>
      <c r="X10297">
        <f t="shared" si="416"/>
        <v>50</v>
      </c>
      <c r="Y10297" s="13">
        <f t="shared" si="415"/>
        <v>7.0348752859855734</v>
      </c>
    </row>
    <row r="10298" spans="23:25" x14ac:dyDescent="0.2">
      <c r="W10298">
        <v>102.85</v>
      </c>
      <c r="X10298">
        <f t="shared" si="416"/>
        <v>50</v>
      </c>
      <c r="Y10298" s="13">
        <f t="shared" si="415"/>
        <v>7.0348747090556865</v>
      </c>
    </row>
    <row r="10299" spans="23:25" x14ac:dyDescent="0.2">
      <c r="W10299">
        <v>102.86</v>
      </c>
      <c r="X10299">
        <f t="shared" si="416"/>
        <v>50</v>
      </c>
      <c r="Y10299" s="13">
        <f t="shared" si="415"/>
        <v>7.0348741323652506</v>
      </c>
    </row>
    <row r="10300" spans="23:25" x14ac:dyDescent="0.2">
      <c r="W10300">
        <v>102.87</v>
      </c>
      <c r="X10300">
        <f t="shared" si="416"/>
        <v>50</v>
      </c>
      <c r="Y10300" s="13">
        <f t="shared" si="415"/>
        <v>7.0348735559141158</v>
      </c>
    </row>
    <row r="10301" spans="23:25" x14ac:dyDescent="0.2">
      <c r="W10301">
        <v>102.88</v>
      </c>
      <c r="X10301">
        <f t="shared" si="416"/>
        <v>50</v>
      </c>
      <c r="Y10301" s="13">
        <f t="shared" si="415"/>
        <v>7.0348729797021337</v>
      </c>
    </row>
    <row r="10302" spans="23:25" x14ac:dyDescent="0.2">
      <c r="W10302">
        <v>102.89</v>
      </c>
      <c r="X10302">
        <f t="shared" si="416"/>
        <v>50</v>
      </c>
      <c r="Y10302" s="13">
        <f t="shared" si="415"/>
        <v>7.034872403729155</v>
      </c>
    </row>
    <row r="10303" spans="23:25" x14ac:dyDescent="0.2">
      <c r="W10303">
        <v>102.9</v>
      </c>
      <c r="X10303">
        <f t="shared" si="416"/>
        <v>50</v>
      </c>
      <c r="Y10303" s="13">
        <f t="shared" si="415"/>
        <v>7.0348718279950315</v>
      </c>
    </row>
    <row r="10304" spans="23:25" x14ac:dyDescent="0.2">
      <c r="W10304">
        <v>102.91</v>
      </c>
      <c r="X10304">
        <f t="shared" si="416"/>
        <v>50</v>
      </c>
      <c r="Y10304" s="13">
        <f t="shared" si="415"/>
        <v>7.034871252499614</v>
      </c>
    </row>
    <row r="10305" spans="23:25" x14ac:dyDescent="0.2">
      <c r="W10305">
        <v>102.92</v>
      </c>
      <c r="X10305">
        <f t="shared" si="416"/>
        <v>50</v>
      </c>
      <c r="Y10305" s="13">
        <f t="shared" si="415"/>
        <v>7.0348706772427541</v>
      </c>
    </row>
    <row r="10306" spans="23:25" x14ac:dyDescent="0.2">
      <c r="W10306">
        <v>102.93</v>
      </c>
      <c r="X10306">
        <f t="shared" si="416"/>
        <v>50</v>
      </c>
      <c r="Y10306" s="13">
        <f t="shared" si="415"/>
        <v>7.0348701022243043</v>
      </c>
    </row>
    <row r="10307" spans="23:25" x14ac:dyDescent="0.2">
      <c r="W10307">
        <v>102.94</v>
      </c>
      <c r="X10307">
        <f t="shared" si="416"/>
        <v>50</v>
      </c>
      <c r="Y10307" s="13">
        <f t="shared" si="415"/>
        <v>7.0348695274441155</v>
      </c>
    </row>
    <row r="10308" spans="23:25" x14ac:dyDescent="0.2">
      <c r="W10308">
        <v>102.95</v>
      </c>
      <c r="X10308">
        <f t="shared" si="416"/>
        <v>50</v>
      </c>
      <c r="Y10308" s="13">
        <f t="shared" si="415"/>
        <v>7.0348689529020403</v>
      </c>
    </row>
    <row r="10309" spans="23:25" x14ac:dyDescent="0.2">
      <c r="W10309">
        <v>102.96</v>
      </c>
      <c r="X10309">
        <f t="shared" si="416"/>
        <v>50</v>
      </c>
      <c r="Y10309" s="13">
        <f t="shared" si="415"/>
        <v>7.0348683785979302</v>
      </c>
    </row>
    <row r="10310" spans="23:25" x14ac:dyDescent="0.2">
      <c r="W10310">
        <v>102.97</v>
      </c>
      <c r="X10310">
        <f t="shared" si="416"/>
        <v>50</v>
      </c>
      <c r="Y10310" s="13">
        <f t="shared" si="415"/>
        <v>7.034867804531638</v>
      </c>
    </row>
    <row r="10311" spans="23:25" x14ac:dyDescent="0.2">
      <c r="W10311">
        <v>102.98</v>
      </c>
      <c r="X10311">
        <f t="shared" si="416"/>
        <v>50</v>
      </c>
      <c r="Y10311" s="13">
        <f t="shared" si="415"/>
        <v>7.0348672307030151</v>
      </c>
    </row>
    <row r="10312" spans="23:25" x14ac:dyDescent="0.2">
      <c r="W10312">
        <v>102.99</v>
      </c>
      <c r="X10312">
        <f t="shared" si="416"/>
        <v>50</v>
      </c>
      <c r="Y10312" s="13">
        <f t="shared" si="415"/>
        <v>7.0348666571119143</v>
      </c>
    </row>
    <row r="10313" spans="23:25" x14ac:dyDescent="0.2">
      <c r="W10313">
        <v>103</v>
      </c>
      <c r="X10313">
        <f t="shared" si="416"/>
        <v>50</v>
      </c>
      <c r="Y10313" s="13">
        <f t="shared" si="415"/>
        <v>7.034866083758188</v>
      </c>
    </row>
    <row r="10314" spans="23:25" x14ac:dyDescent="0.2">
      <c r="W10314">
        <v>103.01</v>
      </c>
      <c r="X10314">
        <f t="shared" si="416"/>
        <v>50</v>
      </c>
      <c r="Y10314" s="13">
        <f t="shared" si="415"/>
        <v>7.0348655106416889</v>
      </c>
    </row>
    <row r="10315" spans="23:25" x14ac:dyDescent="0.2">
      <c r="W10315">
        <v>103.02</v>
      </c>
      <c r="X10315">
        <f t="shared" si="416"/>
        <v>50</v>
      </c>
      <c r="Y10315" s="13">
        <f t="shared" si="415"/>
        <v>7.0348649377622703</v>
      </c>
    </row>
    <row r="10316" spans="23:25" x14ac:dyDescent="0.2">
      <c r="W10316">
        <v>103.03</v>
      </c>
      <c r="X10316">
        <f t="shared" si="416"/>
        <v>50</v>
      </c>
      <c r="Y10316" s="13">
        <f t="shared" si="415"/>
        <v>7.0348643651197849</v>
      </c>
    </row>
    <row r="10317" spans="23:25" x14ac:dyDescent="0.2">
      <c r="W10317">
        <v>103.04</v>
      </c>
      <c r="X10317">
        <f t="shared" si="416"/>
        <v>50</v>
      </c>
      <c r="Y10317" s="13">
        <f t="shared" si="415"/>
        <v>7.0348637927140851</v>
      </c>
    </row>
    <row r="10318" spans="23:25" x14ac:dyDescent="0.2">
      <c r="W10318">
        <v>103.05</v>
      </c>
      <c r="X10318">
        <f t="shared" si="416"/>
        <v>50</v>
      </c>
      <c r="Y10318" s="13">
        <f t="shared" si="415"/>
        <v>7.0348632205450246</v>
      </c>
    </row>
    <row r="10319" spans="23:25" x14ac:dyDescent="0.2">
      <c r="W10319">
        <v>103.06</v>
      </c>
      <c r="X10319">
        <f t="shared" si="416"/>
        <v>50</v>
      </c>
      <c r="Y10319" s="13">
        <f t="shared" si="415"/>
        <v>7.0348626486124566</v>
      </c>
    </row>
    <row r="10320" spans="23:25" x14ac:dyDescent="0.2">
      <c r="W10320">
        <v>103.07</v>
      </c>
      <c r="X10320">
        <f t="shared" si="416"/>
        <v>50</v>
      </c>
      <c r="Y10320" s="13">
        <f t="shared" si="415"/>
        <v>7.0348620769162338</v>
      </c>
    </row>
    <row r="10321" spans="23:25" x14ac:dyDescent="0.2">
      <c r="W10321">
        <v>103.08</v>
      </c>
      <c r="X10321">
        <f t="shared" si="416"/>
        <v>50</v>
      </c>
      <c r="Y10321" s="13">
        <f t="shared" si="415"/>
        <v>7.0348615054562105</v>
      </c>
    </row>
    <row r="10322" spans="23:25" x14ac:dyDescent="0.2">
      <c r="W10322">
        <v>103.09</v>
      </c>
      <c r="X10322">
        <f t="shared" si="416"/>
        <v>50</v>
      </c>
      <c r="Y10322" s="13">
        <f t="shared" si="415"/>
        <v>7.0348609342322401</v>
      </c>
    </row>
    <row r="10323" spans="23:25" x14ac:dyDescent="0.2">
      <c r="W10323">
        <v>103.1</v>
      </c>
      <c r="X10323">
        <f t="shared" si="416"/>
        <v>50</v>
      </c>
      <c r="Y10323" s="13">
        <f t="shared" si="415"/>
        <v>7.0348603632441762</v>
      </c>
    </row>
    <row r="10324" spans="23:25" x14ac:dyDescent="0.2">
      <c r="W10324">
        <v>103.11</v>
      </c>
      <c r="X10324">
        <f t="shared" si="416"/>
        <v>50</v>
      </c>
      <c r="Y10324" s="13">
        <f t="shared" si="415"/>
        <v>7.034859792491873</v>
      </c>
    </row>
    <row r="10325" spans="23:25" x14ac:dyDescent="0.2">
      <c r="W10325">
        <v>103.12</v>
      </c>
      <c r="X10325">
        <f t="shared" si="416"/>
        <v>50</v>
      </c>
      <c r="Y10325" s="13">
        <f t="shared" si="415"/>
        <v>7.034859221975184</v>
      </c>
    </row>
    <row r="10326" spans="23:25" x14ac:dyDescent="0.2">
      <c r="W10326">
        <v>103.13</v>
      </c>
      <c r="X10326">
        <f t="shared" si="416"/>
        <v>50</v>
      </c>
      <c r="Y10326" s="13">
        <f t="shared" si="415"/>
        <v>7.0348586516939635</v>
      </c>
    </row>
    <row r="10327" spans="23:25" x14ac:dyDescent="0.2">
      <c r="W10327">
        <v>103.14</v>
      </c>
      <c r="X10327">
        <f t="shared" si="416"/>
        <v>50</v>
      </c>
      <c r="Y10327" s="13">
        <f t="shared" si="415"/>
        <v>7.0348580816480659</v>
      </c>
    </row>
    <row r="10328" spans="23:25" x14ac:dyDescent="0.2">
      <c r="W10328">
        <v>103.15</v>
      </c>
      <c r="X10328">
        <f t="shared" si="416"/>
        <v>50</v>
      </c>
      <c r="Y10328" s="13">
        <f t="shared" si="415"/>
        <v>7.0348575118373455</v>
      </c>
    </row>
    <row r="10329" spans="23:25" x14ac:dyDescent="0.2">
      <c r="W10329">
        <v>103.16</v>
      </c>
      <c r="X10329">
        <f t="shared" si="416"/>
        <v>50</v>
      </c>
      <c r="Y10329" s="13">
        <f t="shared" ref="Y10329:Y10392" si="417">Y10328+(W10329-W10328)*R$29*(P$28-P$29*Y10328)*(1-Y10328/R$28)^2</f>
        <v>7.0348569422616567</v>
      </c>
    </row>
    <row r="10330" spans="23:25" x14ac:dyDescent="0.2">
      <c r="W10330">
        <v>103.17</v>
      </c>
      <c r="X10330">
        <f t="shared" si="416"/>
        <v>50</v>
      </c>
      <c r="Y10330" s="13">
        <f t="shared" si="417"/>
        <v>7.0348563729208538</v>
      </c>
    </row>
    <row r="10331" spans="23:25" x14ac:dyDescent="0.2">
      <c r="W10331">
        <v>103.18</v>
      </c>
      <c r="X10331">
        <f t="shared" si="416"/>
        <v>50</v>
      </c>
      <c r="Y10331" s="13">
        <f t="shared" si="417"/>
        <v>7.0348558038147919</v>
      </c>
    </row>
    <row r="10332" spans="23:25" x14ac:dyDescent="0.2">
      <c r="W10332">
        <v>103.19</v>
      </c>
      <c r="X10332">
        <f t="shared" si="416"/>
        <v>50</v>
      </c>
      <c r="Y10332" s="13">
        <f t="shared" si="417"/>
        <v>7.0348552349433255</v>
      </c>
    </row>
    <row r="10333" spans="23:25" x14ac:dyDescent="0.2">
      <c r="W10333">
        <v>103.2</v>
      </c>
      <c r="X10333">
        <f t="shared" si="416"/>
        <v>50</v>
      </c>
      <c r="Y10333" s="13">
        <f t="shared" si="417"/>
        <v>7.0348546663063098</v>
      </c>
    </row>
    <row r="10334" spans="23:25" x14ac:dyDescent="0.2">
      <c r="W10334">
        <v>103.21</v>
      </c>
      <c r="X10334">
        <f t="shared" si="416"/>
        <v>50</v>
      </c>
      <c r="Y10334" s="13">
        <f t="shared" si="417"/>
        <v>7.0348540979036001</v>
      </c>
    </row>
    <row r="10335" spans="23:25" x14ac:dyDescent="0.2">
      <c r="W10335">
        <v>103.22</v>
      </c>
      <c r="X10335">
        <f t="shared" si="416"/>
        <v>50</v>
      </c>
      <c r="Y10335" s="13">
        <f t="shared" si="417"/>
        <v>7.0348535297350505</v>
      </c>
    </row>
    <row r="10336" spans="23:25" x14ac:dyDescent="0.2">
      <c r="W10336">
        <v>103.23</v>
      </c>
      <c r="X10336">
        <f t="shared" si="416"/>
        <v>50</v>
      </c>
      <c r="Y10336" s="13">
        <f t="shared" si="417"/>
        <v>7.0348529618005173</v>
      </c>
    </row>
    <row r="10337" spans="23:25" x14ac:dyDescent="0.2">
      <c r="W10337">
        <v>103.24</v>
      </c>
      <c r="X10337">
        <f t="shared" si="416"/>
        <v>50</v>
      </c>
      <c r="Y10337" s="13">
        <f t="shared" si="417"/>
        <v>7.0348523940998557</v>
      </c>
    </row>
    <row r="10338" spans="23:25" x14ac:dyDescent="0.2">
      <c r="W10338">
        <v>103.25</v>
      </c>
      <c r="X10338">
        <f t="shared" si="416"/>
        <v>50</v>
      </c>
      <c r="Y10338" s="13">
        <f t="shared" si="417"/>
        <v>7.034851826632921</v>
      </c>
    </row>
    <row r="10339" spans="23:25" x14ac:dyDescent="0.2">
      <c r="W10339">
        <v>103.26</v>
      </c>
      <c r="X10339">
        <f t="shared" si="416"/>
        <v>50</v>
      </c>
      <c r="Y10339" s="13">
        <f t="shared" si="417"/>
        <v>7.0348512593995691</v>
      </c>
    </row>
    <row r="10340" spans="23:25" x14ac:dyDescent="0.2">
      <c r="W10340">
        <v>103.27</v>
      </c>
      <c r="X10340">
        <f t="shared" si="416"/>
        <v>50</v>
      </c>
      <c r="Y10340" s="13">
        <f t="shared" si="417"/>
        <v>7.0348506923996563</v>
      </c>
    </row>
    <row r="10341" spans="23:25" x14ac:dyDescent="0.2">
      <c r="W10341">
        <v>103.28</v>
      </c>
      <c r="X10341">
        <f t="shared" si="416"/>
        <v>50</v>
      </c>
      <c r="Y10341" s="13">
        <f t="shared" si="417"/>
        <v>7.0348501256330378</v>
      </c>
    </row>
    <row r="10342" spans="23:25" x14ac:dyDescent="0.2">
      <c r="W10342">
        <v>103.29</v>
      </c>
      <c r="X10342">
        <f t="shared" si="416"/>
        <v>50</v>
      </c>
      <c r="Y10342" s="13">
        <f t="shared" si="417"/>
        <v>7.0348495590995697</v>
      </c>
    </row>
    <row r="10343" spans="23:25" x14ac:dyDescent="0.2">
      <c r="W10343">
        <v>103.3</v>
      </c>
      <c r="X10343">
        <f t="shared" si="416"/>
        <v>50</v>
      </c>
      <c r="Y10343" s="13">
        <f t="shared" si="417"/>
        <v>7.034848992799108</v>
      </c>
    </row>
    <row r="10344" spans="23:25" x14ac:dyDescent="0.2">
      <c r="W10344">
        <v>103.31</v>
      </c>
      <c r="X10344">
        <f t="shared" si="416"/>
        <v>50</v>
      </c>
      <c r="Y10344" s="13">
        <f t="shared" si="417"/>
        <v>7.034848426731509</v>
      </c>
    </row>
    <row r="10345" spans="23:25" x14ac:dyDescent="0.2">
      <c r="W10345">
        <v>103.32</v>
      </c>
      <c r="X10345">
        <f t="shared" si="416"/>
        <v>50</v>
      </c>
      <c r="Y10345" s="13">
        <f t="shared" si="417"/>
        <v>7.0348478608966296</v>
      </c>
    </row>
    <row r="10346" spans="23:25" x14ac:dyDescent="0.2">
      <c r="W10346">
        <v>103.33</v>
      </c>
      <c r="X10346">
        <f t="shared" si="416"/>
        <v>50</v>
      </c>
      <c r="Y10346" s="13">
        <f t="shared" si="417"/>
        <v>7.034847295294326</v>
      </c>
    </row>
    <row r="10347" spans="23:25" x14ac:dyDescent="0.2">
      <c r="W10347">
        <v>103.34</v>
      </c>
      <c r="X10347">
        <f t="shared" si="416"/>
        <v>50</v>
      </c>
      <c r="Y10347" s="13">
        <f t="shared" si="417"/>
        <v>7.0348467299244541</v>
      </c>
    </row>
    <row r="10348" spans="23:25" x14ac:dyDescent="0.2">
      <c r="W10348">
        <v>103.35</v>
      </c>
      <c r="X10348">
        <f t="shared" si="416"/>
        <v>50</v>
      </c>
      <c r="Y10348" s="13">
        <f t="shared" si="417"/>
        <v>7.0348461647868712</v>
      </c>
    </row>
    <row r="10349" spans="23:25" x14ac:dyDescent="0.2">
      <c r="W10349">
        <v>103.36</v>
      </c>
      <c r="X10349">
        <f t="shared" ref="X10349:X10412" si="418">X10348-(N$35-N$36)/1500</f>
        <v>50</v>
      </c>
      <c r="Y10349" s="13">
        <f t="shared" si="417"/>
        <v>7.0348455998814341</v>
      </c>
    </row>
    <row r="10350" spans="23:25" x14ac:dyDescent="0.2">
      <c r="W10350">
        <v>103.37</v>
      </c>
      <c r="X10350">
        <f t="shared" si="418"/>
        <v>50</v>
      </c>
      <c r="Y10350" s="13">
        <f t="shared" si="417"/>
        <v>7.0348450352079999</v>
      </c>
    </row>
    <row r="10351" spans="23:25" x14ac:dyDescent="0.2">
      <c r="W10351">
        <v>103.38</v>
      </c>
      <c r="X10351">
        <f t="shared" si="418"/>
        <v>50</v>
      </c>
      <c r="Y10351" s="13">
        <f t="shared" si="417"/>
        <v>7.0348444707664255</v>
      </c>
    </row>
    <row r="10352" spans="23:25" x14ac:dyDescent="0.2">
      <c r="W10352">
        <v>103.39</v>
      </c>
      <c r="X10352">
        <f t="shared" si="418"/>
        <v>50</v>
      </c>
      <c r="Y10352" s="13">
        <f t="shared" si="417"/>
        <v>7.034843906556568</v>
      </c>
    </row>
    <row r="10353" spans="23:25" x14ac:dyDescent="0.2">
      <c r="W10353">
        <v>103.4</v>
      </c>
      <c r="X10353">
        <f t="shared" si="418"/>
        <v>50</v>
      </c>
      <c r="Y10353" s="13">
        <f t="shared" si="417"/>
        <v>7.0348433425782853</v>
      </c>
    </row>
    <row r="10354" spans="23:25" x14ac:dyDescent="0.2">
      <c r="W10354">
        <v>103.41</v>
      </c>
      <c r="X10354">
        <f t="shared" si="418"/>
        <v>50</v>
      </c>
      <c r="Y10354" s="13">
        <f t="shared" si="417"/>
        <v>7.0348427788314343</v>
      </c>
    </row>
    <row r="10355" spans="23:25" x14ac:dyDescent="0.2">
      <c r="W10355">
        <v>103.42</v>
      </c>
      <c r="X10355">
        <f t="shared" si="418"/>
        <v>50</v>
      </c>
      <c r="Y10355" s="13">
        <f t="shared" si="417"/>
        <v>7.0348422153158729</v>
      </c>
    </row>
    <row r="10356" spans="23:25" x14ac:dyDescent="0.2">
      <c r="W10356">
        <v>103.43</v>
      </c>
      <c r="X10356">
        <f t="shared" si="418"/>
        <v>50</v>
      </c>
      <c r="Y10356" s="13">
        <f t="shared" si="417"/>
        <v>7.0348416520314583</v>
      </c>
    </row>
    <row r="10357" spans="23:25" x14ac:dyDescent="0.2">
      <c r="W10357">
        <v>103.44</v>
      </c>
      <c r="X10357">
        <f t="shared" si="418"/>
        <v>50</v>
      </c>
      <c r="Y10357" s="13">
        <f t="shared" si="417"/>
        <v>7.0348410889780482</v>
      </c>
    </row>
    <row r="10358" spans="23:25" x14ac:dyDescent="0.2">
      <c r="W10358">
        <v>103.45</v>
      </c>
      <c r="X10358">
        <f t="shared" si="418"/>
        <v>50</v>
      </c>
      <c r="Y10358" s="13">
        <f t="shared" si="417"/>
        <v>7.0348405261555014</v>
      </c>
    </row>
    <row r="10359" spans="23:25" x14ac:dyDescent="0.2">
      <c r="W10359">
        <v>103.46</v>
      </c>
      <c r="X10359">
        <f t="shared" si="418"/>
        <v>50</v>
      </c>
      <c r="Y10359" s="13">
        <f t="shared" si="417"/>
        <v>7.0348399635636749</v>
      </c>
    </row>
    <row r="10360" spans="23:25" x14ac:dyDescent="0.2">
      <c r="W10360">
        <v>103.47</v>
      </c>
      <c r="X10360">
        <f t="shared" si="418"/>
        <v>50</v>
      </c>
      <c r="Y10360" s="13">
        <f t="shared" si="417"/>
        <v>7.0348394012024276</v>
      </c>
    </row>
    <row r="10361" spans="23:25" x14ac:dyDescent="0.2">
      <c r="W10361">
        <v>103.48</v>
      </c>
      <c r="X10361">
        <f t="shared" si="418"/>
        <v>50</v>
      </c>
      <c r="Y10361" s="13">
        <f t="shared" si="417"/>
        <v>7.0348388390716172</v>
      </c>
    </row>
    <row r="10362" spans="23:25" x14ac:dyDescent="0.2">
      <c r="W10362">
        <v>103.49</v>
      </c>
      <c r="X10362">
        <f t="shared" si="418"/>
        <v>50</v>
      </c>
      <c r="Y10362" s="13">
        <f t="shared" si="417"/>
        <v>7.0348382771711018</v>
      </c>
    </row>
    <row r="10363" spans="23:25" x14ac:dyDescent="0.2">
      <c r="W10363">
        <v>103.5</v>
      </c>
      <c r="X10363">
        <f t="shared" si="418"/>
        <v>50</v>
      </c>
      <c r="Y10363" s="13">
        <f t="shared" si="417"/>
        <v>7.0348377155007409</v>
      </c>
    </row>
    <row r="10364" spans="23:25" x14ac:dyDescent="0.2">
      <c r="W10364">
        <v>103.51</v>
      </c>
      <c r="X10364">
        <f t="shared" si="418"/>
        <v>50</v>
      </c>
      <c r="Y10364" s="13">
        <f t="shared" si="417"/>
        <v>7.0348371540603925</v>
      </c>
    </row>
    <row r="10365" spans="23:25" x14ac:dyDescent="0.2">
      <c r="W10365">
        <v>103.52</v>
      </c>
      <c r="X10365">
        <f t="shared" si="418"/>
        <v>50</v>
      </c>
      <c r="Y10365" s="13">
        <f t="shared" si="417"/>
        <v>7.0348365928499152</v>
      </c>
    </row>
    <row r="10366" spans="23:25" x14ac:dyDescent="0.2">
      <c r="W10366">
        <v>103.53</v>
      </c>
      <c r="X10366">
        <f t="shared" si="418"/>
        <v>50</v>
      </c>
      <c r="Y10366" s="13">
        <f t="shared" si="417"/>
        <v>7.0348360318691681</v>
      </c>
    </row>
    <row r="10367" spans="23:25" x14ac:dyDescent="0.2">
      <c r="W10367">
        <v>103.54</v>
      </c>
      <c r="X10367">
        <f t="shared" si="418"/>
        <v>50</v>
      </c>
      <c r="Y10367" s="13">
        <f t="shared" si="417"/>
        <v>7.0348354711180097</v>
      </c>
    </row>
    <row r="10368" spans="23:25" x14ac:dyDescent="0.2">
      <c r="W10368">
        <v>103.55</v>
      </c>
      <c r="X10368">
        <f t="shared" si="418"/>
        <v>50</v>
      </c>
      <c r="Y10368" s="13">
        <f t="shared" si="417"/>
        <v>7.0348349105962988</v>
      </c>
    </row>
    <row r="10369" spans="23:25" x14ac:dyDescent="0.2">
      <c r="W10369">
        <v>103.56</v>
      </c>
      <c r="X10369">
        <f t="shared" si="418"/>
        <v>50</v>
      </c>
      <c r="Y10369" s="13">
        <f t="shared" si="417"/>
        <v>7.0348343503038953</v>
      </c>
    </row>
    <row r="10370" spans="23:25" x14ac:dyDescent="0.2">
      <c r="W10370">
        <v>103.57</v>
      </c>
      <c r="X10370">
        <f t="shared" si="418"/>
        <v>50</v>
      </c>
      <c r="Y10370" s="13">
        <f t="shared" si="417"/>
        <v>7.0348337902406586</v>
      </c>
    </row>
    <row r="10371" spans="23:25" x14ac:dyDescent="0.2">
      <c r="W10371">
        <v>103.58</v>
      </c>
      <c r="X10371">
        <f t="shared" si="418"/>
        <v>50</v>
      </c>
      <c r="Y10371" s="13">
        <f t="shared" si="417"/>
        <v>7.0348332304064476</v>
      </c>
    </row>
    <row r="10372" spans="23:25" x14ac:dyDescent="0.2">
      <c r="W10372">
        <v>103.59</v>
      </c>
      <c r="X10372">
        <f t="shared" si="418"/>
        <v>50</v>
      </c>
      <c r="Y10372" s="13">
        <f t="shared" si="417"/>
        <v>7.034832670801122</v>
      </c>
    </row>
    <row r="10373" spans="23:25" x14ac:dyDescent="0.2">
      <c r="W10373">
        <v>103.6</v>
      </c>
      <c r="X10373">
        <f t="shared" si="418"/>
        <v>50</v>
      </c>
      <c r="Y10373" s="13">
        <f t="shared" si="417"/>
        <v>7.0348321114245413</v>
      </c>
    </row>
    <row r="10374" spans="23:25" x14ac:dyDescent="0.2">
      <c r="W10374">
        <v>103.61</v>
      </c>
      <c r="X10374">
        <f t="shared" si="418"/>
        <v>50</v>
      </c>
      <c r="Y10374" s="13">
        <f t="shared" si="417"/>
        <v>7.0348315522765654</v>
      </c>
    </row>
    <row r="10375" spans="23:25" x14ac:dyDescent="0.2">
      <c r="W10375">
        <v>103.62</v>
      </c>
      <c r="X10375">
        <f t="shared" si="418"/>
        <v>50</v>
      </c>
      <c r="Y10375" s="13">
        <f t="shared" si="417"/>
        <v>7.0348309933570548</v>
      </c>
    </row>
    <row r="10376" spans="23:25" x14ac:dyDescent="0.2">
      <c r="W10376">
        <v>103.63</v>
      </c>
      <c r="X10376">
        <f t="shared" si="418"/>
        <v>50</v>
      </c>
      <c r="Y10376" s="13">
        <f t="shared" si="417"/>
        <v>7.0348304346658681</v>
      </c>
    </row>
    <row r="10377" spans="23:25" x14ac:dyDescent="0.2">
      <c r="W10377">
        <v>103.64</v>
      </c>
      <c r="X10377">
        <f t="shared" si="418"/>
        <v>50</v>
      </c>
      <c r="Y10377" s="13">
        <f t="shared" si="417"/>
        <v>7.034829876202866</v>
      </c>
    </row>
    <row r="10378" spans="23:25" x14ac:dyDescent="0.2">
      <c r="W10378">
        <v>103.65</v>
      </c>
      <c r="X10378">
        <f t="shared" si="418"/>
        <v>50</v>
      </c>
      <c r="Y10378" s="13">
        <f t="shared" si="417"/>
        <v>7.0348293179679091</v>
      </c>
    </row>
    <row r="10379" spans="23:25" x14ac:dyDescent="0.2">
      <c r="W10379">
        <v>103.66</v>
      </c>
      <c r="X10379">
        <f t="shared" si="418"/>
        <v>50</v>
      </c>
      <c r="Y10379" s="13">
        <f t="shared" si="417"/>
        <v>7.0348287599608579</v>
      </c>
    </row>
    <row r="10380" spans="23:25" x14ac:dyDescent="0.2">
      <c r="W10380">
        <v>103.67</v>
      </c>
      <c r="X10380">
        <f t="shared" si="418"/>
        <v>50</v>
      </c>
      <c r="Y10380" s="13">
        <f t="shared" si="417"/>
        <v>7.034828202181572</v>
      </c>
    </row>
    <row r="10381" spans="23:25" x14ac:dyDescent="0.2">
      <c r="W10381">
        <v>103.68</v>
      </c>
      <c r="X10381">
        <f t="shared" si="418"/>
        <v>50</v>
      </c>
      <c r="Y10381" s="13">
        <f t="shared" si="417"/>
        <v>7.0348276446299121</v>
      </c>
    </row>
    <row r="10382" spans="23:25" x14ac:dyDescent="0.2">
      <c r="W10382">
        <v>103.69</v>
      </c>
      <c r="X10382">
        <f t="shared" si="418"/>
        <v>50</v>
      </c>
      <c r="Y10382" s="13">
        <f t="shared" si="417"/>
        <v>7.0348270873057395</v>
      </c>
    </row>
    <row r="10383" spans="23:25" x14ac:dyDescent="0.2">
      <c r="W10383">
        <v>103.7</v>
      </c>
      <c r="X10383">
        <f t="shared" si="418"/>
        <v>50</v>
      </c>
      <c r="Y10383" s="13">
        <f t="shared" si="417"/>
        <v>7.0348265302089139</v>
      </c>
    </row>
    <row r="10384" spans="23:25" x14ac:dyDescent="0.2">
      <c r="W10384">
        <v>103.71</v>
      </c>
      <c r="X10384">
        <f t="shared" si="418"/>
        <v>50</v>
      </c>
      <c r="Y10384" s="13">
        <f t="shared" si="417"/>
        <v>7.0348259733392968</v>
      </c>
    </row>
    <row r="10385" spans="23:25" x14ac:dyDescent="0.2">
      <c r="W10385">
        <v>103.72</v>
      </c>
      <c r="X10385">
        <f t="shared" si="418"/>
        <v>50</v>
      </c>
      <c r="Y10385" s="13">
        <f t="shared" si="417"/>
        <v>7.0348254166967497</v>
      </c>
    </row>
    <row r="10386" spans="23:25" x14ac:dyDescent="0.2">
      <c r="W10386">
        <v>103.73</v>
      </c>
      <c r="X10386">
        <f t="shared" si="418"/>
        <v>50</v>
      </c>
      <c r="Y10386" s="13">
        <f t="shared" si="417"/>
        <v>7.034824860281133</v>
      </c>
    </row>
    <row r="10387" spans="23:25" x14ac:dyDescent="0.2">
      <c r="W10387">
        <v>103.74</v>
      </c>
      <c r="X10387">
        <f t="shared" si="418"/>
        <v>50</v>
      </c>
      <c r="Y10387" s="13">
        <f t="shared" si="417"/>
        <v>7.0348243040923082</v>
      </c>
    </row>
    <row r="10388" spans="23:25" x14ac:dyDescent="0.2">
      <c r="W10388">
        <v>103.75</v>
      </c>
      <c r="X10388">
        <f t="shared" si="418"/>
        <v>50</v>
      </c>
      <c r="Y10388" s="13">
        <f t="shared" si="417"/>
        <v>7.0348237481301368</v>
      </c>
    </row>
    <row r="10389" spans="23:25" x14ac:dyDescent="0.2">
      <c r="W10389">
        <v>103.76</v>
      </c>
      <c r="X10389">
        <f t="shared" si="418"/>
        <v>50</v>
      </c>
      <c r="Y10389" s="13">
        <f t="shared" si="417"/>
        <v>7.0348231923944802</v>
      </c>
    </row>
    <row r="10390" spans="23:25" x14ac:dyDescent="0.2">
      <c r="W10390">
        <v>103.77</v>
      </c>
      <c r="X10390">
        <f t="shared" si="418"/>
        <v>50</v>
      </c>
      <c r="Y10390" s="13">
        <f t="shared" si="417"/>
        <v>7.0348226368851998</v>
      </c>
    </row>
    <row r="10391" spans="23:25" x14ac:dyDescent="0.2">
      <c r="W10391">
        <v>103.78</v>
      </c>
      <c r="X10391">
        <f t="shared" si="418"/>
        <v>50</v>
      </c>
      <c r="Y10391" s="13">
        <f t="shared" si="417"/>
        <v>7.0348220816021572</v>
      </c>
    </row>
    <row r="10392" spans="23:25" x14ac:dyDescent="0.2">
      <c r="W10392">
        <v>103.79</v>
      </c>
      <c r="X10392">
        <f t="shared" si="418"/>
        <v>50</v>
      </c>
      <c r="Y10392" s="13">
        <f t="shared" si="417"/>
        <v>7.0348215265452136</v>
      </c>
    </row>
    <row r="10393" spans="23:25" x14ac:dyDescent="0.2">
      <c r="W10393">
        <v>103.8</v>
      </c>
      <c r="X10393">
        <f t="shared" si="418"/>
        <v>50</v>
      </c>
      <c r="Y10393" s="13">
        <f t="shared" ref="Y10393:Y10456" si="419">Y10392+(W10393-W10392)*R$29*(P$28-P$29*Y10392)*(1-Y10392/R$28)^2</f>
        <v>7.0348209717142316</v>
      </c>
    </row>
    <row r="10394" spans="23:25" x14ac:dyDescent="0.2">
      <c r="W10394">
        <v>103.81</v>
      </c>
      <c r="X10394">
        <f t="shared" si="418"/>
        <v>50</v>
      </c>
      <c r="Y10394" s="13">
        <f t="shared" si="419"/>
        <v>7.0348204171090734</v>
      </c>
    </row>
    <row r="10395" spans="23:25" x14ac:dyDescent="0.2">
      <c r="W10395">
        <v>103.82</v>
      </c>
      <c r="X10395">
        <f t="shared" si="418"/>
        <v>50</v>
      </c>
      <c r="Y10395" s="13">
        <f t="shared" si="419"/>
        <v>7.0348198627296012</v>
      </c>
    </row>
    <row r="10396" spans="23:25" x14ac:dyDescent="0.2">
      <c r="W10396">
        <v>103.83</v>
      </c>
      <c r="X10396">
        <f t="shared" si="418"/>
        <v>50</v>
      </c>
      <c r="Y10396" s="13">
        <f t="shared" si="419"/>
        <v>7.0348193085756767</v>
      </c>
    </row>
    <row r="10397" spans="23:25" x14ac:dyDescent="0.2">
      <c r="W10397">
        <v>103.84</v>
      </c>
      <c r="X10397">
        <f t="shared" si="418"/>
        <v>50</v>
      </c>
      <c r="Y10397" s="13">
        <f t="shared" si="419"/>
        <v>7.034818754647163</v>
      </c>
    </row>
    <row r="10398" spans="23:25" x14ac:dyDescent="0.2">
      <c r="W10398">
        <v>103.85</v>
      </c>
      <c r="X10398">
        <f t="shared" si="418"/>
        <v>50</v>
      </c>
      <c r="Y10398" s="13">
        <f t="shared" si="419"/>
        <v>7.0348182009439215</v>
      </c>
    </row>
    <row r="10399" spans="23:25" x14ac:dyDescent="0.2">
      <c r="W10399">
        <v>103.86</v>
      </c>
      <c r="X10399">
        <f t="shared" si="418"/>
        <v>50</v>
      </c>
      <c r="Y10399" s="13">
        <f t="shared" si="419"/>
        <v>7.0348176474658155</v>
      </c>
    </row>
    <row r="10400" spans="23:25" x14ac:dyDescent="0.2">
      <c r="W10400">
        <v>103.87</v>
      </c>
      <c r="X10400">
        <f t="shared" si="418"/>
        <v>50</v>
      </c>
      <c r="Y10400" s="13">
        <f t="shared" si="419"/>
        <v>7.0348170942127073</v>
      </c>
    </row>
    <row r="10401" spans="23:25" x14ac:dyDescent="0.2">
      <c r="W10401">
        <v>103.88</v>
      </c>
      <c r="X10401">
        <f t="shared" si="418"/>
        <v>50</v>
      </c>
      <c r="Y10401" s="13">
        <f t="shared" si="419"/>
        <v>7.0348165411844601</v>
      </c>
    </row>
    <row r="10402" spans="23:25" x14ac:dyDescent="0.2">
      <c r="W10402">
        <v>103.89</v>
      </c>
      <c r="X10402">
        <f t="shared" si="418"/>
        <v>50</v>
      </c>
      <c r="Y10402" s="13">
        <f t="shared" si="419"/>
        <v>7.0348159883809371</v>
      </c>
    </row>
    <row r="10403" spans="23:25" x14ac:dyDescent="0.2">
      <c r="W10403">
        <v>103.9</v>
      </c>
      <c r="X10403">
        <f t="shared" si="418"/>
        <v>50</v>
      </c>
      <c r="Y10403" s="13">
        <f t="shared" si="419"/>
        <v>7.0348154358020007</v>
      </c>
    </row>
    <row r="10404" spans="23:25" x14ac:dyDescent="0.2">
      <c r="W10404">
        <v>103.91</v>
      </c>
      <c r="X10404">
        <f t="shared" si="418"/>
        <v>50</v>
      </c>
      <c r="Y10404" s="13">
        <f t="shared" si="419"/>
        <v>7.0348148834475142</v>
      </c>
    </row>
    <row r="10405" spans="23:25" x14ac:dyDescent="0.2">
      <c r="W10405">
        <v>103.92</v>
      </c>
      <c r="X10405">
        <f t="shared" si="418"/>
        <v>50</v>
      </c>
      <c r="Y10405" s="13">
        <f t="shared" si="419"/>
        <v>7.0348143313173406</v>
      </c>
    </row>
    <row r="10406" spans="23:25" x14ac:dyDescent="0.2">
      <c r="W10406">
        <v>103.93</v>
      </c>
      <c r="X10406">
        <f t="shared" si="418"/>
        <v>50</v>
      </c>
      <c r="Y10406" s="13">
        <f t="shared" si="419"/>
        <v>7.0348137794113441</v>
      </c>
    </row>
    <row r="10407" spans="23:25" x14ac:dyDescent="0.2">
      <c r="W10407">
        <v>103.94</v>
      </c>
      <c r="X10407">
        <f t="shared" si="418"/>
        <v>50</v>
      </c>
      <c r="Y10407" s="13">
        <f t="shared" si="419"/>
        <v>7.0348132277293871</v>
      </c>
    </row>
    <row r="10408" spans="23:25" x14ac:dyDescent="0.2">
      <c r="W10408">
        <v>103.95</v>
      </c>
      <c r="X10408">
        <f t="shared" si="418"/>
        <v>50</v>
      </c>
      <c r="Y10408" s="13">
        <f t="shared" si="419"/>
        <v>7.0348126762713337</v>
      </c>
    </row>
    <row r="10409" spans="23:25" x14ac:dyDescent="0.2">
      <c r="W10409">
        <v>103.96</v>
      </c>
      <c r="X10409">
        <f t="shared" si="418"/>
        <v>50</v>
      </c>
      <c r="Y10409" s="13">
        <f t="shared" si="419"/>
        <v>7.0348121250370479</v>
      </c>
    </row>
    <row r="10410" spans="23:25" x14ac:dyDescent="0.2">
      <c r="W10410">
        <v>103.97</v>
      </c>
      <c r="X10410">
        <f t="shared" si="418"/>
        <v>50</v>
      </c>
      <c r="Y10410" s="13">
        <f t="shared" si="419"/>
        <v>7.034811574026393</v>
      </c>
    </row>
    <row r="10411" spans="23:25" x14ac:dyDescent="0.2">
      <c r="W10411">
        <v>103.98</v>
      </c>
      <c r="X10411">
        <f t="shared" si="418"/>
        <v>50</v>
      </c>
      <c r="Y10411" s="13">
        <f t="shared" si="419"/>
        <v>7.0348110232392331</v>
      </c>
    </row>
    <row r="10412" spans="23:25" x14ac:dyDescent="0.2">
      <c r="W10412">
        <v>103.99</v>
      </c>
      <c r="X10412">
        <f t="shared" si="418"/>
        <v>50</v>
      </c>
      <c r="Y10412" s="13">
        <f t="shared" si="419"/>
        <v>7.0348104726754324</v>
      </c>
    </row>
    <row r="10413" spans="23:25" x14ac:dyDescent="0.2">
      <c r="W10413">
        <v>104</v>
      </c>
      <c r="X10413">
        <f t="shared" ref="X10413:X10476" si="420">X10412-(N$35-N$36)/1500</f>
        <v>50</v>
      </c>
      <c r="Y10413" s="13">
        <f t="shared" si="419"/>
        <v>7.0348099223348548</v>
      </c>
    </row>
    <row r="10414" spans="23:25" x14ac:dyDescent="0.2">
      <c r="W10414">
        <v>104.01</v>
      </c>
      <c r="X10414">
        <f t="shared" si="420"/>
        <v>50</v>
      </c>
      <c r="Y10414" s="13">
        <f t="shared" si="419"/>
        <v>7.0348093722173646</v>
      </c>
    </row>
    <row r="10415" spans="23:25" x14ac:dyDescent="0.2">
      <c r="W10415">
        <v>104.02</v>
      </c>
      <c r="X10415">
        <f t="shared" si="420"/>
        <v>50</v>
      </c>
      <c r="Y10415" s="13">
        <f t="shared" si="419"/>
        <v>7.0348088223228258</v>
      </c>
    </row>
    <row r="10416" spans="23:25" x14ac:dyDescent="0.2">
      <c r="W10416">
        <v>104.03</v>
      </c>
      <c r="X10416">
        <f t="shared" si="420"/>
        <v>50</v>
      </c>
      <c r="Y10416" s="13">
        <f t="shared" si="419"/>
        <v>7.0348082726511034</v>
      </c>
    </row>
    <row r="10417" spans="23:25" x14ac:dyDescent="0.2">
      <c r="W10417">
        <v>104.04</v>
      </c>
      <c r="X10417">
        <f t="shared" si="420"/>
        <v>50</v>
      </c>
      <c r="Y10417" s="13">
        <f t="shared" si="419"/>
        <v>7.0348077232020616</v>
      </c>
    </row>
    <row r="10418" spans="23:25" x14ac:dyDescent="0.2">
      <c r="W10418">
        <v>104.05</v>
      </c>
      <c r="X10418">
        <f t="shared" si="420"/>
        <v>50</v>
      </c>
      <c r="Y10418" s="13">
        <f t="shared" si="419"/>
        <v>7.0348071739755653</v>
      </c>
    </row>
    <row r="10419" spans="23:25" x14ac:dyDescent="0.2">
      <c r="W10419">
        <v>104.06</v>
      </c>
      <c r="X10419">
        <f t="shared" si="420"/>
        <v>50</v>
      </c>
      <c r="Y10419" s="13">
        <f t="shared" si="419"/>
        <v>7.0348066249714787</v>
      </c>
    </row>
    <row r="10420" spans="23:25" x14ac:dyDescent="0.2">
      <c r="W10420">
        <v>104.07</v>
      </c>
      <c r="X10420">
        <f t="shared" si="420"/>
        <v>50</v>
      </c>
      <c r="Y10420" s="13">
        <f t="shared" si="419"/>
        <v>7.0348060761896676</v>
      </c>
    </row>
    <row r="10421" spans="23:25" x14ac:dyDescent="0.2">
      <c r="W10421">
        <v>104.08</v>
      </c>
      <c r="X10421">
        <f t="shared" si="420"/>
        <v>50</v>
      </c>
      <c r="Y10421" s="13">
        <f t="shared" si="419"/>
        <v>7.034805527629997</v>
      </c>
    </row>
    <row r="10422" spans="23:25" x14ac:dyDescent="0.2">
      <c r="W10422">
        <v>104.09</v>
      </c>
      <c r="X10422">
        <f t="shared" si="420"/>
        <v>50</v>
      </c>
      <c r="Y10422" s="13">
        <f t="shared" si="419"/>
        <v>7.0348049792923311</v>
      </c>
    </row>
    <row r="10423" spans="23:25" x14ac:dyDescent="0.2">
      <c r="W10423">
        <v>104.1</v>
      </c>
      <c r="X10423">
        <f t="shared" si="420"/>
        <v>50</v>
      </c>
      <c r="Y10423" s="13">
        <f t="shared" si="419"/>
        <v>7.0348044311765356</v>
      </c>
    </row>
    <row r="10424" spans="23:25" x14ac:dyDescent="0.2">
      <c r="W10424">
        <v>104.11</v>
      </c>
      <c r="X10424">
        <f t="shared" si="420"/>
        <v>50</v>
      </c>
      <c r="Y10424" s="13">
        <f t="shared" si="419"/>
        <v>7.0348038832824757</v>
      </c>
    </row>
    <row r="10425" spans="23:25" x14ac:dyDescent="0.2">
      <c r="W10425">
        <v>104.12</v>
      </c>
      <c r="X10425">
        <f t="shared" si="420"/>
        <v>50</v>
      </c>
      <c r="Y10425" s="13">
        <f t="shared" si="419"/>
        <v>7.0348033356100172</v>
      </c>
    </row>
    <row r="10426" spans="23:25" x14ac:dyDescent="0.2">
      <c r="W10426">
        <v>104.13</v>
      </c>
      <c r="X10426">
        <f t="shared" si="420"/>
        <v>50</v>
      </c>
      <c r="Y10426" s="13">
        <f t="shared" si="419"/>
        <v>7.034802788159026</v>
      </c>
    </row>
    <row r="10427" spans="23:25" x14ac:dyDescent="0.2">
      <c r="W10427">
        <v>104.14</v>
      </c>
      <c r="X10427">
        <f t="shared" si="420"/>
        <v>50</v>
      </c>
      <c r="Y10427" s="13">
        <f t="shared" si="419"/>
        <v>7.0348022409293671</v>
      </c>
    </row>
    <row r="10428" spans="23:25" x14ac:dyDescent="0.2">
      <c r="W10428">
        <v>104.15</v>
      </c>
      <c r="X10428">
        <f t="shared" si="420"/>
        <v>50</v>
      </c>
      <c r="Y10428" s="13">
        <f t="shared" si="419"/>
        <v>7.0348016939209064</v>
      </c>
    </row>
    <row r="10429" spans="23:25" x14ac:dyDescent="0.2">
      <c r="W10429">
        <v>104.16</v>
      </c>
      <c r="X10429">
        <f t="shared" si="420"/>
        <v>50</v>
      </c>
      <c r="Y10429" s="13">
        <f t="shared" si="419"/>
        <v>7.0348011471335097</v>
      </c>
    </row>
    <row r="10430" spans="23:25" x14ac:dyDescent="0.2">
      <c r="W10430">
        <v>104.17</v>
      </c>
      <c r="X10430">
        <f t="shared" si="420"/>
        <v>50</v>
      </c>
      <c r="Y10430" s="13">
        <f t="shared" si="419"/>
        <v>7.0348006005670429</v>
      </c>
    </row>
    <row r="10431" spans="23:25" x14ac:dyDescent="0.2">
      <c r="W10431">
        <v>104.18</v>
      </c>
      <c r="X10431">
        <f t="shared" si="420"/>
        <v>50</v>
      </c>
      <c r="Y10431" s="13">
        <f t="shared" si="419"/>
        <v>7.0348000542213729</v>
      </c>
    </row>
    <row r="10432" spans="23:25" x14ac:dyDescent="0.2">
      <c r="W10432">
        <v>104.19</v>
      </c>
      <c r="X10432">
        <f t="shared" si="420"/>
        <v>50</v>
      </c>
      <c r="Y10432" s="13">
        <f t="shared" si="419"/>
        <v>7.0347995080963655</v>
      </c>
    </row>
    <row r="10433" spans="23:25" x14ac:dyDescent="0.2">
      <c r="W10433">
        <v>104.2</v>
      </c>
      <c r="X10433">
        <f t="shared" si="420"/>
        <v>50</v>
      </c>
      <c r="Y10433" s="13">
        <f t="shared" si="419"/>
        <v>7.0347989621918865</v>
      </c>
    </row>
    <row r="10434" spans="23:25" x14ac:dyDescent="0.2">
      <c r="W10434">
        <v>104.21</v>
      </c>
      <c r="X10434">
        <f t="shared" si="420"/>
        <v>50</v>
      </c>
      <c r="Y10434" s="13">
        <f t="shared" si="419"/>
        <v>7.0347984165078028</v>
      </c>
    </row>
    <row r="10435" spans="23:25" x14ac:dyDescent="0.2">
      <c r="W10435">
        <v>104.22</v>
      </c>
      <c r="X10435">
        <f t="shared" si="420"/>
        <v>50</v>
      </c>
      <c r="Y10435" s="13">
        <f t="shared" si="419"/>
        <v>7.0347978710439802</v>
      </c>
    </row>
    <row r="10436" spans="23:25" x14ac:dyDescent="0.2">
      <c r="W10436">
        <v>104.23</v>
      </c>
      <c r="X10436">
        <f t="shared" si="420"/>
        <v>50</v>
      </c>
      <c r="Y10436" s="13">
        <f t="shared" si="419"/>
        <v>7.0347973258002865</v>
      </c>
    </row>
    <row r="10437" spans="23:25" x14ac:dyDescent="0.2">
      <c r="W10437">
        <v>104.24</v>
      </c>
      <c r="X10437">
        <f t="shared" si="420"/>
        <v>50</v>
      </c>
      <c r="Y10437" s="13">
        <f t="shared" si="419"/>
        <v>7.0347967807765874</v>
      </c>
    </row>
    <row r="10438" spans="23:25" x14ac:dyDescent="0.2">
      <c r="W10438">
        <v>104.25</v>
      </c>
      <c r="X10438">
        <f t="shared" si="420"/>
        <v>50</v>
      </c>
      <c r="Y10438" s="13">
        <f t="shared" si="419"/>
        <v>7.0347962359727507</v>
      </c>
    </row>
    <row r="10439" spans="23:25" x14ac:dyDescent="0.2">
      <c r="W10439">
        <v>104.26</v>
      </c>
      <c r="X10439">
        <f t="shared" si="420"/>
        <v>50</v>
      </c>
      <c r="Y10439" s="13">
        <f t="shared" si="419"/>
        <v>7.0347956913886431</v>
      </c>
    </row>
    <row r="10440" spans="23:25" x14ac:dyDescent="0.2">
      <c r="W10440">
        <v>104.27</v>
      </c>
      <c r="X10440">
        <f t="shared" si="420"/>
        <v>50</v>
      </c>
      <c r="Y10440" s="13">
        <f t="shared" si="419"/>
        <v>7.0347951470241314</v>
      </c>
    </row>
    <row r="10441" spans="23:25" x14ac:dyDescent="0.2">
      <c r="W10441">
        <v>104.28</v>
      </c>
      <c r="X10441">
        <f t="shared" si="420"/>
        <v>50</v>
      </c>
      <c r="Y10441" s="13">
        <f t="shared" si="419"/>
        <v>7.0347946028790824</v>
      </c>
    </row>
    <row r="10442" spans="23:25" x14ac:dyDescent="0.2">
      <c r="W10442">
        <v>104.29</v>
      </c>
      <c r="X10442">
        <f t="shared" si="420"/>
        <v>50</v>
      </c>
      <c r="Y10442" s="13">
        <f t="shared" si="419"/>
        <v>7.0347940589533637</v>
      </c>
    </row>
    <row r="10443" spans="23:25" x14ac:dyDescent="0.2">
      <c r="W10443">
        <v>104.3</v>
      </c>
      <c r="X10443">
        <f t="shared" si="420"/>
        <v>50</v>
      </c>
      <c r="Y10443" s="13">
        <f t="shared" si="419"/>
        <v>7.034793515246843</v>
      </c>
    </row>
    <row r="10444" spans="23:25" x14ac:dyDescent="0.2">
      <c r="W10444">
        <v>104.31</v>
      </c>
      <c r="X10444">
        <f t="shared" si="420"/>
        <v>50</v>
      </c>
      <c r="Y10444" s="13">
        <f t="shared" si="419"/>
        <v>7.034792971759388</v>
      </c>
    </row>
    <row r="10445" spans="23:25" x14ac:dyDescent="0.2">
      <c r="W10445">
        <v>104.32</v>
      </c>
      <c r="X10445">
        <f t="shared" si="420"/>
        <v>50</v>
      </c>
      <c r="Y10445" s="13">
        <f t="shared" si="419"/>
        <v>7.0347924284908654</v>
      </c>
    </row>
    <row r="10446" spans="23:25" x14ac:dyDescent="0.2">
      <c r="W10446">
        <v>104.33</v>
      </c>
      <c r="X10446">
        <f t="shared" si="420"/>
        <v>50</v>
      </c>
      <c r="Y10446" s="13">
        <f t="shared" si="419"/>
        <v>7.0347918854411438</v>
      </c>
    </row>
    <row r="10447" spans="23:25" x14ac:dyDescent="0.2">
      <c r="W10447">
        <v>104.34</v>
      </c>
      <c r="X10447">
        <f t="shared" si="420"/>
        <v>50</v>
      </c>
      <c r="Y10447" s="13">
        <f t="shared" si="419"/>
        <v>7.0347913426100899</v>
      </c>
    </row>
    <row r="10448" spans="23:25" x14ac:dyDescent="0.2">
      <c r="W10448">
        <v>104.35</v>
      </c>
      <c r="X10448">
        <f t="shared" si="420"/>
        <v>50</v>
      </c>
      <c r="Y10448" s="13">
        <f t="shared" si="419"/>
        <v>7.0347907999975732</v>
      </c>
    </row>
    <row r="10449" spans="23:25" x14ac:dyDescent="0.2">
      <c r="W10449">
        <v>104.36</v>
      </c>
      <c r="X10449">
        <f t="shared" si="420"/>
        <v>50</v>
      </c>
      <c r="Y10449" s="13">
        <f t="shared" si="419"/>
        <v>7.0347902576034604</v>
      </c>
    </row>
    <row r="10450" spans="23:25" x14ac:dyDescent="0.2">
      <c r="W10450">
        <v>104.37</v>
      </c>
      <c r="X10450">
        <f t="shared" si="420"/>
        <v>50</v>
      </c>
      <c r="Y10450" s="13">
        <f t="shared" si="419"/>
        <v>7.0347897154276202</v>
      </c>
    </row>
    <row r="10451" spans="23:25" x14ac:dyDescent="0.2">
      <c r="W10451">
        <v>104.38</v>
      </c>
      <c r="X10451">
        <f t="shared" si="420"/>
        <v>50</v>
      </c>
      <c r="Y10451" s="13">
        <f t="shared" si="419"/>
        <v>7.0347891734699211</v>
      </c>
    </row>
    <row r="10452" spans="23:25" x14ac:dyDescent="0.2">
      <c r="W10452">
        <v>104.39</v>
      </c>
      <c r="X10452">
        <f t="shared" si="420"/>
        <v>50</v>
      </c>
      <c r="Y10452" s="13">
        <f t="shared" si="419"/>
        <v>7.0347886317302306</v>
      </c>
    </row>
    <row r="10453" spans="23:25" x14ac:dyDescent="0.2">
      <c r="W10453">
        <v>104.4</v>
      </c>
      <c r="X10453">
        <f t="shared" si="420"/>
        <v>50</v>
      </c>
      <c r="Y10453" s="13">
        <f t="shared" si="419"/>
        <v>7.0347880902084174</v>
      </c>
    </row>
    <row r="10454" spans="23:25" x14ac:dyDescent="0.2">
      <c r="W10454">
        <v>104.41</v>
      </c>
      <c r="X10454">
        <f t="shared" si="420"/>
        <v>50</v>
      </c>
      <c r="Y10454" s="13">
        <f t="shared" si="419"/>
        <v>7.034787548904351</v>
      </c>
    </row>
    <row r="10455" spans="23:25" x14ac:dyDescent="0.2">
      <c r="W10455">
        <v>104.42</v>
      </c>
      <c r="X10455">
        <f t="shared" si="420"/>
        <v>50</v>
      </c>
      <c r="Y10455" s="13">
        <f t="shared" si="419"/>
        <v>7.0347870078178989</v>
      </c>
    </row>
    <row r="10456" spans="23:25" x14ac:dyDescent="0.2">
      <c r="W10456">
        <v>104.43</v>
      </c>
      <c r="X10456">
        <f t="shared" si="420"/>
        <v>50</v>
      </c>
      <c r="Y10456" s="13">
        <f t="shared" si="419"/>
        <v>7.0347864669489306</v>
      </c>
    </row>
    <row r="10457" spans="23:25" x14ac:dyDescent="0.2">
      <c r="W10457">
        <v>104.44</v>
      </c>
      <c r="X10457">
        <f t="shared" si="420"/>
        <v>50</v>
      </c>
      <c r="Y10457" s="13">
        <f t="shared" ref="Y10457:Y10520" si="421">Y10456+(W10457-W10456)*R$29*(P$28-P$29*Y10456)*(1-Y10456/R$28)^2</f>
        <v>7.0347859262973147</v>
      </c>
    </row>
    <row r="10458" spans="23:25" x14ac:dyDescent="0.2">
      <c r="W10458">
        <v>104.45</v>
      </c>
      <c r="X10458">
        <f t="shared" si="420"/>
        <v>50</v>
      </c>
      <c r="Y10458" s="13">
        <f t="shared" si="421"/>
        <v>7.0347853858629206</v>
      </c>
    </row>
    <row r="10459" spans="23:25" x14ac:dyDescent="0.2">
      <c r="W10459">
        <v>104.46</v>
      </c>
      <c r="X10459">
        <f t="shared" si="420"/>
        <v>50</v>
      </c>
      <c r="Y10459" s="13">
        <f t="shared" si="421"/>
        <v>7.0347848456456168</v>
      </c>
    </row>
    <row r="10460" spans="23:25" x14ac:dyDescent="0.2">
      <c r="W10460">
        <v>104.47</v>
      </c>
      <c r="X10460">
        <f t="shared" si="420"/>
        <v>50</v>
      </c>
      <c r="Y10460" s="13">
        <f t="shared" si="421"/>
        <v>7.0347843056452728</v>
      </c>
    </row>
    <row r="10461" spans="23:25" x14ac:dyDescent="0.2">
      <c r="W10461">
        <v>104.48</v>
      </c>
      <c r="X10461">
        <f t="shared" si="420"/>
        <v>50</v>
      </c>
      <c r="Y10461" s="13">
        <f t="shared" si="421"/>
        <v>7.0347837658617571</v>
      </c>
    </row>
    <row r="10462" spans="23:25" x14ac:dyDescent="0.2">
      <c r="W10462">
        <v>104.49</v>
      </c>
      <c r="X10462">
        <f t="shared" si="420"/>
        <v>50</v>
      </c>
      <c r="Y10462" s="13">
        <f t="shared" si="421"/>
        <v>7.0347832262949401</v>
      </c>
    </row>
    <row r="10463" spans="23:25" x14ac:dyDescent="0.2">
      <c r="W10463">
        <v>104.5</v>
      </c>
      <c r="X10463">
        <f t="shared" si="420"/>
        <v>50</v>
      </c>
      <c r="Y10463" s="13">
        <f t="shared" si="421"/>
        <v>7.0347826869446912</v>
      </c>
    </row>
    <row r="10464" spans="23:25" x14ac:dyDescent="0.2">
      <c r="W10464">
        <v>104.51</v>
      </c>
      <c r="X10464">
        <f t="shared" si="420"/>
        <v>50</v>
      </c>
      <c r="Y10464" s="13">
        <f t="shared" si="421"/>
        <v>7.0347821478108798</v>
      </c>
    </row>
    <row r="10465" spans="23:25" x14ac:dyDescent="0.2">
      <c r="W10465">
        <v>104.52</v>
      </c>
      <c r="X10465">
        <f t="shared" si="420"/>
        <v>50</v>
      </c>
      <c r="Y10465" s="13">
        <f t="shared" si="421"/>
        <v>7.0347816088933754</v>
      </c>
    </row>
    <row r="10466" spans="23:25" x14ac:dyDescent="0.2">
      <c r="W10466">
        <v>104.53</v>
      </c>
      <c r="X10466">
        <f t="shared" si="420"/>
        <v>50</v>
      </c>
      <c r="Y10466" s="13">
        <f t="shared" si="421"/>
        <v>7.0347810701920483</v>
      </c>
    </row>
    <row r="10467" spans="23:25" x14ac:dyDescent="0.2">
      <c r="W10467">
        <v>104.54</v>
      </c>
      <c r="X10467">
        <f t="shared" si="420"/>
        <v>50</v>
      </c>
      <c r="Y10467" s="13">
        <f t="shared" si="421"/>
        <v>7.034780531706768</v>
      </c>
    </row>
    <row r="10468" spans="23:25" x14ac:dyDescent="0.2">
      <c r="W10468">
        <v>104.55</v>
      </c>
      <c r="X10468">
        <f t="shared" si="420"/>
        <v>50</v>
      </c>
      <c r="Y10468" s="13">
        <f t="shared" si="421"/>
        <v>7.0347799934374047</v>
      </c>
    </row>
    <row r="10469" spans="23:25" x14ac:dyDescent="0.2">
      <c r="W10469">
        <v>104.56</v>
      </c>
      <c r="X10469">
        <f t="shared" si="420"/>
        <v>50</v>
      </c>
      <c r="Y10469" s="13">
        <f t="shared" si="421"/>
        <v>7.0347794553838288</v>
      </c>
    </row>
    <row r="10470" spans="23:25" x14ac:dyDescent="0.2">
      <c r="W10470">
        <v>104.57</v>
      </c>
      <c r="X10470">
        <f t="shared" si="420"/>
        <v>50</v>
      </c>
      <c r="Y10470" s="13">
        <f t="shared" si="421"/>
        <v>7.0347789175459097</v>
      </c>
    </row>
    <row r="10471" spans="23:25" x14ac:dyDescent="0.2">
      <c r="W10471">
        <v>104.58</v>
      </c>
      <c r="X10471">
        <f t="shared" si="420"/>
        <v>50</v>
      </c>
      <c r="Y10471" s="13">
        <f t="shared" si="421"/>
        <v>7.0347783799235186</v>
      </c>
    </row>
    <row r="10472" spans="23:25" x14ac:dyDescent="0.2">
      <c r="W10472">
        <v>104.59</v>
      </c>
      <c r="X10472">
        <f t="shared" si="420"/>
        <v>50</v>
      </c>
      <c r="Y10472" s="13">
        <f t="shared" si="421"/>
        <v>7.0347778425165259</v>
      </c>
    </row>
    <row r="10473" spans="23:25" x14ac:dyDescent="0.2">
      <c r="W10473">
        <v>104.6</v>
      </c>
      <c r="X10473">
        <f t="shared" si="420"/>
        <v>50</v>
      </c>
      <c r="Y10473" s="13">
        <f t="shared" si="421"/>
        <v>7.0347773053248019</v>
      </c>
    </row>
    <row r="10474" spans="23:25" x14ac:dyDescent="0.2">
      <c r="W10474">
        <v>104.61</v>
      </c>
      <c r="X10474">
        <f t="shared" si="420"/>
        <v>50</v>
      </c>
      <c r="Y10474" s="13">
        <f t="shared" si="421"/>
        <v>7.034776768348217</v>
      </c>
    </row>
    <row r="10475" spans="23:25" x14ac:dyDescent="0.2">
      <c r="W10475">
        <v>104.62</v>
      </c>
      <c r="X10475">
        <f t="shared" si="420"/>
        <v>50</v>
      </c>
      <c r="Y10475" s="13">
        <f t="shared" si="421"/>
        <v>7.0347762315866422</v>
      </c>
    </row>
    <row r="10476" spans="23:25" x14ac:dyDescent="0.2">
      <c r="W10476">
        <v>104.63</v>
      </c>
      <c r="X10476">
        <f t="shared" si="420"/>
        <v>50</v>
      </c>
      <c r="Y10476" s="13">
        <f t="shared" si="421"/>
        <v>7.034775695039948</v>
      </c>
    </row>
    <row r="10477" spans="23:25" x14ac:dyDescent="0.2">
      <c r="W10477">
        <v>104.64</v>
      </c>
      <c r="X10477">
        <f t="shared" ref="X10477:X10540" si="422">X10476-(N$35-N$36)/1500</f>
        <v>50</v>
      </c>
      <c r="Y10477" s="13">
        <f t="shared" si="421"/>
        <v>7.0347751587080056</v>
      </c>
    </row>
    <row r="10478" spans="23:25" x14ac:dyDescent="0.2">
      <c r="W10478">
        <v>104.65</v>
      </c>
      <c r="X10478">
        <f t="shared" si="422"/>
        <v>50</v>
      </c>
      <c r="Y10478" s="13">
        <f t="shared" si="421"/>
        <v>7.0347746225906862</v>
      </c>
    </row>
    <row r="10479" spans="23:25" x14ac:dyDescent="0.2">
      <c r="W10479">
        <v>104.66</v>
      </c>
      <c r="X10479">
        <f t="shared" si="422"/>
        <v>50</v>
      </c>
      <c r="Y10479" s="13">
        <f t="shared" si="421"/>
        <v>7.034774086687861</v>
      </c>
    </row>
    <row r="10480" spans="23:25" x14ac:dyDescent="0.2">
      <c r="W10480">
        <v>104.67</v>
      </c>
      <c r="X10480">
        <f t="shared" si="422"/>
        <v>50</v>
      </c>
      <c r="Y10480" s="13">
        <f t="shared" si="421"/>
        <v>7.034773550999402</v>
      </c>
    </row>
    <row r="10481" spans="23:25" x14ac:dyDescent="0.2">
      <c r="W10481">
        <v>104.68</v>
      </c>
      <c r="X10481">
        <f t="shared" si="422"/>
        <v>50</v>
      </c>
      <c r="Y10481" s="13">
        <f t="shared" si="421"/>
        <v>7.0347730155251798</v>
      </c>
    </row>
    <row r="10482" spans="23:25" x14ac:dyDescent="0.2">
      <c r="W10482">
        <v>104.69</v>
      </c>
      <c r="X10482">
        <f t="shared" si="422"/>
        <v>50</v>
      </c>
      <c r="Y10482" s="13">
        <f t="shared" si="421"/>
        <v>7.0347724802650653</v>
      </c>
    </row>
    <row r="10483" spans="23:25" x14ac:dyDescent="0.2">
      <c r="W10483">
        <v>104.7</v>
      </c>
      <c r="X10483">
        <f t="shared" si="422"/>
        <v>50</v>
      </c>
      <c r="Y10483" s="13">
        <f t="shared" si="421"/>
        <v>7.0347719452189308</v>
      </c>
    </row>
    <row r="10484" spans="23:25" x14ac:dyDescent="0.2">
      <c r="W10484">
        <v>104.71</v>
      </c>
      <c r="X10484">
        <f t="shared" si="422"/>
        <v>50</v>
      </c>
      <c r="Y10484" s="13">
        <f t="shared" si="421"/>
        <v>7.0347714103866483</v>
      </c>
    </row>
    <row r="10485" spans="23:25" x14ac:dyDescent="0.2">
      <c r="W10485">
        <v>104.72</v>
      </c>
      <c r="X10485">
        <f t="shared" si="422"/>
        <v>50</v>
      </c>
      <c r="Y10485" s="13">
        <f t="shared" si="421"/>
        <v>7.0347708757680891</v>
      </c>
    </row>
    <row r="10486" spans="23:25" x14ac:dyDescent="0.2">
      <c r="W10486">
        <v>104.73</v>
      </c>
      <c r="X10486">
        <f t="shared" si="422"/>
        <v>50</v>
      </c>
      <c r="Y10486" s="13">
        <f t="shared" si="421"/>
        <v>7.0347703413631253</v>
      </c>
    </row>
    <row r="10487" spans="23:25" x14ac:dyDescent="0.2">
      <c r="W10487">
        <v>104.74</v>
      </c>
      <c r="X10487">
        <f t="shared" si="422"/>
        <v>50</v>
      </c>
      <c r="Y10487" s="13">
        <f t="shared" si="421"/>
        <v>7.034769807171628</v>
      </c>
    </row>
    <row r="10488" spans="23:25" x14ac:dyDescent="0.2">
      <c r="W10488">
        <v>104.75</v>
      </c>
      <c r="X10488">
        <f t="shared" si="422"/>
        <v>50</v>
      </c>
      <c r="Y10488" s="13">
        <f t="shared" si="421"/>
        <v>7.0347692731934703</v>
      </c>
    </row>
    <row r="10489" spans="23:25" x14ac:dyDescent="0.2">
      <c r="W10489">
        <v>104.76</v>
      </c>
      <c r="X10489">
        <f t="shared" si="422"/>
        <v>50</v>
      </c>
      <c r="Y10489" s="13">
        <f t="shared" si="421"/>
        <v>7.0347687394285243</v>
      </c>
    </row>
    <row r="10490" spans="23:25" x14ac:dyDescent="0.2">
      <c r="W10490">
        <v>104.77</v>
      </c>
      <c r="X10490">
        <f t="shared" si="422"/>
        <v>50</v>
      </c>
      <c r="Y10490" s="13">
        <f t="shared" si="421"/>
        <v>7.0347682058766621</v>
      </c>
    </row>
    <row r="10491" spans="23:25" x14ac:dyDescent="0.2">
      <c r="W10491">
        <v>104.78</v>
      </c>
      <c r="X10491">
        <f t="shared" si="422"/>
        <v>50</v>
      </c>
      <c r="Y10491" s="13">
        <f t="shared" si="421"/>
        <v>7.0347676725377557</v>
      </c>
    </row>
    <row r="10492" spans="23:25" x14ac:dyDescent="0.2">
      <c r="W10492">
        <v>104.79</v>
      </c>
      <c r="X10492">
        <f t="shared" si="422"/>
        <v>50</v>
      </c>
      <c r="Y10492" s="13">
        <f t="shared" si="421"/>
        <v>7.0347671394116782</v>
      </c>
    </row>
    <row r="10493" spans="23:25" x14ac:dyDescent="0.2">
      <c r="W10493">
        <v>104.8</v>
      </c>
      <c r="X10493">
        <f t="shared" si="422"/>
        <v>50</v>
      </c>
      <c r="Y10493" s="13">
        <f t="shared" si="421"/>
        <v>7.0347666064983025</v>
      </c>
    </row>
    <row r="10494" spans="23:25" x14ac:dyDescent="0.2">
      <c r="W10494">
        <v>104.81</v>
      </c>
      <c r="X10494">
        <f t="shared" si="422"/>
        <v>50</v>
      </c>
      <c r="Y10494" s="13">
        <f t="shared" si="421"/>
        <v>7.0347660737975009</v>
      </c>
    </row>
    <row r="10495" spans="23:25" x14ac:dyDescent="0.2">
      <c r="W10495">
        <v>104.82</v>
      </c>
      <c r="X10495">
        <f t="shared" si="422"/>
        <v>50</v>
      </c>
      <c r="Y10495" s="13">
        <f t="shared" si="421"/>
        <v>7.0347655413091461</v>
      </c>
    </row>
    <row r="10496" spans="23:25" x14ac:dyDescent="0.2">
      <c r="W10496">
        <v>104.83</v>
      </c>
      <c r="X10496">
        <f t="shared" si="422"/>
        <v>50</v>
      </c>
      <c r="Y10496" s="13">
        <f t="shared" si="421"/>
        <v>7.0347650090331104</v>
      </c>
    </row>
    <row r="10497" spans="23:25" x14ac:dyDescent="0.2">
      <c r="W10497">
        <v>104.84</v>
      </c>
      <c r="X10497">
        <f t="shared" si="422"/>
        <v>50</v>
      </c>
      <c r="Y10497" s="13">
        <f t="shared" si="421"/>
        <v>7.0347644769692677</v>
      </c>
    </row>
    <row r="10498" spans="23:25" x14ac:dyDescent="0.2">
      <c r="W10498">
        <v>104.85</v>
      </c>
      <c r="X10498">
        <f t="shared" si="422"/>
        <v>50</v>
      </c>
      <c r="Y10498" s="13">
        <f t="shared" si="421"/>
        <v>7.0347639451174908</v>
      </c>
    </row>
    <row r="10499" spans="23:25" x14ac:dyDescent="0.2">
      <c r="W10499">
        <v>104.86</v>
      </c>
      <c r="X10499">
        <f t="shared" si="422"/>
        <v>50</v>
      </c>
      <c r="Y10499" s="13">
        <f t="shared" si="421"/>
        <v>7.0347634134776529</v>
      </c>
    </row>
    <row r="10500" spans="23:25" x14ac:dyDescent="0.2">
      <c r="W10500">
        <v>104.87</v>
      </c>
      <c r="X10500">
        <f t="shared" si="422"/>
        <v>50</v>
      </c>
      <c r="Y10500" s="13">
        <f t="shared" si="421"/>
        <v>7.0347628820496277</v>
      </c>
    </row>
    <row r="10501" spans="23:25" x14ac:dyDescent="0.2">
      <c r="W10501">
        <v>104.88</v>
      </c>
      <c r="X10501">
        <f t="shared" si="422"/>
        <v>50</v>
      </c>
      <c r="Y10501" s="13">
        <f t="shared" si="421"/>
        <v>7.0347623508332884</v>
      </c>
    </row>
    <row r="10502" spans="23:25" x14ac:dyDescent="0.2">
      <c r="W10502">
        <v>104.89</v>
      </c>
      <c r="X10502">
        <f t="shared" si="422"/>
        <v>50</v>
      </c>
      <c r="Y10502" s="13">
        <f t="shared" si="421"/>
        <v>7.0347618198285087</v>
      </c>
    </row>
    <row r="10503" spans="23:25" x14ac:dyDescent="0.2">
      <c r="W10503">
        <v>104.9</v>
      </c>
      <c r="X10503">
        <f t="shared" si="422"/>
        <v>50</v>
      </c>
      <c r="Y10503" s="13">
        <f t="shared" si="421"/>
        <v>7.0347612890351616</v>
      </c>
    </row>
    <row r="10504" spans="23:25" x14ac:dyDescent="0.2">
      <c r="W10504">
        <v>104.91</v>
      </c>
      <c r="X10504">
        <f t="shared" si="422"/>
        <v>50</v>
      </c>
      <c r="Y10504" s="13">
        <f t="shared" si="421"/>
        <v>7.0347607584531211</v>
      </c>
    </row>
    <row r="10505" spans="23:25" x14ac:dyDescent="0.2">
      <c r="W10505">
        <v>104.92</v>
      </c>
      <c r="X10505">
        <f t="shared" si="422"/>
        <v>50</v>
      </c>
      <c r="Y10505" s="13">
        <f t="shared" si="421"/>
        <v>7.034760228082261</v>
      </c>
    </row>
    <row r="10506" spans="23:25" x14ac:dyDescent="0.2">
      <c r="W10506">
        <v>104.93</v>
      </c>
      <c r="X10506">
        <f t="shared" si="422"/>
        <v>50</v>
      </c>
      <c r="Y10506" s="13">
        <f t="shared" si="421"/>
        <v>7.034759697922456</v>
      </c>
    </row>
    <row r="10507" spans="23:25" x14ac:dyDescent="0.2">
      <c r="W10507">
        <v>104.94</v>
      </c>
      <c r="X10507">
        <f t="shared" si="422"/>
        <v>50</v>
      </c>
      <c r="Y10507" s="13">
        <f t="shared" si="421"/>
        <v>7.0347591679735793</v>
      </c>
    </row>
    <row r="10508" spans="23:25" x14ac:dyDescent="0.2">
      <c r="W10508">
        <v>104.95</v>
      </c>
      <c r="X10508">
        <f t="shared" si="422"/>
        <v>50</v>
      </c>
      <c r="Y10508" s="13">
        <f t="shared" si="421"/>
        <v>7.0347586382355045</v>
      </c>
    </row>
    <row r="10509" spans="23:25" x14ac:dyDescent="0.2">
      <c r="W10509">
        <v>104.96</v>
      </c>
      <c r="X10509">
        <f t="shared" si="422"/>
        <v>50</v>
      </c>
      <c r="Y10509" s="13">
        <f t="shared" si="421"/>
        <v>7.0347581087081066</v>
      </c>
    </row>
    <row r="10510" spans="23:25" x14ac:dyDescent="0.2">
      <c r="W10510">
        <v>104.97</v>
      </c>
      <c r="X10510">
        <f t="shared" si="422"/>
        <v>50</v>
      </c>
      <c r="Y10510" s="13">
        <f t="shared" si="421"/>
        <v>7.0347575793912602</v>
      </c>
    </row>
    <row r="10511" spans="23:25" x14ac:dyDescent="0.2">
      <c r="W10511">
        <v>104.98</v>
      </c>
      <c r="X10511">
        <f t="shared" si="422"/>
        <v>50</v>
      </c>
      <c r="Y10511" s="13">
        <f t="shared" si="421"/>
        <v>7.0347570502848393</v>
      </c>
    </row>
    <row r="10512" spans="23:25" x14ac:dyDescent="0.2">
      <c r="W10512">
        <v>104.99</v>
      </c>
      <c r="X10512">
        <f t="shared" si="422"/>
        <v>50</v>
      </c>
      <c r="Y10512" s="13">
        <f t="shared" si="421"/>
        <v>7.0347565213887187</v>
      </c>
    </row>
    <row r="10513" spans="23:25" x14ac:dyDescent="0.2">
      <c r="W10513">
        <v>105</v>
      </c>
      <c r="X10513">
        <f t="shared" si="422"/>
        <v>50</v>
      </c>
      <c r="Y10513" s="13">
        <f t="shared" si="421"/>
        <v>7.0347559927027721</v>
      </c>
    </row>
    <row r="10514" spans="23:25" x14ac:dyDescent="0.2">
      <c r="W10514">
        <v>105.01</v>
      </c>
      <c r="X10514">
        <f t="shared" si="422"/>
        <v>50</v>
      </c>
      <c r="Y10514" s="13">
        <f t="shared" si="421"/>
        <v>7.0347554642268753</v>
      </c>
    </row>
    <row r="10515" spans="23:25" x14ac:dyDescent="0.2">
      <c r="W10515">
        <v>105.02</v>
      </c>
      <c r="X10515">
        <f t="shared" si="422"/>
        <v>50</v>
      </c>
      <c r="Y10515" s="13">
        <f t="shared" si="421"/>
        <v>7.0347549359609021</v>
      </c>
    </row>
    <row r="10516" spans="23:25" x14ac:dyDescent="0.2">
      <c r="W10516">
        <v>105.03</v>
      </c>
      <c r="X10516">
        <f t="shared" si="422"/>
        <v>50</v>
      </c>
      <c r="Y10516" s="13">
        <f t="shared" si="421"/>
        <v>7.0347544079047282</v>
      </c>
    </row>
    <row r="10517" spans="23:25" x14ac:dyDescent="0.2">
      <c r="W10517">
        <v>105.04</v>
      </c>
      <c r="X10517">
        <f t="shared" si="422"/>
        <v>50</v>
      </c>
      <c r="Y10517" s="13">
        <f t="shared" si="421"/>
        <v>7.0347538800582283</v>
      </c>
    </row>
    <row r="10518" spans="23:25" x14ac:dyDescent="0.2">
      <c r="W10518">
        <v>105.05</v>
      </c>
      <c r="X10518">
        <f t="shared" si="422"/>
        <v>50</v>
      </c>
      <c r="Y10518" s="13">
        <f t="shared" si="421"/>
        <v>7.0347533524212782</v>
      </c>
    </row>
    <row r="10519" spans="23:25" x14ac:dyDescent="0.2">
      <c r="W10519">
        <v>105.06</v>
      </c>
      <c r="X10519">
        <f t="shared" si="422"/>
        <v>50</v>
      </c>
      <c r="Y10519" s="13">
        <f t="shared" si="421"/>
        <v>7.0347528249937525</v>
      </c>
    </row>
    <row r="10520" spans="23:25" x14ac:dyDescent="0.2">
      <c r="W10520">
        <v>105.07</v>
      </c>
      <c r="X10520">
        <f t="shared" si="422"/>
        <v>50</v>
      </c>
      <c r="Y10520" s="13">
        <f t="shared" si="421"/>
        <v>7.0347522977755261</v>
      </c>
    </row>
    <row r="10521" spans="23:25" x14ac:dyDescent="0.2">
      <c r="W10521">
        <v>105.08</v>
      </c>
      <c r="X10521">
        <f t="shared" si="422"/>
        <v>50</v>
      </c>
      <c r="Y10521" s="13">
        <f t="shared" ref="Y10521:Y10584" si="423">Y10520+(W10521-W10520)*R$29*(P$28-P$29*Y10520)*(1-Y10520/R$28)^2</f>
        <v>7.0347517707664755</v>
      </c>
    </row>
    <row r="10522" spans="23:25" x14ac:dyDescent="0.2">
      <c r="W10522">
        <v>105.09</v>
      </c>
      <c r="X10522">
        <f t="shared" si="422"/>
        <v>50</v>
      </c>
      <c r="Y10522" s="13">
        <f t="shared" si="423"/>
        <v>7.0347512439664754</v>
      </c>
    </row>
    <row r="10523" spans="23:25" x14ac:dyDescent="0.2">
      <c r="W10523">
        <v>105.1</v>
      </c>
      <c r="X10523">
        <f t="shared" si="422"/>
        <v>50</v>
      </c>
      <c r="Y10523" s="13">
        <f t="shared" si="423"/>
        <v>7.0347507173754016</v>
      </c>
    </row>
    <row r="10524" spans="23:25" x14ac:dyDescent="0.2">
      <c r="W10524">
        <v>105.11</v>
      </c>
      <c r="X10524">
        <f t="shared" si="422"/>
        <v>50</v>
      </c>
      <c r="Y10524" s="13">
        <f t="shared" si="423"/>
        <v>7.0347501909931296</v>
      </c>
    </row>
    <row r="10525" spans="23:25" x14ac:dyDescent="0.2">
      <c r="W10525">
        <v>105.12</v>
      </c>
      <c r="X10525">
        <f t="shared" si="422"/>
        <v>50</v>
      </c>
      <c r="Y10525" s="13">
        <f t="shared" si="423"/>
        <v>7.0347496648195351</v>
      </c>
    </row>
    <row r="10526" spans="23:25" x14ac:dyDescent="0.2">
      <c r="W10526">
        <v>105.13</v>
      </c>
      <c r="X10526">
        <f t="shared" si="422"/>
        <v>50</v>
      </c>
      <c r="Y10526" s="13">
        <f t="shared" si="423"/>
        <v>7.0347491388544947</v>
      </c>
    </row>
    <row r="10527" spans="23:25" x14ac:dyDescent="0.2">
      <c r="W10527">
        <v>105.14</v>
      </c>
      <c r="X10527">
        <f t="shared" si="422"/>
        <v>50</v>
      </c>
      <c r="Y10527" s="13">
        <f t="shared" si="423"/>
        <v>7.034748613097884</v>
      </c>
    </row>
    <row r="10528" spans="23:25" x14ac:dyDescent="0.2">
      <c r="W10528">
        <v>105.15</v>
      </c>
      <c r="X10528">
        <f t="shared" si="422"/>
        <v>50</v>
      </c>
      <c r="Y10528" s="13">
        <f t="shared" si="423"/>
        <v>7.0347480875495796</v>
      </c>
    </row>
    <row r="10529" spans="23:25" x14ac:dyDescent="0.2">
      <c r="W10529">
        <v>105.16</v>
      </c>
      <c r="X10529">
        <f t="shared" si="422"/>
        <v>50</v>
      </c>
      <c r="Y10529" s="13">
        <f t="shared" si="423"/>
        <v>7.0347475622094571</v>
      </c>
    </row>
    <row r="10530" spans="23:25" x14ac:dyDescent="0.2">
      <c r="W10530">
        <v>105.17</v>
      </c>
      <c r="X10530">
        <f t="shared" si="422"/>
        <v>50</v>
      </c>
      <c r="Y10530" s="13">
        <f t="shared" si="423"/>
        <v>7.034747037077393</v>
      </c>
    </row>
    <row r="10531" spans="23:25" x14ac:dyDescent="0.2">
      <c r="W10531">
        <v>105.18</v>
      </c>
      <c r="X10531">
        <f t="shared" si="422"/>
        <v>50</v>
      </c>
      <c r="Y10531" s="13">
        <f t="shared" si="423"/>
        <v>7.0347465121532631</v>
      </c>
    </row>
    <row r="10532" spans="23:25" x14ac:dyDescent="0.2">
      <c r="W10532">
        <v>105.19</v>
      </c>
      <c r="X10532">
        <f t="shared" si="422"/>
        <v>50</v>
      </c>
      <c r="Y10532" s="13">
        <f t="shared" si="423"/>
        <v>7.0347459874369447</v>
      </c>
    </row>
    <row r="10533" spans="23:25" x14ac:dyDescent="0.2">
      <c r="W10533">
        <v>105.2</v>
      </c>
      <c r="X10533">
        <f t="shared" si="422"/>
        <v>50</v>
      </c>
      <c r="Y10533" s="13">
        <f t="shared" si="423"/>
        <v>7.0347454629283144</v>
      </c>
    </row>
    <row r="10534" spans="23:25" x14ac:dyDescent="0.2">
      <c r="W10534">
        <v>105.21</v>
      </c>
      <c r="X10534">
        <f t="shared" si="422"/>
        <v>50</v>
      </c>
      <c r="Y10534" s="13">
        <f t="shared" si="423"/>
        <v>7.0347449386272487</v>
      </c>
    </row>
    <row r="10535" spans="23:25" x14ac:dyDescent="0.2">
      <c r="W10535">
        <v>105.22</v>
      </c>
      <c r="X10535">
        <f t="shared" si="422"/>
        <v>50</v>
      </c>
      <c r="Y10535" s="13">
        <f t="shared" si="423"/>
        <v>7.0347444145336242</v>
      </c>
    </row>
    <row r="10536" spans="23:25" x14ac:dyDescent="0.2">
      <c r="W10536">
        <v>105.23</v>
      </c>
      <c r="X10536">
        <f t="shared" si="422"/>
        <v>50</v>
      </c>
      <c r="Y10536" s="13">
        <f t="shared" si="423"/>
        <v>7.0347438906473174</v>
      </c>
    </row>
    <row r="10537" spans="23:25" x14ac:dyDescent="0.2">
      <c r="W10537">
        <v>105.24</v>
      </c>
      <c r="X10537">
        <f t="shared" si="422"/>
        <v>50</v>
      </c>
      <c r="Y10537" s="13">
        <f t="shared" si="423"/>
        <v>7.0347433669682058</v>
      </c>
    </row>
    <row r="10538" spans="23:25" x14ac:dyDescent="0.2">
      <c r="W10538">
        <v>105.25</v>
      </c>
      <c r="X10538">
        <f t="shared" si="422"/>
        <v>50</v>
      </c>
      <c r="Y10538" s="13">
        <f t="shared" si="423"/>
        <v>7.0347428434961667</v>
      </c>
    </row>
    <row r="10539" spans="23:25" x14ac:dyDescent="0.2">
      <c r="W10539">
        <v>105.26</v>
      </c>
      <c r="X10539">
        <f t="shared" si="422"/>
        <v>50</v>
      </c>
      <c r="Y10539" s="13">
        <f t="shared" si="423"/>
        <v>7.0347423202310768</v>
      </c>
    </row>
    <row r="10540" spans="23:25" x14ac:dyDescent="0.2">
      <c r="W10540">
        <v>105.27</v>
      </c>
      <c r="X10540">
        <f t="shared" si="422"/>
        <v>50</v>
      </c>
      <c r="Y10540" s="13">
        <f t="shared" si="423"/>
        <v>7.0347417971728134</v>
      </c>
    </row>
    <row r="10541" spans="23:25" x14ac:dyDescent="0.2">
      <c r="W10541">
        <v>105.28</v>
      </c>
      <c r="X10541">
        <f t="shared" ref="X10541:X10604" si="424">X10540-(N$35-N$36)/1500</f>
        <v>50</v>
      </c>
      <c r="Y10541" s="13">
        <f t="shared" si="423"/>
        <v>7.034741274321255</v>
      </c>
    </row>
    <row r="10542" spans="23:25" x14ac:dyDescent="0.2">
      <c r="W10542">
        <v>105.29</v>
      </c>
      <c r="X10542">
        <f t="shared" si="424"/>
        <v>50</v>
      </c>
      <c r="Y10542" s="13">
        <f t="shared" si="423"/>
        <v>7.0347407516762779</v>
      </c>
    </row>
    <row r="10543" spans="23:25" x14ac:dyDescent="0.2">
      <c r="W10543">
        <v>105.3</v>
      </c>
      <c r="X10543">
        <f t="shared" si="424"/>
        <v>50</v>
      </c>
      <c r="Y10543" s="13">
        <f t="shared" si="423"/>
        <v>7.0347402292377597</v>
      </c>
    </row>
    <row r="10544" spans="23:25" x14ac:dyDescent="0.2">
      <c r="W10544">
        <v>105.31</v>
      </c>
      <c r="X10544">
        <f t="shared" si="424"/>
        <v>50</v>
      </c>
      <c r="Y10544" s="13">
        <f t="shared" si="423"/>
        <v>7.0347397070055786</v>
      </c>
    </row>
    <row r="10545" spans="23:25" x14ac:dyDescent="0.2">
      <c r="W10545">
        <v>105.32</v>
      </c>
      <c r="X10545">
        <f t="shared" si="424"/>
        <v>50</v>
      </c>
      <c r="Y10545" s="13">
        <f t="shared" si="423"/>
        <v>7.0347391849796121</v>
      </c>
    </row>
    <row r="10546" spans="23:25" x14ac:dyDescent="0.2">
      <c r="W10546">
        <v>105.33</v>
      </c>
      <c r="X10546">
        <f t="shared" si="424"/>
        <v>50</v>
      </c>
      <c r="Y10546" s="13">
        <f t="shared" si="423"/>
        <v>7.0347386631597377</v>
      </c>
    </row>
    <row r="10547" spans="23:25" x14ac:dyDescent="0.2">
      <c r="W10547">
        <v>105.34</v>
      </c>
      <c r="X10547">
        <f t="shared" si="424"/>
        <v>50</v>
      </c>
      <c r="Y10547" s="13">
        <f t="shared" si="423"/>
        <v>7.0347381415458337</v>
      </c>
    </row>
    <row r="10548" spans="23:25" x14ac:dyDescent="0.2">
      <c r="W10548">
        <v>105.35</v>
      </c>
      <c r="X10548">
        <f t="shared" si="424"/>
        <v>50</v>
      </c>
      <c r="Y10548" s="13">
        <f t="shared" si="423"/>
        <v>7.0347376201377783</v>
      </c>
    </row>
    <row r="10549" spans="23:25" x14ac:dyDescent="0.2">
      <c r="W10549">
        <v>105.36</v>
      </c>
      <c r="X10549">
        <f t="shared" si="424"/>
        <v>50</v>
      </c>
      <c r="Y10549" s="13">
        <f t="shared" si="423"/>
        <v>7.034737098935449</v>
      </c>
    </row>
    <row r="10550" spans="23:25" x14ac:dyDescent="0.2">
      <c r="W10550">
        <v>105.37</v>
      </c>
      <c r="X10550">
        <f t="shared" si="424"/>
        <v>50</v>
      </c>
      <c r="Y10550" s="13">
        <f t="shared" si="423"/>
        <v>7.034736577938725</v>
      </c>
    </row>
    <row r="10551" spans="23:25" x14ac:dyDescent="0.2">
      <c r="W10551">
        <v>105.38</v>
      </c>
      <c r="X10551">
        <f t="shared" si="424"/>
        <v>50</v>
      </c>
      <c r="Y10551" s="13">
        <f t="shared" si="423"/>
        <v>7.0347360571474837</v>
      </c>
    </row>
    <row r="10552" spans="23:25" x14ac:dyDescent="0.2">
      <c r="W10552">
        <v>105.39</v>
      </c>
      <c r="X10552">
        <f t="shared" si="424"/>
        <v>50</v>
      </c>
      <c r="Y10552" s="13">
        <f t="shared" si="423"/>
        <v>7.0347355365616044</v>
      </c>
    </row>
    <row r="10553" spans="23:25" x14ac:dyDescent="0.2">
      <c r="W10553">
        <v>105.4</v>
      </c>
      <c r="X10553">
        <f t="shared" si="424"/>
        <v>50</v>
      </c>
      <c r="Y10553" s="13">
        <f t="shared" si="423"/>
        <v>7.0347350161809645</v>
      </c>
    </row>
    <row r="10554" spans="23:25" x14ac:dyDescent="0.2">
      <c r="W10554">
        <v>105.41</v>
      </c>
      <c r="X10554">
        <f t="shared" si="424"/>
        <v>50</v>
      </c>
      <c r="Y10554" s="13">
        <f t="shared" si="423"/>
        <v>7.0347344960054432</v>
      </c>
    </row>
    <row r="10555" spans="23:25" x14ac:dyDescent="0.2">
      <c r="W10555">
        <v>105.42</v>
      </c>
      <c r="X10555">
        <f t="shared" si="424"/>
        <v>50</v>
      </c>
      <c r="Y10555" s="13">
        <f t="shared" si="423"/>
        <v>7.0347339760349197</v>
      </c>
    </row>
    <row r="10556" spans="23:25" x14ac:dyDescent="0.2">
      <c r="W10556">
        <v>105.43</v>
      </c>
      <c r="X10556">
        <f t="shared" si="424"/>
        <v>50</v>
      </c>
      <c r="Y10556" s="13">
        <f t="shared" si="423"/>
        <v>7.0347334562692723</v>
      </c>
    </row>
    <row r="10557" spans="23:25" x14ac:dyDescent="0.2">
      <c r="W10557">
        <v>105.44</v>
      </c>
      <c r="X10557">
        <f t="shared" si="424"/>
        <v>50</v>
      </c>
      <c r="Y10557" s="13">
        <f t="shared" si="423"/>
        <v>7.0347329367083802</v>
      </c>
    </row>
    <row r="10558" spans="23:25" x14ac:dyDescent="0.2">
      <c r="W10558">
        <v>105.45</v>
      </c>
      <c r="X10558">
        <f t="shared" si="424"/>
        <v>50</v>
      </c>
      <c r="Y10558" s="13">
        <f t="shared" si="423"/>
        <v>7.0347324173521226</v>
      </c>
    </row>
    <row r="10559" spans="23:25" x14ac:dyDescent="0.2">
      <c r="W10559">
        <v>105.46</v>
      </c>
      <c r="X10559">
        <f t="shared" si="424"/>
        <v>50</v>
      </c>
      <c r="Y10559" s="13">
        <f t="shared" si="423"/>
        <v>7.0347318982003779</v>
      </c>
    </row>
    <row r="10560" spans="23:25" x14ac:dyDescent="0.2">
      <c r="W10560">
        <v>105.47</v>
      </c>
      <c r="X10560">
        <f t="shared" si="424"/>
        <v>50</v>
      </c>
      <c r="Y10560" s="13">
        <f t="shared" si="423"/>
        <v>7.0347313792530262</v>
      </c>
    </row>
    <row r="10561" spans="23:25" x14ac:dyDescent="0.2">
      <c r="W10561">
        <v>105.48</v>
      </c>
      <c r="X10561">
        <f t="shared" si="424"/>
        <v>50</v>
      </c>
      <c r="Y10561" s="13">
        <f t="shared" si="423"/>
        <v>7.0347308605099457</v>
      </c>
    </row>
    <row r="10562" spans="23:25" x14ac:dyDescent="0.2">
      <c r="W10562">
        <v>105.49</v>
      </c>
      <c r="X10562">
        <f t="shared" si="424"/>
        <v>50</v>
      </c>
      <c r="Y10562" s="13">
        <f t="shared" si="423"/>
        <v>7.0347303419710165</v>
      </c>
    </row>
    <row r="10563" spans="23:25" x14ac:dyDescent="0.2">
      <c r="W10563">
        <v>105.5</v>
      </c>
      <c r="X10563">
        <f t="shared" si="424"/>
        <v>50</v>
      </c>
      <c r="Y10563" s="13">
        <f t="shared" si="423"/>
        <v>7.034729823636118</v>
      </c>
    </row>
    <row r="10564" spans="23:25" x14ac:dyDescent="0.2">
      <c r="W10564">
        <v>105.51</v>
      </c>
      <c r="X10564">
        <f t="shared" si="424"/>
        <v>50</v>
      </c>
      <c r="Y10564" s="13">
        <f t="shared" si="423"/>
        <v>7.0347293055051292</v>
      </c>
    </row>
    <row r="10565" spans="23:25" x14ac:dyDescent="0.2">
      <c r="W10565">
        <v>105.52</v>
      </c>
      <c r="X10565">
        <f t="shared" si="424"/>
        <v>50</v>
      </c>
      <c r="Y10565" s="13">
        <f t="shared" si="423"/>
        <v>7.0347287875779312</v>
      </c>
    </row>
    <row r="10566" spans="23:25" x14ac:dyDescent="0.2">
      <c r="W10566">
        <v>105.53</v>
      </c>
      <c r="X10566">
        <f t="shared" si="424"/>
        <v>50</v>
      </c>
      <c r="Y10566" s="13">
        <f t="shared" si="423"/>
        <v>7.0347282698544022</v>
      </c>
    </row>
    <row r="10567" spans="23:25" x14ac:dyDescent="0.2">
      <c r="W10567">
        <v>105.54</v>
      </c>
      <c r="X10567">
        <f t="shared" si="424"/>
        <v>50</v>
      </c>
      <c r="Y10567" s="13">
        <f t="shared" si="423"/>
        <v>7.0347277523344234</v>
      </c>
    </row>
    <row r="10568" spans="23:25" x14ac:dyDescent="0.2">
      <c r="W10568">
        <v>105.55</v>
      </c>
      <c r="X10568">
        <f t="shared" si="424"/>
        <v>50</v>
      </c>
      <c r="Y10568" s="13">
        <f t="shared" si="423"/>
        <v>7.0347272350178738</v>
      </c>
    </row>
    <row r="10569" spans="23:25" x14ac:dyDescent="0.2">
      <c r="W10569">
        <v>105.56</v>
      </c>
      <c r="X10569">
        <f t="shared" si="424"/>
        <v>50</v>
      </c>
      <c r="Y10569" s="13">
        <f t="shared" si="423"/>
        <v>7.0347267179046336</v>
      </c>
    </row>
    <row r="10570" spans="23:25" x14ac:dyDescent="0.2">
      <c r="W10570">
        <v>105.57</v>
      </c>
      <c r="X10570">
        <f t="shared" si="424"/>
        <v>50</v>
      </c>
      <c r="Y10570" s="13">
        <f t="shared" si="423"/>
        <v>7.0347262009945828</v>
      </c>
    </row>
    <row r="10571" spans="23:25" x14ac:dyDescent="0.2">
      <c r="W10571">
        <v>105.58</v>
      </c>
      <c r="X10571">
        <f t="shared" si="424"/>
        <v>50</v>
      </c>
      <c r="Y10571" s="13">
        <f t="shared" si="423"/>
        <v>7.0347256842876025</v>
      </c>
    </row>
    <row r="10572" spans="23:25" x14ac:dyDescent="0.2">
      <c r="W10572">
        <v>105.59</v>
      </c>
      <c r="X10572">
        <f t="shared" si="424"/>
        <v>50</v>
      </c>
      <c r="Y10572" s="13">
        <f t="shared" si="423"/>
        <v>7.0347251677835718</v>
      </c>
    </row>
    <row r="10573" spans="23:25" x14ac:dyDescent="0.2">
      <c r="W10573">
        <v>105.6</v>
      </c>
      <c r="X10573">
        <f t="shared" si="424"/>
        <v>50</v>
      </c>
      <c r="Y10573" s="13">
        <f t="shared" si="423"/>
        <v>7.0347246514823718</v>
      </c>
    </row>
    <row r="10574" spans="23:25" x14ac:dyDescent="0.2">
      <c r="W10574">
        <v>105.61</v>
      </c>
      <c r="X10574">
        <f t="shared" si="424"/>
        <v>50</v>
      </c>
      <c r="Y10574" s="13">
        <f t="shared" si="423"/>
        <v>7.0347241353838834</v>
      </c>
    </row>
    <row r="10575" spans="23:25" x14ac:dyDescent="0.2">
      <c r="W10575">
        <v>105.62</v>
      </c>
      <c r="X10575">
        <f t="shared" si="424"/>
        <v>50</v>
      </c>
      <c r="Y10575" s="13">
        <f t="shared" si="423"/>
        <v>7.0347236194879867</v>
      </c>
    </row>
    <row r="10576" spans="23:25" x14ac:dyDescent="0.2">
      <c r="W10576">
        <v>105.63</v>
      </c>
      <c r="X10576">
        <f t="shared" si="424"/>
        <v>50</v>
      </c>
      <c r="Y10576" s="13">
        <f t="shared" si="423"/>
        <v>7.0347231037945628</v>
      </c>
    </row>
    <row r="10577" spans="23:25" x14ac:dyDescent="0.2">
      <c r="W10577">
        <v>105.64</v>
      </c>
      <c r="X10577">
        <f t="shared" si="424"/>
        <v>50</v>
      </c>
      <c r="Y10577" s="13">
        <f t="shared" si="423"/>
        <v>7.0347225883034916</v>
      </c>
    </row>
    <row r="10578" spans="23:25" x14ac:dyDescent="0.2">
      <c r="W10578">
        <v>105.65</v>
      </c>
      <c r="X10578">
        <f t="shared" si="424"/>
        <v>50</v>
      </c>
      <c r="Y10578" s="13">
        <f t="shared" si="423"/>
        <v>7.0347220730146551</v>
      </c>
    </row>
    <row r="10579" spans="23:25" x14ac:dyDescent="0.2">
      <c r="W10579">
        <v>105.66</v>
      </c>
      <c r="X10579">
        <f t="shared" si="424"/>
        <v>50</v>
      </c>
      <c r="Y10579" s="13">
        <f t="shared" si="423"/>
        <v>7.0347215579279334</v>
      </c>
    </row>
    <row r="10580" spans="23:25" x14ac:dyDescent="0.2">
      <c r="W10580">
        <v>105.67</v>
      </c>
      <c r="X10580">
        <f t="shared" si="424"/>
        <v>50</v>
      </c>
      <c r="Y10580" s="13">
        <f t="shared" si="423"/>
        <v>7.0347210430432083</v>
      </c>
    </row>
    <row r="10581" spans="23:25" x14ac:dyDescent="0.2">
      <c r="W10581">
        <v>105.68</v>
      </c>
      <c r="X10581">
        <f t="shared" si="424"/>
        <v>50</v>
      </c>
      <c r="Y10581" s="13">
        <f t="shared" si="423"/>
        <v>7.0347205283603609</v>
      </c>
    </row>
    <row r="10582" spans="23:25" x14ac:dyDescent="0.2">
      <c r="W10582">
        <v>105.69</v>
      </c>
      <c r="X10582">
        <f t="shared" si="424"/>
        <v>50</v>
      </c>
      <c r="Y10582" s="13">
        <f t="shared" si="423"/>
        <v>7.034720013879272</v>
      </c>
    </row>
    <row r="10583" spans="23:25" x14ac:dyDescent="0.2">
      <c r="W10583">
        <v>105.7</v>
      </c>
      <c r="X10583">
        <f t="shared" si="424"/>
        <v>50</v>
      </c>
      <c r="Y10583" s="13">
        <f t="shared" si="423"/>
        <v>7.0347194995998228</v>
      </c>
    </row>
    <row r="10584" spans="23:25" x14ac:dyDescent="0.2">
      <c r="W10584">
        <v>105.71</v>
      </c>
      <c r="X10584">
        <f t="shared" si="424"/>
        <v>50</v>
      </c>
      <c r="Y10584" s="13">
        <f t="shared" si="423"/>
        <v>7.034718985521895</v>
      </c>
    </row>
    <row r="10585" spans="23:25" x14ac:dyDescent="0.2">
      <c r="W10585">
        <v>105.72</v>
      </c>
      <c r="X10585">
        <f t="shared" si="424"/>
        <v>50</v>
      </c>
      <c r="Y10585" s="13">
        <f t="shared" ref="Y10585:Y10648" si="425">Y10584+(W10585-W10584)*R$29*(P$28-P$29*Y10584)*(1-Y10584/R$28)^2</f>
        <v>7.0347184716453706</v>
      </c>
    </row>
    <row r="10586" spans="23:25" x14ac:dyDescent="0.2">
      <c r="W10586">
        <v>105.73</v>
      </c>
      <c r="X10586">
        <f t="shared" si="424"/>
        <v>50</v>
      </c>
      <c r="Y10586" s="13">
        <f t="shared" si="425"/>
        <v>7.0347179579701313</v>
      </c>
    </row>
    <row r="10587" spans="23:25" x14ac:dyDescent="0.2">
      <c r="W10587">
        <v>105.74</v>
      </c>
      <c r="X10587">
        <f t="shared" si="424"/>
        <v>50</v>
      </c>
      <c r="Y10587" s="13">
        <f t="shared" si="425"/>
        <v>7.0347174444960583</v>
      </c>
    </row>
    <row r="10588" spans="23:25" x14ac:dyDescent="0.2">
      <c r="W10588">
        <v>105.75</v>
      </c>
      <c r="X10588">
        <f t="shared" si="424"/>
        <v>50</v>
      </c>
      <c r="Y10588" s="13">
        <f t="shared" si="425"/>
        <v>7.0347169312230333</v>
      </c>
    </row>
    <row r="10589" spans="23:25" x14ac:dyDescent="0.2">
      <c r="W10589">
        <v>105.76</v>
      </c>
      <c r="X10589">
        <f t="shared" si="424"/>
        <v>50</v>
      </c>
      <c r="Y10589" s="13">
        <f t="shared" si="425"/>
        <v>7.0347164181509392</v>
      </c>
    </row>
    <row r="10590" spans="23:25" x14ac:dyDescent="0.2">
      <c r="W10590">
        <v>105.77</v>
      </c>
      <c r="X10590">
        <f t="shared" si="424"/>
        <v>50</v>
      </c>
      <c r="Y10590" s="13">
        <f t="shared" si="425"/>
        <v>7.0347159052796568</v>
      </c>
    </row>
    <row r="10591" spans="23:25" x14ac:dyDescent="0.2">
      <c r="W10591">
        <v>105.78</v>
      </c>
      <c r="X10591">
        <f t="shared" si="424"/>
        <v>50</v>
      </c>
      <c r="Y10591" s="13">
        <f t="shared" si="425"/>
        <v>7.0347153926090691</v>
      </c>
    </row>
    <row r="10592" spans="23:25" x14ac:dyDescent="0.2">
      <c r="W10592">
        <v>105.79</v>
      </c>
      <c r="X10592">
        <f t="shared" si="424"/>
        <v>50</v>
      </c>
      <c r="Y10592" s="13">
        <f t="shared" si="425"/>
        <v>7.0347148801390578</v>
      </c>
    </row>
    <row r="10593" spans="23:25" x14ac:dyDescent="0.2">
      <c r="W10593">
        <v>105.8</v>
      </c>
      <c r="X10593">
        <f t="shared" si="424"/>
        <v>50</v>
      </c>
      <c r="Y10593" s="13">
        <f t="shared" si="425"/>
        <v>7.0347143678695048</v>
      </c>
    </row>
    <row r="10594" spans="23:25" x14ac:dyDescent="0.2">
      <c r="W10594">
        <v>105.81</v>
      </c>
      <c r="X10594">
        <f t="shared" si="424"/>
        <v>50</v>
      </c>
      <c r="Y10594" s="13">
        <f t="shared" si="425"/>
        <v>7.0347138558002937</v>
      </c>
    </row>
    <row r="10595" spans="23:25" x14ac:dyDescent="0.2">
      <c r="W10595">
        <v>105.82</v>
      </c>
      <c r="X10595">
        <f t="shared" si="424"/>
        <v>50</v>
      </c>
      <c r="Y10595" s="13">
        <f t="shared" si="425"/>
        <v>7.0347133439313057</v>
      </c>
    </row>
    <row r="10596" spans="23:25" x14ac:dyDescent="0.2">
      <c r="W10596">
        <v>105.83</v>
      </c>
      <c r="X10596">
        <f t="shared" si="424"/>
        <v>50</v>
      </c>
      <c r="Y10596" s="13">
        <f t="shared" si="425"/>
        <v>7.0347128322624242</v>
      </c>
    </row>
    <row r="10597" spans="23:25" x14ac:dyDescent="0.2">
      <c r="W10597">
        <v>105.84</v>
      </c>
      <c r="X10597">
        <f t="shared" si="424"/>
        <v>50</v>
      </c>
      <c r="Y10597" s="13">
        <f t="shared" si="425"/>
        <v>7.034712320793532</v>
      </c>
    </row>
    <row r="10598" spans="23:25" x14ac:dyDescent="0.2">
      <c r="W10598">
        <v>105.85</v>
      </c>
      <c r="X10598">
        <f t="shared" si="424"/>
        <v>50</v>
      </c>
      <c r="Y10598" s="13">
        <f t="shared" si="425"/>
        <v>7.0347118095245111</v>
      </c>
    </row>
    <row r="10599" spans="23:25" x14ac:dyDescent="0.2">
      <c r="W10599">
        <v>105.86</v>
      </c>
      <c r="X10599">
        <f t="shared" si="424"/>
        <v>50</v>
      </c>
      <c r="Y10599" s="13">
        <f t="shared" si="425"/>
        <v>7.0347112984552451</v>
      </c>
    </row>
    <row r="10600" spans="23:25" x14ac:dyDescent="0.2">
      <c r="W10600">
        <v>105.87</v>
      </c>
      <c r="X10600">
        <f t="shared" si="424"/>
        <v>50</v>
      </c>
      <c r="Y10600" s="13">
        <f t="shared" si="425"/>
        <v>7.0347107875856159</v>
      </c>
    </row>
    <row r="10601" spans="23:25" x14ac:dyDescent="0.2">
      <c r="W10601">
        <v>105.88</v>
      </c>
      <c r="X10601">
        <f t="shared" si="424"/>
        <v>50</v>
      </c>
      <c r="Y10601" s="13">
        <f t="shared" si="425"/>
        <v>7.034710276915507</v>
      </c>
    </row>
    <row r="10602" spans="23:25" x14ac:dyDescent="0.2">
      <c r="W10602">
        <v>105.89</v>
      </c>
      <c r="X10602">
        <f t="shared" si="424"/>
        <v>50</v>
      </c>
      <c r="Y10602" s="13">
        <f t="shared" si="425"/>
        <v>7.0347097664448022</v>
      </c>
    </row>
    <row r="10603" spans="23:25" x14ac:dyDescent="0.2">
      <c r="W10603">
        <v>105.9</v>
      </c>
      <c r="X10603">
        <f t="shared" si="424"/>
        <v>50</v>
      </c>
      <c r="Y10603" s="13">
        <f t="shared" si="425"/>
        <v>7.0347092561733842</v>
      </c>
    </row>
    <row r="10604" spans="23:25" x14ac:dyDescent="0.2">
      <c r="W10604">
        <v>105.91</v>
      </c>
      <c r="X10604">
        <f t="shared" si="424"/>
        <v>50</v>
      </c>
      <c r="Y10604" s="13">
        <f t="shared" si="425"/>
        <v>7.0347087461011357</v>
      </c>
    </row>
    <row r="10605" spans="23:25" x14ac:dyDescent="0.2">
      <c r="W10605">
        <v>105.92</v>
      </c>
      <c r="X10605">
        <f t="shared" ref="X10605:X10668" si="426">X10604-(N$35-N$36)/1500</f>
        <v>50</v>
      </c>
      <c r="Y10605" s="13">
        <f t="shared" si="425"/>
        <v>7.0347082362279414</v>
      </c>
    </row>
    <row r="10606" spans="23:25" x14ac:dyDescent="0.2">
      <c r="W10606">
        <v>105.93</v>
      </c>
      <c r="X10606">
        <f t="shared" si="426"/>
        <v>50</v>
      </c>
      <c r="Y10606" s="13">
        <f t="shared" si="425"/>
        <v>7.0347077265536839</v>
      </c>
    </row>
    <row r="10607" spans="23:25" x14ac:dyDescent="0.2">
      <c r="W10607">
        <v>105.94</v>
      </c>
      <c r="X10607">
        <f t="shared" si="426"/>
        <v>50</v>
      </c>
      <c r="Y10607" s="13">
        <f t="shared" si="425"/>
        <v>7.034707217078247</v>
      </c>
    </row>
    <row r="10608" spans="23:25" x14ac:dyDescent="0.2">
      <c r="W10608">
        <v>105.95</v>
      </c>
      <c r="X10608">
        <f t="shared" si="426"/>
        <v>50</v>
      </c>
      <c r="Y10608" s="13">
        <f t="shared" si="425"/>
        <v>7.0347067078015142</v>
      </c>
    </row>
    <row r="10609" spans="23:25" x14ac:dyDescent="0.2">
      <c r="W10609">
        <v>105.96</v>
      </c>
      <c r="X10609">
        <f t="shared" si="426"/>
        <v>50</v>
      </c>
      <c r="Y10609" s="13">
        <f t="shared" si="425"/>
        <v>7.0347061987233692</v>
      </c>
    </row>
    <row r="10610" spans="23:25" x14ac:dyDescent="0.2">
      <c r="W10610">
        <v>105.97</v>
      </c>
      <c r="X10610">
        <f t="shared" si="426"/>
        <v>50</v>
      </c>
      <c r="Y10610" s="13">
        <f t="shared" si="425"/>
        <v>7.0347056898436957</v>
      </c>
    </row>
    <row r="10611" spans="23:25" x14ac:dyDescent="0.2">
      <c r="W10611">
        <v>105.98</v>
      </c>
      <c r="X10611">
        <f t="shared" si="426"/>
        <v>50</v>
      </c>
      <c r="Y10611" s="13">
        <f t="shared" si="425"/>
        <v>7.0347051811623782</v>
      </c>
    </row>
    <row r="10612" spans="23:25" x14ac:dyDescent="0.2">
      <c r="W10612">
        <v>105.99</v>
      </c>
      <c r="X10612">
        <f t="shared" si="426"/>
        <v>50</v>
      </c>
      <c r="Y10612" s="13">
        <f t="shared" si="425"/>
        <v>7.0347046726793003</v>
      </c>
    </row>
    <row r="10613" spans="23:25" x14ac:dyDescent="0.2">
      <c r="W10613">
        <v>106</v>
      </c>
      <c r="X10613">
        <f t="shared" si="426"/>
        <v>50</v>
      </c>
      <c r="Y10613" s="13">
        <f t="shared" si="425"/>
        <v>7.0347041643943458</v>
      </c>
    </row>
    <row r="10614" spans="23:25" x14ac:dyDescent="0.2">
      <c r="W10614">
        <v>106.01</v>
      </c>
      <c r="X10614">
        <f t="shared" si="426"/>
        <v>50</v>
      </c>
      <c r="Y10614" s="13">
        <f t="shared" si="425"/>
        <v>7.0347036563073999</v>
      </c>
    </row>
    <row r="10615" spans="23:25" x14ac:dyDescent="0.2">
      <c r="W10615">
        <v>106.02</v>
      </c>
      <c r="X10615">
        <f t="shared" si="426"/>
        <v>50</v>
      </c>
      <c r="Y10615" s="13">
        <f t="shared" si="425"/>
        <v>7.0347031484183455</v>
      </c>
    </row>
    <row r="10616" spans="23:25" x14ac:dyDescent="0.2">
      <c r="W10616">
        <v>106.03</v>
      </c>
      <c r="X10616">
        <f t="shared" si="426"/>
        <v>50</v>
      </c>
      <c r="Y10616" s="13">
        <f t="shared" si="425"/>
        <v>7.0347026407270681</v>
      </c>
    </row>
    <row r="10617" spans="23:25" x14ac:dyDescent="0.2">
      <c r="W10617">
        <v>106.04</v>
      </c>
      <c r="X10617">
        <f t="shared" si="426"/>
        <v>50</v>
      </c>
      <c r="Y10617" s="13">
        <f t="shared" si="425"/>
        <v>7.0347021332334521</v>
      </c>
    </row>
    <row r="10618" spans="23:25" x14ac:dyDescent="0.2">
      <c r="W10618">
        <v>106.05</v>
      </c>
      <c r="X10618">
        <f t="shared" si="426"/>
        <v>50</v>
      </c>
      <c r="Y10618" s="13">
        <f t="shared" si="425"/>
        <v>7.034701625937382</v>
      </c>
    </row>
    <row r="10619" spans="23:25" x14ac:dyDescent="0.2">
      <c r="W10619">
        <v>106.06</v>
      </c>
      <c r="X10619">
        <f t="shared" si="426"/>
        <v>50</v>
      </c>
      <c r="Y10619" s="13">
        <f t="shared" si="425"/>
        <v>7.0347011188387425</v>
      </c>
    </row>
    <row r="10620" spans="23:25" x14ac:dyDescent="0.2">
      <c r="W10620">
        <v>106.07</v>
      </c>
      <c r="X10620">
        <f t="shared" si="426"/>
        <v>50</v>
      </c>
      <c r="Y10620" s="13">
        <f t="shared" si="425"/>
        <v>7.034700611937418</v>
      </c>
    </row>
    <row r="10621" spans="23:25" x14ac:dyDescent="0.2">
      <c r="W10621">
        <v>106.08</v>
      </c>
      <c r="X10621">
        <f t="shared" si="426"/>
        <v>50</v>
      </c>
      <c r="Y10621" s="13">
        <f t="shared" si="425"/>
        <v>7.0347001052332931</v>
      </c>
    </row>
    <row r="10622" spans="23:25" x14ac:dyDescent="0.2">
      <c r="W10622">
        <v>106.09</v>
      </c>
      <c r="X10622">
        <f t="shared" si="426"/>
        <v>50</v>
      </c>
      <c r="Y10622" s="13">
        <f t="shared" si="425"/>
        <v>7.0346995987262533</v>
      </c>
    </row>
    <row r="10623" spans="23:25" x14ac:dyDescent="0.2">
      <c r="W10623">
        <v>106.1</v>
      </c>
      <c r="X10623">
        <f t="shared" si="426"/>
        <v>50</v>
      </c>
      <c r="Y10623" s="13">
        <f t="shared" si="425"/>
        <v>7.034699092416183</v>
      </c>
    </row>
    <row r="10624" spans="23:25" x14ac:dyDescent="0.2">
      <c r="W10624">
        <v>106.11</v>
      </c>
      <c r="X10624">
        <f t="shared" si="426"/>
        <v>50</v>
      </c>
      <c r="Y10624" s="13">
        <f t="shared" si="425"/>
        <v>7.0346985863029676</v>
      </c>
    </row>
    <row r="10625" spans="23:25" x14ac:dyDescent="0.2">
      <c r="W10625">
        <v>106.12</v>
      </c>
      <c r="X10625">
        <f t="shared" si="426"/>
        <v>50</v>
      </c>
      <c r="Y10625" s="13">
        <f t="shared" si="425"/>
        <v>7.0346980803864927</v>
      </c>
    </row>
    <row r="10626" spans="23:25" x14ac:dyDescent="0.2">
      <c r="W10626">
        <v>106.13</v>
      </c>
      <c r="X10626">
        <f t="shared" si="426"/>
        <v>50</v>
      </c>
      <c r="Y10626" s="13">
        <f t="shared" si="425"/>
        <v>7.0346975746666436</v>
      </c>
    </row>
    <row r="10627" spans="23:25" x14ac:dyDescent="0.2">
      <c r="W10627">
        <v>106.14</v>
      </c>
      <c r="X10627">
        <f t="shared" si="426"/>
        <v>50</v>
      </c>
      <c r="Y10627" s="13">
        <f t="shared" si="425"/>
        <v>7.0346970691433048</v>
      </c>
    </row>
    <row r="10628" spans="23:25" x14ac:dyDescent="0.2">
      <c r="W10628">
        <v>106.15</v>
      </c>
      <c r="X10628">
        <f t="shared" si="426"/>
        <v>50</v>
      </c>
      <c r="Y10628" s="13">
        <f t="shared" si="425"/>
        <v>7.0346965638163628</v>
      </c>
    </row>
    <row r="10629" spans="23:25" x14ac:dyDescent="0.2">
      <c r="W10629">
        <v>106.16</v>
      </c>
      <c r="X10629">
        <f t="shared" si="426"/>
        <v>50</v>
      </c>
      <c r="Y10629" s="13">
        <f t="shared" si="425"/>
        <v>7.0346960586857028</v>
      </c>
    </row>
    <row r="10630" spans="23:25" x14ac:dyDescent="0.2">
      <c r="W10630">
        <v>106.17</v>
      </c>
      <c r="X10630">
        <f t="shared" si="426"/>
        <v>50</v>
      </c>
      <c r="Y10630" s="13">
        <f t="shared" si="425"/>
        <v>7.0346955537512104</v>
      </c>
    </row>
    <row r="10631" spans="23:25" x14ac:dyDescent="0.2">
      <c r="W10631">
        <v>106.18</v>
      </c>
      <c r="X10631">
        <f t="shared" si="426"/>
        <v>50</v>
      </c>
      <c r="Y10631" s="13">
        <f t="shared" si="425"/>
        <v>7.0346950490127709</v>
      </c>
    </row>
    <row r="10632" spans="23:25" x14ac:dyDescent="0.2">
      <c r="W10632">
        <v>106.19</v>
      </c>
      <c r="X10632">
        <f t="shared" si="426"/>
        <v>50</v>
      </c>
      <c r="Y10632" s="13">
        <f t="shared" si="425"/>
        <v>7.0346945444702706</v>
      </c>
    </row>
    <row r="10633" spans="23:25" x14ac:dyDescent="0.2">
      <c r="W10633">
        <v>106.2</v>
      </c>
      <c r="X10633">
        <f t="shared" si="426"/>
        <v>50</v>
      </c>
      <c r="Y10633" s="13">
        <f t="shared" si="425"/>
        <v>7.0346940401235951</v>
      </c>
    </row>
    <row r="10634" spans="23:25" x14ac:dyDescent="0.2">
      <c r="W10634">
        <v>106.21</v>
      </c>
      <c r="X10634">
        <f t="shared" si="426"/>
        <v>50</v>
      </c>
      <c r="Y10634" s="13">
        <f t="shared" si="425"/>
        <v>7.0346935359726306</v>
      </c>
    </row>
    <row r="10635" spans="23:25" x14ac:dyDescent="0.2">
      <c r="W10635">
        <v>106.22</v>
      </c>
      <c r="X10635">
        <f t="shared" si="426"/>
        <v>50</v>
      </c>
      <c r="Y10635" s="13">
        <f t="shared" si="425"/>
        <v>7.0346930320172634</v>
      </c>
    </row>
    <row r="10636" spans="23:25" x14ac:dyDescent="0.2">
      <c r="W10636">
        <v>106.23</v>
      </c>
      <c r="X10636">
        <f t="shared" si="426"/>
        <v>50</v>
      </c>
      <c r="Y10636" s="13">
        <f t="shared" si="425"/>
        <v>7.0346925282573789</v>
      </c>
    </row>
    <row r="10637" spans="23:25" x14ac:dyDescent="0.2">
      <c r="W10637">
        <v>106.24</v>
      </c>
      <c r="X10637">
        <f t="shared" si="426"/>
        <v>50</v>
      </c>
      <c r="Y10637" s="13">
        <f t="shared" si="425"/>
        <v>7.0346920246928644</v>
      </c>
    </row>
    <row r="10638" spans="23:25" x14ac:dyDescent="0.2">
      <c r="W10638">
        <v>106.25</v>
      </c>
      <c r="X10638">
        <f t="shared" si="426"/>
        <v>50</v>
      </c>
      <c r="Y10638" s="13">
        <f t="shared" si="425"/>
        <v>7.0346915213236052</v>
      </c>
    </row>
    <row r="10639" spans="23:25" x14ac:dyDescent="0.2">
      <c r="W10639">
        <v>106.26</v>
      </c>
      <c r="X10639">
        <f t="shared" si="426"/>
        <v>50</v>
      </c>
      <c r="Y10639" s="13">
        <f t="shared" si="425"/>
        <v>7.0346910181494886</v>
      </c>
    </row>
    <row r="10640" spans="23:25" x14ac:dyDescent="0.2">
      <c r="W10640">
        <v>106.27</v>
      </c>
      <c r="X10640">
        <f t="shared" si="426"/>
        <v>50</v>
      </c>
      <c r="Y10640" s="13">
        <f t="shared" si="425"/>
        <v>7.0346905151704009</v>
      </c>
    </row>
    <row r="10641" spans="23:25" x14ac:dyDescent="0.2">
      <c r="W10641">
        <v>106.28</v>
      </c>
      <c r="X10641">
        <f t="shared" si="426"/>
        <v>50</v>
      </c>
      <c r="Y10641" s="13">
        <f t="shared" si="425"/>
        <v>7.0346900123862284</v>
      </c>
    </row>
    <row r="10642" spans="23:25" x14ac:dyDescent="0.2">
      <c r="W10642">
        <v>106.29</v>
      </c>
      <c r="X10642">
        <f t="shared" si="426"/>
        <v>50</v>
      </c>
      <c r="Y10642" s="13">
        <f t="shared" si="425"/>
        <v>7.0346895097968574</v>
      </c>
    </row>
    <row r="10643" spans="23:25" x14ac:dyDescent="0.2">
      <c r="W10643">
        <v>106.3</v>
      </c>
      <c r="X10643">
        <f t="shared" si="426"/>
        <v>50</v>
      </c>
      <c r="Y10643" s="13">
        <f t="shared" si="425"/>
        <v>7.034689007402176</v>
      </c>
    </row>
    <row r="10644" spans="23:25" x14ac:dyDescent="0.2">
      <c r="W10644">
        <v>106.31</v>
      </c>
      <c r="X10644">
        <f t="shared" si="426"/>
        <v>50</v>
      </c>
      <c r="Y10644" s="13">
        <f t="shared" si="425"/>
        <v>7.0346885052020696</v>
      </c>
    </row>
    <row r="10645" spans="23:25" x14ac:dyDescent="0.2">
      <c r="W10645">
        <v>106.32</v>
      </c>
      <c r="X10645">
        <f t="shared" si="426"/>
        <v>50</v>
      </c>
      <c r="Y10645" s="13">
        <f t="shared" si="425"/>
        <v>7.0346880031964263</v>
      </c>
    </row>
    <row r="10646" spans="23:25" x14ac:dyDescent="0.2">
      <c r="W10646">
        <v>106.33</v>
      </c>
      <c r="X10646">
        <f t="shared" si="426"/>
        <v>50</v>
      </c>
      <c r="Y10646" s="13">
        <f t="shared" si="425"/>
        <v>7.0346875013851324</v>
      </c>
    </row>
    <row r="10647" spans="23:25" x14ac:dyDescent="0.2">
      <c r="W10647">
        <v>106.34</v>
      </c>
      <c r="X10647">
        <f t="shared" si="426"/>
        <v>50</v>
      </c>
      <c r="Y10647" s="13">
        <f t="shared" si="425"/>
        <v>7.0346869997680752</v>
      </c>
    </row>
    <row r="10648" spans="23:25" x14ac:dyDescent="0.2">
      <c r="W10648">
        <v>106.35</v>
      </c>
      <c r="X10648">
        <f t="shared" si="426"/>
        <v>50</v>
      </c>
      <c r="Y10648" s="13">
        <f t="shared" si="425"/>
        <v>7.0346864983451427</v>
      </c>
    </row>
    <row r="10649" spans="23:25" x14ac:dyDescent="0.2">
      <c r="W10649">
        <v>106.36</v>
      </c>
      <c r="X10649">
        <f t="shared" si="426"/>
        <v>50</v>
      </c>
      <c r="Y10649" s="13">
        <f t="shared" ref="Y10649:Y10712" si="427">Y10648+(W10649-W10648)*R$29*(P$28-P$29*Y10648)*(1-Y10648/R$28)^2</f>
        <v>7.0346859971162212</v>
      </c>
    </row>
    <row r="10650" spans="23:25" x14ac:dyDescent="0.2">
      <c r="W10650">
        <v>106.37</v>
      </c>
      <c r="X10650">
        <f t="shared" si="426"/>
        <v>50</v>
      </c>
      <c r="Y10650" s="13">
        <f t="shared" si="427"/>
        <v>7.0346854960811989</v>
      </c>
    </row>
    <row r="10651" spans="23:25" x14ac:dyDescent="0.2">
      <c r="W10651">
        <v>106.38</v>
      </c>
      <c r="X10651">
        <f t="shared" si="426"/>
        <v>50</v>
      </c>
      <c r="Y10651" s="13">
        <f t="shared" si="427"/>
        <v>7.0346849952399628</v>
      </c>
    </row>
    <row r="10652" spans="23:25" x14ac:dyDescent="0.2">
      <c r="W10652">
        <v>106.39</v>
      </c>
      <c r="X10652">
        <f t="shared" si="426"/>
        <v>50</v>
      </c>
      <c r="Y10652" s="13">
        <f t="shared" si="427"/>
        <v>7.0346844945924003</v>
      </c>
    </row>
    <row r="10653" spans="23:25" x14ac:dyDescent="0.2">
      <c r="W10653">
        <v>106.4</v>
      </c>
      <c r="X10653">
        <f t="shared" si="426"/>
        <v>50</v>
      </c>
      <c r="Y10653" s="13">
        <f t="shared" si="427"/>
        <v>7.0346839941383994</v>
      </c>
    </row>
    <row r="10654" spans="23:25" x14ac:dyDescent="0.2">
      <c r="W10654">
        <v>106.41</v>
      </c>
      <c r="X10654">
        <f t="shared" si="426"/>
        <v>50</v>
      </c>
      <c r="Y10654" s="13">
        <f t="shared" si="427"/>
        <v>7.0346834938778473</v>
      </c>
    </row>
    <row r="10655" spans="23:25" x14ac:dyDescent="0.2">
      <c r="W10655">
        <v>106.42</v>
      </c>
      <c r="X10655">
        <f t="shared" si="426"/>
        <v>50</v>
      </c>
      <c r="Y10655" s="13">
        <f t="shared" si="427"/>
        <v>7.034682993810633</v>
      </c>
    </row>
    <row r="10656" spans="23:25" x14ac:dyDescent="0.2">
      <c r="W10656">
        <v>106.43</v>
      </c>
      <c r="X10656">
        <f t="shared" si="426"/>
        <v>50</v>
      </c>
      <c r="Y10656" s="13">
        <f t="shared" si="427"/>
        <v>7.0346824939366437</v>
      </c>
    </row>
    <row r="10657" spans="23:25" x14ac:dyDescent="0.2">
      <c r="W10657">
        <v>106.44</v>
      </c>
      <c r="X10657">
        <f t="shared" si="426"/>
        <v>50</v>
      </c>
      <c r="Y10657" s="13">
        <f t="shared" si="427"/>
        <v>7.0346819942557675</v>
      </c>
    </row>
    <row r="10658" spans="23:25" x14ac:dyDescent="0.2">
      <c r="W10658">
        <v>106.45</v>
      </c>
      <c r="X10658">
        <f t="shared" si="426"/>
        <v>50</v>
      </c>
      <c r="Y10658" s="13">
        <f t="shared" si="427"/>
        <v>7.0346814947678924</v>
      </c>
    </row>
    <row r="10659" spans="23:25" x14ac:dyDescent="0.2">
      <c r="W10659">
        <v>106.46</v>
      </c>
      <c r="X10659">
        <f t="shared" si="426"/>
        <v>50</v>
      </c>
      <c r="Y10659" s="13">
        <f t="shared" si="427"/>
        <v>7.0346809954729066</v>
      </c>
    </row>
    <row r="10660" spans="23:25" x14ac:dyDescent="0.2">
      <c r="W10660">
        <v>106.47</v>
      </c>
      <c r="X10660">
        <f t="shared" si="426"/>
        <v>50</v>
      </c>
      <c r="Y10660" s="13">
        <f t="shared" si="427"/>
        <v>7.0346804963706981</v>
      </c>
    </row>
    <row r="10661" spans="23:25" x14ac:dyDescent="0.2">
      <c r="W10661">
        <v>106.48</v>
      </c>
      <c r="X10661">
        <f t="shared" si="426"/>
        <v>50</v>
      </c>
      <c r="Y10661" s="13">
        <f t="shared" si="427"/>
        <v>7.0346799974611551</v>
      </c>
    </row>
    <row r="10662" spans="23:25" x14ac:dyDescent="0.2">
      <c r="W10662">
        <v>106.49</v>
      </c>
      <c r="X10662">
        <f t="shared" si="426"/>
        <v>50</v>
      </c>
      <c r="Y10662" s="13">
        <f t="shared" si="427"/>
        <v>7.0346794987441665</v>
      </c>
    </row>
    <row r="10663" spans="23:25" x14ac:dyDescent="0.2">
      <c r="W10663">
        <v>106.5</v>
      </c>
      <c r="X10663">
        <f t="shared" si="426"/>
        <v>50</v>
      </c>
      <c r="Y10663" s="13">
        <f t="shared" si="427"/>
        <v>7.0346790002196213</v>
      </c>
    </row>
    <row r="10664" spans="23:25" x14ac:dyDescent="0.2">
      <c r="W10664">
        <v>106.51</v>
      </c>
      <c r="X10664">
        <f t="shared" si="426"/>
        <v>50</v>
      </c>
      <c r="Y10664" s="13">
        <f t="shared" si="427"/>
        <v>7.0346785018874076</v>
      </c>
    </row>
    <row r="10665" spans="23:25" x14ac:dyDescent="0.2">
      <c r="W10665">
        <v>106.52</v>
      </c>
      <c r="X10665">
        <f t="shared" si="426"/>
        <v>50</v>
      </c>
      <c r="Y10665" s="13">
        <f t="shared" si="427"/>
        <v>7.0346780037474135</v>
      </c>
    </row>
    <row r="10666" spans="23:25" x14ac:dyDescent="0.2">
      <c r="W10666">
        <v>106.53</v>
      </c>
      <c r="X10666">
        <f t="shared" si="426"/>
        <v>50</v>
      </c>
      <c r="Y10666" s="13">
        <f t="shared" si="427"/>
        <v>7.0346775057995288</v>
      </c>
    </row>
    <row r="10667" spans="23:25" x14ac:dyDescent="0.2">
      <c r="W10667">
        <v>106.54</v>
      </c>
      <c r="X10667">
        <f t="shared" si="426"/>
        <v>50</v>
      </c>
      <c r="Y10667" s="13">
        <f t="shared" si="427"/>
        <v>7.0346770080436416</v>
      </c>
    </row>
    <row r="10668" spans="23:25" x14ac:dyDescent="0.2">
      <c r="W10668">
        <v>106.55</v>
      </c>
      <c r="X10668">
        <f t="shared" si="426"/>
        <v>50</v>
      </c>
      <c r="Y10668" s="13">
        <f t="shared" si="427"/>
        <v>7.0346765104796409</v>
      </c>
    </row>
    <row r="10669" spans="23:25" x14ac:dyDescent="0.2">
      <c r="W10669">
        <v>106.56</v>
      </c>
      <c r="X10669">
        <f t="shared" ref="X10669:X10732" si="428">X10668-(N$35-N$36)/1500</f>
        <v>50</v>
      </c>
      <c r="Y10669" s="13">
        <f t="shared" si="427"/>
        <v>7.0346760131074166</v>
      </c>
    </row>
    <row r="10670" spans="23:25" x14ac:dyDescent="0.2">
      <c r="W10670">
        <v>106.57</v>
      </c>
      <c r="X10670">
        <f t="shared" si="428"/>
        <v>50</v>
      </c>
      <c r="Y10670" s="13">
        <f t="shared" si="427"/>
        <v>7.0346755159268568</v>
      </c>
    </row>
    <row r="10671" spans="23:25" x14ac:dyDescent="0.2">
      <c r="W10671">
        <v>106.58</v>
      </c>
      <c r="X10671">
        <f t="shared" si="428"/>
        <v>50</v>
      </c>
      <c r="Y10671" s="13">
        <f t="shared" si="427"/>
        <v>7.0346750189378513</v>
      </c>
    </row>
    <row r="10672" spans="23:25" x14ac:dyDescent="0.2">
      <c r="W10672">
        <v>106.59</v>
      </c>
      <c r="X10672">
        <f t="shared" si="428"/>
        <v>50</v>
      </c>
      <c r="Y10672" s="13">
        <f t="shared" si="427"/>
        <v>7.0346745221402891</v>
      </c>
    </row>
    <row r="10673" spans="23:25" x14ac:dyDescent="0.2">
      <c r="W10673">
        <v>106.6</v>
      </c>
      <c r="X10673">
        <f t="shared" si="428"/>
        <v>50</v>
      </c>
      <c r="Y10673" s="13">
        <f t="shared" si="427"/>
        <v>7.0346740255340601</v>
      </c>
    </row>
    <row r="10674" spans="23:25" x14ac:dyDescent="0.2">
      <c r="W10674">
        <v>106.61</v>
      </c>
      <c r="X10674">
        <f t="shared" si="428"/>
        <v>50</v>
      </c>
      <c r="Y10674" s="13">
        <f t="shared" si="427"/>
        <v>7.0346735291190532</v>
      </c>
    </row>
    <row r="10675" spans="23:25" x14ac:dyDescent="0.2">
      <c r="W10675">
        <v>106.62</v>
      </c>
      <c r="X10675">
        <f t="shared" si="428"/>
        <v>50</v>
      </c>
      <c r="Y10675" s="13">
        <f t="shared" si="427"/>
        <v>7.0346730328951583</v>
      </c>
    </row>
    <row r="10676" spans="23:25" x14ac:dyDescent="0.2">
      <c r="W10676">
        <v>106.63</v>
      </c>
      <c r="X10676">
        <f t="shared" si="428"/>
        <v>50</v>
      </c>
      <c r="Y10676" s="13">
        <f t="shared" si="427"/>
        <v>7.0346725368622645</v>
      </c>
    </row>
    <row r="10677" spans="23:25" x14ac:dyDescent="0.2">
      <c r="W10677">
        <v>106.64</v>
      </c>
      <c r="X10677">
        <f t="shared" si="428"/>
        <v>50</v>
      </c>
      <c r="Y10677" s="13">
        <f t="shared" si="427"/>
        <v>7.0346720410202623</v>
      </c>
    </row>
    <row r="10678" spans="23:25" x14ac:dyDescent="0.2">
      <c r="W10678">
        <v>106.65</v>
      </c>
      <c r="X10678">
        <f t="shared" si="428"/>
        <v>50</v>
      </c>
      <c r="Y10678" s="13">
        <f t="shared" si="427"/>
        <v>7.0346715453690409</v>
      </c>
    </row>
    <row r="10679" spans="23:25" x14ac:dyDescent="0.2">
      <c r="W10679">
        <v>106.66</v>
      </c>
      <c r="X10679">
        <f t="shared" si="428"/>
        <v>50</v>
      </c>
      <c r="Y10679" s="13">
        <f t="shared" si="427"/>
        <v>7.0346710499084901</v>
      </c>
    </row>
    <row r="10680" spans="23:25" x14ac:dyDescent="0.2">
      <c r="W10680">
        <v>106.67</v>
      </c>
      <c r="X10680">
        <f t="shared" si="428"/>
        <v>50</v>
      </c>
      <c r="Y10680" s="13">
        <f t="shared" si="427"/>
        <v>7.0346705546385007</v>
      </c>
    </row>
    <row r="10681" spans="23:25" x14ac:dyDescent="0.2">
      <c r="W10681">
        <v>106.68</v>
      </c>
      <c r="X10681">
        <f t="shared" si="428"/>
        <v>50</v>
      </c>
      <c r="Y10681" s="13">
        <f t="shared" si="427"/>
        <v>7.0346700595589624</v>
      </c>
    </row>
    <row r="10682" spans="23:25" x14ac:dyDescent="0.2">
      <c r="W10682">
        <v>106.69</v>
      </c>
      <c r="X10682">
        <f t="shared" si="428"/>
        <v>50</v>
      </c>
      <c r="Y10682" s="13">
        <f t="shared" si="427"/>
        <v>7.0346695646697652</v>
      </c>
    </row>
    <row r="10683" spans="23:25" x14ac:dyDescent="0.2">
      <c r="W10683">
        <v>106.7</v>
      </c>
      <c r="X10683">
        <f t="shared" si="428"/>
        <v>50</v>
      </c>
      <c r="Y10683" s="13">
        <f t="shared" si="427"/>
        <v>7.034669069970799</v>
      </c>
    </row>
    <row r="10684" spans="23:25" x14ac:dyDescent="0.2">
      <c r="W10684">
        <v>106.71</v>
      </c>
      <c r="X10684">
        <f t="shared" si="428"/>
        <v>50</v>
      </c>
      <c r="Y10684" s="13">
        <f t="shared" si="427"/>
        <v>7.0346685754619545</v>
      </c>
    </row>
    <row r="10685" spans="23:25" x14ac:dyDescent="0.2">
      <c r="W10685">
        <v>106.72</v>
      </c>
      <c r="X10685">
        <f t="shared" si="428"/>
        <v>50</v>
      </c>
      <c r="Y10685" s="13">
        <f t="shared" si="427"/>
        <v>7.0346680811431215</v>
      </c>
    </row>
    <row r="10686" spans="23:25" x14ac:dyDescent="0.2">
      <c r="W10686">
        <v>106.73</v>
      </c>
      <c r="X10686">
        <f t="shared" si="428"/>
        <v>50</v>
      </c>
      <c r="Y10686" s="13">
        <f t="shared" si="427"/>
        <v>7.0346675870141917</v>
      </c>
    </row>
    <row r="10687" spans="23:25" x14ac:dyDescent="0.2">
      <c r="W10687">
        <v>106.74</v>
      </c>
      <c r="X10687">
        <f t="shared" si="428"/>
        <v>50</v>
      </c>
      <c r="Y10687" s="13">
        <f t="shared" si="427"/>
        <v>7.034667093075055</v>
      </c>
    </row>
    <row r="10688" spans="23:25" x14ac:dyDescent="0.2">
      <c r="W10688">
        <v>106.75</v>
      </c>
      <c r="X10688">
        <f t="shared" si="428"/>
        <v>50</v>
      </c>
      <c r="Y10688" s="13">
        <f t="shared" si="427"/>
        <v>7.0346665993256021</v>
      </c>
    </row>
    <row r="10689" spans="23:25" x14ac:dyDescent="0.2">
      <c r="W10689">
        <v>106.76</v>
      </c>
      <c r="X10689">
        <f t="shared" si="428"/>
        <v>50</v>
      </c>
      <c r="Y10689" s="13">
        <f t="shared" si="427"/>
        <v>7.0346661057657229</v>
      </c>
    </row>
    <row r="10690" spans="23:25" x14ac:dyDescent="0.2">
      <c r="W10690">
        <v>106.77</v>
      </c>
      <c r="X10690">
        <f t="shared" si="428"/>
        <v>50</v>
      </c>
      <c r="Y10690" s="13">
        <f t="shared" si="427"/>
        <v>7.0346656123953091</v>
      </c>
    </row>
    <row r="10691" spans="23:25" x14ac:dyDescent="0.2">
      <c r="W10691">
        <v>106.78</v>
      </c>
      <c r="X10691">
        <f t="shared" si="428"/>
        <v>50</v>
      </c>
      <c r="Y10691" s="13">
        <f t="shared" si="427"/>
        <v>7.0346651192142513</v>
      </c>
    </row>
    <row r="10692" spans="23:25" x14ac:dyDescent="0.2">
      <c r="W10692">
        <v>106.79</v>
      </c>
      <c r="X10692">
        <f t="shared" si="428"/>
        <v>50</v>
      </c>
      <c r="Y10692" s="13">
        <f t="shared" si="427"/>
        <v>7.0346646262224413</v>
      </c>
    </row>
    <row r="10693" spans="23:25" x14ac:dyDescent="0.2">
      <c r="W10693">
        <v>106.8</v>
      </c>
      <c r="X10693">
        <f t="shared" si="428"/>
        <v>50</v>
      </c>
      <c r="Y10693" s="13">
        <f t="shared" si="427"/>
        <v>7.0346641334197688</v>
      </c>
    </row>
    <row r="10694" spans="23:25" x14ac:dyDescent="0.2">
      <c r="W10694">
        <v>106.81</v>
      </c>
      <c r="X10694">
        <f t="shared" si="428"/>
        <v>50</v>
      </c>
      <c r="Y10694" s="13">
        <f t="shared" si="427"/>
        <v>7.0346636408061265</v>
      </c>
    </row>
    <row r="10695" spans="23:25" x14ac:dyDescent="0.2">
      <c r="W10695">
        <v>106.82</v>
      </c>
      <c r="X10695">
        <f t="shared" si="428"/>
        <v>50</v>
      </c>
      <c r="Y10695" s="13">
        <f t="shared" si="427"/>
        <v>7.0346631483814042</v>
      </c>
    </row>
    <row r="10696" spans="23:25" x14ac:dyDescent="0.2">
      <c r="W10696">
        <v>106.83</v>
      </c>
      <c r="X10696">
        <f t="shared" si="428"/>
        <v>50</v>
      </c>
      <c r="Y10696" s="13">
        <f t="shared" si="427"/>
        <v>7.0346626561454944</v>
      </c>
    </row>
    <row r="10697" spans="23:25" x14ac:dyDescent="0.2">
      <c r="W10697">
        <v>106.84</v>
      </c>
      <c r="X10697">
        <f t="shared" si="428"/>
        <v>50</v>
      </c>
      <c r="Y10697" s="13">
        <f t="shared" si="427"/>
        <v>7.0346621640982878</v>
      </c>
    </row>
    <row r="10698" spans="23:25" x14ac:dyDescent="0.2">
      <c r="W10698">
        <v>106.85</v>
      </c>
      <c r="X10698">
        <f t="shared" si="428"/>
        <v>50</v>
      </c>
      <c r="Y10698" s="13">
        <f t="shared" si="427"/>
        <v>7.0346616722396762</v>
      </c>
    </row>
    <row r="10699" spans="23:25" x14ac:dyDescent="0.2">
      <c r="W10699">
        <v>106.86</v>
      </c>
      <c r="X10699">
        <f t="shared" si="428"/>
        <v>50</v>
      </c>
      <c r="Y10699" s="13">
        <f t="shared" si="427"/>
        <v>7.0346611805695511</v>
      </c>
    </row>
    <row r="10700" spans="23:25" x14ac:dyDescent="0.2">
      <c r="W10700">
        <v>106.87</v>
      </c>
      <c r="X10700">
        <f t="shared" si="428"/>
        <v>50</v>
      </c>
      <c r="Y10700" s="13">
        <f t="shared" si="427"/>
        <v>7.0346606890878034</v>
      </c>
    </row>
    <row r="10701" spans="23:25" x14ac:dyDescent="0.2">
      <c r="W10701">
        <v>106.88</v>
      </c>
      <c r="X10701">
        <f t="shared" si="428"/>
        <v>50</v>
      </c>
      <c r="Y10701" s="13">
        <f t="shared" si="427"/>
        <v>7.0346601977943255</v>
      </c>
    </row>
    <row r="10702" spans="23:25" x14ac:dyDescent="0.2">
      <c r="W10702">
        <v>106.89</v>
      </c>
      <c r="X10702">
        <f t="shared" si="428"/>
        <v>50</v>
      </c>
      <c r="Y10702" s="13">
        <f t="shared" si="427"/>
        <v>7.0346597066890091</v>
      </c>
    </row>
    <row r="10703" spans="23:25" x14ac:dyDescent="0.2">
      <c r="W10703">
        <v>106.9</v>
      </c>
      <c r="X10703">
        <f t="shared" si="428"/>
        <v>50</v>
      </c>
      <c r="Y10703" s="13">
        <f t="shared" si="427"/>
        <v>7.0346592157717467</v>
      </c>
    </row>
    <row r="10704" spans="23:25" x14ac:dyDescent="0.2">
      <c r="W10704">
        <v>106.91</v>
      </c>
      <c r="X10704">
        <f t="shared" si="428"/>
        <v>50</v>
      </c>
      <c r="Y10704" s="13">
        <f t="shared" si="427"/>
        <v>7.0346587250424299</v>
      </c>
    </row>
    <row r="10705" spans="23:25" x14ac:dyDescent="0.2">
      <c r="W10705">
        <v>106.92</v>
      </c>
      <c r="X10705">
        <f t="shared" si="428"/>
        <v>50</v>
      </c>
      <c r="Y10705" s="13">
        <f t="shared" si="427"/>
        <v>7.0346582345009505</v>
      </c>
    </row>
    <row r="10706" spans="23:25" x14ac:dyDescent="0.2">
      <c r="W10706">
        <v>106.93</v>
      </c>
      <c r="X10706">
        <f t="shared" si="428"/>
        <v>50</v>
      </c>
      <c r="Y10706" s="13">
        <f t="shared" si="427"/>
        <v>7.0346577441472009</v>
      </c>
    </row>
    <row r="10707" spans="23:25" x14ac:dyDescent="0.2">
      <c r="W10707">
        <v>106.94</v>
      </c>
      <c r="X10707">
        <f t="shared" si="428"/>
        <v>50</v>
      </c>
      <c r="Y10707" s="13">
        <f t="shared" si="427"/>
        <v>7.0346572539810728</v>
      </c>
    </row>
    <row r="10708" spans="23:25" x14ac:dyDescent="0.2">
      <c r="W10708">
        <v>106.95</v>
      </c>
      <c r="X10708">
        <f t="shared" si="428"/>
        <v>50</v>
      </c>
      <c r="Y10708" s="13">
        <f t="shared" si="427"/>
        <v>7.0346567640024595</v>
      </c>
    </row>
    <row r="10709" spans="23:25" x14ac:dyDescent="0.2">
      <c r="W10709">
        <v>106.96</v>
      </c>
      <c r="X10709">
        <f t="shared" si="428"/>
        <v>50</v>
      </c>
      <c r="Y10709" s="13">
        <f t="shared" si="427"/>
        <v>7.0346562742112528</v>
      </c>
    </row>
    <row r="10710" spans="23:25" x14ac:dyDescent="0.2">
      <c r="W10710">
        <v>106.97</v>
      </c>
      <c r="X10710">
        <f t="shared" si="428"/>
        <v>50</v>
      </c>
      <c r="Y10710" s="13">
        <f t="shared" si="427"/>
        <v>7.0346557846073452</v>
      </c>
    </row>
    <row r="10711" spans="23:25" x14ac:dyDescent="0.2">
      <c r="W10711">
        <v>106.98</v>
      </c>
      <c r="X10711">
        <f t="shared" si="428"/>
        <v>50</v>
      </c>
      <c r="Y10711" s="13">
        <f t="shared" si="427"/>
        <v>7.0346552951906292</v>
      </c>
    </row>
    <row r="10712" spans="23:25" x14ac:dyDescent="0.2">
      <c r="W10712">
        <v>106.99</v>
      </c>
      <c r="X10712">
        <f t="shared" si="428"/>
        <v>50</v>
      </c>
      <c r="Y10712" s="13">
        <f t="shared" si="427"/>
        <v>7.0346548059609972</v>
      </c>
    </row>
    <row r="10713" spans="23:25" x14ac:dyDescent="0.2">
      <c r="W10713">
        <v>107</v>
      </c>
      <c r="X10713">
        <f t="shared" si="428"/>
        <v>50</v>
      </c>
      <c r="Y10713" s="13">
        <f t="shared" ref="Y10713:Y10776" si="429">Y10712+(W10713-W10712)*R$29*(P$28-P$29*Y10712)*(1-Y10712/R$28)^2</f>
        <v>7.0346543169183429</v>
      </c>
    </row>
    <row r="10714" spans="23:25" x14ac:dyDescent="0.2">
      <c r="W10714">
        <v>107.01</v>
      </c>
      <c r="X10714">
        <f t="shared" si="428"/>
        <v>50</v>
      </c>
      <c r="Y10714" s="13">
        <f t="shared" si="429"/>
        <v>7.0346538280625586</v>
      </c>
    </row>
    <row r="10715" spans="23:25" x14ac:dyDescent="0.2">
      <c r="W10715">
        <v>107.02</v>
      </c>
      <c r="X10715">
        <f t="shared" si="428"/>
        <v>50</v>
      </c>
      <c r="Y10715" s="13">
        <f t="shared" si="429"/>
        <v>7.0346533393935369</v>
      </c>
    </row>
    <row r="10716" spans="23:25" x14ac:dyDescent="0.2">
      <c r="W10716">
        <v>107.03</v>
      </c>
      <c r="X10716">
        <f t="shared" si="428"/>
        <v>50</v>
      </c>
      <c r="Y10716" s="13">
        <f t="shared" si="429"/>
        <v>7.0346528509111703</v>
      </c>
    </row>
    <row r="10717" spans="23:25" x14ac:dyDescent="0.2">
      <c r="W10717">
        <v>107.04</v>
      </c>
      <c r="X10717">
        <f t="shared" si="428"/>
        <v>50</v>
      </c>
      <c r="Y10717" s="13">
        <f t="shared" si="429"/>
        <v>7.0346523626153532</v>
      </c>
    </row>
    <row r="10718" spans="23:25" x14ac:dyDescent="0.2">
      <c r="W10718">
        <v>107.05</v>
      </c>
      <c r="X10718">
        <f t="shared" si="428"/>
        <v>50</v>
      </c>
      <c r="Y10718" s="13">
        <f t="shared" si="429"/>
        <v>7.0346518745059781</v>
      </c>
    </row>
    <row r="10719" spans="23:25" x14ac:dyDescent="0.2">
      <c r="W10719">
        <v>107.06</v>
      </c>
      <c r="X10719">
        <f t="shared" si="428"/>
        <v>50</v>
      </c>
      <c r="Y10719" s="13">
        <f t="shared" si="429"/>
        <v>7.0346513865829374</v>
      </c>
    </row>
    <row r="10720" spans="23:25" x14ac:dyDescent="0.2">
      <c r="W10720">
        <v>107.07</v>
      </c>
      <c r="X10720">
        <f t="shared" si="428"/>
        <v>50</v>
      </c>
      <c r="Y10720" s="13">
        <f t="shared" si="429"/>
        <v>7.0346508988461256</v>
      </c>
    </row>
    <row r="10721" spans="23:25" x14ac:dyDescent="0.2">
      <c r="W10721">
        <v>107.08</v>
      </c>
      <c r="X10721">
        <f t="shared" si="428"/>
        <v>50</v>
      </c>
      <c r="Y10721" s="13">
        <f t="shared" si="429"/>
        <v>7.0346504112954351</v>
      </c>
    </row>
    <row r="10722" spans="23:25" x14ac:dyDescent="0.2">
      <c r="W10722">
        <v>107.09</v>
      </c>
      <c r="X10722">
        <f t="shared" si="428"/>
        <v>50</v>
      </c>
      <c r="Y10722" s="13">
        <f t="shared" si="429"/>
        <v>7.0346499239307603</v>
      </c>
    </row>
    <row r="10723" spans="23:25" x14ac:dyDescent="0.2">
      <c r="W10723">
        <v>107.1</v>
      </c>
      <c r="X10723">
        <f t="shared" si="428"/>
        <v>50</v>
      </c>
      <c r="Y10723" s="13">
        <f t="shared" si="429"/>
        <v>7.0346494367519945</v>
      </c>
    </row>
    <row r="10724" spans="23:25" x14ac:dyDescent="0.2">
      <c r="W10724">
        <v>107.11</v>
      </c>
      <c r="X10724">
        <f t="shared" si="428"/>
        <v>50</v>
      </c>
      <c r="Y10724" s="13">
        <f t="shared" si="429"/>
        <v>7.0346489497590312</v>
      </c>
    </row>
    <row r="10725" spans="23:25" x14ac:dyDescent="0.2">
      <c r="W10725">
        <v>107.12</v>
      </c>
      <c r="X10725">
        <f t="shared" si="428"/>
        <v>50</v>
      </c>
      <c r="Y10725" s="13">
        <f t="shared" si="429"/>
        <v>7.0346484629517638</v>
      </c>
    </row>
    <row r="10726" spans="23:25" x14ac:dyDescent="0.2">
      <c r="W10726">
        <v>107.13</v>
      </c>
      <c r="X10726">
        <f t="shared" si="428"/>
        <v>50</v>
      </c>
      <c r="Y10726" s="13">
        <f t="shared" si="429"/>
        <v>7.0346479763300866</v>
      </c>
    </row>
    <row r="10727" spans="23:25" x14ac:dyDescent="0.2">
      <c r="W10727">
        <v>107.14</v>
      </c>
      <c r="X10727">
        <f t="shared" si="428"/>
        <v>50</v>
      </c>
      <c r="Y10727" s="13">
        <f t="shared" si="429"/>
        <v>7.0346474898938931</v>
      </c>
    </row>
    <row r="10728" spans="23:25" x14ac:dyDescent="0.2">
      <c r="W10728">
        <v>107.15</v>
      </c>
      <c r="X10728">
        <f t="shared" si="428"/>
        <v>50</v>
      </c>
      <c r="Y10728" s="13">
        <f t="shared" si="429"/>
        <v>7.0346470036430775</v>
      </c>
    </row>
    <row r="10729" spans="23:25" x14ac:dyDescent="0.2">
      <c r="W10729">
        <v>107.16</v>
      </c>
      <c r="X10729">
        <f t="shared" si="428"/>
        <v>50</v>
      </c>
      <c r="Y10729" s="13">
        <f t="shared" si="429"/>
        <v>7.0346465175775332</v>
      </c>
    </row>
    <row r="10730" spans="23:25" x14ac:dyDescent="0.2">
      <c r="W10730">
        <v>107.17</v>
      </c>
      <c r="X10730">
        <f t="shared" si="428"/>
        <v>50</v>
      </c>
      <c r="Y10730" s="13">
        <f t="shared" si="429"/>
        <v>7.0346460316971555</v>
      </c>
    </row>
    <row r="10731" spans="23:25" x14ac:dyDescent="0.2">
      <c r="W10731">
        <v>107.18</v>
      </c>
      <c r="X10731">
        <f t="shared" si="428"/>
        <v>50</v>
      </c>
      <c r="Y10731" s="13">
        <f t="shared" si="429"/>
        <v>7.0346455460018378</v>
      </c>
    </row>
    <row r="10732" spans="23:25" x14ac:dyDescent="0.2">
      <c r="W10732">
        <v>107.19</v>
      </c>
      <c r="X10732">
        <f t="shared" si="428"/>
        <v>50</v>
      </c>
      <c r="Y10732" s="13">
        <f t="shared" si="429"/>
        <v>7.0346450604914743</v>
      </c>
    </row>
    <row r="10733" spans="23:25" x14ac:dyDescent="0.2">
      <c r="W10733">
        <v>107.2</v>
      </c>
      <c r="X10733">
        <f t="shared" ref="X10733:X10796" si="430">X10732-(N$35-N$36)/1500</f>
        <v>50</v>
      </c>
      <c r="Y10733" s="13">
        <f t="shared" si="429"/>
        <v>7.0346445751659594</v>
      </c>
    </row>
    <row r="10734" spans="23:25" x14ac:dyDescent="0.2">
      <c r="W10734">
        <v>107.21</v>
      </c>
      <c r="X10734">
        <f t="shared" si="430"/>
        <v>50</v>
      </c>
      <c r="Y10734" s="13">
        <f t="shared" si="429"/>
        <v>7.0346440900251874</v>
      </c>
    </row>
    <row r="10735" spans="23:25" x14ac:dyDescent="0.2">
      <c r="W10735">
        <v>107.22</v>
      </c>
      <c r="X10735">
        <f t="shared" si="430"/>
        <v>50</v>
      </c>
      <c r="Y10735" s="13">
        <f t="shared" si="429"/>
        <v>7.0346436050690535</v>
      </c>
    </row>
    <row r="10736" spans="23:25" x14ac:dyDescent="0.2">
      <c r="W10736">
        <v>107.23</v>
      </c>
      <c r="X10736">
        <f t="shared" si="430"/>
        <v>50</v>
      </c>
      <c r="Y10736" s="13">
        <f t="shared" si="429"/>
        <v>7.034643120297452</v>
      </c>
    </row>
    <row r="10737" spans="23:25" x14ac:dyDescent="0.2">
      <c r="W10737">
        <v>107.24</v>
      </c>
      <c r="X10737">
        <f t="shared" si="430"/>
        <v>50</v>
      </c>
      <c r="Y10737" s="13">
        <f t="shared" si="429"/>
        <v>7.0346426357102771</v>
      </c>
    </row>
    <row r="10738" spans="23:25" x14ac:dyDescent="0.2">
      <c r="W10738">
        <v>107.25</v>
      </c>
      <c r="X10738">
        <f t="shared" si="430"/>
        <v>50</v>
      </c>
      <c r="Y10738" s="13">
        <f t="shared" si="429"/>
        <v>7.0346421513074242</v>
      </c>
    </row>
    <row r="10739" spans="23:25" x14ac:dyDescent="0.2">
      <c r="W10739">
        <v>107.26</v>
      </c>
      <c r="X10739">
        <f t="shared" si="430"/>
        <v>50</v>
      </c>
      <c r="Y10739" s="13">
        <f t="shared" si="429"/>
        <v>7.0346416670887875</v>
      </c>
    </row>
    <row r="10740" spans="23:25" x14ac:dyDescent="0.2">
      <c r="W10740">
        <v>107.27</v>
      </c>
      <c r="X10740">
        <f t="shared" si="430"/>
        <v>50</v>
      </c>
      <c r="Y10740" s="13">
        <f t="shared" si="429"/>
        <v>7.0346411830542621</v>
      </c>
    </row>
    <row r="10741" spans="23:25" x14ac:dyDescent="0.2">
      <c r="W10741">
        <v>107.28</v>
      </c>
      <c r="X10741">
        <f t="shared" si="430"/>
        <v>50</v>
      </c>
      <c r="Y10741" s="13">
        <f t="shared" si="429"/>
        <v>7.0346406992037434</v>
      </c>
    </row>
    <row r="10742" spans="23:25" x14ac:dyDescent="0.2">
      <c r="W10742">
        <v>107.29</v>
      </c>
      <c r="X10742">
        <f t="shared" si="430"/>
        <v>50</v>
      </c>
      <c r="Y10742" s="13">
        <f t="shared" si="429"/>
        <v>7.0346402155371264</v>
      </c>
    </row>
    <row r="10743" spans="23:25" x14ac:dyDescent="0.2">
      <c r="W10743">
        <v>107.3</v>
      </c>
      <c r="X10743">
        <f t="shared" si="430"/>
        <v>50</v>
      </c>
      <c r="Y10743" s="13">
        <f t="shared" si="429"/>
        <v>7.0346397320543055</v>
      </c>
    </row>
    <row r="10744" spans="23:25" x14ac:dyDescent="0.2">
      <c r="W10744">
        <v>107.31</v>
      </c>
      <c r="X10744">
        <f t="shared" si="430"/>
        <v>50</v>
      </c>
      <c r="Y10744" s="13">
        <f t="shared" si="429"/>
        <v>7.0346392487551768</v>
      </c>
    </row>
    <row r="10745" spans="23:25" x14ac:dyDescent="0.2">
      <c r="W10745">
        <v>107.32</v>
      </c>
      <c r="X10745">
        <f t="shared" si="430"/>
        <v>50</v>
      </c>
      <c r="Y10745" s="13">
        <f t="shared" si="429"/>
        <v>7.0346387656396354</v>
      </c>
    </row>
    <row r="10746" spans="23:25" x14ac:dyDescent="0.2">
      <c r="W10746">
        <v>107.33</v>
      </c>
      <c r="X10746">
        <f t="shared" si="430"/>
        <v>50</v>
      </c>
      <c r="Y10746" s="13">
        <f t="shared" si="429"/>
        <v>7.0346382827075766</v>
      </c>
    </row>
    <row r="10747" spans="23:25" x14ac:dyDescent="0.2">
      <c r="W10747">
        <v>107.34</v>
      </c>
      <c r="X10747">
        <f t="shared" si="430"/>
        <v>50</v>
      </c>
      <c r="Y10747" s="13">
        <f t="shared" si="429"/>
        <v>7.0346377999588956</v>
      </c>
    </row>
    <row r="10748" spans="23:25" x14ac:dyDescent="0.2">
      <c r="W10748">
        <v>107.35</v>
      </c>
      <c r="X10748">
        <f t="shared" si="430"/>
        <v>50</v>
      </c>
      <c r="Y10748" s="13">
        <f t="shared" si="429"/>
        <v>7.0346373173934884</v>
      </c>
    </row>
    <row r="10749" spans="23:25" x14ac:dyDescent="0.2">
      <c r="W10749">
        <v>107.36</v>
      </c>
      <c r="X10749">
        <f t="shared" si="430"/>
        <v>50</v>
      </c>
      <c r="Y10749" s="13">
        <f t="shared" si="429"/>
        <v>7.0346368350112503</v>
      </c>
    </row>
    <row r="10750" spans="23:25" x14ac:dyDescent="0.2">
      <c r="W10750">
        <v>107.37</v>
      </c>
      <c r="X10750">
        <f t="shared" si="430"/>
        <v>50</v>
      </c>
      <c r="Y10750" s="13">
        <f t="shared" si="429"/>
        <v>7.0346363528120772</v>
      </c>
    </row>
    <row r="10751" spans="23:25" x14ac:dyDescent="0.2">
      <c r="W10751">
        <v>107.38</v>
      </c>
      <c r="X10751">
        <f t="shared" si="430"/>
        <v>50</v>
      </c>
      <c r="Y10751" s="13">
        <f t="shared" si="429"/>
        <v>7.0346358707958654</v>
      </c>
    </row>
    <row r="10752" spans="23:25" x14ac:dyDescent="0.2">
      <c r="W10752">
        <v>107.39</v>
      </c>
      <c r="X10752">
        <f t="shared" si="430"/>
        <v>50</v>
      </c>
      <c r="Y10752" s="13">
        <f t="shared" si="429"/>
        <v>7.0346353889625099</v>
      </c>
    </row>
    <row r="10753" spans="23:25" x14ac:dyDescent="0.2">
      <c r="W10753">
        <v>107.4</v>
      </c>
      <c r="X10753">
        <f t="shared" si="430"/>
        <v>50</v>
      </c>
      <c r="Y10753" s="13">
        <f t="shared" si="429"/>
        <v>7.034634907311907</v>
      </c>
    </row>
    <row r="10754" spans="23:25" x14ac:dyDescent="0.2">
      <c r="W10754">
        <v>107.41</v>
      </c>
      <c r="X10754">
        <f t="shared" si="430"/>
        <v>50</v>
      </c>
      <c r="Y10754" s="13">
        <f t="shared" si="429"/>
        <v>7.0346344258439526</v>
      </c>
    </row>
    <row r="10755" spans="23:25" x14ac:dyDescent="0.2">
      <c r="W10755">
        <v>107.42</v>
      </c>
      <c r="X10755">
        <f t="shared" si="430"/>
        <v>50</v>
      </c>
      <c r="Y10755" s="13">
        <f t="shared" si="429"/>
        <v>7.0346339445585429</v>
      </c>
    </row>
    <row r="10756" spans="23:25" x14ac:dyDescent="0.2">
      <c r="W10756">
        <v>107.43</v>
      </c>
      <c r="X10756">
        <f t="shared" si="430"/>
        <v>50</v>
      </c>
      <c r="Y10756" s="13">
        <f t="shared" si="429"/>
        <v>7.0346334634555738</v>
      </c>
    </row>
    <row r="10757" spans="23:25" x14ac:dyDescent="0.2">
      <c r="W10757">
        <v>107.44</v>
      </c>
      <c r="X10757">
        <f t="shared" si="430"/>
        <v>50</v>
      </c>
      <c r="Y10757" s="13">
        <f t="shared" si="429"/>
        <v>7.0346329825349416</v>
      </c>
    </row>
    <row r="10758" spans="23:25" x14ac:dyDescent="0.2">
      <c r="W10758">
        <v>107.45</v>
      </c>
      <c r="X10758">
        <f t="shared" si="430"/>
        <v>50</v>
      </c>
      <c r="Y10758" s="13">
        <f t="shared" si="429"/>
        <v>7.0346325017965432</v>
      </c>
    </row>
    <row r="10759" spans="23:25" x14ac:dyDescent="0.2">
      <c r="W10759">
        <v>107.46</v>
      </c>
      <c r="X10759">
        <f t="shared" si="430"/>
        <v>50</v>
      </c>
      <c r="Y10759" s="13">
        <f t="shared" si="429"/>
        <v>7.0346320212402746</v>
      </c>
    </row>
    <row r="10760" spans="23:25" x14ac:dyDescent="0.2">
      <c r="W10760">
        <v>107.47</v>
      </c>
      <c r="X10760">
        <f t="shared" si="430"/>
        <v>50</v>
      </c>
      <c r="Y10760" s="13">
        <f t="shared" si="429"/>
        <v>7.0346315408660329</v>
      </c>
    </row>
    <row r="10761" spans="23:25" x14ac:dyDescent="0.2">
      <c r="W10761">
        <v>107.48</v>
      </c>
      <c r="X10761">
        <f t="shared" si="430"/>
        <v>50</v>
      </c>
      <c r="Y10761" s="13">
        <f t="shared" si="429"/>
        <v>7.0346310606737141</v>
      </c>
    </row>
    <row r="10762" spans="23:25" x14ac:dyDescent="0.2">
      <c r="W10762">
        <v>107.49</v>
      </c>
      <c r="X10762">
        <f t="shared" si="430"/>
        <v>50</v>
      </c>
      <c r="Y10762" s="13">
        <f t="shared" si="429"/>
        <v>7.0346305806632143</v>
      </c>
    </row>
    <row r="10763" spans="23:25" x14ac:dyDescent="0.2">
      <c r="W10763">
        <v>107.5</v>
      </c>
      <c r="X10763">
        <f t="shared" si="430"/>
        <v>50</v>
      </c>
      <c r="Y10763" s="13">
        <f t="shared" si="429"/>
        <v>7.0346301008344314</v>
      </c>
    </row>
    <row r="10764" spans="23:25" x14ac:dyDescent="0.2">
      <c r="W10764">
        <v>107.51</v>
      </c>
      <c r="X10764">
        <f t="shared" si="430"/>
        <v>50</v>
      </c>
      <c r="Y10764" s="13">
        <f t="shared" si="429"/>
        <v>7.0346296211872614</v>
      </c>
    </row>
    <row r="10765" spans="23:25" x14ac:dyDescent="0.2">
      <c r="W10765">
        <v>107.52</v>
      </c>
      <c r="X10765">
        <f t="shared" si="430"/>
        <v>50</v>
      </c>
      <c r="Y10765" s="13">
        <f t="shared" si="429"/>
        <v>7.0346291417216014</v>
      </c>
    </row>
    <row r="10766" spans="23:25" x14ac:dyDescent="0.2">
      <c r="W10766">
        <v>107.53</v>
      </c>
      <c r="X10766">
        <f t="shared" si="430"/>
        <v>50</v>
      </c>
      <c r="Y10766" s="13">
        <f t="shared" si="429"/>
        <v>7.0346286624373482</v>
      </c>
    </row>
    <row r="10767" spans="23:25" x14ac:dyDescent="0.2">
      <c r="W10767">
        <v>107.54</v>
      </c>
      <c r="X10767">
        <f t="shared" si="430"/>
        <v>50</v>
      </c>
      <c r="Y10767" s="13">
        <f t="shared" si="429"/>
        <v>7.0346281833343998</v>
      </c>
    </row>
    <row r="10768" spans="23:25" x14ac:dyDescent="0.2">
      <c r="W10768">
        <v>107.55</v>
      </c>
      <c r="X10768">
        <f t="shared" si="430"/>
        <v>50</v>
      </c>
      <c r="Y10768" s="13">
        <f t="shared" si="429"/>
        <v>7.0346277044126522</v>
      </c>
    </row>
    <row r="10769" spans="23:25" x14ac:dyDescent="0.2">
      <c r="W10769">
        <v>107.56</v>
      </c>
      <c r="X10769">
        <f t="shared" si="430"/>
        <v>50</v>
      </c>
      <c r="Y10769" s="13">
        <f t="shared" si="429"/>
        <v>7.0346272256720033</v>
      </c>
    </row>
    <row r="10770" spans="23:25" x14ac:dyDescent="0.2">
      <c r="W10770">
        <v>107.57</v>
      </c>
      <c r="X10770">
        <f t="shared" si="430"/>
        <v>50</v>
      </c>
      <c r="Y10770" s="13">
        <f t="shared" si="429"/>
        <v>7.03462674711235</v>
      </c>
    </row>
    <row r="10771" spans="23:25" x14ac:dyDescent="0.2">
      <c r="W10771">
        <v>107.58</v>
      </c>
      <c r="X10771">
        <f t="shared" si="430"/>
        <v>50</v>
      </c>
      <c r="Y10771" s="13">
        <f t="shared" si="429"/>
        <v>7.0346262687335894</v>
      </c>
    </row>
    <row r="10772" spans="23:25" x14ac:dyDescent="0.2">
      <c r="W10772">
        <v>107.59</v>
      </c>
      <c r="X10772">
        <f t="shared" si="430"/>
        <v>50</v>
      </c>
      <c r="Y10772" s="13">
        <f t="shared" si="429"/>
        <v>7.0346257905356193</v>
      </c>
    </row>
    <row r="10773" spans="23:25" x14ac:dyDescent="0.2">
      <c r="W10773">
        <v>107.6</v>
      </c>
      <c r="X10773">
        <f t="shared" si="430"/>
        <v>50</v>
      </c>
      <c r="Y10773" s="13">
        <f t="shared" si="429"/>
        <v>7.0346253125183376</v>
      </c>
    </row>
    <row r="10774" spans="23:25" x14ac:dyDescent="0.2">
      <c r="W10774">
        <v>107.61</v>
      </c>
      <c r="X10774">
        <f t="shared" si="430"/>
        <v>50</v>
      </c>
      <c r="Y10774" s="13">
        <f t="shared" si="429"/>
        <v>7.0346248346816411</v>
      </c>
    </row>
    <row r="10775" spans="23:25" x14ac:dyDescent="0.2">
      <c r="W10775">
        <v>107.62</v>
      </c>
      <c r="X10775">
        <f t="shared" si="430"/>
        <v>50</v>
      </c>
      <c r="Y10775" s="13">
        <f t="shared" si="429"/>
        <v>7.0346243570254279</v>
      </c>
    </row>
    <row r="10776" spans="23:25" x14ac:dyDescent="0.2">
      <c r="W10776">
        <v>107.63</v>
      </c>
      <c r="X10776">
        <f t="shared" si="430"/>
        <v>50</v>
      </c>
      <c r="Y10776" s="13">
        <f t="shared" si="429"/>
        <v>7.0346238795495957</v>
      </c>
    </row>
    <row r="10777" spans="23:25" x14ac:dyDescent="0.2">
      <c r="W10777">
        <v>107.64</v>
      </c>
      <c r="X10777">
        <f t="shared" si="430"/>
        <v>50</v>
      </c>
      <c r="Y10777" s="13">
        <f t="shared" ref="Y10777:Y10840" si="431">Y10776+(W10777-W10776)*R$29*(P$28-P$29*Y10776)*(1-Y10776/R$28)^2</f>
        <v>7.0346234022540424</v>
      </c>
    </row>
    <row r="10778" spans="23:25" x14ac:dyDescent="0.2">
      <c r="W10778">
        <v>107.65</v>
      </c>
      <c r="X10778">
        <f t="shared" si="430"/>
        <v>50</v>
      </c>
      <c r="Y10778" s="13">
        <f t="shared" si="431"/>
        <v>7.0346229251386658</v>
      </c>
    </row>
    <row r="10779" spans="23:25" x14ac:dyDescent="0.2">
      <c r="W10779">
        <v>107.66</v>
      </c>
      <c r="X10779">
        <f t="shared" si="430"/>
        <v>50</v>
      </c>
      <c r="Y10779" s="13">
        <f t="shared" si="431"/>
        <v>7.0346224482033639</v>
      </c>
    </row>
    <row r="10780" spans="23:25" x14ac:dyDescent="0.2">
      <c r="W10780">
        <v>107.67</v>
      </c>
      <c r="X10780">
        <f t="shared" si="430"/>
        <v>50</v>
      </c>
      <c r="Y10780" s="13">
        <f t="shared" si="431"/>
        <v>7.0346219714480345</v>
      </c>
    </row>
    <row r="10781" spans="23:25" x14ac:dyDescent="0.2">
      <c r="W10781">
        <v>107.68</v>
      </c>
      <c r="X10781">
        <f t="shared" si="430"/>
        <v>50</v>
      </c>
      <c r="Y10781" s="13">
        <f t="shared" si="431"/>
        <v>7.0346214948725763</v>
      </c>
    </row>
    <row r="10782" spans="23:25" x14ac:dyDescent="0.2">
      <c r="W10782">
        <v>107.69</v>
      </c>
      <c r="X10782">
        <f t="shared" si="430"/>
        <v>50</v>
      </c>
      <c r="Y10782" s="13">
        <f t="shared" si="431"/>
        <v>7.0346210184768863</v>
      </c>
    </row>
    <row r="10783" spans="23:25" x14ac:dyDescent="0.2">
      <c r="W10783">
        <v>107.7</v>
      </c>
      <c r="X10783">
        <f t="shared" si="430"/>
        <v>50</v>
      </c>
      <c r="Y10783" s="13">
        <f t="shared" si="431"/>
        <v>7.0346205422608641</v>
      </c>
    </row>
    <row r="10784" spans="23:25" x14ac:dyDescent="0.2">
      <c r="W10784">
        <v>107.71</v>
      </c>
      <c r="X10784">
        <f t="shared" si="430"/>
        <v>50</v>
      </c>
      <c r="Y10784" s="13">
        <f t="shared" si="431"/>
        <v>7.0346200662244076</v>
      </c>
    </row>
    <row r="10785" spans="23:25" x14ac:dyDescent="0.2">
      <c r="W10785">
        <v>107.72</v>
      </c>
      <c r="X10785">
        <f t="shared" si="430"/>
        <v>50</v>
      </c>
      <c r="Y10785" s="13">
        <f t="shared" si="431"/>
        <v>7.0346195903674156</v>
      </c>
    </row>
    <row r="10786" spans="23:25" x14ac:dyDescent="0.2">
      <c r="W10786">
        <v>107.73</v>
      </c>
      <c r="X10786">
        <f t="shared" si="430"/>
        <v>50</v>
      </c>
      <c r="Y10786" s="13">
        <f t="shared" si="431"/>
        <v>7.0346191146897858</v>
      </c>
    </row>
    <row r="10787" spans="23:25" x14ac:dyDescent="0.2">
      <c r="W10787">
        <v>107.74</v>
      </c>
      <c r="X10787">
        <f t="shared" si="430"/>
        <v>50</v>
      </c>
      <c r="Y10787" s="13">
        <f t="shared" si="431"/>
        <v>7.0346186391914172</v>
      </c>
    </row>
    <row r="10788" spans="23:25" x14ac:dyDescent="0.2">
      <c r="W10788">
        <v>107.75</v>
      </c>
      <c r="X10788">
        <f t="shared" si="430"/>
        <v>50</v>
      </c>
      <c r="Y10788" s="13">
        <f t="shared" si="431"/>
        <v>7.0346181638722083</v>
      </c>
    </row>
    <row r="10789" spans="23:25" x14ac:dyDescent="0.2">
      <c r="W10789">
        <v>107.76</v>
      </c>
      <c r="X10789">
        <f t="shared" si="430"/>
        <v>50</v>
      </c>
      <c r="Y10789" s="13">
        <f t="shared" si="431"/>
        <v>7.0346176887320579</v>
      </c>
    </row>
    <row r="10790" spans="23:25" x14ac:dyDescent="0.2">
      <c r="W10790">
        <v>107.77</v>
      </c>
      <c r="X10790">
        <f t="shared" si="430"/>
        <v>50</v>
      </c>
      <c r="Y10790" s="13">
        <f t="shared" si="431"/>
        <v>7.0346172137708658</v>
      </c>
    </row>
    <row r="10791" spans="23:25" x14ac:dyDescent="0.2">
      <c r="W10791">
        <v>107.78</v>
      </c>
      <c r="X10791">
        <f t="shared" si="430"/>
        <v>50</v>
      </c>
      <c r="Y10791" s="13">
        <f t="shared" si="431"/>
        <v>7.0346167389885297</v>
      </c>
    </row>
    <row r="10792" spans="23:25" x14ac:dyDescent="0.2">
      <c r="W10792">
        <v>107.79</v>
      </c>
      <c r="X10792">
        <f t="shared" si="430"/>
        <v>50</v>
      </c>
      <c r="Y10792" s="13">
        <f t="shared" si="431"/>
        <v>7.0346162643849492</v>
      </c>
    </row>
    <row r="10793" spans="23:25" x14ac:dyDescent="0.2">
      <c r="W10793">
        <v>107.8</v>
      </c>
      <c r="X10793">
        <f t="shared" si="430"/>
        <v>50</v>
      </c>
      <c r="Y10793" s="13">
        <f t="shared" si="431"/>
        <v>7.0346157899600223</v>
      </c>
    </row>
    <row r="10794" spans="23:25" x14ac:dyDescent="0.2">
      <c r="W10794">
        <v>107.81</v>
      </c>
      <c r="X10794">
        <f t="shared" si="430"/>
        <v>50</v>
      </c>
      <c r="Y10794" s="13">
        <f t="shared" si="431"/>
        <v>7.0346153157136495</v>
      </c>
    </row>
    <row r="10795" spans="23:25" x14ac:dyDescent="0.2">
      <c r="W10795">
        <v>107.82</v>
      </c>
      <c r="X10795">
        <f t="shared" si="430"/>
        <v>50</v>
      </c>
      <c r="Y10795" s="13">
        <f t="shared" si="431"/>
        <v>7.0346148416457295</v>
      </c>
    </row>
    <row r="10796" spans="23:25" x14ac:dyDescent="0.2">
      <c r="W10796">
        <v>107.83</v>
      </c>
      <c r="X10796">
        <f t="shared" si="430"/>
        <v>50</v>
      </c>
      <c r="Y10796" s="13">
        <f t="shared" si="431"/>
        <v>7.034614367756161</v>
      </c>
    </row>
    <row r="10797" spans="23:25" x14ac:dyDescent="0.2">
      <c r="W10797">
        <v>107.84</v>
      </c>
      <c r="X10797">
        <f t="shared" ref="X10797:X10860" si="432">X10796-(N$35-N$36)/1500</f>
        <v>50</v>
      </c>
      <c r="Y10797" s="13">
        <f t="shared" si="431"/>
        <v>7.0346138940448437</v>
      </c>
    </row>
    <row r="10798" spans="23:25" x14ac:dyDescent="0.2">
      <c r="W10798">
        <v>107.85</v>
      </c>
      <c r="X10798">
        <f t="shared" si="432"/>
        <v>50</v>
      </c>
      <c r="Y10798" s="13">
        <f t="shared" si="431"/>
        <v>7.0346134205116773</v>
      </c>
    </row>
    <row r="10799" spans="23:25" x14ac:dyDescent="0.2">
      <c r="W10799">
        <v>107.86</v>
      </c>
      <c r="X10799">
        <f t="shared" si="432"/>
        <v>50</v>
      </c>
      <c r="Y10799" s="13">
        <f t="shared" si="431"/>
        <v>7.0346129471565613</v>
      </c>
    </row>
    <row r="10800" spans="23:25" x14ac:dyDescent="0.2">
      <c r="W10800">
        <v>107.87</v>
      </c>
      <c r="X10800">
        <f t="shared" si="432"/>
        <v>50</v>
      </c>
      <c r="Y10800" s="13">
        <f t="shared" si="431"/>
        <v>7.0346124739793954</v>
      </c>
    </row>
    <row r="10801" spans="23:25" x14ac:dyDescent="0.2">
      <c r="W10801">
        <v>107.88</v>
      </c>
      <c r="X10801">
        <f t="shared" si="432"/>
        <v>50</v>
      </c>
      <c r="Y10801" s="13">
        <f t="shared" si="431"/>
        <v>7.0346120009800783</v>
      </c>
    </row>
    <row r="10802" spans="23:25" x14ac:dyDescent="0.2">
      <c r="W10802">
        <v>107.89</v>
      </c>
      <c r="X10802">
        <f t="shared" si="432"/>
        <v>50</v>
      </c>
      <c r="Y10802" s="13">
        <f t="shared" si="431"/>
        <v>7.0346115281585107</v>
      </c>
    </row>
    <row r="10803" spans="23:25" x14ac:dyDescent="0.2">
      <c r="W10803">
        <v>107.9</v>
      </c>
      <c r="X10803">
        <f t="shared" si="432"/>
        <v>50</v>
      </c>
      <c r="Y10803" s="13">
        <f t="shared" si="431"/>
        <v>7.034611055514592</v>
      </c>
    </row>
    <row r="10804" spans="23:25" x14ac:dyDescent="0.2">
      <c r="W10804">
        <v>107.91</v>
      </c>
      <c r="X10804">
        <f t="shared" si="432"/>
        <v>50</v>
      </c>
      <c r="Y10804" s="13">
        <f t="shared" si="431"/>
        <v>7.034610583048222</v>
      </c>
    </row>
    <row r="10805" spans="23:25" x14ac:dyDescent="0.2">
      <c r="W10805">
        <v>107.92</v>
      </c>
      <c r="X10805">
        <f t="shared" si="432"/>
        <v>50</v>
      </c>
      <c r="Y10805" s="13">
        <f t="shared" si="431"/>
        <v>7.0346101107593011</v>
      </c>
    </row>
    <row r="10806" spans="23:25" x14ac:dyDescent="0.2">
      <c r="W10806">
        <v>107.93</v>
      </c>
      <c r="X10806">
        <f t="shared" si="432"/>
        <v>50</v>
      </c>
      <c r="Y10806" s="13">
        <f t="shared" si="431"/>
        <v>7.034609638647729</v>
      </c>
    </row>
    <row r="10807" spans="23:25" x14ac:dyDescent="0.2">
      <c r="W10807">
        <v>107.94</v>
      </c>
      <c r="X10807">
        <f t="shared" si="432"/>
        <v>50</v>
      </c>
      <c r="Y10807" s="13">
        <f t="shared" si="431"/>
        <v>7.0346091667134063</v>
      </c>
    </row>
    <row r="10808" spans="23:25" x14ac:dyDescent="0.2">
      <c r="W10808">
        <v>107.95</v>
      </c>
      <c r="X10808">
        <f t="shared" si="432"/>
        <v>50</v>
      </c>
      <c r="Y10808" s="13">
        <f t="shared" si="431"/>
        <v>7.0346086949562325</v>
      </c>
    </row>
    <row r="10809" spans="23:25" x14ac:dyDescent="0.2">
      <c r="W10809">
        <v>107.96</v>
      </c>
      <c r="X10809">
        <f t="shared" si="432"/>
        <v>50</v>
      </c>
      <c r="Y10809" s="13">
        <f t="shared" si="431"/>
        <v>7.0346082233761082</v>
      </c>
    </row>
    <row r="10810" spans="23:25" x14ac:dyDescent="0.2">
      <c r="W10810">
        <v>107.97</v>
      </c>
      <c r="X10810">
        <f t="shared" si="432"/>
        <v>50</v>
      </c>
      <c r="Y10810" s="13">
        <f t="shared" si="431"/>
        <v>7.034607751972934</v>
      </c>
    </row>
    <row r="10811" spans="23:25" x14ac:dyDescent="0.2">
      <c r="W10811">
        <v>107.98</v>
      </c>
      <c r="X10811">
        <f t="shared" si="432"/>
        <v>50</v>
      </c>
      <c r="Y10811" s="13">
        <f t="shared" si="431"/>
        <v>7.0346072807466093</v>
      </c>
    </row>
    <row r="10812" spans="23:25" x14ac:dyDescent="0.2">
      <c r="W10812">
        <v>107.99</v>
      </c>
      <c r="X10812">
        <f t="shared" si="432"/>
        <v>50</v>
      </c>
      <c r="Y10812" s="13">
        <f t="shared" si="431"/>
        <v>7.0346068096970358</v>
      </c>
    </row>
    <row r="10813" spans="23:25" x14ac:dyDescent="0.2">
      <c r="W10813">
        <v>108</v>
      </c>
      <c r="X10813">
        <f t="shared" si="432"/>
        <v>50</v>
      </c>
      <c r="Y10813" s="13">
        <f t="shared" si="431"/>
        <v>7.0346063388241129</v>
      </c>
    </row>
    <row r="10814" spans="23:25" x14ac:dyDescent="0.2">
      <c r="W10814">
        <v>108.01</v>
      </c>
      <c r="X10814">
        <f t="shared" si="432"/>
        <v>50</v>
      </c>
      <c r="Y10814" s="13">
        <f t="shared" si="431"/>
        <v>7.0346058681277421</v>
      </c>
    </row>
    <row r="10815" spans="23:25" x14ac:dyDescent="0.2">
      <c r="W10815">
        <v>108.02</v>
      </c>
      <c r="X10815">
        <f t="shared" si="432"/>
        <v>50</v>
      </c>
      <c r="Y10815" s="13">
        <f t="shared" si="431"/>
        <v>7.034605397607824</v>
      </c>
    </row>
    <row r="10816" spans="23:25" x14ac:dyDescent="0.2">
      <c r="W10816">
        <v>108.03</v>
      </c>
      <c r="X10816">
        <f t="shared" si="432"/>
        <v>50</v>
      </c>
      <c r="Y10816" s="13">
        <f t="shared" si="431"/>
        <v>7.034604927264259</v>
      </c>
    </row>
    <row r="10817" spans="23:25" x14ac:dyDescent="0.2">
      <c r="W10817">
        <v>108.04</v>
      </c>
      <c r="X10817">
        <f t="shared" si="432"/>
        <v>50</v>
      </c>
      <c r="Y10817" s="13">
        <f t="shared" si="431"/>
        <v>7.0346044570969477</v>
      </c>
    </row>
    <row r="10818" spans="23:25" x14ac:dyDescent="0.2">
      <c r="W10818">
        <v>108.05</v>
      </c>
      <c r="X10818">
        <f t="shared" si="432"/>
        <v>50</v>
      </c>
      <c r="Y10818" s="13">
        <f t="shared" si="431"/>
        <v>7.0346039871057915</v>
      </c>
    </row>
    <row r="10819" spans="23:25" x14ac:dyDescent="0.2">
      <c r="W10819">
        <v>108.06</v>
      </c>
      <c r="X10819">
        <f t="shared" si="432"/>
        <v>50</v>
      </c>
      <c r="Y10819" s="13">
        <f t="shared" si="431"/>
        <v>7.0346035172906918</v>
      </c>
    </row>
    <row r="10820" spans="23:25" x14ac:dyDescent="0.2">
      <c r="W10820">
        <v>108.07</v>
      </c>
      <c r="X10820">
        <f t="shared" si="432"/>
        <v>50</v>
      </c>
      <c r="Y10820" s="13">
        <f t="shared" si="431"/>
        <v>7.0346030476515491</v>
      </c>
    </row>
    <row r="10821" spans="23:25" x14ac:dyDescent="0.2">
      <c r="W10821">
        <v>108.08</v>
      </c>
      <c r="X10821">
        <f t="shared" si="432"/>
        <v>50</v>
      </c>
      <c r="Y10821" s="13">
        <f t="shared" si="431"/>
        <v>7.0346025781882648</v>
      </c>
    </row>
    <row r="10822" spans="23:25" x14ac:dyDescent="0.2">
      <c r="W10822">
        <v>108.09</v>
      </c>
      <c r="X10822">
        <f t="shared" si="432"/>
        <v>50</v>
      </c>
      <c r="Y10822" s="13">
        <f t="shared" si="431"/>
        <v>7.0346021089007404</v>
      </c>
    </row>
    <row r="10823" spans="23:25" x14ac:dyDescent="0.2">
      <c r="W10823">
        <v>108.1</v>
      </c>
      <c r="X10823">
        <f t="shared" si="432"/>
        <v>50</v>
      </c>
      <c r="Y10823" s="13">
        <f t="shared" si="431"/>
        <v>7.0346016397888764</v>
      </c>
    </row>
    <row r="10824" spans="23:25" x14ac:dyDescent="0.2">
      <c r="W10824">
        <v>108.11</v>
      </c>
      <c r="X10824">
        <f t="shared" si="432"/>
        <v>50</v>
      </c>
      <c r="Y10824" s="13">
        <f t="shared" si="431"/>
        <v>7.0346011708525742</v>
      </c>
    </row>
    <row r="10825" spans="23:25" x14ac:dyDescent="0.2">
      <c r="W10825">
        <v>108.12</v>
      </c>
      <c r="X10825">
        <f t="shared" si="432"/>
        <v>50</v>
      </c>
      <c r="Y10825" s="13">
        <f t="shared" si="431"/>
        <v>7.034600702091736</v>
      </c>
    </row>
    <row r="10826" spans="23:25" x14ac:dyDescent="0.2">
      <c r="W10826">
        <v>108.13</v>
      </c>
      <c r="X10826">
        <f t="shared" si="432"/>
        <v>50</v>
      </c>
      <c r="Y10826" s="13">
        <f t="shared" si="431"/>
        <v>7.0346002335062634</v>
      </c>
    </row>
    <row r="10827" spans="23:25" x14ac:dyDescent="0.2">
      <c r="W10827">
        <v>108.14</v>
      </c>
      <c r="X10827">
        <f t="shared" si="432"/>
        <v>50</v>
      </c>
      <c r="Y10827" s="13">
        <f t="shared" si="431"/>
        <v>7.0345997650960568</v>
      </c>
    </row>
    <row r="10828" spans="23:25" x14ac:dyDescent="0.2">
      <c r="W10828">
        <v>108.15</v>
      </c>
      <c r="X10828">
        <f t="shared" si="432"/>
        <v>50</v>
      </c>
      <c r="Y10828" s="13">
        <f t="shared" si="431"/>
        <v>7.0345992968610185</v>
      </c>
    </row>
    <row r="10829" spans="23:25" x14ac:dyDescent="0.2">
      <c r="W10829">
        <v>108.16</v>
      </c>
      <c r="X10829">
        <f t="shared" si="432"/>
        <v>50</v>
      </c>
      <c r="Y10829" s="13">
        <f t="shared" si="431"/>
        <v>7.0345988288010508</v>
      </c>
    </row>
    <row r="10830" spans="23:25" x14ac:dyDescent="0.2">
      <c r="W10830">
        <v>108.17</v>
      </c>
      <c r="X10830">
        <f t="shared" si="432"/>
        <v>50</v>
      </c>
      <c r="Y10830" s="13">
        <f t="shared" si="431"/>
        <v>7.0345983609160552</v>
      </c>
    </row>
    <row r="10831" spans="23:25" x14ac:dyDescent="0.2">
      <c r="W10831">
        <v>108.18</v>
      </c>
      <c r="X10831">
        <f t="shared" si="432"/>
        <v>50</v>
      </c>
      <c r="Y10831" s="13">
        <f t="shared" si="431"/>
        <v>7.034597893205933</v>
      </c>
    </row>
    <row r="10832" spans="23:25" x14ac:dyDescent="0.2">
      <c r="W10832">
        <v>108.19</v>
      </c>
      <c r="X10832">
        <f t="shared" si="432"/>
        <v>50</v>
      </c>
      <c r="Y10832" s="13">
        <f t="shared" si="431"/>
        <v>7.0345974256705865</v>
      </c>
    </row>
    <row r="10833" spans="23:25" x14ac:dyDescent="0.2">
      <c r="W10833">
        <v>108.2</v>
      </c>
      <c r="X10833">
        <f t="shared" si="432"/>
        <v>50</v>
      </c>
      <c r="Y10833" s="13">
        <f t="shared" si="431"/>
        <v>7.0345969583099182</v>
      </c>
    </row>
    <row r="10834" spans="23:25" x14ac:dyDescent="0.2">
      <c r="W10834">
        <v>108.21</v>
      </c>
      <c r="X10834">
        <f t="shared" si="432"/>
        <v>50</v>
      </c>
      <c r="Y10834" s="13">
        <f t="shared" si="431"/>
        <v>7.0345964911238301</v>
      </c>
    </row>
    <row r="10835" spans="23:25" x14ac:dyDescent="0.2">
      <c r="W10835">
        <v>108.22</v>
      </c>
      <c r="X10835">
        <f t="shared" si="432"/>
        <v>50</v>
      </c>
      <c r="Y10835" s="13">
        <f t="shared" si="431"/>
        <v>7.0345960241122238</v>
      </c>
    </row>
    <row r="10836" spans="23:25" x14ac:dyDescent="0.2">
      <c r="W10836">
        <v>108.23</v>
      </c>
      <c r="X10836">
        <f t="shared" si="432"/>
        <v>50</v>
      </c>
      <c r="Y10836" s="13">
        <f t="shared" si="431"/>
        <v>7.0345955572750016</v>
      </c>
    </row>
    <row r="10837" spans="23:25" x14ac:dyDescent="0.2">
      <c r="W10837">
        <v>108.24</v>
      </c>
      <c r="X10837">
        <f t="shared" si="432"/>
        <v>50</v>
      </c>
      <c r="Y10837" s="13">
        <f t="shared" si="431"/>
        <v>7.0345950906120667</v>
      </c>
    </row>
    <row r="10838" spans="23:25" x14ac:dyDescent="0.2">
      <c r="W10838">
        <v>108.25</v>
      </c>
      <c r="X10838">
        <f t="shared" si="432"/>
        <v>50</v>
      </c>
      <c r="Y10838" s="13">
        <f t="shared" si="431"/>
        <v>7.0345946241233204</v>
      </c>
    </row>
    <row r="10839" spans="23:25" x14ac:dyDescent="0.2">
      <c r="W10839">
        <v>108.26</v>
      </c>
      <c r="X10839">
        <f t="shared" si="432"/>
        <v>50</v>
      </c>
      <c r="Y10839" s="13">
        <f t="shared" si="431"/>
        <v>7.0345941578086659</v>
      </c>
    </row>
    <row r="10840" spans="23:25" x14ac:dyDescent="0.2">
      <c r="W10840">
        <v>108.27</v>
      </c>
      <c r="X10840">
        <f t="shared" si="432"/>
        <v>50</v>
      </c>
      <c r="Y10840" s="13">
        <f t="shared" si="431"/>
        <v>7.0345936916680056</v>
      </c>
    </row>
    <row r="10841" spans="23:25" x14ac:dyDescent="0.2">
      <c r="W10841">
        <v>108.28</v>
      </c>
      <c r="X10841">
        <f t="shared" si="432"/>
        <v>50</v>
      </c>
      <c r="Y10841" s="13">
        <f t="shared" ref="Y10841:Y10904" si="433">Y10840+(W10841-W10840)*R$29*(P$28-P$29*Y10840)*(1-Y10840/R$28)^2</f>
        <v>7.0345932257012418</v>
      </c>
    </row>
    <row r="10842" spans="23:25" x14ac:dyDescent="0.2">
      <c r="W10842">
        <v>108.29</v>
      </c>
      <c r="X10842">
        <f t="shared" si="432"/>
        <v>50</v>
      </c>
      <c r="Y10842" s="13">
        <f t="shared" si="433"/>
        <v>7.0345927599082776</v>
      </c>
    </row>
    <row r="10843" spans="23:25" x14ac:dyDescent="0.2">
      <c r="W10843">
        <v>108.3</v>
      </c>
      <c r="X10843">
        <f t="shared" si="432"/>
        <v>50</v>
      </c>
      <c r="Y10843" s="13">
        <f t="shared" si="433"/>
        <v>7.0345922942890153</v>
      </c>
    </row>
    <row r="10844" spans="23:25" x14ac:dyDescent="0.2">
      <c r="W10844">
        <v>108.31</v>
      </c>
      <c r="X10844">
        <f t="shared" si="432"/>
        <v>50</v>
      </c>
      <c r="Y10844" s="13">
        <f t="shared" si="433"/>
        <v>7.0345918288433582</v>
      </c>
    </row>
    <row r="10845" spans="23:25" x14ac:dyDescent="0.2">
      <c r="W10845">
        <v>108.32</v>
      </c>
      <c r="X10845">
        <f t="shared" si="432"/>
        <v>50</v>
      </c>
      <c r="Y10845" s="13">
        <f t="shared" si="433"/>
        <v>7.0345913635712085</v>
      </c>
    </row>
    <row r="10846" spans="23:25" x14ac:dyDescent="0.2">
      <c r="W10846">
        <v>108.33</v>
      </c>
      <c r="X10846">
        <f t="shared" si="432"/>
        <v>50</v>
      </c>
      <c r="Y10846" s="13">
        <f t="shared" si="433"/>
        <v>7.0345908984724703</v>
      </c>
    </row>
    <row r="10847" spans="23:25" x14ac:dyDescent="0.2">
      <c r="W10847">
        <v>108.34</v>
      </c>
      <c r="X10847">
        <f t="shared" si="432"/>
        <v>50</v>
      </c>
      <c r="Y10847" s="13">
        <f t="shared" si="433"/>
        <v>7.0345904335470459</v>
      </c>
    </row>
    <row r="10848" spans="23:25" x14ac:dyDescent="0.2">
      <c r="W10848">
        <v>108.35</v>
      </c>
      <c r="X10848">
        <f t="shared" si="432"/>
        <v>50</v>
      </c>
      <c r="Y10848" s="13">
        <f t="shared" si="433"/>
        <v>7.0345899687948386</v>
      </c>
    </row>
    <row r="10849" spans="23:25" x14ac:dyDescent="0.2">
      <c r="W10849">
        <v>108.36</v>
      </c>
      <c r="X10849">
        <f t="shared" si="432"/>
        <v>50</v>
      </c>
      <c r="Y10849" s="13">
        <f t="shared" si="433"/>
        <v>7.0345895042157514</v>
      </c>
    </row>
    <row r="10850" spans="23:25" x14ac:dyDescent="0.2">
      <c r="W10850">
        <v>108.37</v>
      </c>
      <c r="X10850">
        <f t="shared" si="432"/>
        <v>50</v>
      </c>
      <c r="Y10850" s="13">
        <f t="shared" si="433"/>
        <v>7.0345890398096875</v>
      </c>
    </row>
    <row r="10851" spans="23:25" x14ac:dyDescent="0.2">
      <c r="W10851">
        <v>108.38</v>
      </c>
      <c r="X10851">
        <f t="shared" si="432"/>
        <v>50</v>
      </c>
      <c r="Y10851" s="13">
        <f t="shared" si="433"/>
        <v>7.0345885755765512</v>
      </c>
    </row>
    <row r="10852" spans="23:25" x14ac:dyDescent="0.2">
      <c r="W10852">
        <v>108.39</v>
      </c>
      <c r="X10852">
        <f t="shared" si="432"/>
        <v>50</v>
      </c>
      <c r="Y10852" s="13">
        <f t="shared" si="433"/>
        <v>7.0345881115162445</v>
      </c>
    </row>
    <row r="10853" spans="23:25" x14ac:dyDescent="0.2">
      <c r="W10853">
        <v>108.4</v>
      </c>
      <c r="X10853">
        <f t="shared" si="432"/>
        <v>50</v>
      </c>
      <c r="Y10853" s="13">
        <f t="shared" si="433"/>
        <v>7.0345876476286717</v>
      </c>
    </row>
    <row r="10854" spans="23:25" x14ac:dyDescent="0.2">
      <c r="W10854">
        <v>108.41</v>
      </c>
      <c r="X10854">
        <f t="shared" si="432"/>
        <v>50</v>
      </c>
      <c r="Y10854" s="13">
        <f t="shared" si="433"/>
        <v>7.0345871839137359</v>
      </c>
    </row>
    <row r="10855" spans="23:25" x14ac:dyDescent="0.2">
      <c r="W10855">
        <v>108.42</v>
      </c>
      <c r="X10855">
        <f t="shared" si="432"/>
        <v>50</v>
      </c>
      <c r="Y10855" s="13">
        <f t="shared" si="433"/>
        <v>7.0345867203713413</v>
      </c>
    </row>
    <row r="10856" spans="23:25" x14ac:dyDescent="0.2">
      <c r="W10856">
        <v>108.43</v>
      </c>
      <c r="X10856">
        <f t="shared" si="432"/>
        <v>50</v>
      </c>
      <c r="Y10856" s="13">
        <f t="shared" si="433"/>
        <v>7.0345862570013917</v>
      </c>
    </row>
    <row r="10857" spans="23:25" x14ac:dyDescent="0.2">
      <c r="W10857">
        <v>108.44</v>
      </c>
      <c r="X10857">
        <f t="shared" si="432"/>
        <v>50</v>
      </c>
      <c r="Y10857" s="13">
        <f t="shared" si="433"/>
        <v>7.0345857938037906</v>
      </c>
    </row>
    <row r="10858" spans="23:25" x14ac:dyDescent="0.2">
      <c r="W10858">
        <v>108.45</v>
      </c>
      <c r="X10858">
        <f t="shared" si="432"/>
        <v>50</v>
      </c>
      <c r="Y10858" s="13">
        <f t="shared" si="433"/>
        <v>7.0345853307784418</v>
      </c>
    </row>
    <row r="10859" spans="23:25" x14ac:dyDescent="0.2">
      <c r="W10859">
        <v>108.46</v>
      </c>
      <c r="X10859">
        <f t="shared" si="432"/>
        <v>50</v>
      </c>
      <c r="Y10859" s="13">
        <f t="shared" si="433"/>
        <v>7.0345848679252487</v>
      </c>
    </row>
    <row r="10860" spans="23:25" x14ac:dyDescent="0.2">
      <c r="W10860">
        <v>108.47</v>
      </c>
      <c r="X10860">
        <f t="shared" si="432"/>
        <v>50</v>
      </c>
      <c r="Y10860" s="13">
        <f t="shared" si="433"/>
        <v>7.0345844052441162</v>
      </c>
    </row>
    <row r="10861" spans="23:25" x14ac:dyDescent="0.2">
      <c r="W10861">
        <v>108.48</v>
      </c>
      <c r="X10861">
        <f t="shared" ref="X10861:X10924" si="434">X10860-(N$35-N$36)/1500</f>
        <v>50</v>
      </c>
      <c r="Y10861" s="13">
        <f t="shared" si="433"/>
        <v>7.0345839427349475</v>
      </c>
    </row>
    <row r="10862" spans="23:25" x14ac:dyDescent="0.2">
      <c r="W10862">
        <v>108.49</v>
      </c>
      <c r="X10862">
        <f t="shared" si="434"/>
        <v>50</v>
      </c>
      <c r="Y10862" s="13">
        <f t="shared" si="433"/>
        <v>7.0345834803976475</v>
      </c>
    </row>
    <row r="10863" spans="23:25" x14ac:dyDescent="0.2">
      <c r="W10863">
        <v>108.5</v>
      </c>
      <c r="X10863">
        <f t="shared" si="434"/>
        <v>50</v>
      </c>
      <c r="Y10863" s="13">
        <f t="shared" si="433"/>
        <v>7.0345830182321194</v>
      </c>
    </row>
    <row r="10864" spans="23:25" x14ac:dyDescent="0.2">
      <c r="W10864">
        <v>108.51</v>
      </c>
      <c r="X10864">
        <f t="shared" si="434"/>
        <v>50</v>
      </c>
      <c r="Y10864" s="13">
        <f t="shared" si="433"/>
        <v>7.0345825562382682</v>
      </c>
    </row>
    <row r="10865" spans="23:25" x14ac:dyDescent="0.2">
      <c r="W10865">
        <v>108.52</v>
      </c>
      <c r="X10865">
        <f t="shared" si="434"/>
        <v>50</v>
      </c>
      <c r="Y10865" s="13">
        <f t="shared" si="433"/>
        <v>7.0345820944159989</v>
      </c>
    </row>
    <row r="10866" spans="23:25" x14ac:dyDescent="0.2">
      <c r="W10866">
        <v>108.53</v>
      </c>
      <c r="X10866">
        <f t="shared" si="434"/>
        <v>50</v>
      </c>
      <c r="Y10866" s="13">
        <f t="shared" si="433"/>
        <v>7.0345816327652146</v>
      </c>
    </row>
    <row r="10867" spans="23:25" x14ac:dyDescent="0.2">
      <c r="W10867">
        <v>108.54</v>
      </c>
      <c r="X10867">
        <f t="shared" si="434"/>
        <v>50</v>
      </c>
      <c r="Y10867" s="13">
        <f t="shared" si="433"/>
        <v>7.0345811712858204</v>
      </c>
    </row>
    <row r="10868" spans="23:25" x14ac:dyDescent="0.2">
      <c r="W10868">
        <v>108.55</v>
      </c>
      <c r="X10868">
        <f t="shared" si="434"/>
        <v>50</v>
      </c>
      <c r="Y10868" s="13">
        <f t="shared" si="433"/>
        <v>7.0345807099777211</v>
      </c>
    </row>
    <row r="10869" spans="23:25" x14ac:dyDescent="0.2">
      <c r="W10869">
        <v>108.56</v>
      </c>
      <c r="X10869">
        <f t="shared" si="434"/>
        <v>50</v>
      </c>
      <c r="Y10869" s="13">
        <f t="shared" si="433"/>
        <v>7.0345802488408209</v>
      </c>
    </row>
    <row r="10870" spans="23:25" x14ac:dyDescent="0.2">
      <c r="W10870">
        <v>108.57</v>
      </c>
      <c r="X10870">
        <f t="shared" si="434"/>
        <v>50</v>
      </c>
      <c r="Y10870" s="13">
        <f t="shared" si="433"/>
        <v>7.0345797878750247</v>
      </c>
    </row>
    <row r="10871" spans="23:25" x14ac:dyDescent="0.2">
      <c r="W10871">
        <v>108.58</v>
      </c>
      <c r="X10871">
        <f t="shared" si="434"/>
        <v>50</v>
      </c>
      <c r="Y10871" s="13">
        <f t="shared" si="433"/>
        <v>7.0345793270802375</v>
      </c>
    </row>
    <row r="10872" spans="23:25" x14ac:dyDescent="0.2">
      <c r="W10872">
        <v>108.59</v>
      </c>
      <c r="X10872">
        <f t="shared" si="434"/>
        <v>50</v>
      </c>
      <c r="Y10872" s="13">
        <f t="shared" si="433"/>
        <v>7.0345788664563633</v>
      </c>
    </row>
    <row r="10873" spans="23:25" x14ac:dyDescent="0.2">
      <c r="W10873">
        <v>108.6</v>
      </c>
      <c r="X10873">
        <f t="shared" si="434"/>
        <v>50</v>
      </c>
      <c r="Y10873" s="13">
        <f t="shared" si="433"/>
        <v>7.0345784060033081</v>
      </c>
    </row>
    <row r="10874" spans="23:25" x14ac:dyDescent="0.2">
      <c r="W10874">
        <v>108.61</v>
      </c>
      <c r="X10874">
        <f t="shared" si="434"/>
        <v>50</v>
      </c>
      <c r="Y10874" s="13">
        <f t="shared" si="433"/>
        <v>7.0345779457209758</v>
      </c>
    </row>
    <row r="10875" spans="23:25" x14ac:dyDescent="0.2">
      <c r="W10875">
        <v>108.62</v>
      </c>
      <c r="X10875">
        <f t="shared" si="434"/>
        <v>50</v>
      </c>
      <c r="Y10875" s="13">
        <f t="shared" si="433"/>
        <v>7.0345774856092724</v>
      </c>
    </row>
    <row r="10876" spans="23:25" x14ac:dyDescent="0.2">
      <c r="W10876">
        <v>108.63</v>
      </c>
      <c r="X10876">
        <f t="shared" si="434"/>
        <v>50</v>
      </c>
      <c r="Y10876" s="13">
        <f t="shared" si="433"/>
        <v>7.0345770256681019</v>
      </c>
    </row>
    <row r="10877" spans="23:25" x14ac:dyDescent="0.2">
      <c r="W10877">
        <v>108.64</v>
      </c>
      <c r="X10877">
        <f t="shared" si="434"/>
        <v>50</v>
      </c>
      <c r="Y10877" s="13">
        <f t="shared" si="433"/>
        <v>7.0345765658973702</v>
      </c>
    </row>
    <row r="10878" spans="23:25" x14ac:dyDescent="0.2">
      <c r="W10878">
        <v>108.65</v>
      </c>
      <c r="X10878">
        <f t="shared" si="434"/>
        <v>50</v>
      </c>
      <c r="Y10878" s="13">
        <f t="shared" si="433"/>
        <v>7.0345761062969832</v>
      </c>
    </row>
    <row r="10879" spans="23:25" x14ac:dyDescent="0.2">
      <c r="W10879">
        <v>108.66</v>
      </c>
      <c r="X10879">
        <f t="shared" si="434"/>
        <v>50</v>
      </c>
      <c r="Y10879" s="13">
        <f t="shared" si="433"/>
        <v>7.0345756468668448</v>
      </c>
    </row>
    <row r="10880" spans="23:25" x14ac:dyDescent="0.2">
      <c r="W10880">
        <v>108.67</v>
      </c>
      <c r="X10880">
        <f t="shared" si="434"/>
        <v>50</v>
      </c>
      <c r="Y10880" s="13">
        <f t="shared" si="433"/>
        <v>7.0345751876068618</v>
      </c>
    </row>
    <row r="10881" spans="23:25" x14ac:dyDescent="0.2">
      <c r="W10881">
        <v>108.68</v>
      </c>
      <c r="X10881">
        <f t="shared" si="434"/>
        <v>50</v>
      </c>
      <c r="Y10881" s="13">
        <f t="shared" si="433"/>
        <v>7.0345747285169393</v>
      </c>
    </row>
    <row r="10882" spans="23:25" x14ac:dyDescent="0.2">
      <c r="W10882">
        <v>108.69</v>
      </c>
      <c r="X10882">
        <f t="shared" si="434"/>
        <v>50</v>
      </c>
      <c r="Y10882" s="13">
        <f t="shared" si="433"/>
        <v>7.0345742695969822</v>
      </c>
    </row>
    <row r="10883" spans="23:25" x14ac:dyDescent="0.2">
      <c r="W10883">
        <v>108.7</v>
      </c>
      <c r="X10883">
        <f t="shared" si="434"/>
        <v>50</v>
      </c>
      <c r="Y10883" s="13">
        <f t="shared" si="433"/>
        <v>7.0345738108468963</v>
      </c>
    </row>
    <row r="10884" spans="23:25" x14ac:dyDescent="0.2">
      <c r="W10884">
        <v>108.71</v>
      </c>
      <c r="X10884">
        <f t="shared" si="434"/>
        <v>50</v>
      </c>
      <c r="Y10884" s="13">
        <f t="shared" si="433"/>
        <v>7.0345733522665874</v>
      </c>
    </row>
    <row r="10885" spans="23:25" x14ac:dyDescent="0.2">
      <c r="W10885">
        <v>108.72</v>
      </c>
      <c r="X10885">
        <f t="shared" si="434"/>
        <v>50</v>
      </c>
      <c r="Y10885" s="13">
        <f t="shared" si="433"/>
        <v>7.0345728938559615</v>
      </c>
    </row>
    <row r="10886" spans="23:25" x14ac:dyDescent="0.2">
      <c r="W10886">
        <v>108.73</v>
      </c>
      <c r="X10886">
        <f t="shared" si="434"/>
        <v>50</v>
      </c>
      <c r="Y10886" s="13">
        <f t="shared" si="433"/>
        <v>7.0345724356149244</v>
      </c>
    </row>
    <row r="10887" spans="23:25" x14ac:dyDescent="0.2">
      <c r="W10887">
        <v>108.74</v>
      </c>
      <c r="X10887">
        <f t="shared" si="434"/>
        <v>50</v>
      </c>
      <c r="Y10887" s="13">
        <f t="shared" si="433"/>
        <v>7.0345719775433819</v>
      </c>
    </row>
    <row r="10888" spans="23:25" x14ac:dyDescent="0.2">
      <c r="W10888">
        <v>108.75</v>
      </c>
      <c r="X10888">
        <f t="shared" si="434"/>
        <v>50</v>
      </c>
      <c r="Y10888" s="13">
        <f t="shared" si="433"/>
        <v>7.0345715196412399</v>
      </c>
    </row>
    <row r="10889" spans="23:25" x14ac:dyDescent="0.2">
      <c r="W10889">
        <v>108.76</v>
      </c>
      <c r="X10889">
        <f t="shared" si="434"/>
        <v>50</v>
      </c>
      <c r="Y10889" s="13">
        <f t="shared" si="433"/>
        <v>7.0345710619084043</v>
      </c>
    </row>
    <row r="10890" spans="23:25" x14ac:dyDescent="0.2">
      <c r="W10890">
        <v>108.77</v>
      </c>
      <c r="X10890">
        <f t="shared" si="434"/>
        <v>50</v>
      </c>
      <c r="Y10890" s="13">
        <f t="shared" si="433"/>
        <v>7.0345706043447818</v>
      </c>
    </row>
    <row r="10891" spans="23:25" x14ac:dyDescent="0.2">
      <c r="W10891">
        <v>108.78</v>
      </c>
      <c r="X10891">
        <f t="shared" si="434"/>
        <v>50</v>
      </c>
      <c r="Y10891" s="13">
        <f t="shared" si="433"/>
        <v>7.0345701469502773</v>
      </c>
    </row>
    <row r="10892" spans="23:25" x14ac:dyDescent="0.2">
      <c r="W10892">
        <v>108.79</v>
      </c>
      <c r="X10892">
        <f t="shared" si="434"/>
        <v>50</v>
      </c>
      <c r="Y10892" s="13">
        <f t="shared" si="433"/>
        <v>7.0345696897247985</v>
      </c>
    </row>
    <row r="10893" spans="23:25" x14ac:dyDescent="0.2">
      <c r="W10893">
        <v>108.8</v>
      </c>
      <c r="X10893">
        <f t="shared" si="434"/>
        <v>50</v>
      </c>
      <c r="Y10893" s="13">
        <f t="shared" si="433"/>
        <v>7.0345692326682503</v>
      </c>
    </row>
    <row r="10894" spans="23:25" x14ac:dyDescent="0.2">
      <c r="W10894">
        <v>108.81</v>
      </c>
      <c r="X10894">
        <f t="shared" si="434"/>
        <v>50</v>
      </c>
      <c r="Y10894" s="13">
        <f t="shared" si="433"/>
        <v>7.0345687757805404</v>
      </c>
    </row>
    <row r="10895" spans="23:25" x14ac:dyDescent="0.2">
      <c r="W10895">
        <v>108.82</v>
      </c>
      <c r="X10895">
        <f t="shared" si="434"/>
        <v>50</v>
      </c>
      <c r="Y10895" s="13">
        <f t="shared" si="433"/>
        <v>7.0345683190615746</v>
      </c>
    </row>
    <row r="10896" spans="23:25" x14ac:dyDescent="0.2">
      <c r="W10896">
        <v>108.83</v>
      </c>
      <c r="X10896">
        <f t="shared" si="434"/>
        <v>50</v>
      </c>
      <c r="Y10896" s="13">
        <f t="shared" si="433"/>
        <v>7.0345678625112598</v>
      </c>
    </row>
    <row r="10897" spans="23:25" x14ac:dyDescent="0.2">
      <c r="W10897">
        <v>108.84</v>
      </c>
      <c r="X10897">
        <f t="shared" si="434"/>
        <v>50</v>
      </c>
      <c r="Y10897" s="13">
        <f t="shared" si="433"/>
        <v>7.0345674061295016</v>
      </c>
    </row>
    <row r="10898" spans="23:25" x14ac:dyDescent="0.2">
      <c r="W10898">
        <v>108.85</v>
      </c>
      <c r="X10898">
        <f t="shared" si="434"/>
        <v>50</v>
      </c>
      <c r="Y10898" s="13">
        <f t="shared" si="433"/>
        <v>7.0345669499162078</v>
      </c>
    </row>
    <row r="10899" spans="23:25" x14ac:dyDescent="0.2">
      <c r="W10899">
        <v>108.86</v>
      </c>
      <c r="X10899">
        <f t="shared" si="434"/>
        <v>50</v>
      </c>
      <c r="Y10899" s="13">
        <f t="shared" si="433"/>
        <v>7.0345664938712842</v>
      </c>
    </row>
    <row r="10900" spans="23:25" x14ac:dyDescent="0.2">
      <c r="W10900">
        <v>108.87</v>
      </c>
      <c r="X10900">
        <f t="shared" si="434"/>
        <v>50</v>
      </c>
      <c r="Y10900" s="13">
        <f t="shared" si="433"/>
        <v>7.0345660379946384</v>
      </c>
    </row>
    <row r="10901" spans="23:25" x14ac:dyDescent="0.2">
      <c r="W10901">
        <v>108.88</v>
      </c>
      <c r="X10901">
        <f t="shared" si="434"/>
        <v>50</v>
      </c>
      <c r="Y10901" s="13">
        <f t="shared" si="433"/>
        <v>7.0345655822861763</v>
      </c>
    </row>
    <row r="10902" spans="23:25" x14ac:dyDescent="0.2">
      <c r="W10902">
        <v>108.89</v>
      </c>
      <c r="X10902">
        <f t="shared" si="434"/>
        <v>50</v>
      </c>
      <c r="Y10902" s="13">
        <f t="shared" si="433"/>
        <v>7.0345651267458056</v>
      </c>
    </row>
    <row r="10903" spans="23:25" x14ac:dyDescent="0.2">
      <c r="W10903">
        <v>108.9</v>
      </c>
      <c r="X10903">
        <f t="shared" si="434"/>
        <v>50</v>
      </c>
      <c r="Y10903" s="13">
        <f t="shared" si="433"/>
        <v>7.0345646713734329</v>
      </c>
    </row>
    <row r="10904" spans="23:25" x14ac:dyDescent="0.2">
      <c r="W10904">
        <v>108.91</v>
      </c>
      <c r="X10904">
        <f t="shared" si="434"/>
        <v>50</v>
      </c>
      <c r="Y10904" s="13">
        <f t="shared" si="433"/>
        <v>7.0345642161689659</v>
      </c>
    </row>
    <row r="10905" spans="23:25" x14ac:dyDescent="0.2">
      <c r="W10905">
        <v>108.92</v>
      </c>
      <c r="X10905">
        <f t="shared" si="434"/>
        <v>50</v>
      </c>
      <c r="Y10905" s="13">
        <f t="shared" ref="Y10905:Y10968" si="435">Y10904+(W10905-W10904)*R$29*(P$28-P$29*Y10904)*(1-Y10904/R$28)^2</f>
        <v>7.0345637611323113</v>
      </c>
    </row>
    <row r="10906" spans="23:25" x14ac:dyDescent="0.2">
      <c r="W10906">
        <v>108.93</v>
      </c>
      <c r="X10906">
        <f t="shared" si="434"/>
        <v>50</v>
      </c>
      <c r="Y10906" s="13">
        <f t="shared" si="435"/>
        <v>7.0345633062633768</v>
      </c>
    </row>
    <row r="10907" spans="23:25" x14ac:dyDescent="0.2">
      <c r="W10907">
        <v>108.94</v>
      </c>
      <c r="X10907">
        <f t="shared" si="434"/>
        <v>50</v>
      </c>
      <c r="Y10907" s="13">
        <f t="shared" si="435"/>
        <v>7.0345628515620691</v>
      </c>
    </row>
    <row r="10908" spans="23:25" x14ac:dyDescent="0.2">
      <c r="W10908">
        <v>108.95</v>
      </c>
      <c r="X10908">
        <f t="shared" si="434"/>
        <v>50</v>
      </c>
      <c r="Y10908" s="13">
        <f t="shared" si="435"/>
        <v>7.0345623970282949</v>
      </c>
    </row>
    <row r="10909" spans="23:25" x14ac:dyDescent="0.2">
      <c r="W10909">
        <v>108.96</v>
      </c>
      <c r="X10909">
        <f t="shared" si="434"/>
        <v>50</v>
      </c>
      <c r="Y10909" s="13">
        <f t="shared" si="435"/>
        <v>7.0345619426619628</v>
      </c>
    </row>
    <row r="10910" spans="23:25" x14ac:dyDescent="0.2">
      <c r="W10910">
        <v>108.97</v>
      </c>
      <c r="X10910">
        <f t="shared" si="434"/>
        <v>50</v>
      </c>
      <c r="Y10910" s="13">
        <f t="shared" si="435"/>
        <v>7.0345614884629795</v>
      </c>
    </row>
    <row r="10911" spans="23:25" x14ac:dyDescent="0.2">
      <c r="W10911">
        <v>108.98</v>
      </c>
      <c r="X10911">
        <f t="shared" si="434"/>
        <v>50</v>
      </c>
      <c r="Y10911" s="13">
        <f t="shared" si="435"/>
        <v>7.0345610344312526</v>
      </c>
    </row>
    <row r="10912" spans="23:25" x14ac:dyDescent="0.2">
      <c r="W10912">
        <v>108.99</v>
      </c>
      <c r="X10912">
        <f t="shared" si="434"/>
        <v>50</v>
      </c>
      <c r="Y10912" s="13">
        <f t="shared" si="435"/>
        <v>7.0345605805666906</v>
      </c>
    </row>
    <row r="10913" spans="23:25" x14ac:dyDescent="0.2">
      <c r="W10913">
        <v>109</v>
      </c>
      <c r="X10913">
        <f t="shared" si="434"/>
        <v>50</v>
      </c>
      <c r="Y10913" s="13">
        <f t="shared" si="435"/>
        <v>7.0345601268692004</v>
      </c>
    </row>
    <row r="10914" spans="23:25" x14ac:dyDescent="0.2">
      <c r="W10914">
        <v>109.01</v>
      </c>
      <c r="X10914">
        <f t="shared" si="434"/>
        <v>50</v>
      </c>
      <c r="Y10914" s="13">
        <f t="shared" si="435"/>
        <v>7.0345596733386895</v>
      </c>
    </row>
    <row r="10915" spans="23:25" x14ac:dyDescent="0.2">
      <c r="W10915">
        <v>109.02</v>
      </c>
      <c r="X10915">
        <f t="shared" si="434"/>
        <v>50</v>
      </c>
      <c r="Y10915" s="13">
        <f t="shared" si="435"/>
        <v>7.0345592199750664</v>
      </c>
    </row>
    <row r="10916" spans="23:25" x14ac:dyDescent="0.2">
      <c r="W10916">
        <v>109.03</v>
      </c>
      <c r="X10916">
        <f t="shared" si="434"/>
        <v>50</v>
      </c>
      <c r="Y10916" s="13">
        <f t="shared" si="435"/>
        <v>7.0345587667782388</v>
      </c>
    </row>
    <row r="10917" spans="23:25" x14ac:dyDescent="0.2">
      <c r="W10917">
        <v>109.04</v>
      </c>
      <c r="X10917">
        <f t="shared" si="434"/>
        <v>50</v>
      </c>
      <c r="Y10917" s="13">
        <f t="shared" si="435"/>
        <v>7.0345583137481142</v>
      </c>
    </row>
    <row r="10918" spans="23:25" x14ac:dyDescent="0.2">
      <c r="W10918">
        <v>109.05</v>
      </c>
      <c r="X10918">
        <f t="shared" si="434"/>
        <v>50</v>
      </c>
      <c r="Y10918" s="13">
        <f t="shared" si="435"/>
        <v>7.0345578608846013</v>
      </c>
    </row>
    <row r="10919" spans="23:25" x14ac:dyDescent="0.2">
      <c r="W10919">
        <v>109.06</v>
      </c>
      <c r="X10919">
        <f t="shared" si="434"/>
        <v>50</v>
      </c>
      <c r="Y10919" s="13">
        <f t="shared" si="435"/>
        <v>7.0345574081876077</v>
      </c>
    </row>
    <row r="10920" spans="23:25" x14ac:dyDescent="0.2">
      <c r="W10920">
        <v>109.07</v>
      </c>
      <c r="X10920">
        <f t="shared" si="434"/>
        <v>50</v>
      </c>
      <c r="Y10920" s="13">
        <f t="shared" si="435"/>
        <v>7.0345569556570418</v>
      </c>
    </row>
    <row r="10921" spans="23:25" x14ac:dyDescent="0.2">
      <c r="W10921">
        <v>109.08</v>
      </c>
      <c r="X10921">
        <f t="shared" si="434"/>
        <v>50</v>
      </c>
      <c r="Y10921" s="13">
        <f t="shared" si="435"/>
        <v>7.0345565032928112</v>
      </c>
    </row>
    <row r="10922" spans="23:25" x14ac:dyDescent="0.2">
      <c r="W10922">
        <v>109.09</v>
      </c>
      <c r="X10922">
        <f t="shared" si="434"/>
        <v>50</v>
      </c>
      <c r="Y10922" s="13">
        <f t="shared" si="435"/>
        <v>7.0345560510948255</v>
      </c>
    </row>
    <row r="10923" spans="23:25" x14ac:dyDescent="0.2">
      <c r="W10923">
        <v>109.1</v>
      </c>
      <c r="X10923">
        <f t="shared" si="434"/>
        <v>50</v>
      </c>
      <c r="Y10923" s="13">
        <f t="shared" si="435"/>
        <v>7.0345555990629922</v>
      </c>
    </row>
    <row r="10924" spans="23:25" x14ac:dyDescent="0.2">
      <c r="W10924">
        <v>109.11</v>
      </c>
      <c r="X10924">
        <f t="shared" si="434"/>
        <v>50</v>
      </c>
      <c r="Y10924" s="13">
        <f t="shared" si="435"/>
        <v>7.0345551471972199</v>
      </c>
    </row>
    <row r="10925" spans="23:25" x14ac:dyDescent="0.2">
      <c r="W10925">
        <v>109.12</v>
      </c>
      <c r="X10925">
        <f t="shared" ref="X10925:X10988" si="436">X10924-(N$35-N$36)/1500</f>
        <v>50</v>
      </c>
      <c r="Y10925" s="13">
        <f t="shared" si="435"/>
        <v>7.034554695497417</v>
      </c>
    </row>
    <row r="10926" spans="23:25" x14ac:dyDescent="0.2">
      <c r="W10926">
        <v>109.13</v>
      </c>
      <c r="X10926">
        <f t="shared" si="436"/>
        <v>50</v>
      </c>
      <c r="Y10926" s="13">
        <f t="shared" si="435"/>
        <v>7.034554243963492</v>
      </c>
    </row>
    <row r="10927" spans="23:25" x14ac:dyDescent="0.2">
      <c r="W10927">
        <v>109.14</v>
      </c>
      <c r="X10927">
        <f t="shared" si="436"/>
        <v>50</v>
      </c>
      <c r="Y10927" s="13">
        <f t="shared" si="435"/>
        <v>7.0345537925953536</v>
      </c>
    </row>
    <row r="10928" spans="23:25" x14ac:dyDescent="0.2">
      <c r="W10928">
        <v>109.15</v>
      </c>
      <c r="X10928">
        <f t="shared" si="436"/>
        <v>50</v>
      </c>
      <c r="Y10928" s="13">
        <f t="shared" si="435"/>
        <v>7.0345533413929102</v>
      </c>
    </row>
    <row r="10929" spans="23:25" x14ac:dyDescent="0.2">
      <c r="W10929">
        <v>109.16</v>
      </c>
      <c r="X10929">
        <f t="shared" si="436"/>
        <v>50</v>
      </c>
      <c r="Y10929" s="13">
        <f t="shared" si="435"/>
        <v>7.0345528903560703</v>
      </c>
    </row>
    <row r="10930" spans="23:25" x14ac:dyDescent="0.2">
      <c r="W10930">
        <v>109.17</v>
      </c>
      <c r="X10930">
        <f t="shared" si="436"/>
        <v>50</v>
      </c>
      <c r="Y10930" s="13">
        <f t="shared" si="435"/>
        <v>7.0345524394847434</v>
      </c>
    </row>
    <row r="10931" spans="23:25" x14ac:dyDescent="0.2">
      <c r="W10931">
        <v>109.18</v>
      </c>
      <c r="X10931">
        <f t="shared" si="436"/>
        <v>50</v>
      </c>
      <c r="Y10931" s="13">
        <f t="shared" si="435"/>
        <v>7.0345519887788388</v>
      </c>
    </row>
    <row r="10932" spans="23:25" x14ac:dyDescent="0.2">
      <c r="W10932">
        <v>109.19</v>
      </c>
      <c r="X10932">
        <f t="shared" si="436"/>
        <v>50</v>
      </c>
      <c r="Y10932" s="13">
        <f t="shared" si="435"/>
        <v>7.0345515382382642</v>
      </c>
    </row>
    <row r="10933" spans="23:25" x14ac:dyDescent="0.2">
      <c r="W10933">
        <v>109.2</v>
      </c>
      <c r="X10933">
        <f t="shared" si="436"/>
        <v>50</v>
      </c>
      <c r="Y10933" s="13">
        <f t="shared" si="435"/>
        <v>7.0345510878629298</v>
      </c>
    </row>
    <row r="10934" spans="23:25" x14ac:dyDescent="0.2">
      <c r="W10934">
        <v>109.21</v>
      </c>
      <c r="X10934">
        <f t="shared" si="436"/>
        <v>50</v>
      </c>
      <c r="Y10934" s="13">
        <f t="shared" si="435"/>
        <v>7.0345506376527442</v>
      </c>
    </row>
    <row r="10935" spans="23:25" x14ac:dyDescent="0.2">
      <c r="W10935">
        <v>109.22</v>
      </c>
      <c r="X10935">
        <f t="shared" si="436"/>
        <v>50</v>
      </c>
      <c r="Y10935" s="13">
        <f t="shared" si="435"/>
        <v>7.0345501876076169</v>
      </c>
    </row>
    <row r="10936" spans="23:25" x14ac:dyDescent="0.2">
      <c r="W10936">
        <v>109.23</v>
      </c>
      <c r="X10936">
        <f t="shared" si="436"/>
        <v>50</v>
      </c>
      <c r="Y10936" s="13">
        <f t="shared" si="435"/>
        <v>7.0345497377274562</v>
      </c>
    </row>
    <row r="10937" spans="23:25" x14ac:dyDescent="0.2">
      <c r="W10937">
        <v>109.24</v>
      </c>
      <c r="X10937">
        <f t="shared" si="436"/>
        <v>50</v>
      </c>
      <c r="Y10937" s="13">
        <f t="shared" si="435"/>
        <v>7.0345492880121725</v>
      </c>
    </row>
    <row r="10938" spans="23:25" x14ac:dyDescent="0.2">
      <c r="W10938">
        <v>109.25</v>
      </c>
      <c r="X10938">
        <f t="shared" si="436"/>
        <v>50</v>
      </c>
      <c r="Y10938" s="13">
        <f t="shared" si="435"/>
        <v>7.0345488384616743</v>
      </c>
    </row>
    <row r="10939" spans="23:25" x14ac:dyDescent="0.2">
      <c r="W10939">
        <v>109.26</v>
      </c>
      <c r="X10939">
        <f t="shared" si="436"/>
        <v>50</v>
      </c>
      <c r="Y10939" s="13">
        <f t="shared" si="435"/>
        <v>7.034548389075872</v>
      </c>
    </row>
    <row r="10940" spans="23:25" x14ac:dyDescent="0.2">
      <c r="W10940">
        <v>109.27</v>
      </c>
      <c r="X10940">
        <f t="shared" si="436"/>
        <v>50</v>
      </c>
      <c r="Y10940" s="13">
        <f t="shared" si="435"/>
        <v>7.034547939854674</v>
      </c>
    </row>
    <row r="10941" spans="23:25" x14ac:dyDescent="0.2">
      <c r="W10941">
        <v>109.28</v>
      </c>
      <c r="X10941">
        <f t="shared" si="436"/>
        <v>50</v>
      </c>
      <c r="Y10941" s="13">
        <f t="shared" si="435"/>
        <v>7.0345474907979906</v>
      </c>
    </row>
    <row r="10942" spans="23:25" x14ac:dyDescent="0.2">
      <c r="W10942">
        <v>109.29</v>
      </c>
      <c r="X10942">
        <f t="shared" si="436"/>
        <v>50</v>
      </c>
      <c r="Y10942" s="13">
        <f t="shared" si="435"/>
        <v>7.0345470419057312</v>
      </c>
    </row>
    <row r="10943" spans="23:25" x14ac:dyDescent="0.2">
      <c r="W10943">
        <v>109.3</v>
      </c>
      <c r="X10943">
        <f t="shared" si="436"/>
        <v>50</v>
      </c>
      <c r="Y10943" s="13">
        <f t="shared" si="435"/>
        <v>7.0345465931778053</v>
      </c>
    </row>
    <row r="10944" spans="23:25" x14ac:dyDescent="0.2">
      <c r="W10944">
        <v>109.31</v>
      </c>
      <c r="X10944">
        <f t="shared" si="436"/>
        <v>50</v>
      </c>
      <c r="Y10944" s="13">
        <f t="shared" si="435"/>
        <v>7.0345461446141231</v>
      </c>
    </row>
    <row r="10945" spans="23:25" x14ac:dyDescent="0.2">
      <c r="W10945">
        <v>109.32</v>
      </c>
      <c r="X10945">
        <f t="shared" si="436"/>
        <v>50</v>
      </c>
      <c r="Y10945" s="13">
        <f t="shared" si="435"/>
        <v>7.034545696214594</v>
      </c>
    </row>
    <row r="10946" spans="23:25" x14ac:dyDescent="0.2">
      <c r="W10946">
        <v>109.33</v>
      </c>
      <c r="X10946">
        <f t="shared" si="436"/>
        <v>50</v>
      </c>
      <c r="Y10946" s="13">
        <f t="shared" si="435"/>
        <v>7.0345452479791275</v>
      </c>
    </row>
    <row r="10947" spans="23:25" x14ac:dyDescent="0.2">
      <c r="W10947">
        <v>109.34</v>
      </c>
      <c r="X10947">
        <f t="shared" si="436"/>
        <v>50</v>
      </c>
      <c r="Y10947" s="13">
        <f t="shared" si="435"/>
        <v>7.0345447999076347</v>
      </c>
    </row>
    <row r="10948" spans="23:25" x14ac:dyDescent="0.2">
      <c r="W10948">
        <v>109.35</v>
      </c>
      <c r="X10948">
        <f t="shared" si="436"/>
        <v>50</v>
      </c>
      <c r="Y10948" s="13">
        <f t="shared" si="435"/>
        <v>7.034544352000025</v>
      </c>
    </row>
    <row r="10949" spans="23:25" x14ac:dyDescent="0.2">
      <c r="W10949">
        <v>109.36</v>
      </c>
      <c r="X10949">
        <f t="shared" si="436"/>
        <v>50</v>
      </c>
      <c r="Y10949" s="13">
        <f t="shared" si="435"/>
        <v>7.0345439042562079</v>
      </c>
    </row>
    <row r="10950" spans="23:25" x14ac:dyDescent="0.2">
      <c r="W10950">
        <v>109.37</v>
      </c>
      <c r="X10950">
        <f t="shared" si="436"/>
        <v>50</v>
      </c>
      <c r="Y10950" s="13">
        <f t="shared" si="435"/>
        <v>7.0345434566760945</v>
      </c>
    </row>
    <row r="10951" spans="23:25" x14ac:dyDescent="0.2">
      <c r="W10951">
        <v>109.38</v>
      </c>
      <c r="X10951">
        <f t="shared" si="436"/>
        <v>50</v>
      </c>
      <c r="Y10951" s="13">
        <f t="shared" si="435"/>
        <v>7.0345430092595951</v>
      </c>
    </row>
    <row r="10952" spans="23:25" x14ac:dyDescent="0.2">
      <c r="W10952">
        <v>109.39</v>
      </c>
      <c r="X10952">
        <f t="shared" si="436"/>
        <v>50</v>
      </c>
      <c r="Y10952" s="13">
        <f t="shared" si="435"/>
        <v>7.0345425620066191</v>
      </c>
    </row>
    <row r="10953" spans="23:25" x14ac:dyDescent="0.2">
      <c r="W10953">
        <v>109.4</v>
      </c>
      <c r="X10953">
        <f t="shared" si="436"/>
        <v>50</v>
      </c>
      <c r="Y10953" s="13">
        <f t="shared" si="435"/>
        <v>7.0345421149170777</v>
      </c>
    </row>
    <row r="10954" spans="23:25" x14ac:dyDescent="0.2">
      <c r="W10954">
        <v>109.41</v>
      </c>
      <c r="X10954">
        <f t="shared" si="436"/>
        <v>50</v>
      </c>
      <c r="Y10954" s="13">
        <f t="shared" si="435"/>
        <v>7.0345416679908803</v>
      </c>
    </row>
    <row r="10955" spans="23:25" x14ac:dyDescent="0.2">
      <c r="W10955">
        <v>109.42</v>
      </c>
      <c r="X10955">
        <f t="shared" si="436"/>
        <v>50</v>
      </c>
      <c r="Y10955" s="13">
        <f t="shared" si="435"/>
        <v>7.0345412212279381</v>
      </c>
    </row>
    <row r="10956" spans="23:25" x14ac:dyDescent="0.2">
      <c r="W10956">
        <v>109.43</v>
      </c>
      <c r="X10956">
        <f t="shared" si="436"/>
        <v>50</v>
      </c>
      <c r="Y10956" s="13">
        <f t="shared" si="435"/>
        <v>7.0345407746281614</v>
      </c>
    </row>
    <row r="10957" spans="23:25" x14ac:dyDescent="0.2">
      <c r="W10957">
        <v>109.44</v>
      </c>
      <c r="X10957">
        <f t="shared" si="436"/>
        <v>50</v>
      </c>
      <c r="Y10957" s="13">
        <f t="shared" si="435"/>
        <v>7.0345403281914614</v>
      </c>
    </row>
    <row r="10958" spans="23:25" x14ac:dyDescent="0.2">
      <c r="W10958">
        <v>109.45</v>
      </c>
      <c r="X10958">
        <f t="shared" si="436"/>
        <v>50</v>
      </c>
      <c r="Y10958" s="13">
        <f t="shared" si="435"/>
        <v>7.0345398819177483</v>
      </c>
    </row>
    <row r="10959" spans="23:25" x14ac:dyDescent="0.2">
      <c r="W10959">
        <v>109.46</v>
      </c>
      <c r="X10959">
        <f t="shared" si="436"/>
        <v>50</v>
      </c>
      <c r="Y10959" s="13">
        <f t="shared" si="435"/>
        <v>7.0345394358069324</v>
      </c>
    </row>
    <row r="10960" spans="23:25" x14ac:dyDescent="0.2">
      <c r="W10960">
        <v>109.47</v>
      </c>
      <c r="X10960">
        <f t="shared" si="436"/>
        <v>50</v>
      </c>
      <c r="Y10960" s="13">
        <f t="shared" si="435"/>
        <v>7.0345389898589259</v>
      </c>
    </row>
    <row r="10961" spans="23:25" x14ac:dyDescent="0.2">
      <c r="W10961">
        <v>109.48</v>
      </c>
      <c r="X10961">
        <f t="shared" si="436"/>
        <v>50</v>
      </c>
      <c r="Y10961" s="13">
        <f t="shared" si="435"/>
        <v>7.0345385440736381</v>
      </c>
    </row>
    <row r="10962" spans="23:25" x14ac:dyDescent="0.2">
      <c r="W10962">
        <v>109.49</v>
      </c>
      <c r="X10962">
        <f t="shared" si="436"/>
        <v>50</v>
      </c>
      <c r="Y10962" s="13">
        <f t="shared" si="435"/>
        <v>7.0345380984509811</v>
      </c>
    </row>
    <row r="10963" spans="23:25" x14ac:dyDescent="0.2">
      <c r="W10963">
        <v>109.5</v>
      </c>
      <c r="X10963">
        <f t="shared" si="436"/>
        <v>50</v>
      </c>
      <c r="Y10963" s="13">
        <f t="shared" si="435"/>
        <v>7.0345376529908652</v>
      </c>
    </row>
    <row r="10964" spans="23:25" x14ac:dyDescent="0.2">
      <c r="W10964">
        <v>109.51</v>
      </c>
      <c r="X10964">
        <f t="shared" si="436"/>
        <v>50</v>
      </c>
      <c r="Y10964" s="13">
        <f t="shared" si="435"/>
        <v>7.0345372076932016</v>
      </c>
    </row>
    <row r="10965" spans="23:25" x14ac:dyDescent="0.2">
      <c r="W10965">
        <v>109.52</v>
      </c>
      <c r="X10965">
        <f t="shared" si="436"/>
        <v>50</v>
      </c>
      <c r="Y10965" s="13">
        <f t="shared" si="435"/>
        <v>7.0345367625579014</v>
      </c>
    </row>
    <row r="10966" spans="23:25" x14ac:dyDescent="0.2">
      <c r="W10966">
        <v>109.53</v>
      </c>
      <c r="X10966">
        <f t="shared" si="436"/>
        <v>50</v>
      </c>
      <c r="Y10966" s="13">
        <f t="shared" si="435"/>
        <v>7.0345363175848759</v>
      </c>
    </row>
    <row r="10967" spans="23:25" x14ac:dyDescent="0.2">
      <c r="W10967">
        <v>109.54</v>
      </c>
      <c r="X10967">
        <f t="shared" si="436"/>
        <v>50</v>
      </c>
      <c r="Y10967" s="13">
        <f t="shared" si="435"/>
        <v>7.0345358727740361</v>
      </c>
    </row>
    <row r="10968" spans="23:25" x14ac:dyDescent="0.2">
      <c r="W10968">
        <v>109.55</v>
      </c>
      <c r="X10968">
        <f t="shared" si="436"/>
        <v>50</v>
      </c>
      <c r="Y10968" s="13">
        <f t="shared" si="435"/>
        <v>7.0345354281252943</v>
      </c>
    </row>
    <row r="10969" spans="23:25" x14ac:dyDescent="0.2">
      <c r="W10969">
        <v>109.56</v>
      </c>
      <c r="X10969">
        <f t="shared" si="436"/>
        <v>50</v>
      </c>
      <c r="Y10969" s="13">
        <f t="shared" ref="Y10969:Y11032" si="437">Y10968+(W10969-W10968)*R$29*(P$28-P$29*Y10968)*(1-Y10968/R$28)^2</f>
        <v>7.0345349836385607</v>
      </c>
    </row>
    <row r="10970" spans="23:25" x14ac:dyDescent="0.2">
      <c r="W10970">
        <v>109.57</v>
      </c>
      <c r="X10970">
        <f t="shared" si="436"/>
        <v>50</v>
      </c>
      <c r="Y10970" s="13">
        <f t="shared" si="437"/>
        <v>7.0345345393137473</v>
      </c>
    </row>
    <row r="10971" spans="23:25" x14ac:dyDescent="0.2">
      <c r="W10971">
        <v>109.58</v>
      </c>
      <c r="X10971">
        <f t="shared" si="436"/>
        <v>50</v>
      </c>
      <c r="Y10971" s="13">
        <f t="shared" si="437"/>
        <v>7.0345340951507662</v>
      </c>
    </row>
    <row r="10972" spans="23:25" x14ac:dyDescent="0.2">
      <c r="W10972">
        <v>109.59</v>
      </c>
      <c r="X10972">
        <f t="shared" si="436"/>
        <v>50</v>
      </c>
      <c r="Y10972" s="13">
        <f t="shared" si="437"/>
        <v>7.0345336511495278</v>
      </c>
    </row>
    <row r="10973" spans="23:25" x14ac:dyDescent="0.2">
      <c r="W10973">
        <v>109.6</v>
      </c>
      <c r="X10973">
        <f t="shared" si="436"/>
        <v>50</v>
      </c>
      <c r="Y10973" s="13">
        <f t="shared" si="437"/>
        <v>7.0345332073099449</v>
      </c>
    </row>
    <row r="10974" spans="23:25" x14ac:dyDescent="0.2">
      <c r="W10974">
        <v>109.61</v>
      </c>
      <c r="X10974">
        <f t="shared" si="436"/>
        <v>50</v>
      </c>
      <c r="Y10974" s="13">
        <f t="shared" si="437"/>
        <v>7.0345327636319279</v>
      </c>
    </row>
    <row r="10975" spans="23:25" x14ac:dyDescent="0.2">
      <c r="W10975">
        <v>109.62</v>
      </c>
      <c r="X10975">
        <f t="shared" si="436"/>
        <v>50</v>
      </c>
      <c r="Y10975" s="13">
        <f t="shared" si="437"/>
        <v>7.0345323201153898</v>
      </c>
    </row>
    <row r="10976" spans="23:25" x14ac:dyDescent="0.2">
      <c r="W10976">
        <v>109.63</v>
      </c>
      <c r="X10976">
        <f t="shared" si="436"/>
        <v>50</v>
      </c>
      <c r="Y10976" s="13">
        <f t="shared" si="437"/>
        <v>7.0345318767602416</v>
      </c>
    </row>
    <row r="10977" spans="23:25" x14ac:dyDescent="0.2">
      <c r="W10977">
        <v>109.64</v>
      </c>
      <c r="X10977">
        <f t="shared" si="436"/>
        <v>50</v>
      </c>
      <c r="Y10977" s="13">
        <f t="shared" si="437"/>
        <v>7.0345314335663955</v>
      </c>
    </row>
    <row r="10978" spans="23:25" x14ac:dyDescent="0.2">
      <c r="W10978">
        <v>109.65</v>
      </c>
      <c r="X10978">
        <f t="shared" si="436"/>
        <v>50</v>
      </c>
      <c r="Y10978" s="13">
        <f t="shared" si="437"/>
        <v>7.0345309905337636</v>
      </c>
    </row>
    <row r="10979" spans="23:25" x14ac:dyDescent="0.2">
      <c r="W10979">
        <v>109.66</v>
      </c>
      <c r="X10979">
        <f t="shared" si="436"/>
        <v>50</v>
      </c>
      <c r="Y10979" s="13">
        <f t="shared" si="437"/>
        <v>7.0345305476622579</v>
      </c>
    </row>
    <row r="10980" spans="23:25" x14ac:dyDescent="0.2">
      <c r="W10980">
        <v>109.67</v>
      </c>
      <c r="X10980">
        <f t="shared" si="436"/>
        <v>50</v>
      </c>
      <c r="Y10980" s="13">
        <f t="shared" si="437"/>
        <v>7.0345301049517905</v>
      </c>
    </row>
    <row r="10981" spans="23:25" x14ac:dyDescent="0.2">
      <c r="W10981">
        <v>109.68</v>
      </c>
      <c r="X10981">
        <f t="shared" si="436"/>
        <v>50</v>
      </c>
      <c r="Y10981" s="13">
        <f t="shared" si="437"/>
        <v>7.0345296624022735</v>
      </c>
    </row>
    <row r="10982" spans="23:25" x14ac:dyDescent="0.2">
      <c r="W10982">
        <v>109.69</v>
      </c>
      <c r="X10982">
        <f t="shared" si="436"/>
        <v>50</v>
      </c>
      <c r="Y10982" s="13">
        <f t="shared" si="437"/>
        <v>7.0345292200136189</v>
      </c>
    </row>
    <row r="10983" spans="23:25" x14ac:dyDescent="0.2">
      <c r="W10983">
        <v>109.7</v>
      </c>
      <c r="X10983">
        <f t="shared" si="436"/>
        <v>50</v>
      </c>
      <c r="Y10983" s="13">
        <f t="shared" si="437"/>
        <v>7.0345287777857397</v>
      </c>
    </row>
    <row r="10984" spans="23:25" x14ac:dyDescent="0.2">
      <c r="W10984">
        <v>109.71</v>
      </c>
      <c r="X10984">
        <f t="shared" si="436"/>
        <v>50</v>
      </c>
      <c r="Y10984" s="13">
        <f t="shared" si="437"/>
        <v>7.034528335718548</v>
      </c>
    </row>
    <row r="10985" spans="23:25" x14ac:dyDescent="0.2">
      <c r="W10985">
        <v>109.72</v>
      </c>
      <c r="X10985">
        <f t="shared" si="436"/>
        <v>50</v>
      </c>
      <c r="Y10985" s="13">
        <f t="shared" si="437"/>
        <v>7.0345278938119558</v>
      </c>
    </row>
    <row r="10986" spans="23:25" x14ac:dyDescent="0.2">
      <c r="W10986">
        <v>109.73</v>
      </c>
      <c r="X10986">
        <f t="shared" si="436"/>
        <v>50</v>
      </c>
      <c r="Y10986" s="13">
        <f t="shared" si="437"/>
        <v>7.034527452065876</v>
      </c>
    </row>
    <row r="10987" spans="23:25" x14ac:dyDescent="0.2">
      <c r="W10987">
        <v>109.74</v>
      </c>
      <c r="X10987">
        <f t="shared" si="436"/>
        <v>50</v>
      </c>
      <c r="Y10987" s="13">
        <f t="shared" si="437"/>
        <v>7.0345270104802209</v>
      </c>
    </row>
    <row r="10988" spans="23:25" x14ac:dyDescent="0.2">
      <c r="W10988">
        <v>109.75</v>
      </c>
      <c r="X10988">
        <f t="shared" si="436"/>
        <v>50</v>
      </c>
      <c r="Y10988" s="13">
        <f t="shared" si="437"/>
        <v>7.0345265690549033</v>
      </c>
    </row>
    <row r="10989" spans="23:25" x14ac:dyDescent="0.2">
      <c r="W10989">
        <v>109.76</v>
      </c>
      <c r="X10989">
        <f t="shared" ref="X10989:X11042" si="438">X10988-(N$35-N$36)/1500</f>
        <v>50</v>
      </c>
      <c r="Y10989" s="13">
        <f t="shared" si="437"/>
        <v>7.0345261277898352</v>
      </c>
    </row>
    <row r="10990" spans="23:25" x14ac:dyDescent="0.2">
      <c r="W10990">
        <v>109.77</v>
      </c>
      <c r="X10990">
        <f t="shared" si="438"/>
        <v>50</v>
      </c>
      <c r="Y10990" s="13">
        <f t="shared" si="437"/>
        <v>7.0345256866849297</v>
      </c>
    </row>
    <row r="10991" spans="23:25" x14ac:dyDescent="0.2">
      <c r="W10991">
        <v>109.78</v>
      </c>
      <c r="X10991">
        <f t="shared" si="438"/>
        <v>50</v>
      </c>
      <c r="Y10991" s="13">
        <f t="shared" si="437"/>
        <v>7.0345252457400997</v>
      </c>
    </row>
    <row r="10992" spans="23:25" x14ac:dyDescent="0.2">
      <c r="W10992">
        <v>109.79</v>
      </c>
      <c r="X10992">
        <f t="shared" si="438"/>
        <v>50</v>
      </c>
      <c r="Y10992" s="13">
        <f t="shared" si="437"/>
        <v>7.0345248049552582</v>
      </c>
    </row>
    <row r="10993" spans="23:25" x14ac:dyDescent="0.2">
      <c r="W10993">
        <v>109.8</v>
      </c>
      <c r="X10993">
        <f t="shared" si="438"/>
        <v>50</v>
      </c>
      <c r="Y10993" s="13">
        <f t="shared" si="437"/>
        <v>7.0345243643303181</v>
      </c>
    </row>
    <row r="10994" spans="23:25" x14ac:dyDescent="0.2">
      <c r="W10994">
        <v>109.81</v>
      </c>
      <c r="X10994">
        <f t="shared" si="438"/>
        <v>50</v>
      </c>
      <c r="Y10994" s="13">
        <f t="shared" si="437"/>
        <v>7.0345239238651924</v>
      </c>
    </row>
    <row r="10995" spans="23:25" x14ac:dyDescent="0.2">
      <c r="W10995">
        <v>109.82</v>
      </c>
      <c r="X10995">
        <f t="shared" si="438"/>
        <v>50</v>
      </c>
      <c r="Y10995" s="13">
        <f t="shared" si="437"/>
        <v>7.0345234835597941</v>
      </c>
    </row>
    <row r="10996" spans="23:25" x14ac:dyDescent="0.2">
      <c r="W10996">
        <v>109.83</v>
      </c>
      <c r="X10996">
        <f t="shared" si="438"/>
        <v>50</v>
      </c>
      <c r="Y10996" s="13">
        <f t="shared" si="437"/>
        <v>7.0345230434140369</v>
      </c>
    </row>
    <row r="10997" spans="23:25" x14ac:dyDescent="0.2">
      <c r="W10997">
        <v>109.84</v>
      </c>
      <c r="X10997">
        <f t="shared" si="438"/>
        <v>50</v>
      </c>
      <c r="Y10997" s="13">
        <f t="shared" si="437"/>
        <v>7.034522603427833</v>
      </c>
    </row>
    <row r="10998" spans="23:25" x14ac:dyDescent="0.2">
      <c r="W10998">
        <v>109.85</v>
      </c>
      <c r="X10998">
        <f t="shared" si="438"/>
        <v>50</v>
      </c>
      <c r="Y10998" s="13">
        <f t="shared" si="437"/>
        <v>7.0345221636010962</v>
      </c>
    </row>
    <row r="10999" spans="23:25" x14ac:dyDescent="0.2">
      <c r="W10999">
        <v>109.86</v>
      </c>
      <c r="X10999">
        <f t="shared" si="438"/>
        <v>50</v>
      </c>
      <c r="Y10999" s="13">
        <f t="shared" si="437"/>
        <v>7.0345217239337394</v>
      </c>
    </row>
    <row r="11000" spans="23:25" x14ac:dyDescent="0.2">
      <c r="W11000">
        <v>109.87</v>
      </c>
      <c r="X11000">
        <f t="shared" si="438"/>
        <v>50</v>
      </c>
      <c r="Y11000" s="13">
        <f t="shared" si="437"/>
        <v>7.0345212844256766</v>
      </c>
    </row>
    <row r="11001" spans="23:25" x14ac:dyDescent="0.2">
      <c r="W11001">
        <v>109.88</v>
      </c>
      <c r="X11001">
        <f t="shared" si="438"/>
        <v>50</v>
      </c>
      <c r="Y11001" s="13">
        <f t="shared" si="437"/>
        <v>7.0345208450768206</v>
      </c>
    </row>
    <row r="11002" spans="23:25" x14ac:dyDescent="0.2">
      <c r="W11002">
        <v>109.89</v>
      </c>
      <c r="X11002">
        <f t="shared" si="438"/>
        <v>50</v>
      </c>
      <c r="Y11002" s="13">
        <f t="shared" si="437"/>
        <v>7.0345204058870854</v>
      </c>
    </row>
    <row r="11003" spans="23:25" x14ac:dyDescent="0.2">
      <c r="W11003">
        <v>109.9</v>
      </c>
      <c r="X11003">
        <f t="shared" si="438"/>
        <v>50</v>
      </c>
      <c r="Y11003" s="13">
        <f t="shared" si="437"/>
        <v>7.0345199668563838</v>
      </c>
    </row>
    <row r="11004" spans="23:25" x14ac:dyDescent="0.2">
      <c r="W11004">
        <v>109.91</v>
      </c>
      <c r="X11004">
        <f t="shared" si="438"/>
        <v>50</v>
      </c>
      <c r="Y11004" s="13">
        <f t="shared" si="437"/>
        <v>7.0345195279846298</v>
      </c>
    </row>
    <row r="11005" spans="23:25" x14ac:dyDescent="0.2">
      <c r="W11005">
        <v>109.92</v>
      </c>
      <c r="X11005">
        <f t="shared" si="438"/>
        <v>50</v>
      </c>
      <c r="Y11005" s="13">
        <f t="shared" si="437"/>
        <v>7.0345190892717371</v>
      </c>
    </row>
    <row r="11006" spans="23:25" x14ac:dyDescent="0.2">
      <c r="W11006">
        <v>109.93</v>
      </c>
      <c r="X11006">
        <f t="shared" si="438"/>
        <v>50</v>
      </c>
      <c r="Y11006" s="13">
        <f t="shared" si="437"/>
        <v>7.0345186507176196</v>
      </c>
    </row>
    <row r="11007" spans="23:25" x14ac:dyDescent="0.2">
      <c r="W11007">
        <v>109.94</v>
      </c>
      <c r="X11007">
        <f t="shared" si="438"/>
        <v>50</v>
      </c>
      <c r="Y11007" s="13">
        <f t="shared" si="437"/>
        <v>7.0345182123221912</v>
      </c>
    </row>
    <row r="11008" spans="23:25" x14ac:dyDescent="0.2">
      <c r="W11008">
        <v>109.95</v>
      </c>
      <c r="X11008">
        <f t="shared" si="438"/>
        <v>50</v>
      </c>
      <c r="Y11008" s="13">
        <f t="shared" si="437"/>
        <v>7.0345177740853657</v>
      </c>
    </row>
    <row r="11009" spans="23:25" x14ac:dyDescent="0.2">
      <c r="W11009">
        <v>109.96</v>
      </c>
      <c r="X11009">
        <f t="shared" si="438"/>
        <v>50</v>
      </c>
      <c r="Y11009" s="13">
        <f t="shared" si="437"/>
        <v>7.034517336007057</v>
      </c>
    </row>
    <row r="11010" spans="23:25" x14ac:dyDescent="0.2">
      <c r="W11010">
        <v>109.97</v>
      </c>
      <c r="X11010">
        <f t="shared" si="438"/>
        <v>50</v>
      </c>
      <c r="Y11010" s="13">
        <f t="shared" si="437"/>
        <v>7.0345168980871788</v>
      </c>
    </row>
    <row r="11011" spans="23:25" x14ac:dyDescent="0.2">
      <c r="W11011">
        <v>109.98</v>
      </c>
      <c r="X11011">
        <f t="shared" si="438"/>
        <v>50</v>
      </c>
      <c r="Y11011" s="13">
        <f t="shared" si="437"/>
        <v>7.0345164603256451</v>
      </c>
    </row>
    <row r="11012" spans="23:25" x14ac:dyDescent="0.2">
      <c r="W11012">
        <v>109.99</v>
      </c>
      <c r="X11012">
        <f t="shared" si="438"/>
        <v>50</v>
      </c>
      <c r="Y11012" s="13">
        <f t="shared" si="437"/>
        <v>7.0345160227223706</v>
      </c>
    </row>
    <row r="11013" spans="23:25" x14ac:dyDescent="0.2">
      <c r="W11013">
        <v>110</v>
      </c>
      <c r="X11013">
        <f t="shared" si="438"/>
        <v>50</v>
      </c>
      <c r="Y11013" s="13">
        <f t="shared" si="437"/>
        <v>7.0345155852772692</v>
      </c>
    </row>
    <row r="11014" spans="23:25" x14ac:dyDescent="0.2">
      <c r="W11014">
        <v>110.01</v>
      </c>
      <c r="X11014">
        <f t="shared" si="438"/>
        <v>50</v>
      </c>
      <c r="Y11014" s="13">
        <f t="shared" si="437"/>
        <v>7.0345151479902555</v>
      </c>
    </row>
    <row r="11015" spans="23:25" x14ac:dyDescent="0.2">
      <c r="W11015">
        <v>110.02</v>
      </c>
      <c r="X11015">
        <f t="shared" si="438"/>
        <v>50</v>
      </c>
      <c r="Y11015" s="13">
        <f t="shared" si="437"/>
        <v>7.0345147108612434</v>
      </c>
    </row>
    <row r="11016" spans="23:25" x14ac:dyDescent="0.2">
      <c r="W11016">
        <v>110.03</v>
      </c>
      <c r="X11016">
        <f t="shared" si="438"/>
        <v>50</v>
      </c>
      <c r="Y11016" s="13">
        <f t="shared" si="437"/>
        <v>7.0345142738901467</v>
      </c>
    </row>
    <row r="11017" spans="23:25" x14ac:dyDescent="0.2">
      <c r="W11017">
        <v>110.04</v>
      </c>
      <c r="X11017">
        <f t="shared" si="438"/>
        <v>50</v>
      </c>
      <c r="Y11017" s="13">
        <f t="shared" si="437"/>
        <v>7.0345138370768803</v>
      </c>
    </row>
    <row r="11018" spans="23:25" x14ac:dyDescent="0.2">
      <c r="W11018">
        <v>110.05</v>
      </c>
      <c r="X11018">
        <f t="shared" si="438"/>
        <v>50</v>
      </c>
      <c r="Y11018" s="13">
        <f t="shared" si="437"/>
        <v>7.0345134004213588</v>
      </c>
    </row>
    <row r="11019" spans="23:25" x14ac:dyDescent="0.2">
      <c r="W11019">
        <v>110.06</v>
      </c>
      <c r="X11019">
        <f t="shared" si="438"/>
        <v>50</v>
      </c>
      <c r="Y11019" s="13">
        <f t="shared" si="437"/>
        <v>7.0345129639234969</v>
      </c>
    </row>
    <row r="11020" spans="23:25" x14ac:dyDescent="0.2">
      <c r="W11020">
        <v>110.07</v>
      </c>
      <c r="X11020">
        <f t="shared" si="438"/>
        <v>50</v>
      </c>
      <c r="Y11020" s="13">
        <f t="shared" si="437"/>
        <v>7.0345125275832094</v>
      </c>
    </row>
    <row r="11021" spans="23:25" x14ac:dyDescent="0.2">
      <c r="W11021">
        <v>110.08</v>
      </c>
      <c r="X11021">
        <f t="shared" si="438"/>
        <v>50</v>
      </c>
      <c r="Y11021" s="13">
        <f t="shared" si="437"/>
        <v>7.0345120914004102</v>
      </c>
    </row>
    <row r="11022" spans="23:25" x14ac:dyDescent="0.2">
      <c r="W11022">
        <v>110.09</v>
      </c>
      <c r="X11022">
        <f t="shared" si="438"/>
        <v>50</v>
      </c>
      <c r="Y11022" s="13">
        <f t="shared" si="437"/>
        <v>7.0345116553750149</v>
      </c>
    </row>
    <row r="11023" spans="23:25" x14ac:dyDescent="0.2">
      <c r="W11023">
        <v>110.1</v>
      </c>
      <c r="X11023">
        <f t="shared" si="438"/>
        <v>50</v>
      </c>
      <c r="Y11023" s="13">
        <f t="shared" si="437"/>
        <v>7.0345112195069373</v>
      </c>
    </row>
    <row r="11024" spans="23:25" x14ac:dyDescent="0.2">
      <c r="W11024">
        <v>110.11</v>
      </c>
      <c r="X11024">
        <f t="shared" si="438"/>
        <v>50</v>
      </c>
      <c r="Y11024" s="13">
        <f t="shared" si="437"/>
        <v>7.034510783796093</v>
      </c>
    </row>
    <row r="11025" spans="23:25" x14ac:dyDescent="0.2">
      <c r="W11025">
        <v>110.12</v>
      </c>
      <c r="X11025">
        <f t="shared" si="438"/>
        <v>50</v>
      </c>
      <c r="Y11025" s="13">
        <f t="shared" si="437"/>
        <v>7.0345103482423967</v>
      </c>
    </row>
    <row r="11026" spans="23:25" x14ac:dyDescent="0.2">
      <c r="W11026">
        <v>110.13</v>
      </c>
      <c r="X11026">
        <f t="shared" si="438"/>
        <v>50</v>
      </c>
      <c r="Y11026" s="13">
        <f t="shared" si="437"/>
        <v>7.0345099128457633</v>
      </c>
    </row>
    <row r="11027" spans="23:25" x14ac:dyDescent="0.2">
      <c r="W11027">
        <v>110.14</v>
      </c>
      <c r="X11027">
        <f t="shared" si="438"/>
        <v>50</v>
      </c>
      <c r="Y11027" s="13">
        <f t="shared" si="437"/>
        <v>7.0345094776061083</v>
      </c>
    </row>
    <row r="11028" spans="23:25" x14ac:dyDescent="0.2">
      <c r="W11028">
        <v>110.15</v>
      </c>
      <c r="X11028">
        <f t="shared" si="438"/>
        <v>50</v>
      </c>
      <c r="Y11028" s="13">
        <f t="shared" si="437"/>
        <v>7.0345090425233465</v>
      </c>
    </row>
    <row r="11029" spans="23:25" x14ac:dyDescent="0.2">
      <c r="W11029">
        <v>110.16</v>
      </c>
      <c r="X11029">
        <f t="shared" si="438"/>
        <v>50</v>
      </c>
      <c r="Y11029" s="13">
        <f t="shared" si="437"/>
        <v>7.0345086075973926</v>
      </c>
    </row>
    <row r="11030" spans="23:25" x14ac:dyDescent="0.2">
      <c r="W11030">
        <v>110.17</v>
      </c>
      <c r="X11030">
        <f t="shared" si="438"/>
        <v>50</v>
      </c>
      <c r="Y11030" s="13">
        <f t="shared" si="437"/>
        <v>7.0345081728281622</v>
      </c>
    </row>
    <row r="11031" spans="23:25" x14ac:dyDescent="0.2">
      <c r="W11031">
        <v>110.18</v>
      </c>
      <c r="X11031">
        <f t="shared" si="438"/>
        <v>50</v>
      </c>
      <c r="Y11031" s="13">
        <f t="shared" si="437"/>
        <v>7.034507738215571</v>
      </c>
    </row>
    <row r="11032" spans="23:25" x14ac:dyDescent="0.2">
      <c r="W11032">
        <v>110.19</v>
      </c>
      <c r="X11032">
        <f t="shared" si="438"/>
        <v>50</v>
      </c>
      <c r="Y11032" s="13">
        <f t="shared" si="437"/>
        <v>7.0345073037595336</v>
      </c>
    </row>
    <row r="11033" spans="23:25" x14ac:dyDescent="0.2">
      <c r="W11033">
        <v>110.2</v>
      </c>
      <c r="X11033">
        <f t="shared" si="438"/>
        <v>50</v>
      </c>
      <c r="Y11033" s="13">
        <f t="shared" ref="Y11033:Y11042" si="439">Y11032+(W11033-W11032)*R$29*(P$28-P$29*Y11032)*(1-Y11032/R$28)^2</f>
        <v>7.0345068694599657</v>
      </c>
    </row>
    <row r="11034" spans="23:25" x14ac:dyDescent="0.2">
      <c r="W11034">
        <v>110.21</v>
      </c>
      <c r="X11034">
        <f t="shared" si="438"/>
        <v>50</v>
      </c>
      <c r="Y11034" s="13">
        <f t="shared" si="439"/>
        <v>7.034506435316783</v>
      </c>
    </row>
    <row r="11035" spans="23:25" x14ac:dyDescent="0.2">
      <c r="W11035">
        <v>110.22</v>
      </c>
      <c r="X11035">
        <f t="shared" si="438"/>
        <v>50</v>
      </c>
      <c r="Y11035" s="13">
        <f t="shared" si="439"/>
        <v>7.034506001329901</v>
      </c>
    </row>
    <row r="11036" spans="23:25" x14ac:dyDescent="0.2">
      <c r="W11036">
        <v>110.23</v>
      </c>
      <c r="X11036">
        <f t="shared" si="438"/>
        <v>50</v>
      </c>
      <c r="Y11036" s="13">
        <f t="shared" si="439"/>
        <v>7.0345055674992354</v>
      </c>
    </row>
    <row r="11037" spans="23:25" x14ac:dyDescent="0.2">
      <c r="W11037">
        <v>110.24</v>
      </c>
      <c r="X11037">
        <f t="shared" si="438"/>
        <v>50</v>
      </c>
      <c r="Y11037" s="13">
        <f t="shared" si="439"/>
        <v>7.0345051338247018</v>
      </c>
    </row>
    <row r="11038" spans="23:25" x14ac:dyDescent="0.2">
      <c r="W11038">
        <v>110.25</v>
      </c>
      <c r="X11038">
        <f t="shared" si="438"/>
        <v>50</v>
      </c>
      <c r="Y11038" s="13">
        <f t="shared" si="439"/>
        <v>7.0345047003062158</v>
      </c>
    </row>
    <row r="11039" spans="23:25" x14ac:dyDescent="0.2">
      <c r="W11039">
        <v>110.26</v>
      </c>
      <c r="X11039">
        <f t="shared" si="438"/>
        <v>50</v>
      </c>
      <c r="Y11039" s="13">
        <f t="shared" si="439"/>
        <v>7.034504266943693</v>
      </c>
    </row>
    <row r="11040" spans="23:25" x14ac:dyDescent="0.2">
      <c r="W11040">
        <v>110.27</v>
      </c>
      <c r="X11040">
        <f t="shared" si="438"/>
        <v>50</v>
      </c>
      <c r="Y11040" s="13">
        <f t="shared" si="439"/>
        <v>7.0345038337370491</v>
      </c>
    </row>
    <row r="11041" spans="14:25" x14ac:dyDescent="0.2">
      <c r="W11041">
        <v>110.28</v>
      </c>
      <c r="X11041">
        <f t="shared" si="438"/>
        <v>50</v>
      </c>
      <c r="Y11041" s="13">
        <f t="shared" si="439"/>
        <v>7.0345034006862006</v>
      </c>
    </row>
    <row r="11042" spans="14:25" x14ac:dyDescent="0.2">
      <c r="W11042">
        <v>110.29</v>
      </c>
      <c r="X11042">
        <f t="shared" si="438"/>
        <v>50</v>
      </c>
      <c r="Y11042" s="13">
        <f t="shared" si="439"/>
        <v>7.0345029677910631</v>
      </c>
    </row>
    <row r="11043" spans="14:25" x14ac:dyDescent="0.2">
      <c r="N11043" s="15" t="s">
        <v>49</v>
      </c>
      <c r="O11043" s="15"/>
      <c r="P11043" s="15"/>
      <c r="Q11043" s="15"/>
      <c r="R11043" s="15"/>
      <c r="S11043" s="15"/>
      <c r="T11043" s="15"/>
      <c r="U11043" s="15"/>
    </row>
    <row r="11044" spans="14:25" x14ac:dyDescent="0.2">
      <c r="O11044" t="s">
        <v>57</v>
      </c>
      <c r="P11044">
        <v>-4.6513272691030201</v>
      </c>
      <c r="Q11044" t="s">
        <v>32</v>
      </c>
      <c r="R11044" s="11">
        <v>-500.65571292922999</v>
      </c>
    </row>
    <row r="11045" spans="14:25" x14ac:dyDescent="0.2">
      <c r="O11045" t="s">
        <v>51</v>
      </c>
      <c r="P11045">
        <v>-5.2857913285517197</v>
      </c>
      <c r="Q11045" t="s">
        <v>52</v>
      </c>
      <c r="R11045" s="12">
        <v>-667.54225495947401</v>
      </c>
    </row>
    <row r="11046" spans="14:25" x14ac:dyDescent="0.2">
      <c r="P11046">
        <v>-5.9202553880005198</v>
      </c>
      <c r="Q11046" t="s">
        <v>58</v>
      </c>
      <c r="R11046">
        <f t="shared" ref="R11046" si="440">1-(U11061/R11061)</f>
        <v>-0.80058571294937919</v>
      </c>
    </row>
    <row r="11047" spans="14:25" x14ac:dyDescent="0.2">
      <c r="N11047" t="s">
        <v>53</v>
      </c>
      <c r="P11047">
        <v>-6.5547194474493198</v>
      </c>
      <c r="R11047" t="s">
        <v>45</v>
      </c>
      <c r="S11047" t="s">
        <v>15</v>
      </c>
      <c r="U11047" t="s">
        <v>45</v>
      </c>
    </row>
    <row r="11048" spans="14:25" x14ac:dyDescent="0.2">
      <c r="N11048">
        <f t="shared" ref="N11048:N11059" si="441">P$28-P$29*P11048</f>
        <v>58.422631880882214</v>
      </c>
      <c r="O11048">
        <v>423.77622377622401</v>
      </c>
      <c r="P11048">
        <v>-7.18918350689811</v>
      </c>
      <c r="R11048">
        <f t="shared" ref="R11048:R11059" si="442">(P11048-P$24)^2</f>
        <v>51.684359495855809</v>
      </c>
      <c r="S11048">
        <v>0</v>
      </c>
      <c r="W11048">
        <v>110.3</v>
      </c>
      <c r="X11048">
        <v>50</v>
      </c>
      <c r="Y11048">
        <v>0</v>
      </c>
    </row>
    <row r="11049" spans="14:25" x14ac:dyDescent="0.2">
      <c r="N11049">
        <f t="shared" si="441"/>
        <v>63.013831704603774</v>
      </c>
      <c r="O11049">
        <v>441.81818181818198</v>
      </c>
      <c r="P11049">
        <v>-7.8236475663468203</v>
      </c>
      <c r="R11049">
        <f t="shared" si="442"/>
        <v>61.209461242404522</v>
      </c>
      <c r="S11049">
        <f t="shared" ref="S11049" si="443">INDEX(W$32:Y$21032,1501,3)</f>
        <v>2.6147465750156309</v>
      </c>
      <c r="U11049">
        <f t="shared" ref="U11049:U11059" si="444">(S11049-P11049)^2</f>
        <v>108.96007225042995</v>
      </c>
      <c r="W11049">
        <v>110.31</v>
      </c>
      <c r="X11049">
        <f t="shared" ref="X11049:X11112" si="445">X11048-(N$32-N$33)/1500</f>
        <v>50</v>
      </c>
      <c r="Y11049" s="13">
        <f t="shared" ref="Y11049:Y11112" si="446">Y11048+(W11049-W11048)*R$29*(P$28-P$29*Y11048)*(1-Y11048/R$28)^2</f>
        <v>0.530590994921326</v>
      </c>
    </row>
    <row r="11050" spans="14:25" x14ac:dyDescent="0.2">
      <c r="N11050">
        <f t="shared" si="441"/>
        <v>67.605031528325966</v>
      </c>
      <c r="O11050">
        <v>459.86013986014001</v>
      </c>
      <c r="P11050">
        <v>-8.4581116257956204</v>
      </c>
      <c r="R11050">
        <f t="shared" si="442"/>
        <v>71.539652274419026</v>
      </c>
      <c r="S11050">
        <f t="shared" ref="S11050" si="447">INDEX(W$32:Y$21032,3001,3)</f>
        <v>4.6037183591898003</v>
      </c>
      <c r="U11050">
        <f t="shared" si="444"/>
        <v>170.61140255666425</v>
      </c>
      <c r="W11050">
        <v>110.32</v>
      </c>
      <c r="X11050">
        <f t="shared" si="445"/>
        <v>50</v>
      </c>
      <c r="Y11050" s="13">
        <f t="shared" si="446"/>
        <v>0.71200803427682358</v>
      </c>
    </row>
    <row r="11051" spans="14:25" x14ac:dyDescent="0.2">
      <c r="N11051">
        <f t="shared" si="441"/>
        <v>72.196231352048173</v>
      </c>
      <c r="O11051">
        <v>477.90209790209798</v>
      </c>
      <c r="P11051">
        <v>-9.0925756852444195</v>
      </c>
      <c r="R11051">
        <f t="shared" si="442"/>
        <v>82.674932591898028</v>
      </c>
      <c r="S11051">
        <f t="shared" ref="S11051" si="448">INDEX(W$32:Y$21032,4501,3)</f>
        <v>6.1619638438979898</v>
      </c>
      <c r="U11051">
        <f t="shared" si="444"/>
        <v>232.70097624616832</v>
      </c>
      <c r="W11051">
        <v>110.33</v>
      </c>
      <c r="X11051">
        <f t="shared" si="445"/>
        <v>50</v>
      </c>
      <c r="Y11051" s="13">
        <f t="shared" si="446"/>
        <v>0.79551815534687531</v>
      </c>
    </row>
    <row r="11052" spans="14:25" x14ac:dyDescent="0.2">
      <c r="N11052">
        <f t="shared" si="441"/>
        <v>76.787431175770394</v>
      </c>
      <c r="O11052">
        <v>495.944055944056</v>
      </c>
      <c r="P11052">
        <v>-9.7270397446932204</v>
      </c>
      <c r="R11052">
        <f t="shared" si="442"/>
        <v>94.615302194841547</v>
      </c>
      <c r="S11052">
        <f t="shared" ref="S11052" si="449">INDEX(W$32:Y$21032,6001,3)</f>
        <v>7.0564850221163837</v>
      </c>
      <c r="U11052">
        <f t="shared" si="444"/>
        <v>281.68670359811142</v>
      </c>
      <c r="W11052">
        <v>110.34</v>
      </c>
      <c r="X11052">
        <f t="shared" si="445"/>
        <v>50</v>
      </c>
      <c r="Y11052" s="13">
        <f t="shared" si="446"/>
        <v>0.83742530666910076</v>
      </c>
    </row>
    <row r="11053" spans="14:25" x14ac:dyDescent="0.2">
      <c r="N11053">
        <f t="shared" si="441"/>
        <v>81.378630999491719</v>
      </c>
      <c r="O11053">
        <v>513.98601398601397</v>
      </c>
      <c r="P11053">
        <v>-10.361503804141901</v>
      </c>
      <c r="R11053">
        <f t="shared" si="442"/>
        <v>107.36076108324707</v>
      </c>
      <c r="S11053">
        <f t="shared" ref="S11053" si="450">INDEX(W$32:Y$21032,7501,3)</f>
        <v>7.0386221549502128</v>
      </c>
      <c r="U11053">
        <f t="shared" si="444"/>
        <v>302.76438339227133</v>
      </c>
      <c r="W11053">
        <v>110.35</v>
      </c>
      <c r="X11053">
        <f t="shared" si="445"/>
        <v>50</v>
      </c>
      <c r="Y11053" s="13">
        <f t="shared" si="446"/>
        <v>0.85925895366054161</v>
      </c>
    </row>
    <row r="11054" spans="14:25" x14ac:dyDescent="0.2">
      <c r="N11054">
        <f t="shared" si="441"/>
        <v>85.969830823213925</v>
      </c>
      <c r="O11054">
        <v>532.02797202797206</v>
      </c>
      <c r="P11054">
        <v>-10.9959678635907</v>
      </c>
      <c r="R11054">
        <f t="shared" si="442"/>
        <v>120.91130925711941</v>
      </c>
      <c r="S11054">
        <f t="shared" ref="S11054" si="451">INDEX(W$32:Y$21032,9001,3)</f>
        <v>7.0358652640884136</v>
      </c>
      <c r="U11054">
        <f t="shared" si="444"/>
        <v>325.14700594446595</v>
      </c>
      <c r="W11054">
        <v>110.36</v>
      </c>
      <c r="X11054">
        <f t="shared" si="445"/>
        <v>50</v>
      </c>
      <c r="Y11054" s="13">
        <f t="shared" si="446"/>
        <v>0.870844631363071</v>
      </c>
    </row>
    <row r="11055" spans="14:25" x14ac:dyDescent="0.2">
      <c r="N11055">
        <f t="shared" si="441"/>
        <v>90.561030646936132</v>
      </c>
      <c r="O11055">
        <v>550.06993006993002</v>
      </c>
      <c r="P11055">
        <v>-11.630431923039501</v>
      </c>
      <c r="R11055">
        <f t="shared" si="442"/>
        <v>135.26694671645629</v>
      </c>
      <c r="S11055">
        <f t="shared" ref="S11055" si="452">INDEX(W$32:Y$21032,10501,3)</f>
        <v>7.0347459874369447</v>
      </c>
      <c r="U11055">
        <f t="shared" si="444"/>
        <v>348.38886642973779</v>
      </c>
      <c r="W11055">
        <v>110.37</v>
      </c>
      <c r="X11055">
        <f t="shared" si="445"/>
        <v>50</v>
      </c>
      <c r="Y11055" s="13">
        <f t="shared" si="446"/>
        <v>0.877050551287757</v>
      </c>
    </row>
    <row r="11056" spans="14:25" x14ac:dyDescent="0.2">
      <c r="N11056">
        <f t="shared" si="441"/>
        <v>95.152230470658338</v>
      </c>
      <c r="O11056">
        <v>568.11188811188799</v>
      </c>
      <c r="P11056">
        <v>-12.2648959824883</v>
      </c>
      <c r="R11056">
        <f t="shared" si="442"/>
        <v>150.42767346125763</v>
      </c>
      <c r="S11056">
        <f t="shared" ref="S11056" si="453">INDEX(W$32:Y$21032,12001,3)</f>
        <v>0.88431832486842432</v>
      </c>
      <c r="U11056">
        <f t="shared" si="444"/>
        <v>172.90183690079476</v>
      </c>
      <c r="W11056">
        <v>110.38</v>
      </c>
      <c r="X11056">
        <f t="shared" si="445"/>
        <v>50</v>
      </c>
      <c r="Y11056" s="13">
        <f t="shared" si="446"/>
        <v>0.88039131350460031</v>
      </c>
    </row>
    <row r="11057" spans="14:25" x14ac:dyDescent="0.2">
      <c r="N11057">
        <f t="shared" si="441"/>
        <v>99.743430294379806</v>
      </c>
      <c r="O11057">
        <v>586.15384615384596</v>
      </c>
      <c r="P11057">
        <v>-12.899360041936999</v>
      </c>
      <c r="R11057">
        <f t="shared" si="442"/>
        <v>166.39348949152091</v>
      </c>
      <c r="S11057">
        <f t="shared" ref="S11057" si="454">INDEX(W$32:Y$21032,15001,3)</f>
        <v>0.88431832486842432</v>
      </c>
      <c r="U11057">
        <f t="shared" si="444"/>
        <v>189.98978931953982</v>
      </c>
      <c r="W11057">
        <v>110.39</v>
      </c>
      <c r="X11057">
        <f t="shared" si="445"/>
        <v>50</v>
      </c>
      <c r="Y11057" s="13">
        <f t="shared" si="446"/>
        <v>0.88219447557726938</v>
      </c>
    </row>
    <row r="11058" spans="14:25" x14ac:dyDescent="0.2">
      <c r="N11058">
        <f t="shared" si="441"/>
        <v>104.33463011810203</v>
      </c>
      <c r="O11058">
        <v>604.19580419580404</v>
      </c>
      <c r="P11058">
        <v>-13.5338241013858</v>
      </c>
      <c r="R11058">
        <f t="shared" si="442"/>
        <v>183.16439480725117</v>
      </c>
      <c r="S11058">
        <f t="shared" ref="S11058" si="455">INDEX(W$32:Y$21032,18001,3)</f>
        <v>0.88431832486842432</v>
      </c>
      <c r="U11058">
        <f t="shared" si="444"/>
        <v>207.88283102375206</v>
      </c>
      <c r="W11058">
        <v>110.4</v>
      </c>
      <c r="X11058">
        <f t="shared" si="445"/>
        <v>50</v>
      </c>
      <c r="Y11058" s="13">
        <f t="shared" si="446"/>
        <v>0.8831691098232608</v>
      </c>
    </row>
    <row r="11059" spans="14:25" x14ac:dyDescent="0.2">
      <c r="N11059">
        <f t="shared" si="441"/>
        <v>108.92582994182422</v>
      </c>
      <c r="O11059">
        <v>622.23776223776201</v>
      </c>
      <c r="P11059">
        <v>-14.168288160834599</v>
      </c>
      <c r="R11059">
        <f t="shared" si="442"/>
        <v>200.74038940844588</v>
      </c>
      <c r="S11059">
        <f t="shared" ref="S11059" si="456">INDEX(W$32:Y$21032,21001,3)</f>
        <v>0.88431832486842432</v>
      </c>
      <c r="U11059">
        <f t="shared" si="444"/>
        <v>226.58096201342872</v>
      </c>
      <c r="W11059">
        <v>110.41</v>
      </c>
      <c r="X11059">
        <f t="shared" si="445"/>
        <v>50</v>
      </c>
      <c r="Y11059" s="13">
        <f t="shared" si="446"/>
        <v>0.883696317359568</v>
      </c>
    </row>
    <row r="11060" spans="14:25" x14ac:dyDescent="0.2">
      <c r="W11060">
        <v>110.42</v>
      </c>
      <c r="X11060">
        <f t="shared" si="445"/>
        <v>50</v>
      </c>
      <c r="Y11060" s="13">
        <f t="shared" si="446"/>
        <v>0.8839816171538184</v>
      </c>
    </row>
    <row r="11061" spans="14:25" x14ac:dyDescent="0.2">
      <c r="O11061" t="s">
        <v>54</v>
      </c>
      <c r="P11061">
        <f t="shared" ref="P11061" si="457">AVERAGE(P11048:P11059)</f>
        <v>-10.678735833866334</v>
      </c>
      <c r="Q11061" t="s">
        <v>47</v>
      </c>
      <c r="R11061">
        <f t="shared" ref="R11061" si="458">SUM(R11048:R11059)</f>
        <v>1425.9886720247175</v>
      </c>
      <c r="U11061">
        <f t="shared" ref="U11061" si="459">SUM(U11048:U11059)</f>
        <v>2567.6148296753645</v>
      </c>
      <c r="W11061">
        <v>110.43</v>
      </c>
      <c r="X11061">
        <f t="shared" si="445"/>
        <v>50</v>
      </c>
      <c r="Y11061" s="13">
        <f t="shared" si="446"/>
        <v>0.88413604250316713</v>
      </c>
    </row>
    <row r="11062" spans="14:25" x14ac:dyDescent="0.2">
      <c r="W11062">
        <v>110.44</v>
      </c>
      <c r="X11062">
        <f t="shared" si="445"/>
        <v>50</v>
      </c>
      <c r="Y11062" s="13">
        <f t="shared" si="446"/>
        <v>0.88421963905490819</v>
      </c>
    </row>
    <row r="11063" spans="14:25" x14ac:dyDescent="0.2">
      <c r="W11063">
        <v>110.45</v>
      </c>
      <c r="X11063">
        <f t="shared" si="445"/>
        <v>50</v>
      </c>
      <c r="Y11063" s="13">
        <f t="shared" si="446"/>
        <v>0.88426489614466197</v>
      </c>
    </row>
    <row r="11064" spans="14:25" x14ac:dyDescent="0.2">
      <c r="W11064">
        <v>110.46</v>
      </c>
      <c r="X11064">
        <f t="shared" si="445"/>
        <v>50</v>
      </c>
      <c r="Y11064" s="13">
        <f t="shared" si="446"/>
        <v>0.88428939807518747</v>
      </c>
    </row>
    <row r="11065" spans="14:25" x14ac:dyDescent="0.2">
      <c r="O11065">
        <v>423.77622377622401</v>
      </c>
      <c r="P11065">
        <v>26.042331037627001</v>
      </c>
      <c r="R11065">
        <f t="shared" ref="R11065:R11076" si="460">O11065/P11065</f>
        <v>16.272591849168002</v>
      </c>
      <c r="S11065" cm="1">
        <f t="array" ref="S11065:T11069">LINEST(R11066:R11076,O11066:O11076,TRUE,TRUE)</f>
        <v>2.7115449613682729E-3</v>
      </c>
      <c r="T11065">
        <v>15.169256736109162</v>
      </c>
      <c r="W11065">
        <v>110.47</v>
      </c>
      <c r="X11065">
        <f t="shared" si="445"/>
        <v>50</v>
      </c>
      <c r="Y11065" s="13">
        <f t="shared" si="446"/>
        <v>0.88430266353576437</v>
      </c>
    </row>
    <row r="11066" spans="14:25" x14ac:dyDescent="0.2">
      <c r="O11066">
        <v>441.81818181818198</v>
      </c>
      <c r="P11066">
        <v>27.034898706197001</v>
      </c>
      <c r="R11066">
        <f t="shared" si="460"/>
        <v>16.34251293558231</v>
      </c>
      <c r="S11066">
        <v>7.9131843276161978E-5</v>
      </c>
      <c r="T11066">
        <v>4.2341739451381283E-2</v>
      </c>
      <c r="W11066">
        <v>110.48</v>
      </c>
      <c r="X11066">
        <f t="shared" si="445"/>
        <v>50</v>
      </c>
      <c r="Y11066" s="13">
        <f t="shared" si="446"/>
        <v>0.88430984559333681</v>
      </c>
    </row>
    <row r="11067" spans="14:25" x14ac:dyDescent="0.2">
      <c r="O11067">
        <v>459.86013986014001</v>
      </c>
      <c r="P11067">
        <v>28.027466374766899</v>
      </c>
      <c r="R11067">
        <f t="shared" si="460"/>
        <v>16.407481636447582</v>
      </c>
      <c r="S11067">
        <v>0.99239331757786153</v>
      </c>
      <c r="T11067">
        <v>1.4973774663785643E-2</v>
      </c>
      <c r="W11067">
        <v>110.49</v>
      </c>
      <c r="X11067">
        <f t="shared" si="445"/>
        <v>50</v>
      </c>
      <c r="Y11067" s="13">
        <f t="shared" si="446"/>
        <v>0.88431373405550573</v>
      </c>
    </row>
    <row r="11068" spans="14:25" x14ac:dyDescent="0.2">
      <c r="O11068">
        <v>477.90209790209798</v>
      </c>
      <c r="P11068">
        <v>29.0200340433368</v>
      </c>
      <c r="R11068">
        <f t="shared" si="460"/>
        <v>16.46800610876015</v>
      </c>
      <c r="S11068">
        <v>1174.1702048985821</v>
      </c>
      <c r="T11068">
        <v>9</v>
      </c>
      <c r="W11068">
        <v>110.5</v>
      </c>
      <c r="X11068">
        <f t="shared" si="445"/>
        <v>50</v>
      </c>
      <c r="Y11068" s="13">
        <f t="shared" si="446"/>
        <v>0.88431583932742963</v>
      </c>
    </row>
    <row r="11069" spans="14:25" x14ac:dyDescent="0.2">
      <c r="O11069">
        <v>495.944055944056</v>
      </c>
      <c r="P11069">
        <v>30.012601711906701</v>
      </c>
      <c r="R11069">
        <f t="shared" si="460"/>
        <v>16.524527287059669</v>
      </c>
      <c r="S11069">
        <v>0.26326531340728881</v>
      </c>
      <c r="T11069">
        <v>2.0179253491364596E-3</v>
      </c>
      <c r="W11069">
        <v>110.51</v>
      </c>
      <c r="X11069">
        <f t="shared" si="445"/>
        <v>50</v>
      </c>
      <c r="Y11069" s="13">
        <f t="shared" si="446"/>
        <v>0.88431697915520757</v>
      </c>
    </row>
    <row r="11070" spans="14:25" x14ac:dyDescent="0.2">
      <c r="O11070">
        <v>513.98601398601397</v>
      </c>
      <c r="P11070">
        <v>31.005169380476701</v>
      </c>
      <c r="R11070">
        <f t="shared" si="460"/>
        <v>16.577429643382633</v>
      </c>
      <c r="W11070">
        <v>110.52</v>
      </c>
      <c r="X11070">
        <f t="shared" si="445"/>
        <v>50</v>
      </c>
      <c r="Y11070" s="13">
        <f t="shared" si="446"/>
        <v>0.88431759627668738</v>
      </c>
    </row>
    <row r="11071" spans="14:25" x14ac:dyDescent="0.2">
      <c r="O11071">
        <v>532.02797202797206</v>
      </c>
      <c r="P11071">
        <v>31.997737049046599</v>
      </c>
      <c r="R11071">
        <f t="shared" si="460"/>
        <v>16.627049944578012</v>
      </c>
      <c r="S11071">
        <f t="shared" ref="S11071" si="461">1/S11065</f>
        <v>368.79344220624313</v>
      </c>
      <c r="W11071">
        <v>110.53</v>
      </c>
      <c r="X11071">
        <f t="shared" si="445"/>
        <v>50</v>
      </c>
      <c r="Y11071" s="13">
        <f t="shared" si="446"/>
        <v>0.88431793039655415</v>
      </c>
    </row>
    <row r="11072" spans="14:25" x14ac:dyDescent="0.2">
      <c r="O11072">
        <v>550.06993006993002</v>
      </c>
      <c r="P11072">
        <v>32.990304717616503</v>
      </c>
      <c r="R11072">
        <f t="shared" si="460"/>
        <v>16.673684428752729</v>
      </c>
      <c r="W11072">
        <v>110.54</v>
      </c>
      <c r="X11072">
        <f t="shared" si="445"/>
        <v>50</v>
      </c>
      <c r="Y11072" s="13">
        <f t="shared" si="446"/>
        <v>0.88431811129467264</v>
      </c>
    </row>
    <row r="11073" spans="15:25" x14ac:dyDescent="0.2">
      <c r="O11073">
        <v>568.11188811188799</v>
      </c>
      <c r="P11073">
        <v>33.9828723861865</v>
      </c>
      <c r="R11073">
        <f t="shared" si="460"/>
        <v>16.717594724065069</v>
      </c>
      <c r="W11073">
        <v>110.55</v>
      </c>
      <c r="X11073">
        <f t="shared" si="445"/>
        <v>50</v>
      </c>
      <c r="Y11073" s="13">
        <f t="shared" si="446"/>
        <v>0.88431820923597215</v>
      </c>
    </row>
    <row r="11074" spans="15:25" x14ac:dyDescent="0.2">
      <c r="O11074">
        <v>586.15384615384596</v>
      </c>
      <c r="P11074">
        <v>34.975440054756398</v>
      </c>
      <c r="R11074">
        <f t="shared" si="460"/>
        <v>16.759012759701744</v>
      </c>
      <c r="W11074">
        <v>110.56</v>
      </c>
      <c r="X11074">
        <f t="shared" si="445"/>
        <v>50</v>
      </c>
      <c r="Y11074" s="13">
        <f t="shared" si="446"/>
        <v>0.88431826226305144</v>
      </c>
    </row>
    <row r="11075" spans="15:25" x14ac:dyDescent="0.2">
      <c r="O11075">
        <v>604.19580419580404</v>
      </c>
      <c r="P11075">
        <v>35.968007723326302</v>
      </c>
      <c r="R11075">
        <f t="shared" si="460"/>
        <v>16.798144863719138</v>
      </c>
      <c r="W11075">
        <v>110.57</v>
      </c>
      <c r="X11075">
        <f t="shared" si="445"/>
        <v>50</v>
      </c>
      <c r="Y11075" s="13">
        <f t="shared" si="446"/>
        <v>0.884318290972812</v>
      </c>
    </row>
    <row r="11076" spans="15:25" x14ac:dyDescent="0.2">
      <c r="O11076">
        <v>622.23776223776201</v>
      </c>
      <c r="P11076">
        <v>36.960575391896299</v>
      </c>
      <c r="R11076">
        <f t="shared" si="460"/>
        <v>16.835175200605487</v>
      </c>
      <c r="W11076">
        <v>110.58</v>
      </c>
      <c r="X11076">
        <f t="shared" si="445"/>
        <v>50</v>
      </c>
      <c r="Y11076" s="13">
        <f t="shared" si="446"/>
        <v>0.88431830651676391</v>
      </c>
    </row>
    <row r="11077" spans="15:25" x14ac:dyDescent="0.2">
      <c r="W11077">
        <v>110.59</v>
      </c>
      <c r="X11077">
        <f t="shared" si="445"/>
        <v>50</v>
      </c>
      <c r="Y11077" s="13">
        <f t="shared" si="446"/>
        <v>0.88431831493252355</v>
      </c>
    </row>
    <row r="11078" spans="15:25" x14ac:dyDescent="0.2">
      <c r="W11078">
        <v>110.6</v>
      </c>
      <c r="X11078">
        <f t="shared" si="445"/>
        <v>50</v>
      </c>
      <c r="Y11078" s="13">
        <f t="shared" si="446"/>
        <v>0.88431831948895878</v>
      </c>
    </row>
    <row r="11079" spans="15:25" x14ac:dyDescent="0.2">
      <c r="W11079">
        <v>110.61</v>
      </c>
      <c r="X11079">
        <f t="shared" si="445"/>
        <v>50</v>
      </c>
      <c r="Y11079" s="13">
        <f t="shared" si="446"/>
        <v>0.88431832195589022</v>
      </c>
    </row>
    <row r="11080" spans="15:25" x14ac:dyDescent="0.2">
      <c r="W11080">
        <v>110.62</v>
      </c>
      <c r="X11080">
        <f t="shared" si="445"/>
        <v>50</v>
      </c>
      <c r="Y11080" s="13">
        <f t="shared" si="446"/>
        <v>0.88431832329152893</v>
      </c>
    </row>
    <row r="11081" spans="15:25" x14ac:dyDescent="0.2">
      <c r="W11081">
        <v>110.63</v>
      </c>
      <c r="X11081">
        <f t="shared" si="445"/>
        <v>50</v>
      </c>
      <c r="Y11081" s="13">
        <f t="shared" si="446"/>
        <v>0.88431832401466637</v>
      </c>
    </row>
    <row r="11082" spans="15:25" x14ac:dyDescent="0.2">
      <c r="W11082">
        <v>110.64</v>
      </c>
      <c r="X11082">
        <f t="shared" si="445"/>
        <v>50</v>
      </c>
      <c r="Y11082" s="13">
        <f t="shared" si="446"/>
        <v>0.8843183244061853</v>
      </c>
    </row>
    <row r="11083" spans="15:25" x14ac:dyDescent="0.2">
      <c r="W11083">
        <v>110.65</v>
      </c>
      <c r="X11083">
        <f t="shared" si="445"/>
        <v>50</v>
      </c>
      <c r="Y11083" s="13">
        <f t="shared" si="446"/>
        <v>0.88431832461816029</v>
      </c>
    </row>
    <row r="11084" spans="15:25" x14ac:dyDescent="0.2">
      <c r="W11084">
        <v>110.66</v>
      </c>
      <c r="X11084">
        <f t="shared" si="445"/>
        <v>50</v>
      </c>
      <c r="Y11084" s="13">
        <f t="shared" si="446"/>
        <v>0.88431832473292715</v>
      </c>
    </row>
    <row r="11085" spans="15:25" x14ac:dyDescent="0.2">
      <c r="W11085">
        <v>110.67</v>
      </c>
      <c r="X11085">
        <f t="shared" si="445"/>
        <v>50</v>
      </c>
      <c r="Y11085" s="13">
        <f t="shared" si="446"/>
        <v>0.88431832479506389</v>
      </c>
    </row>
    <row r="11086" spans="15:25" x14ac:dyDescent="0.2">
      <c r="W11086">
        <v>110.68</v>
      </c>
      <c r="X11086">
        <f t="shared" si="445"/>
        <v>50</v>
      </c>
      <c r="Y11086" s="13">
        <f t="shared" si="446"/>
        <v>0.88431832482870576</v>
      </c>
    </row>
    <row r="11087" spans="15:25" x14ac:dyDescent="0.2">
      <c r="W11087">
        <v>110.69</v>
      </c>
      <c r="X11087">
        <f t="shared" si="445"/>
        <v>50</v>
      </c>
      <c r="Y11087" s="13">
        <f t="shared" si="446"/>
        <v>0.88431832484691997</v>
      </c>
    </row>
    <row r="11088" spans="15:25" x14ac:dyDescent="0.2">
      <c r="W11088">
        <v>110.7</v>
      </c>
      <c r="X11088">
        <f t="shared" si="445"/>
        <v>50</v>
      </c>
      <c r="Y11088" s="13">
        <f t="shared" si="446"/>
        <v>0.88431832485678152</v>
      </c>
    </row>
    <row r="11089" spans="23:25" x14ac:dyDescent="0.2">
      <c r="W11089">
        <v>110.71</v>
      </c>
      <c r="X11089">
        <f t="shared" si="445"/>
        <v>50</v>
      </c>
      <c r="Y11089" s="13">
        <f t="shared" si="446"/>
        <v>0.8843183248621207</v>
      </c>
    </row>
    <row r="11090" spans="23:25" x14ac:dyDescent="0.2">
      <c r="W11090">
        <v>110.72</v>
      </c>
      <c r="X11090">
        <f t="shared" si="445"/>
        <v>50</v>
      </c>
      <c r="Y11090" s="13">
        <f t="shared" si="446"/>
        <v>0.8843183248650115</v>
      </c>
    </row>
    <row r="11091" spans="23:25" x14ac:dyDescent="0.2">
      <c r="W11091">
        <v>110.73</v>
      </c>
      <c r="X11091">
        <f t="shared" si="445"/>
        <v>50</v>
      </c>
      <c r="Y11091" s="13">
        <f t="shared" si="446"/>
        <v>0.88431832486657658</v>
      </c>
    </row>
    <row r="11092" spans="23:25" x14ac:dyDescent="0.2">
      <c r="W11092">
        <v>110.74</v>
      </c>
      <c r="X11092">
        <f t="shared" si="445"/>
        <v>50</v>
      </c>
      <c r="Y11092" s="13">
        <f t="shared" si="446"/>
        <v>0.88431832486742401</v>
      </c>
    </row>
    <row r="11093" spans="23:25" x14ac:dyDescent="0.2">
      <c r="W11093">
        <v>110.75</v>
      </c>
      <c r="X11093">
        <f t="shared" si="445"/>
        <v>50</v>
      </c>
      <c r="Y11093" s="13">
        <f t="shared" si="446"/>
        <v>0.88431832486788275</v>
      </c>
    </row>
    <row r="11094" spans="23:25" x14ac:dyDescent="0.2">
      <c r="W11094">
        <v>110.76</v>
      </c>
      <c r="X11094">
        <f t="shared" si="445"/>
        <v>50</v>
      </c>
      <c r="Y11094" s="13">
        <f t="shared" si="446"/>
        <v>0.88431832486813111</v>
      </c>
    </row>
    <row r="11095" spans="23:25" x14ac:dyDescent="0.2">
      <c r="W11095">
        <v>110.77</v>
      </c>
      <c r="X11095">
        <f t="shared" si="445"/>
        <v>50</v>
      </c>
      <c r="Y11095" s="13">
        <f t="shared" si="446"/>
        <v>0.88431832486826556</v>
      </c>
    </row>
    <row r="11096" spans="23:25" x14ac:dyDescent="0.2">
      <c r="W11096">
        <v>110.78</v>
      </c>
      <c r="X11096">
        <f t="shared" si="445"/>
        <v>50</v>
      </c>
      <c r="Y11096" s="13">
        <f t="shared" si="446"/>
        <v>0.88431832486833839</v>
      </c>
    </row>
    <row r="11097" spans="23:25" x14ac:dyDescent="0.2">
      <c r="W11097">
        <v>110.79</v>
      </c>
      <c r="X11097">
        <f t="shared" si="445"/>
        <v>50</v>
      </c>
      <c r="Y11097" s="13">
        <f t="shared" si="446"/>
        <v>0.8843183248683778</v>
      </c>
    </row>
    <row r="11098" spans="23:25" x14ac:dyDescent="0.2">
      <c r="W11098">
        <v>110.8</v>
      </c>
      <c r="X11098">
        <f t="shared" si="445"/>
        <v>50</v>
      </c>
      <c r="Y11098" s="13">
        <f t="shared" si="446"/>
        <v>0.88431832486839912</v>
      </c>
    </row>
    <row r="11099" spans="23:25" x14ac:dyDescent="0.2">
      <c r="W11099">
        <v>110.81</v>
      </c>
      <c r="X11099">
        <f t="shared" si="445"/>
        <v>50</v>
      </c>
      <c r="Y11099" s="13">
        <f t="shared" si="446"/>
        <v>0.88431832486841067</v>
      </c>
    </row>
    <row r="11100" spans="23:25" x14ac:dyDescent="0.2">
      <c r="W11100">
        <v>110.82</v>
      </c>
      <c r="X11100">
        <f t="shared" si="445"/>
        <v>50</v>
      </c>
      <c r="Y11100" s="13">
        <f t="shared" si="446"/>
        <v>0.88431832486841699</v>
      </c>
    </row>
    <row r="11101" spans="23:25" x14ac:dyDescent="0.2">
      <c r="W11101">
        <v>110.83</v>
      </c>
      <c r="X11101">
        <f t="shared" si="445"/>
        <v>50</v>
      </c>
      <c r="Y11101" s="13">
        <f t="shared" si="446"/>
        <v>0.88431832486842032</v>
      </c>
    </row>
    <row r="11102" spans="23:25" x14ac:dyDescent="0.2">
      <c r="W11102">
        <v>110.84</v>
      </c>
      <c r="X11102">
        <f t="shared" si="445"/>
        <v>50</v>
      </c>
      <c r="Y11102" s="13">
        <f t="shared" si="446"/>
        <v>0.88431832486842221</v>
      </c>
    </row>
    <row r="11103" spans="23:25" x14ac:dyDescent="0.2">
      <c r="W11103">
        <v>110.85</v>
      </c>
      <c r="X11103">
        <f t="shared" si="445"/>
        <v>50</v>
      </c>
      <c r="Y11103" s="13">
        <f t="shared" si="446"/>
        <v>0.88431832486842321</v>
      </c>
    </row>
    <row r="11104" spans="23:25" x14ac:dyDescent="0.2">
      <c r="W11104">
        <v>110.86</v>
      </c>
      <c r="X11104">
        <f t="shared" si="445"/>
        <v>50</v>
      </c>
      <c r="Y11104" s="13">
        <f t="shared" si="446"/>
        <v>0.88431832486842377</v>
      </c>
    </row>
    <row r="11105" spans="23:25" x14ac:dyDescent="0.2">
      <c r="W11105">
        <v>110.87</v>
      </c>
      <c r="X11105">
        <f t="shared" si="445"/>
        <v>50</v>
      </c>
      <c r="Y11105" s="13">
        <f t="shared" si="446"/>
        <v>0.8843183248684241</v>
      </c>
    </row>
    <row r="11106" spans="23:25" x14ac:dyDescent="0.2">
      <c r="W11106">
        <v>110.88</v>
      </c>
      <c r="X11106">
        <f t="shared" si="445"/>
        <v>50</v>
      </c>
      <c r="Y11106" s="13">
        <f t="shared" si="446"/>
        <v>0.88431832486842421</v>
      </c>
    </row>
    <row r="11107" spans="23:25" x14ac:dyDescent="0.2">
      <c r="W11107">
        <v>110.89</v>
      </c>
      <c r="X11107">
        <f t="shared" si="445"/>
        <v>50</v>
      </c>
      <c r="Y11107" s="13">
        <f t="shared" si="446"/>
        <v>0.88431832486842432</v>
      </c>
    </row>
    <row r="11108" spans="23:25" x14ac:dyDescent="0.2">
      <c r="W11108">
        <v>110.9</v>
      </c>
      <c r="X11108">
        <f t="shared" si="445"/>
        <v>50</v>
      </c>
      <c r="Y11108" s="13">
        <f t="shared" si="446"/>
        <v>0.88431832486842432</v>
      </c>
    </row>
    <row r="11109" spans="23:25" x14ac:dyDescent="0.2">
      <c r="W11109">
        <v>110.91</v>
      </c>
      <c r="X11109">
        <f t="shared" si="445"/>
        <v>50</v>
      </c>
      <c r="Y11109" s="13">
        <f t="shared" si="446"/>
        <v>0.88431832486842432</v>
      </c>
    </row>
    <row r="11110" spans="23:25" x14ac:dyDescent="0.2">
      <c r="W11110">
        <v>110.92</v>
      </c>
      <c r="X11110">
        <f t="shared" si="445"/>
        <v>50</v>
      </c>
      <c r="Y11110" s="13">
        <f t="shared" si="446"/>
        <v>0.88431832486842432</v>
      </c>
    </row>
    <row r="11111" spans="23:25" x14ac:dyDescent="0.2">
      <c r="W11111">
        <v>110.93</v>
      </c>
      <c r="X11111">
        <f t="shared" si="445"/>
        <v>50</v>
      </c>
      <c r="Y11111" s="13">
        <f t="shared" si="446"/>
        <v>0.88431832486842432</v>
      </c>
    </row>
    <row r="11112" spans="23:25" x14ac:dyDescent="0.2">
      <c r="W11112">
        <v>110.94</v>
      </c>
      <c r="X11112">
        <f t="shared" si="445"/>
        <v>50</v>
      </c>
      <c r="Y11112" s="13">
        <f t="shared" si="446"/>
        <v>0.88431832486842432</v>
      </c>
    </row>
    <row r="11113" spans="23:25" x14ac:dyDescent="0.2">
      <c r="W11113">
        <v>110.95</v>
      </c>
      <c r="X11113">
        <f t="shared" ref="X11113:X11176" si="462">X11112-(N$32-N$33)/1500</f>
        <v>50</v>
      </c>
      <c r="Y11113" s="13">
        <f t="shared" ref="Y11113:Y11176" si="463">Y11112+(W11113-W11112)*R$29*(P$28-P$29*Y11112)*(1-Y11112/R$28)^2</f>
        <v>0.88431832486842432</v>
      </c>
    </row>
    <row r="11114" spans="23:25" x14ac:dyDescent="0.2">
      <c r="W11114">
        <v>110.96</v>
      </c>
      <c r="X11114">
        <f t="shared" si="462"/>
        <v>50</v>
      </c>
      <c r="Y11114" s="13">
        <f t="shared" si="463"/>
        <v>0.88431832486842432</v>
      </c>
    </row>
    <row r="11115" spans="23:25" x14ac:dyDescent="0.2">
      <c r="W11115">
        <v>110.97</v>
      </c>
      <c r="X11115">
        <f t="shared" si="462"/>
        <v>50</v>
      </c>
      <c r="Y11115" s="13">
        <f t="shared" si="463"/>
        <v>0.88431832486842432</v>
      </c>
    </row>
    <row r="11116" spans="23:25" x14ac:dyDescent="0.2">
      <c r="W11116">
        <v>110.98</v>
      </c>
      <c r="X11116">
        <f t="shared" si="462"/>
        <v>50</v>
      </c>
      <c r="Y11116" s="13">
        <f t="shared" si="463"/>
        <v>0.88431832486842432</v>
      </c>
    </row>
    <row r="11117" spans="23:25" x14ac:dyDescent="0.2">
      <c r="W11117">
        <v>110.99</v>
      </c>
      <c r="X11117">
        <f t="shared" si="462"/>
        <v>50</v>
      </c>
      <c r="Y11117" s="13">
        <f t="shared" si="463"/>
        <v>0.88431832486842432</v>
      </c>
    </row>
    <row r="11118" spans="23:25" x14ac:dyDescent="0.2">
      <c r="W11118">
        <v>111</v>
      </c>
      <c r="X11118">
        <f t="shared" si="462"/>
        <v>50</v>
      </c>
      <c r="Y11118" s="13">
        <f t="shared" si="463"/>
        <v>0.88431832486842432</v>
      </c>
    </row>
    <row r="11119" spans="23:25" x14ac:dyDescent="0.2">
      <c r="W11119">
        <v>111.01</v>
      </c>
      <c r="X11119">
        <f t="shared" si="462"/>
        <v>50</v>
      </c>
      <c r="Y11119" s="13">
        <f t="shared" si="463"/>
        <v>0.88431832486842432</v>
      </c>
    </row>
    <row r="11120" spans="23:25" x14ac:dyDescent="0.2">
      <c r="W11120">
        <v>111.02</v>
      </c>
      <c r="X11120">
        <f t="shared" si="462"/>
        <v>50</v>
      </c>
      <c r="Y11120" s="13">
        <f t="shared" si="463"/>
        <v>0.88431832486842432</v>
      </c>
    </row>
    <row r="11121" spans="23:25" x14ac:dyDescent="0.2">
      <c r="W11121">
        <v>111.03</v>
      </c>
      <c r="X11121">
        <f t="shared" si="462"/>
        <v>50</v>
      </c>
      <c r="Y11121" s="13">
        <f t="shared" si="463"/>
        <v>0.88431832486842432</v>
      </c>
    </row>
    <row r="11122" spans="23:25" x14ac:dyDescent="0.2">
      <c r="W11122">
        <v>111.04</v>
      </c>
      <c r="X11122">
        <f t="shared" si="462"/>
        <v>50</v>
      </c>
      <c r="Y11122" s="13">
        <f t="shared" si="463"/>
        <v>0.88431832486842432</v>
      </c>
    </row>
    <row r="11123" spans="23:25" x14ac:dyDescent="0.2">
      <c r="W11123">
        <v>111.05</v>
      </c>
      <c r="X11123">
        <f t="shared" si="462"/>
        <v>50</v>
      </c>
      <c r="Y11123" s="13">
        <f t="shared" si="463"/>
        <v>0.88431832486842432</v>
      </c>
    </row>
    <row r="11124" spans="23:25" x14ac:dyDescent="0.2">
      <c r="W11124">
        <v>111.06</v>
      </c>
      <c r="X11124">
        <f t="shared" si="462"/>
        <v>50</v>
      </c>
      <c r="Y11124" s="13">
        <f t="shared" si="463"/>
        <v>0.88431832486842432</v>
      </c>
    </row>
    <row r="11125" spans="23:25" x14ac:dyDescent="0.2">
      <c r="W11125">
        <v>111.07</v>
      </c>
      <c r="X11125">
        <f t="shared" si="462"/>
        <v>50</v>
      </c>
      <c r="Y11125" s="13">
        <f t="shared" si="463"/>
        <v>0.88431832486842432</v>
      </c>
    </row>
    <row r="11126" spans="23:25" x14ac:dyDescent="0.2">
      <c r="W11126">
        <v>111.08</v>
      </c>
      <c r="X11126">
        <f t="shared" si="462"/>
        <v>50</v>
      </c>
      <c r="Y11126" s="13">
        <f t="shared" si="463"/>
        <v>0.88431832486842432</v>
      </c>
    </row>
    <row r="11127" spans="23:25" x14ac:dyDescent="0.2">
      <c r="W11127">
        <v>111.09</v>
      </c>
      <c r="X11127">
        <f t="shared" si="462"/>
        <v>50</v>
      </c>
      <c r="Y11127" s="13">
        <f t="shared" si="463"/>
        <v>0.88431832486842432</v>
      </c>
    </row>
    <row r="11128" spans="23:25" x14ac:dyDescent="0.2">
      <c r="W11128">
        <v>111.1</v>
      </c>
      <c r="X11128">
        <f t="shared" si="462"/>
        <v>50</v>
      </c>
      <c r="Y11128" s="13">
        <f t="shared" si="463"/>
        <v>0.88431832486842432</v>
      </c>
    </row>
    <row r="11129" spans="23:25" x14ac:dyDescent="0.2">
      <c r="W11129">
        <v>111.11</v>
      </c>
      <c r="X11129">
        <f t="shared" si="462"/>
        <v>50</v>
      </c>
      <c r="Y11129" s="13">
        <f t="shared" si="463"/>
        <v>0.88431832486842432</v>
      </c>
    </row>
    <row r="11130" spans="23:25" x14ac:dyDescent="0.2">
      <c r="W11130">
        <v>111.12</v>
      </c>
      <c r="X11130">
        <f t="shared" si="462"/>
        <v>50</v>
      </c>
      <c r="Y11130" s="13">
        <f t="shared" si="463"/>
        <v>0.88431832486842432</v>
      </c>
    </row>
    <row r="11131" spans="23:25" x14ac:dyDescent="0.2">
      <c r="W11131">
        <v>111.13</v>
      </c>
      <c r="X11131">
        <f t="shared" si="462"/>
        <v>50</v>
      </c>
      <c r="Y11131" s="13">
        <f t="shared" si="463"/>
        <v>0.88431832486842432</v>
      </c>
    </row>
    <row r="11132" spans="23:25" x14ac:dyDescent="0.2">
      <c r="W11132">
        <v>111.14</v>
      </c>
      <c r="X11132">
        <f t="shared" si="462"/>
        <v>50</v>
      </c>
      <c r="Y11132" s="13">
        <f t="shared" si="463"/>
        <v>0.88431832486842432</v>
      </c>
    </row>
    <row r="11133" spans="23:25" x14ac:dyDescent="0.2">
      <c r="W11133">
        <v>111.15</v>
      </c>
      <c r="X11133">
        <f t="shared" si="462"/>
        <v>50</v>
      </c>
      <c r="Y11133" s="13">
        <f t="shared" si="463"/>
        <v>0.88431832486842432</v>
      </c>
    </row>
    <row r="11134" spans="23:25" x14ac:dyDescent="0.2">
      <c r="W11134">
        <v>111.16</v>
      </c>
      <c r="X11134">
        <f t="shared" si="462"/>
        <v>50</v>
      </c>
      <c r="Y11134" s="13">
        <f t="shared" si="463"/>
        <v>0.88431832486842432</v>
      </c>
    </row>
    <row r="11135" spans="23:25" x14ac:dyDescent="0.2">
      <c r="W11135">
        <v>111.17</v>
      </c>
      <c r="X11135">
        <f t="shared" si="462"/>
        <v>50</v>
      </c>
      <c r="Y11135" s="13">
        <f t="shared" si="463"/>
        <v>0.88431832486842432</v>
      </c>
    </row>
    <row r="11136" spans="23:25" x14ac:dyDescent="0.2">
      <c r="W11136">
        <v>111.18</v>
      </c>
      <c r="X11136">
        <f t="shared" si="462"/>
        <v>50</v>
      </c>
      <c r="Y11136" s="13">
        <f t="shared" si="463"/>
        <v>0.88431832486842432</v>
      </c>
    </row>
    <row r="11137" spans="23:25" x14ac:dyDescent="0.2">
      <c r="W11137">
        <v>111.19</v>
      </c>
      <c r="X11137">
        <f t="shared" si="462"/>
        <v>50</v>
      </c>
      <c r="Y11137" s="13">
        <f t="shared" si="463"/>
        <v>0.88431832486842432</v>
      </c>
    </row>
    <row r="11138" spans="23:25" x14ac:dyDescent="0.2">
      <c r="W11138">
        <v>111.2</v>
      </c>
      <c r="X11138">
        <f t="shared" si="462"/>
        <v>50</v>
      </c>
      <c r="Y11138" s="13">
        <f t="shared" si="463"/>
        <v>0.88431832486842432</v>
      </c>
    </row>
    <row r="11139" spans="23:25" x14ac:dyDescent="0.2">
      <c r="W11139">
        <v>111.21</v>
      </c>
      <c r="X11139">
        <f t="shared" si="462"/>
        <v>50</v>
      </c>
      <c r="Y11139" s="13">
        <f t="shared" si="463"/>
        <v>0.88431832486842432</v>
      </c>
    </row>
    <row r="11140" spans="23:25" x14ac:dyDescent="0.2">
      <c r="W11140">
        <v>111.22</v>
      </c>
      <c r="X11140">
        <f t="shared" si="462"/>
        <v>50</v>
      </c>
      <c r="Y11140" s="13">
        <f t="shared" si="463"/>
        <v>0.88431832486842432</v>
      </c>
    </row>
    <row r="11141" spans="23:25" x14ac:dyDescent="0.2">
      <c r="W11141">
        <v>111.23</v>
      </c>
      <c r="X11141">
        <f t="shared" si="462"/>
        <v>50</v>
      </c>
      <c r="Y11141" s="13">
        <f t="shared" si="463"/>
        <v>0.88431832486842432</v>
      </c>
    </row>
    <row r="11142" spans="23:25" x14ac:dyDescent="0.2">
      <c r="W11142">
        <v>111.24</v>
      </c>
      <c r="X11142">
        <f t="shared" si="462"/>
        <v>50</v>
      </c>
      <c r="Y11142" s="13">
        <f t="shared" si="463"/>
        <v>0.88431832486842432</v>
      </c>
    </row>
    <row r="11143" spans="23:25" x14ac:dyDescent="0.2">
      <c r="W11143">
        <v>111.25</v>
      </c>
      <c r="X11143">
        <f t="shared" si="462"/>
        <v>50</v>
      </c>
      <c r="Y11143" s="13">
        <f t="shared" si="463"/>
        <v>0.88431832486842432</v>
      </c>
    </row>
    <row r="11144" spans="23:25" x14ac:dyDescent="0.2">
      <c r="W11144">
        <v>111.26</v>
      </c>
      <c r="X11144">
        <f t="shared" si="462"/>
        <v>50</v>
      </c>
      <c r="Y11144" s="13">
        <f t="shared" si="463"/>
        <v>0.88431832486842432</v>
      </c>
    </row>
    <row r="11145" spans="23:25" x14ac:dyDescent="0.2">
      <c r="W11145">
        <v>111.27</v>
      </c>
      <c r="X11145">
        <f t="shared" si="462"/>
        <v>50</v>
      </c>
      <c r="Y11145" s="13">
        <f t="shared" si="463"/>
        <v>0.88431832486842432</v>
      </c>
    </row>
    <row r="11146" spans="23:25" x14ac:dyDescent="0.2">
      <c r="W11146">
        <v>111.28</v>
      </c>
      <c r="X11146">
        <f t="shared" si="462"/>
        <v>50</v>
      </c>
      <c r="Y11146" s="13">
        <f t="shared" si="463"/>
        <v>0.88431832486842432</v>
      </c>
    </row>
    <row r="11147" spans="23:25" x14ac:dyDescent="0.2">
      <c r="W11147">
        <v>111.29</v>
      </c>
      <c r="X11147">
        <f t="shared" si="462"/>
        <v>50</v>
      </c>
      <c r="Y11147" s="13">
        <f t="shared" si="463"/>
        <v>0.88431832486842432</v>
      </c>
    </row>
    <row r="11148" spans="23:25" x14ac:dyDescent="0.2">
      <c r="W11148">
        <v>111.3</v>
      </c>
      <c r="X11148">
        <f t="shared" si="462"/>
        <v>50</v>
      </c>
      <c r="Y11148" s="13">
        <f t="shared" si="463"/>
        <v>0.88431832486842432</v>
      </c>
    </row>
    <row r="11149" spans="23:25" x14ac:dyDescent="0.2">
      <c r="W11149">
        <v>111.31</v>
      </c>
      <c r="X11149">
        <f t="shared" si="462"/>
        <v>50</v>
      </c>
      <c r="Y11149" s="13">
        <f t="shared" si="463"/>
        <v>0.88431832486842432</v>
      </c>
    </row>
    <row r="11150" spans="23:25" x14ac:dyDescent="0.2">
      <c r="W11150">
        <v>111.32</v>
      </c>
      <c r="X11150">
        <f t="shared" si="462"/>
        <v>50</v>
      </c>
      <c r="Y11150" s="13">
        <f t="shared" si="463"/>
        <v>0.88431832486842432</v>
      </c>
    </row>
    <row r="11151" spans="23:25" x14ac:dyDescent="0.2">
      <c r="W11151">
        <v>111.33</v>
      </c>
      <c r="X11151">
        <f t="shared" si="462"/>
        <v>50</v>
      </c>
      <c r="Y11151" s="13">
        <f t="shared" si="463"/>
        <v>0.88431832486842432</v>
      </c>
    </row>
    <row r="11152" spans="23:25" x14ac:dyDescent="0.2">
      <c r="W11152">
        <v>111.34</v>
      </c>
      <c r="X11152">
        <f t="shared" si="462"/>
        <v>50</v>
      </c>
      <c r="Y11152" s="13">
        <f t="shared" si="463"/>
        <v>0.88431832486842432</v>
      </c>
    </row>
    <row r="11153" spans="23:25" x14ac:dyDescent="0.2">
      <c r="W11153">
        <v>111.35</v>
      </c>
      <c r="X11153">
        <f t="shared" si="462"/>
        <v>50</v>
      </c>
      <c r="Y11153" s="13">
        <f t="shared" si="463"/>
        <v>0.88431832486842432</v>
      </c>
    </row>
    <row r="11154" spans="23:25" x14ac:dyDescent="0.2">
      <c r="W11154">
        <v>111.36</v>
      </c>
      <c r="X11154">
        <f t="shared" si="462"/>
        <v>50</v>
      </c>
      <c r="Y11154" s="13">
        <f t="shared" si="463"/>
        <v>0.88431832486842432</v>
      </c>
    </row>
    <row r="11155" spans="23:25" x14ac:dyDescent="0.2">
      <c r="W11155">
        <v>111.37</v>
      </c>
      <c r="X11155">
        <f t="shared" si="462"/>
        <v>50</v>
      </c>
      <c r="Y11155" s="13">
        <f t="shared" si="463"/>
        <v>0.88431832486842432</v>
      </c>
    </row>
    <row r="11156" spans="23:25" x14ac:dyDescent="0.2">
      <c r="W11156">
        <v>111.38</v>
      </c>
      <c r="X11156">
        <f t="shared" si="462"/>
        <v>50</v>
      </c>
      <c r="Y11156" s="13">
        <f t="shared" si="463"/>
        <v>0.88431832486842432</v>
      </c>
    </row>
    <row r="11157" spans="23:25" x14ac:dyDescent="0.2">
      <c r="W11157">
        <v>111.39</v>
      </c>
      <c r="X11157">
        <f t="shared" si="462"/>
        <v>50</v>
      </c>
      <c r="Y11157" s="13">
        <f t="shared" si="463"/>
        <v>0.88431832486842432</v>
      </c>
    </row>
    <row r="11158" spans="23:25" x14ac:dyDescent="0.2">
      <c r="W11158">
        <v>111.4</v>
      </c>
      <c r="X11158">
        <f t="shared" si="462"/>
        <v>50</v>
      </c>
      <c r="Y11158" s="13">
        <f t="shared" si="463"/>
        <v>0.88431832486842432</v>
      </c>
    </row>
    <row r="11159" spans="23:25" x14ac:dyDescent="0.2">
      <c r="W11159">
        <v>111.41</v>
      </c>
      <c r="X11159">
        <f t="shared" si="462"/>
        <v>50</v>
      </c>
      <c r="Y11159" s="13">
        <f t="shared" si="463"/>
        <v>0.88431832486842432</v>
      </c>
    </row>
    <row r="11160" spans="23:25" x14ac:dyDescent="0.2">
      <c r="W11160">
        <v>111.42</v>
      </c>
      <c r="X11160">
        <f t="shared" si="462"/>
        <v>50</v>
      </c>
      <c r="Y11160" s="13">
        <f t="shared" si="463"/>
        <v>0.88431832486842432</v>
      </c>
    </row>
    <row r="11161" spans="23:25" x14ac:dyDescent="0.2">
      <c r="W11161">
        <v>111.43</v>
      </c>
      <c r="X11161">
        <f t="shared" si="462"/>
        <v>50</v>
      </c>
      <c r="Y11161" s="13">
        <f t="shared" si="463"/>
        <v>0.88431832486842432</v>
      </c>
    </row>
    <row r="11162" spans="23:25" x14ac:dyDescent="0.2">
      <c r="W11162">
        <v>111.44</v>
      </c>
      <c r="X11162">
        <f t="shared" si="462"/>
        <v>50</v>
      </c>
      <c r="Y11162" s="13">
        <f t="shared" si="463"/>
        <v>0.88431832486842432</v>
      </c>
    </row>
    <row r="11163" spans="23:25" x14ac:dyDescent="0.2">
      <c r="W11163">
        <v>111.45</v>
      </c>
      <c r="X11163">
        <f t="shared" si="462"/>
        <v>50</v>
      </c>
      <c r="Y11163" s="13">
        <f t="shared" si="463"/>
        <v>0.88431832486842432</v>
      </c>
    </row>
    <row r="11164" spans="23:25" x14ac:dyDescent="0.2">
      <c r="W11164">
        <v>111.46</v>
      </c>
      <c r="X11164">
        <f t="shared" si="462"/>
        <v>50</v>
      </c>
      <c r="Y11164" s="13">
        <f t="shared" si="463"/>
        <v>0.88431832486842432</v>
      </c>
    </row>
    <row r="11165" spans="23:25" x14ac:dyDescent="0.2">
      <c r="W11165">
        <v>111.47</v>
      </c>
      <c r="X11165">
        <f t="shared" si="462"/>
        <v>50</v>
      </c>
      <c r="Y11165" s="13">
        <f t="shared" si="463"/>
        <v>0.88431832486842432</v>
      </c>
    </row>
    <row r="11166" spans="23:25" x14ac:dyDescent="0.2">
      <c r="W11166">
        <v>111.48</v>
      </c>
      <c r="X11166">
        <f t="shared" si="462"/>
        <v>50</v>
      </c>
      <c r="Y11166" s="13">
        <f t="shared" si="463"/>
        <v>0.88431832486842432</v>
      </c>
    </row>
    <row r="11167" spans="23:25" x14ac:dyDescent="0.2">
      <c r="W11167">
        <v>111.49</v>
      </c>
      <c r="X11167">
        <f t="shared" si="462"/>
        <v>50</v>
      </c>
      <c r="Y11167" s="13">
        <f t="shared" si="463"/>
        <v>0.88431832486842432</v>
      </c>
    </row>
    <row r="11168" spans="23:25" x14ac:dyDescent="0.2">
      <c r="W11168">
        <v>111.5</v>
      </c>
      <c r="X11168">
        <f t="shared" si="462"/>
        <v>50</v>
      </c>
      <c r="Y11168" s="13">
        <f t="shared" si="463"/>
        <v>0.88431832486842432</v>
      </c>
    </row>
    <row r="11169" spans="23:25" x14ac:dyDescent="0.2">
      <c r="W11169">
        <v>111.51</v>
      </c>
      <c r="X11169">
        <f t="shared" si="462"/>
        <v>50</v>
      </c>
      <c r="Y11169" s="13">
        <f t="shared" si="463"/>
        <v>0.88431832486842432</v>
      </c>
    </row>
    <row r="11170" spans="23:25" x14ac:dyDescent="0.2">
      <c r="W11170">
        <v>111.52</v>
      </c>
      <c r="X11170">
        <f t="shared" si="462"/>
        <v>50</v>
      </c>
      <c r="Y11170" s="13">
        <f t="shared" si="463"/>
        <v>0.88431832486842432</v>
      </c>
    </row>
    <row r="11171" spans="23:25" x14ac:dyDescent="0.2">
      <c r="W11171">
        <v>111.53</v>
      </c>
      <c r="X11171">
        <f t="shared" si="462"/>
        <v>50</v>
      </c>
      <c r="Y11171" s="13">
        <f t="shared" si="463"/>
        <v>0.88431832486842432</v>
      </c>
    </row>
    <row r="11172" spans="23:25" x14ac:dyDescent="0.2">
      <c r="W11172">
        <v>111.54</v>
      </c>
      <c r="X11172">
        <f t="shared" si="462"/>
        <v>50</v>
      </c>
      <c r="Y11172" s="13">
        <f t="shared" si="463"/>
        <v>0.88431832486842432</v>
      </c>
    </row>
    <row r="11173" spans="23:25" x14ac:dyDescent="0.2">
      <c r="W11173">
        <v>111.55</v>
      </c>
      <c r="X11173">
        <f t="shared" si="462"/>
        <v>50</v>
      </c>
      <c r="Y11173" s="13">
        <f t="shared" si="463"/>
        <v>0.88431832486842432</v>
      </c>
    </row>
    <row r="11174" spans="23:25" x14ac:dyDescent="0.2">
      <c r="W11174">
        <v>111.56</v>
      </c>
      <c r="X11174">
        <f t="shared" si="462"/>
        <v>50</v>
      </c>
      <c r="Y11174" s="13">
        <f t="shared" si="463"/>
        <v>0.88431832486842432</v>
      </c>
    </row>
    <row r="11175" spans="23:25" x14ac:dyDescent="0.2">
      <c r="W11175">
        <v>111.57</v>
      </c>
      <c r="X11175">
        <f t="shared" si="462"/>
        <v>50</v>
      </c>
      <c r="Y11175" s="13">
        <f t="shared" si="463"/>
        <v>0.88431832486842432</v>
      </c>
    </row>
    <row r="11176" spans="23:25" x14ac:dyDescent="0.2">
      <c r="W11176">
        <v>111.58</v>
      </c>
      <c r="X11176">
        <f t="shared" si="462"/>
        <v>50</v>
      </c>
      <c r="Y11176" s="13">
        <f t="shared" si="463"/>
        <v>0.88431832486842432</v>
      </c>
    </row>
    <row r="11177" spans="23:25" x14ac:dyDescent="0.2">
      <c r="W11177">
        <v>111.59</v>
      </c>
      <c r="X11177">
        <f t="shared" ref="X11177:X11240" si="464">X11176-(N$32-N$33)/1500</f>
        <v>50</v>
      </c>
      <c r="Y11177" s="13">
        <f t="shared" ref="Y11177:Y11240" si="465">Y11176+(W11177-W11176)*R$29*(P$28-P$29*Y11176)*(1-Y11176/R$28)^2</f>
        <v>0.88431832486842432</v>
      </c>
    </row>
    <row r="11178" spans="23:25" x14ac:dyDescent="0.2">
      <c r="W11178">
        <v>111.6</v>
      </c>
      <c r="X11178">
        <f t="shared" si="464"/>
        <v>50</v>
      </c>
      <c r="Y11178" s="13">
        <f t="shared" si="465"/>
        <v>0.88431832486842432</v>
      </c>
    </row>
    <row r="11179" spans="23:25" x14ac:dyDescent="0.2">
      <c r="W11179">
        <v>111.61</v>
      </c>
      <c r="X11179">
        <f t="shared" si="464"/>
        <v>50</v>
      </c>
      <c r="Y11179" s="13">
        <f t="shared" si="465"/>
        <v>0.88431832486842432</v>
      </c>
    </row>
    <row r="11180" spans="23:25" x14ac:dyDescent="0.2">
      <c r="W11180">
        <v>111.62</v>
      </c>
      <c r="X11180">
        <f t="shared" si="464"/>
        <v>50</v>
      </c>
      <c r="Y11180" s="13">
        <f t="shared" si="465"/>
        <v>0.88431832486842432</v>
      </c>
    </row>
    <row r="11181" spans="23:25" x14ac:dyDescent="0.2">
      <c r="W11181">
        <v>111.63</v>
      </c>
      <c r="X11181">
        <f t="shared" si="464"/>
        <v>50</v>
      </c>
      <c r="Y11181" s="13">
        <f t="shared" si="465"/>
        <v>0.88431832486842432</v>
      </c>
    </row>
    <row r="11182" spans="23:25" x14ac:dyDescent="0.2">
      <c r="W11182">
        <v>111.64</v>
      </c>
      <c r="X11182">
        <f t="shared" si="464"/>
        <v>50</v>
      </c>
      <c r="Y11182" s="13">
        <f t="shared" si="465"/>
        <v>0.88431832486842432</v>
      </c>
    </row>
    <row r="11183" spans="23:25" x14ac:dyDescent="0.2">
      <c r="W11183">
        <v>111.65</v>
      </c>
      <c r="X11183">
        <f t="shared" si="464"/>
        <v>50</v>
      </c>
      <c r="Y11183" s="13">
        <f t="shared" si="465"/>
        <v>0.88431832486842432</v>
      </c>
    </row>
    <row r="11184" spans="23:25" x14ac:dyDescent="0.2">
      <c r="W11184">
        <v>111.66</v>
      </c>
      <c r="X11184">
        <f t="shared" si="464"/>
        <v>50</v>
      </c>
      <c r="Y11184" s="13">
        <f t="shared" si="465"/>
        <v>0.88431832486842432</v>
      </c>
    </row>
    <row r="11185" spans="23:25" x14ac:dyDescent="0.2">
      <c r="W11185">
        <v>111.67</v>
      </c>
      <c r="X11185">
        <f t="shared" si="464"/>
        <v>50</v>
      </c>
      <c r="Y11185" s="13">
        <f t="shared" si="465"/>
        <v>0.88431832486842432</v>
      </c>
    </row>
    <row r="11186" spans="23:25" x14ac:dyDescent="0.2">
      <c r="W11186">
        <v>111.68</v>
      </c>
      <c r="X11186">
        <f t="shared" si="464"/>
        <v>50</v>
      </c>
      <c r="Y11186" s="13">
        <f t="shared" si="465"/>
        <v>0.88431832486842432</v>
      </c>
    </row>
    <row r="11187" spans="23:25" x14ac:dyDescent="0.2">
      <c r="W11187">
        <v>111.69</v>
      </c>
      <c r="X11187">
        <f t="shared" si="464"/>
        <v>50</v>
      </c>
      <c r="Y11187" s="13">
        <f t="shared" si="465"/>
        <v>0.88431832486842432</v>
      </c>
    </row>
    <row r="11188" spans="23:25" x14ac:dyDescent="0.2">
      <c r="W11188">
        <v>111.7</v>
      </c>
      <c r="X11188">
        <f t="shared" si="464"/>
        <v>50</v>
      </c>
      <c r="Y11188" s="13">
        <f t="shared" si="465"/>
        <v>0.88431832486842432</v>
      </c>
    </row>
    <row r="11189" spans="23:25" x14ac:dyDescent="0.2">
      <c r="W11189">
        <v>111.71</v>
      </c>
      <c r="X11189">
        <f t="shared" si="464"/>
        <v>50</v>
      </c>
      <c r="Y11189" s="13">
        <f t="shared" si="465"/>
        <v>0.88431832486842432</v>
      </c>
    </row>
    <row r="11190" spans="23:25" x14ac:dyDescent="0.2">
      <c r="W11190">
        <v>111.72</v>
      </c>
      <c r="X11190">
        <f t="shared" si="464"/>
        <v>50</v>
      </c>
      <c r="Y11190" s="13">
        <f t="shared" si="465"/>
        <v>0.88431832486842432</v>
      </c>
    </row>
    <row r="11191" spans="23:25" x14ac:dyDescent="0.2">
      <c r="W11191">
        <v>111.73</v>
      </c>
      <c r="X11191">
        <f t="shared" si="464"/>
        <v>50</v>
      </c>
      <c r="Y11191" s="13">
        <f t="shared" si="465"/>
        <v>0.88431832486842432</v>
      </c>
    </row>
    <row r="11192" spans="23:25" x14ac:dyDescent="0.2">
      <c r="W11192">
        <v>111.74</v>
      </c>
      <c r="X11192">
        <f t="shared" si="464"/>
        <v>50</v>
      </c>
      <c r="Y11192" s="13">
        <f t="shared" si="465"/>
        <v>0.88431832486842432</v>
      </c>
    </row>
    <row r="11193" spans="23:25" x14ac:dyDescent="0.2">
      <c r="W11193">
        <v>111.75</v>
      </c>
      <c r="X11193">
        <f t="shared" si="464"/>
        <v>50</v>
      </c>
      <c r="Y11193" s="13">
        <f t="shared" si="465"/>
        <v>0.88431832486842432</v>
      </c>
    </row>
    <row r="11194" spans="23:25" x14ac:dyDescent="0.2">
      <c r="W11194">
        <v>111.76</v>
      </c>
      <c r="X11194">
        <f t="shared" si="464"/>
        <v>50</v>
      </c>
      <c r="Y11194" s="13">
        <f t="shared" si="465"/>
        <v>0.88431832486842432</v>
      </c>
    </row>
    <row r="11195" spans="23:25" x14ac:dyDescent="0.2">
      <c r="W11195">
        <v>111.77</v>
      </c>
      <c r="X11195">
        <f t="shared" si="464"/>
        <v>50</v>
      </c>
      <c r="Y11195" s="13">
        <f t="shared" si="465"/>
        <v>0.88431832486842432</v>
      </c>
    </row>
    <row r="11196" spans="23:25" x14ac:dyDescent="0.2">
      <c r="W11196">
        <v>111.78</v>
      </c>
      <c r="X11196">
        <f t="shared" si="464"/>
        <v>50</v>
      </c>
      <c r="Y11196" s="13">
        <f t="shared" si="465"/>
        <v>0.88431832486842432</v>
      </c>
    </row>
    <row r="11197" spans="23:25" x14ac:dyDescent="0.2">
      <c r="W11197">
        <v>111.79</v>
      </c>
      <c r="X11197">
        <f t="shared" si="464"/>
        <v>50</v>
      </c>
      <c r="Y11197" s="13">
        <f t="shared" si="465"/>
        <v>0.88431832486842432</v>
      </c>
    </row>
    <row r="11198" spans="23:25" x14ac:dyDescent="0.2">
      <c r="W11198">
        <v>111.8</v>
      </c>
      <c r="X11198">
        <f t="shared" si="464"/>
        <v>50</v>
      </c>
      <c r="Y11198" s="13">
        <f t="shared" si="465"/>
        <v>0.88431832486842432</v>
      </c>
    </row>
    <row r="11199" spans="23:25" x14ac:dyDescent="0.2">
      <c r="W11199">
        <v>111.81</v>
      </c>
      <c r="X11199">
        <f t="shared" si="464"/>
        <v>50</v>
      </c>
      <c r="Y11199" s="13">
        <f t="shared" si="465"/>
        <v>0.88431832486842432</v>
      </c>
    </row>
    <row r="11200" spans="23:25" x14ac:dyDescent="0.2">
      <c r="W11200">
        <v>111.82</v>
      </c>
      <c r="X11200">
        <f t="shared" si="464"/>
        <v>50</v>
      </c>
      <c r="Y11200" s="13">
        <f t="shared" si="465"/>
        <v>0.88431832486842432</v>
      </c>
    </row>
    <row r="11201" spans="23:25" x14ac:dyDescent="0.2">
      <c r="W11201">
        <v>111.83</v>
      </c>
      <c r="X11201">
        <f t="shared" si="464"/>
        <v>50</v>
      </c>
      <c r="Y11201" s="13">
        <f t="shared" si="465"/>
        <v>0.88431832486842432</v>
      </c>
    </row>
    <row r="11202" spans="23:25" x14ac:dyDescent="0.2">
      <c r="W11202">
        <v>111.84</v>
      </c>
      <c r="X11202">
        <f t="shared" si="464"/>
        <v>50</v>
      </c>
      <c r="Y11202" s="13">
        <f t="shared" si="465"/>
        <v>0.88431832486842432</v>
      </c>
    </row>
    <row r="11203" spans="23:25" x14ac:dyDescent="0.2">
      <c r="W11203">
        <v>111.85</v>
      </c>
      <c r="X11203">
        <f t="shared" si="464"/>
        <v>50</v>
      </c>
      <c r="Y11203" s="13">
        <f t="shared" si="465"/>
        <v>0.88431832486842432</v>
      </c>
    </row>
    <row r="11204" spans="23:25" x14ac:dyDescent="0.2">
      <c r="W11204">
        <v>111.86</v>
      </c>
      <c r="X11204">
        <f t="shared" si="464"/>
        <v>50</v>
      </c>
      <c r="Y11204" s="13">
        <f t="shared" si="465"/>
        <v>0.88431832486842432</v>
      </c>
    </row>
    <row r="11205" spans="23:25" x14ac:dyDescent="0.2">
      <c r="W11205">
        <v>111.87</v>
      </c>
      <c r="X11205">
        <f t="shared" si="464"/>
        <v>50</v>
      </c>
      <c r="Y11205" s="13">
        <f t="shared" si="465"/>
        <v>0.88431832486842432</v>
      </c>
    </row>
    <row r="11206" spans="23:25" x14ac:dyDescent="0.2">
      <c r="W11206">
        <v>111.88</v>
      </c>
      <c r="X11206">
        <f t="shared" si="464"/>
        <v>50</v>
      </c>
      <c r="Y11206" s="13">
        <f t="shared" si="465"/>
        <v>0.88431832486842432</v>
      </c>
    </row>
    <row r="11207" spans="23:25" x14ac:dyDescent="0.2">
      <c r="W11207">
        <v>111.89</v>
      </c>
      <c r="X11207">
        <f t="shared" si="464"/>
        <v>50</v>
      </c>
      <c r="Y11207" s="13">
        <f t="shared" si="465"/>
        <v>0.88431832486842432</v>
      </c>
    </row>
    <row r="11208" spans="23:25" x14ac:dyDescent="0.2">
      <c r="W11208">
        <v>111.9</v>
      </c>
      <c r="X11208">
        <f t="shared" si="464"/>
        <v>50</v>
      </c>
      <c r="Y11208" s="13">
        <f t="shared" si="465"/>
        <v>0.88431832486842432</v>
      </c>
    </row>
    <row r="11209" spans="23:25" x14ac:dyDescent="0.2">
      <c r="W11209">
        <v>111.91</v>
      </c>
      <c r="X11209">
        <f t="shared" si="464"/>
        <v>50</v>
      </c>
      <c r="Y11209" s="13">
        <f t="shared" si="465"/>
        <v>0.88431832486842432</v>
      </c>
    </row>
    <row r="11210" spans="23:25" x14ac:dyDescent="0.2">
      <c r="W11210">
        <v>111.92</v>
      </c>
      <c r="X11210">
        <f t="shared" si="464"/>
        <v>50</v>
      </c>
      <c r="Y11210" s="13">
        <f t="shared" si="465"/>
        <v>0.88431832486842432</v>
      </c>
    </row>
    <row r="11211" spans="23:25" x14ac:dyDescent="0.2">
      <c r="W11211">
        <v>111.93</v>
      </c>
      <c r="X11211">
        <f t="shared" si="464"/>
        <v>50</v>
      </c>
      <c r="Y11211" s="13">
        <f t="shared" si="465"/>
        <v>0.88431832486842432</v>
      </c>
    </row>
    <row r="11212" spans="23:25" x14ac:dyDescent="0.2">
      <c r="W11212">
        <v>111.94</v>
      </c>
      <c r="X11212">
        <f t="shared" si="464"/>
        <v>50</v>
      </c>
      <c r="Y11212" s="13">
        <f t="shared" si="465"/>
        <v>0.88431832486842432</v>
      </c>
    </row>
    <row r="11213" spans="23:25" x14ac:dyDescent="0.2">
      <c r="W11213">
        <v>111.95</v>
      </c>
      <c r="X11213">
        <f t="shared" si="464"/>
        <v>50</v>
      </c>
      <c r="Y11213" s="13">
        <f t="shared" si="465"/>
        <v>0.88431832486842432</v>
      </c>
    </row>
    <row r="11214" spans="23:25" x14ac:dyDescent="0.2">
      <c r="W11214">
        <v>111.96</v>
      </c>
      <c r="X11214">
        <f t="shared" si="464"/>
        <v>50</v>
      </c>
      <c r="Y11214" s="13">
        <f t="shared" si="465"/>
        <v>0.88431832486842432</v>
      </c>
    </row>
    <row r="11215" spans="23:25" x14ac:dyDescent="0.2">
      <c r="W11215">
        <v>111.97</v>
      </c>
      <c r="X11215">
        <f t="shared" si="464"/>
        <v>50</v>
      </c>
      <c r="Y11215" s="13">
        <f t="shared" si="465"/>
        <v>0.88431832486842432</v>
      </c>
    </row>
    <row r="11216" spans="23:25" x14ac:dyDescent="0.2">
      <c r="W11216">
        <v>111.98</v>
      </c>
      <c r="X11216">
        <f t="shared" si="464"/>
        <v>50</v>
      </c>
      <c r="Y11216" s="13">
        <f t="shared" si="465"/>
        <v>0.88431832486842432</v>
      </c>
    </row>
    <row r="11217" spans="23:25" x14ac:dyDescent="0.2">
      <c r="W11217">
        <v>111.99</v>
      </c>
      <c r="X11217">
        <f t="shared" si="464"/>
        <v>50</v>
      </c>
      <c r="Y11217" s="13">
        <f t="shared" si="465"/>
        <v>0.88431832486842432</v>
      </c>
    </row>
    <row r="11218" spans="23:25" x14ac:dyDescent="0.2">
      <c r="W11218">
        <v>112</v>
      </c>
      <c r="X11218">
        <f t="shared" si="464"/>
        <v>50</v>
      </c>
      <c r="Y11218" s="13">
        <f t="shared" si="465"/>
        <v>0.88431832486842432</v>
      </c>
    </row>
    <row r="11219" spans="23:25" x14ac:dyDescent="0.2">
      <c r="W11219">
        <v>112.01</v>
      </c>
      <c r="X11219">
        <f t="shared" si="464"/>
        <v>50</v>
      </c>
      <c r="Y11219" s="13">
        <f t="shared" si="465"/>
        <v>0.88431832486842432</v>
      </c>
    </row>
    <row r="11220" spans="23:25" x14ac:dyDescent="0.2">
      <c r="W11220">
        <v>112.02</v>
      </c>
      <c r="X11220">
        <f t="shared" si="464"/>
        <v>50</v>
      </c>
      <c r="Y11220" s="13">
        <f t="shared" si="465"/>
        <v>0.88431832486842432</v>
      </c>
    </row>
    <row r="11221" spans="23:25" x14ac:dyDescent="0.2">
      <c r="W11221">
        <v>112.03</v>
      </c>
      <c r="X11221">
        <f t="shared" si="464"/>
        <v>50</v>
      </c>
      <c r="Y11221" s="13">
        <f t="shared" si="465"/>
        <v>0.88431832486842432</v>
      </c>
    </row>
    <row r="11222" spans="23:25" x14ac:dyDescent="0.2">
      <c r="W11222">
        <v>112.04</v>
      </c>
      <c r="X11222">
        <f t="shared" si="464"/>
        <v>50</v>
      </c>
      <c r="Y11222" s="13">
        <f t="shared" si="465"/>
        <v>0.88431832486842432</v>
      </c>
    </row>
    <row r="11223" spans="23:25" x14ac:dyDescent="0.2">
      <c r="W11223">
        <v>112.05</v>
      </c>
      <c r="X11223">
        <f t="shared" si="464"/>
        <v>50</v>
      </c>
      <c r="Y11223" s="13">
        <f t="shared" si="465"/>
        <v>0.88431832486842432</v>
      </c>
    </row>
    <row r="11224" spans="23:25" x14ac:dyDescent="0.2">
      <c r="W11224">
        <v>112.06</v>
      </c>
      <c r="X11224">
        <f t="shared" si="464"/>
        <v>50</v>
      </c>
      <c r="Y11224" s="13">
        <f t="shared" si="465"/>
        <v>0.88431832486842432</v>
      </c>
    </row>
    <row r="11225" spans="23:25" x14ac:dyDescent="0.2">
      <c r="W11225">
        <v>112.07</v>
      </c>
      <c r="X11225">
        <f t="shared" si="464"/>
        <v>50</v>
      </c>
      <c r="Y11225" s="13">
        <f t="shared" si="465"/>
        <v>0.88431832486842432</v>
      </c>
    </row>
    <row r="11226" spans="23:25" x14ac:dyDescent="0.2">
      <c r="W11226">
        <v>112.08</v>
      </c>
      <c r="X11226">
        <f t="shared" si="464"/>
        <v>50</v>
      </c>
      <c r="Y11226" s="13">
        <f t="shared" si="465"/>
        <v>0.88431832486842432</v>
      </c>
    </row>
    <row r="11227" spans="23:25" x14ac:dyDescent="0.2">
      <c r="W11227">
        <v>112.09</v>
      </c>
      <c r="X11227">
        <f t="shared" si="464"/>
        <v>50</v>
      </c>
      <c r="Y11227" s="13">
        <f t="shared" si="465"/>
        <v>0.88431832486842432</v>
      </c>
    </row>
    <row r="11228" spans="23:25" x14ac:dyDescent="0.2">
      <c r="W11228">
        <v>112.1</v>
      </c>
      <c r="X11228">
        <f t="shared" si="464"/>
        <v>50</v>
      </c>
      <c r="Y11228" s="13">
        <f t="shared" si="465"/>
        <v>0.88431832486842432</v>
      </c>
    </row>
    <row r="11229" spans="23:25" x14ac:dyDescent="0.2">
      <c r="W11229">
        <v>112.11</v>
      </c>
      <c r="X11229">
        <f t="shared" si="464"/>
        <v>50</v>
      </c>
      <c r="Y11229" s="13">
        <f t="shared" si="465"/>
        <v>0.88431832486842432</v>
      </c>
    </row>
    <row r="11230" spans="23:25" x14ac:dyDescent="0.2">
      <c r="W11230">
        <v>112.12</v>
      </c>
      <c r="X11230">
        <f t="shared" si="464"/>
        <v>50</v>
      </c>
      <c r="Y11230" s="13">
        <f t="shared" si="465"/>
        <v>0.88431832486842432</v>
      </c>
    </row>
    <row r="11231" spans="23:25" x14ac:dyDescent="0.2">
      <c r="W11231">
        <v>112.13</v>
      </c>
      <c r="X11231">
        <f t="shared" si="464"/>
        <v>50</v>
      </c>
      <c r="Y11231" s="13">
        <f t="shared" si="465"/>
        <v>0.88431832486842432</v>
      </c>
    </row>
    <row r="11232" spans="23:25" x14ac:dyDescent="0.2">
      <c r="W11232">
        <v>112.14</v>
      </c>
      <c r="X11232">
        <f t="shared" si="464"/>
        <v>50</v>
      </c>
      <c r="Y11232" s="13">
        <f t="shared" si="465"/>
        <v>0.88431832486842432</v>
      </c>
    </row>
    <row r="11233" spans="23:25" x14ac:dyDescent="0.2">
      <c r="W11233">
        <v>112.15</v>
      </c>
      <c r="X11233">
        <f t="shared" si="464"/>
        <v>50</v>
      </c>
      <c r="Y11233" s="13">
        <f t="shared" si="465"/>
        <v>0.88431832486842432</v>
      </c>
    </row>
    <row r="11234" spans="23:25" x14ac:dyDescent="0.2">
      <c r="W11234">
        <v>112.16</v>
      </c>
      <c r="X11234">
        <f t="shared" si="464"/>
        <v>50</v>
      </c>
      <c r="Y11234" s="13">
        <f t="shared" si="465"/>
        <v>0.88431832486842432</v>
      </c>
    </row>
    <row r="11235" spans="23:25" x14ac:dyDescent="0.2">
      <c r="W11235">
        <v>112.17</v>
      </c>
      <c r="X11235">
        <f t="shared" si="464"/>
        <v>50</v>
      </c>
      <c r="Y11235" s="13">
        <f t="shared" si="465"/>
        <v>0.88431832486842432</v>
      </c>
    </row>
    <row r="11236" spans="23:25" x14ac:dyDescent="0.2">
      <c r="W11236">
        <v>112.18</v>
      </c>
      <c r="X11236">
        <f t="shared" si="464"/>
        <v>50</v>
      </c>
      <c r="Y11236" s="13">
        <f t="shared" si="465"/>
        <v>0.88431832486842432</v>
      </c>
    </row>
    <row r="11237" spans="23:25" x14ac:dyDescent="0.2">
      <c r="W11237">
        <v>112.19</v>
      </c>
      <c r="X11237">
        <f t="shared" si="464"/>
        <v>50</v>
      </c>
      <c r="Y11237" s="13">
        <f t="shared" si="465"/>
        <v>0.88431832486842432</v>
      </c>
    </row>
    <row r="11238" spans="23:25" x14ac:dyDescent="0.2">
      <c r="W11238">
        <v>112.2</v>
      </c>
      <c r="X11238">
        <f t="shared" si="464"/>
        <v>50</v>
      </c>
      <c r="Y11238" s="13">
        <f t="shared" si="465"/>
        <v>0.88431832486842432</v>
      </c>
    </row>
    <row r="11239" spans="23:25" x14ac:dyDescent="0.2">
      <c r="W11239">
        <v>112.21</v>
      </c>
      <c r="X11239">
        <f t="shared" si="464"/>
        <v>50</v>
      </c>
      <c r="Y11239" s="13">
        <f t="shared" si="465"/>
        <v>0.88431832486842432</v>
      </c>
    </row>
    <row r="11240" spans="23:25" x14ac:dyDescent="0.2">
      <c r="W11240">
        <v>112.22</v>
      </c>
      <c r="X11240">
        <f t="shared" si="464"/>
        <v>50</v>
      </c>
      <c r="Y11240" s="13">
        <f t="shared" si="465"/>
        <v>0.88431832486842432</v>
      </c>
    </row>
    <row r="11241" spans="23:25" x14ac:dyDescent="0.2">
      <c r="W11241">
        <v>112.23</v>
      </c>
      <c r="X11241">
        <f t="shared" ref="X11241:X11304" si="466">X11240-(N$32-N$33)/1500</f>
        <v>50</v>
      </c>
      <c r="Y11241" s="13">
        <f t="shared" ref="Y11241:Y11304" si="467">Y11240+(W11241-W11240)*R$29*(P$28-P$29*Y11240)*(1-Y11240/R$28)^2</f>
        <v>0.88431832486842432</v>
      </c>
    </row>
    <row r="11242" spans="23:25" x14ac:dyDescent="0.2">
      <c r="W11242">
        <v>112.24</v>
      </c>
      <c r="X11242">
        <f t="shared" si="466"/>
        <v>50</v>
      </c>
      <c r="Y11242" s="13">
        <f t="shared" si="467"/>
        <v>0.88431832486842432</v>
      </c>
    </row>
    <row r="11243" spans="23:25" x14ac:dyDescent="0.2">
      <c r="W11243">
        <v>112.25</v>
      </c>
      <c r="X11243">
        <f t="shared" si="466"/>
        <v>50</v>
      </c>
      <c r="Y11243" s="13">
        <f t="shared" si="467"/>
        <v>0.88431832486842432</v>
      </c>
    </row>
    <row r="11244" spans="23:25" x14ac:dyDescent="0.2">
      <c r="W11244">
        <v>112.26</v>
      </c>
      <c r="X11244">
        <f t="shared" si="466"/>
        <v>50</v>
      </c>
      <c r="Y11244" s="13">
        <f t="shared" si="467"/>
        <v>0.88431832486842432</v>
      </c>
    </row>
    <row r="11245" spans="23:25" x14ac:dyDescent="0.2">
      <c r="W11245">
        <v>112.27</v>
      </c>
      <c r="X11245">
        <f t="shared" si="466"/>
        <v>50</v>
      </c>
      <c r="Y11245" s="13">
        <f t="shared" si="467"/>
        <v>0.88431832486842432</v>
      </c>
    </row>
    <row r="11246" spans="23:25" x14ac:dyDescent="0.2">
      <c r="W11246">
        <v>112.28</v>
      </c>
      <c r="X11246">
        <f t="shared" si="466"/>
        <v>50</v>
      </c>
      <c r="Y11246" s="13">
        <f t="shared" si="467"/>
        <v>0.88431832486842432</v>
      </c>
    </row>
    <row r="11247" spans="23:25" x14ac:dyDescent="0.2">
      <c r="W11247">
        <v>112.29</v>
      </c>
      <c r="X11247">
        <f t="shared" si="466"/>
        <v>50</v>
      </c>
      <c r="Y11247" s="13">
        <f t="shared" si="467"/>
        <v>0.88431832486842432</v>
      </c>
    </row>
    <row r="11248" spans="23:25" x14ac:dyDescent="0.2">
      <c r="W11248">
        <v>112.3</v>
      </c>
      <c r="X11248">
        <f t="shared" si="466"/>
        <v>50</v>
      </c>
      <c r="Y11248" s="13">
        <f t="shared" si="467"/>
        <v>0.88431832486842432</v>
      </c>
    </row>
    <row r="11249" spans="23:25" x14ac:dyDescent="0.2">
      <c r="W11249">
        <v>112.31</v>
      </c>
      <c r="X11249">
        <f t="shared" si="466"/>
        <v>50</v>
      </c>
      <c r="Y11249" s="13">
        <f t="shared" si="467"/>
        <v>0.88431832486842432</v>
      </c>
    </row>
    <row r="11250" spans="23:25" x14ac:dyDescent="0.2">
      <c r="W11250">
        <v>112.32</v>
      </c>
      <c r="X11250">
        <f t="shared" si="466"/>
        <v>50</v>
      </c>
      <c r="Y11250" s="13">
        <f t="shared" si="467"/>
        <v>0.88431832486842432</v>
      </c>
    </row>
    <row r="11251" spans="23:25" x14ac:dyDescent="0.2">
      <c r="W11251">
        <v>112.33</v>
      </c>
      <c r="X11251">
        <f t="shared" si="466"/>
        <v>50</v>
      </c>
      <c r="Y11251" s="13">
        <f t="shared" si="467"/>
        <v>0.88431832486842432</v>
      </c>
    </row>
    <row r="11252" spans="23:25" x14ac:dyDescent="0.2">
      <c r="W11252">
        <v>112.34</v>
      </c>
      <c r="X11252">
        <f t="shared" si="466"/>
        <v>50</v>
      </c>
      <c r="Y11252" s="13">
        <f t="shared" si="467"/>
        <v>0.88431832486842432</v>
      </c>
    </row>
    <row r="11253" spans="23:25" x14ac:dyDescent="0.2">
      <c r="W11253">
        <v>112.35</v>
      </c>
      <c r="X11253">
        <f t="shared" si="466"/>
        <v>50</v>
      </c>
      <c r="Y11253" s="13">
        <f t="shared" si="467"/>
        <v>0.88431832486842432</v>
      </c>
    </row>
    <row r="11254" spans="23:25" x14ac:dyDescent="0.2">
      <c r="W11254">
        <v>112.36</v>
      </c>
      <c r="X11254">
        <f t="shared" si="466"/>
        <v>50</v>
      </c>
      <c r="Y11254" s="13">
        <f t="shared" si="467"/>
        <v>0.88431832486842432</v>
      </c>
    </row>
    <row r="11255" spans="23:25" x14ac:dyDescent="0.2">
      <c r="W11255">
        <v>112.37</v>
      </c>
      <c r="X11255">
        <f t="shared" si="466"/>
        <v>50</v>
      </c>
      <c r="Y11255" s="13">
        <f t="shared" si="467"/>
        <v>0.88431832486842432</v>
      </c>
    </row>
    <row r="11256" spans="23:25" x14ac:dyDescent="0.2">
      <c r="W11256">
        <v>112.38</v>
      </c>
      <c r="X11256">
        <f t="shared" si="466"/>
        <v>50</v>
      </c>
      <c r="Y11256" s="13">
        <f t="shared" si="467"/>
        <v>0.88431832486842432</v>
      </c>
    </row>
    <row r="11257" spans="23:25" x14ac:dyDescent="0.2">
      <c r="W11257">
        <v>112.39</v>
      </c>
      <c r="X11257">
        <f t="shared" si="466"/>
        <v>50</v>
      </c>
      <c r="Y11257" s="13">
        <f t="shared" si="467"/>
        <v>0.88431832486842432</v>
      </c>
    </row>
    <row r="11258" spans="23:25" x14ac:dyDescent="0.2">
      <c r="W11258">
        <v>112.4</v>
      </c>
      <c r="X11258">
        <f t="shared" si="466"/>
        <v>50</v>
      </c>
      <c r="Y11258" s="13">
        <f t="shared" si="467"/>
        <v>0.88431832486842432</v>
      </c>
    </row>
    <row r="11259" spans="23:25" x14ac:dyDescent="0.2">
      <c r="W11259">
        <v>112.41</v>
      </c>
      <c r="X11259">
        <f t="shared" si="466"/>
        <v>50</v>
      </c>
      <c r="Y11259" s="13">
        <f t="shared" si="467"/>
        <v>0.88431832486842432</v>
      </c>
    </row>
    <row r="11260" spans="23:25" x14ac:dyDescent="0.2">
      <c r="W11260">
        <v>112.42</v>
      </c>
      <c r="X11260">
        <f t="shared" si="466"/>
        <v>50</v>
      </c>
      <c r="Y11260" s="13">
        <f t="shared" si="467"/>
        <v>0.88431832486842432</v>
      </c>
    </row>
    <row r="11261" spans="23:25" x14ac:dyDescent="0.2">
      <c r="W11261">
        <v>112.43</v>
      </c>
      <c r="X11261">
        <f t="shared" si="466"/>
        <v>50</v>
      </c>
      <c r="Y11261" s="13">
        <f t="shared" si="467"/>
        <v>0.88431832486842432</v>
      </c>
    </row>
    <row r="11262" spans="23:25" x14ac:dyDescent="0.2">
      <c r="W11262">
        <v>112.44</v>
      </c>
      <c r="X11262">
        <f t="shared" si="466"/>
        <v>50</v>
      </c>
      <c r="Y11262" s="13">
        <f t="shared" si="467"/>
        <v>0.88431832486842432</v>
      </c>
    </row>
    <row r="11263" spans="23:25" x14ac:dyDescent="0.2">
      <c r="W11263">
        <v>112.45</v>
      </c>
      <c r="X11263">
        <f t="shared" si="466"/>
        <v>50</v>
      </c>
      <c r="Y11263" s="13">
        <f t="shared" si="467"/>
        <v>0.88431832486842432</v>
      </c>
    </row>
    <row r="11264" spans="23:25" x14ac:dyDescent="0.2">
      <c r="W11264">
        <v>112.46</v>
      </c>
      <c r="X11264">
        <f t="shared" si="466"/>
        <v>50</v>
      </c>
      <c r="Y11264" s="13">
        <f t="shared" si="467"/>
        <v>0.88431832486842432</v>
      </c>
    </row>
    <row r="11265" spans="23:25" x14ac:dyDescent="0.2">
      <c r="W11265">
        <v>112.47</v>
      </c>
      <c r="X11265">
        <f t="shared" si="466"/>
        <v>50</v>
      </c>
      <c r="Y11265" s="13">
        <f t="shared" si="467"/>
        <v>0.88431832486842432</v>
      </c>
    </row>
    <row r="11266" spans="23:25" x14ac:dyDescent="0.2">
      <c r="W11266">
        <v>112.48</v>
      </c>
      <c r="X11266">
        <f t="shared" si="466"/>
        <v>50</v>
      </c>
      <c r="Y11266" s="13">
        <f t="shared" si="467"/>
        <v>0.88431832486842432</v>
      </c>
    </row>
    <row r="11267" spans="23:25" x14ac:dyDescent="0.2">
      <c r="W11267">
        <v>112.49</v>
      </c>
      <c r="X11267">
        <f t="shared" si="466"/>
        <v>50</v>
      </c>
      <c r="Y11267" s="13">
        <f t="shared" si="467"/>
        <v>0.88431832486842432</v>
      </c>
    </row>
    <row r="11268" spans="23:25" x14ac:dyDescent="0.2">
      <c r="W11268">
        <v>112.5</v>
      </c>
      <c r="X11268">
        <f t="shared" si="466"/>
        <v>50</v>
      </c>
      <c r="Y11268" s="13">
        <f t="shared" si="467"/>
        <v>0.88431832486842432</v>
      </c>
    </row>
    <row r="11269" spans="23:25" x14ac:dyDescent="0.2">
      <c r="W11269">
        <v>112.51</v>
      </c>
      <c r="X11269">
        <f t="shared" si="466"/>
        <v>50</v>
      </c>
      <c r="Y11269" s="13">
        <f t="shared" si="467"/>
        <v>0.88431832486842432</v>
      </c>
    </row>
    <row r="11270" spans="23:25" x14ac:dyDescent="0.2">
      <c r="W11270">
        <v>112.52</v>
      </c>
      <c r="X11270">
        <f t="shared" si="466"/>
        <v>50</v>
      </c>
      <c r="Y11270" s="13">
        <f t="shared" si="467"/>
        <v>0.88431832486842432</v>
      </c>
    </row>
    <row r="11271" spans="23:25" x14ac:dyDescent="0.2">
      <c r="W11271">
        <v>112.53</v>
      </c>
      <c r="X11271">
        <f t="shared" si="466"/>
        <v>50</v>
      </c>
      <c r="Y11271" s="13">
        <f t="shared" si="467"/>
        <v>0.88431832486842432</v>
      </c>
    </row>
    <row r="11272" spans="23:25" x14ac:dyDescent="0.2">
      <c r="W11272">
        <v>112.54</v>
      </c>
      <c r="X11272">
        <f t="shared" si="466"/>
        <v>50</v>
      </c>
      <c r="Y11272" s="13">
        <f t="shared" si="467"/>
        <v>0.88431832486842432</v>
      </c>
    </row>
    <row r="11273" spans="23:25" x14ac:dyDescent="0.2">
      <c r="W11273">
        <v>112.55</v>
      </c>
      <c r="X11273">
        <f t="shared" si="466"/>
        <v>50</v>
      </c>
      <c r="Y11273" s="13">
        <f t="shared" si="467"/>
        <v>0.88431832486842432</v>
      </c>
    </row>
    <row r="11274" spans="23:25" x14ac:dyDescent="0.2">
      <c r="W11274">
        <v>112.56</v>
      </c>
      <c r="X11274">
        <f t="shared" si="466"/>
        <v>50</v>
      </c>
      <c r="Y11274" s="13">
        <f t="shared" si="467"/>
        <v>0.88431832486842432</v>
      </c>
    </row>
    <row r="11275" spans="23:25" x14ac:dyDescent="0.2">
      <c r="W11275">
        <v>112.57</v>
      </c>
      <c r="X11275">
        <f t="shared" si="466"/>
        <v>50</v>
      </c>
      <c r="Y11275" s="13">
        <f t="shared" si="467"/>
        <v>0.88431832486842432</v>
      </c>
    </row>
    <row r="11276" spans="23:25" x14ac:dyDescent="0.2">
      <c r="W11276">
        <v>112.58</v>
      </c>
      <c r="X11276">
        <f t="shared" si="466"/>
        <v>50</v>
      </c>
      <c r="Y11276" s="13">
        <f t="shared" si="467"/>
        <v>0.88431832486842432</v>
      </c>
    </row>
    <row r="11277" spans="23:25" x14ac:dyDescent="0.2">
      <c r="W11277">
        <v>112.59</v>
      </c>
      <c r="X11277">
        <f t="shared" si="466"/>
        <v>50</v>
      </c>
      <c r="Y11277" s="13">
        <f t="shared" si="467"/>
        <v>0.88431832486842432</v>
      </c>
    </row>
    <row r="11278" spans="23:25" x14ac:dyDescent="0.2">
      <c r="W11278">
        <v>112.6</v>
      </c>
      <c r="X11278">
        <f t="shared" si="466"/>
        <v>50</v>
      </c>
      <c r="Y11278" s="13">
        <f t="shared" si="467"/>
        <v>0.88431832486842432</v>
      </c>
    </row>
    <row r="11279" spans="23:25" x14ac:dyDescent="0.2">
      <c r="W11279">
        <v>112.61</v>
      </c>
      <c r="X11279">
        <f t="shared" si="466"/>
        <v>50</v>
      </c>
      <c r="Y11279" s="13">
        <f t="shared" si="467"/>
        <v>0.88431832486842432</v>
      </c>
    </row>
    <row r="11280" spans="23:25" x14ac:dyDescent="0.2">
      <c r="W11280">
        <v>112.62</v>
      </c>
      <c r="X11280">
        <f t="shared" si="466"/>
        <v>50</v>
      </c>
      <c r="Y11280" s="13">
        <f t="shared" si="467"/>
        <v>0.88431832486842432</v>
      </c>
    </row>
    <row r="11281" spans="23:25" x14ac:dyDescent="0.2">
      <c r="W11281">
        <v>112.63</v>
      </c>
      <c r="X11281">
        <f t="shared" si="466"/>
        <v>50</v>
      </c>
      <c r="Y11281" s="13">
        <f t="shared" si="467"/>
        <v>0.88431832486842432</v>
      </c>
    </row>
    <row r="11282" spans="23:25" x14ac:dyDescent="0.2">
      <c r="W11282">
        <v>112.64</v>
      </c>
      <c r="X11282">
        <f t="shared" si="466"/>
        <v>50</v>
      </c>
      <c r="Y11282" s="13">
        <f t="shared" si="467"/>
        <v>0.88431832486842432</v>
      </c>
    </row>
    <row r="11283" spans="23:25" x14ac:dyDescent="0.2">
      <c r="W11283">
        <v>112.65</v>
      </c>
      <c r="X11283">
        <f t="shared" si="466"/>
        <v>50</v>
      </c>
      <c r="Y11283" s="13">
        <f t="shared" si="467"/>
        <v>0.88431832486842432</v>
      </c>
    </row>
    <row r="11284" spans="23:25" x14ac:dyDescent="0.2">
      <c r="W11284">
        <v>112.66</v>
      </c>
      <c r="X11284">
        <f t="shared" si="466"/>
        <v>50</v>
      </c>
      <c r="Y11284" s="13">
        <f t="shared" si="467"/>
        <v>0.88431832486842432</v>
      </c>
    </row>
    <row r="11285" spans="23:25" x14ac:dyDescent="0.2">
      <c r="W11285">
        <v>112.67</v>
      </c>
      <c r="X11285">
        <f t="shared" si="466"/>
        <v>50</v>
      </c>
      <c r="Y11285" s="13">
        <f t="shared" si="467"/>
        <v>0.88431832486842432</v>
      </c>
    </row>
    <row r="11286" spans="23:25" x14ac:dyDescent="0.2">
      <c r="W11286">
        <v>112.68</v>
      </c>
      <c r="X11286">
        <f t="shared" si="466"/>
        <v>50</v>
      </c>
      <c r="Y11286" s="13">
        <f t="shared" si="467"/>
        <v>0.88431832486842432</v>
      </c>
    </row>
    <row r="11287" spans="23:25" x14ac:dyDescent="0.2">
      <c r="W11287">
        <v>112.69</v>
      </c>
      <c r="X11287">
        <f t="shared" si="466"/>
        <v>50</v>
      </c>
      <c r="Y11287" s="13">
        <f t="shared" si="467"/>
        <v>0.88431832486842432</v>
      </c>
    </row>
    <row r="11288" spans="23:25" x14ac:dyDescent="0.2">
      <c r="W11288">
        <v>112.7</v>
      </c>
      <c r="X11288">
        <f t="shared" si="466"/>
        <v>50</v>
      </c>
      <c r="Y11288" s="13">
        <f t="shared" si="467"/>
        <v>0.88431832486842432</v>
      </c>
    </row>
    <row r="11289" spans="23:25" x14ac:dyDescent="0.2">
      <c r="W11289">
        <v>112.71</v>
      </c>
      <c r="X11289">
        <f t="shared" si="466"/>
        <v>50</v>
      </c>
      <c r="Y11289" s="13">
        <f t="shared" si="467"/>
        <v>0.88431832486842432</v>
      </c>
    </row>
    <row r="11290" spans="23:25" x14ac:dyDescent="0.2">
      <c r="W11290">
        <v>112.72</v>
      </c>
      <c r="X11290">
        <f t="shared" si="466"/>
        <v>50</v>
      </c>
      <c r="Y11290" s="13">
        <f t="shared" si="467"/>
        <v>0.88431832486842432</v>
      </c>
    </row>
    <row r="11291" spans="23:25" x14ac:dyDescent="0.2">
      <c r="W11291">
        <v>112.73</v>
      </c>
      <c r="X11291">
        <f t="shared" si="466"/>
        <v>50</v>
      </c>
      <c r="Y11291" s="13">
        <f t="shared" si="467"/>
        <v>0.88431832486842432</v>
      </c>
    </row>
    <row r="11292" spans="23:25" x14ac:dyDescent="0.2">
      <c r="W11292">
        <v>112.74</v>
      </c>
      <c r="X11292">
        <f t="shared" si="466"/>
        <v>50</v>
      </c>
      <c r="Y11292" s="13">
        <f t="shared" si="467"/>
        <v>0.88431832486842432</v>
      </c>
    </row>
    <row r="11293" spans="23:25" x14ac:dyDescent="0.2">
      <c r="W11293">
        <v>112.75</v>
      </c>
      <c r="X11293">
        <f t="shared" si="466"/>
        <v>50</v>
      </c>
      <c r="Y11293" s="13">
        <f t="shared" si="467"/>
        <v>0.88431832486842432</v>
      </c>
    </row>
    <row r="11294" spans="23:25" x14ac:dyDescent="0.2">
      <c r="W11294">
        <v>112.76</v>
      </c>
      <c r="X11294">
        <f t="shared" si="466"/>
        <v>50</v>
      </c>
      <c r="Y11294" s="13">
        <f t="shared" si="467"/>
        <v>0.88431832486842432</v>
      </c>
    </row>
    <row r="11295" spans="23:25" x14ac:dyDescent="0.2">
      <c r="W11295">
        <v>112.77</v>
      </c>
      <c r="X11295">
        <f t="shared" si="466"/>
        <v>50</v>
      </c>
      <c r="Y11295" s="13">
        <f t="shared" si="467"/>
        <v>0.88431832486842432</v>
      </c>
    </row>
    <row r="11296" spans="23:25" x14ac:dyDescent="0.2">
      <c r="W11296">
        <v>112.78</v>
      </c>
      <c r="X11296">
        <f t="shared" si="466"/>
        <v>50</v>
      </c>
      <c r="Y11296" s="13">
        <f t="shared" si="467"/>
        <v>0.88431832486842432</v>
      </c>
    </row>
    <row r="11297" spans="23:25" x14ac:dyDescent="0.2">
      <c r="W11297">
        <v>112.79</v>
      </c>
      <c r="X11297">
        <f t="shared" si="466"/>
        <v>50</v>
      </c>
      <c r="Y11297" s="13">
        <f t="shared" si="467"/>
        <v>0.88431832486842432</v>
      </c>
    </row>
    <row r="11298" spans="23:25" x14ac:dyDescent="0.2">
      <c r="W11298">
        <v>112.8</v>
      </c>
      <c r="X11298">
        <f t="shared" si="466"/>
        <v>50</v>
      </c>
      <c r="Y11298" s="13">
        <f t="shared" si="467"/>
        <v>0.88431832486842432</v>
      </c>
    </row>
    <row r="11299" spans="23:25" x14ac:dyDescent="0.2">
      <c r="W11299">
        <v>112.81</v>
      </c>
      <c r="X11299">
        <f t="shared" si="466"/>
        <v>50</v>
      </c>
      <c r="Y11299" s="13">
        <f t="shared" si="467"/>
        <v>0.88431832486842432</v>
      </c>
    </row>
    <row r="11300" spans="23:25" x14ac:dyDescent="0.2">
      <c r="W11300">
        <v>112.82</v>
      </c>
      <c r="X11300">
        <f t="shared" si="466"/>
        <v>50</v>
      </c>
      <c r="Y11300" s="13">
        <f t="shared" si="467"/>
        <v>0.88431832486842432</v>
      </c>
    </row>
    <row r="11301" spans="23:25" x14ac:dyDescent="0.2">
      <c r="W11301">
        <v>112.83</v>
      </c>
      <c r="X11301">
        <f t="shared" si="466"/>
        <v>50</v>
      </c>
      <c r="Y11301" s="13">
        <f t="shared" si="467"/>
        <v>0.88431832486842432</v>
      </c>
    </row>
    <row r="11302" spans="23:25" x14ac:dyDescent="0.2">
      <c r="W11302">
        <v>112.84</v>
      </c>
      <c r="X11302">
        <f t="shared" si="466"/>
        <v>50</v>
      </c>
      <c r="Y11302" s="13">
        <f t="shared" si="467"/>
        <v>0.88431832486842432</v>
      </c>
    </row>
    <row r="11303" spans="23:25" x14ac:dyDescent="0.2">
      <c r="W11303">
        <v>112.85</v>
      </c>
      <c r="X11303">
        <f t="shared" si="466"/>
        <v>50</v>
      </c>
      <c r="Y11303" s="13">
        <f t="shared" si="467"/>
        <v>0.88431832486842432</v>
      </c>
    </row>
    <row r="11304" spans="23:25" x14ac:dyDescent="0.2">
      <c r="W11304">
        <v>112.86</v>
      </c>
      <c r="X11304">
        <f t="shared" si="466"/>
        <v>50</v>
      </c>
      <c r="Y11304" s="13">
        <f t="shared" si="467"/>
        <v>0.88431832486842432</v>
      </c>
    </row>
    <row r="11305" spans="23:25" x14ac:dyDescent="0.2">
      <c r="W11305">
        <v>112.87</v>
      </c>
      <c r="X11305">
        <f t="shared" ref="X11305:X11368" si="468">X11304-(N$32-N$33)/1500</f>
        <v>50</v>
      </c>
      <c r="Y11305" s="13">
        <f t="shared" ref="Y11305:Y11368" si="469">Y11304+(W11305-W11304)*R$29*(P$28-P$29*Y11304)*(1-Y11304/R$28)^2</f>
        <v>0.88431832486842432</v>
      </c>
    </row>
    <row r="11306" spans="23:25" x14ac:dyDescent="0.2">
      <c r="W11306">
        <v>112.88</v>
      </c>
      <c r="X11306">
        <f t="shared" si="468"/>
        <v>50</v>
      </c>
      <c r="Y11306" s="13">
        <f t="shared" si="469"/>
        <v>0.88431832486842432</v>
      </c>
    </row>
    <row r="11307" spans="23:25" x14ac:dyDescent="0.2">
      <c r="W11307">
        <v>112.89</v>
      </c>
      <c r="X11307">
        <f t="shared" si="468"/>
        <v>50</v>
      </c>
      <c r="Y11307" s="13">
        <f t="shared" si="469"/>
        <v>0.88431832486842432</v>
      </c>
    </row>
    <row r="11308" spans="23:25" x14ac:dyDescent="0.2">
      <c r="W11308">
        <v>112.9</v>
      </c>
      <c r="X11308">
        <f t="shared" si="468"/>
        <v>50</v>
      </c>
      <c r="Y11308" s="13">
        <f t="shared" si="469"/>
        <v>0.88431832486842432</v>
      </c>
    </row>
    <row r="11309" spans="23:25" x14ac:dyDescent="0.2">
      <c r="W11309">
        <v>112.91</v>
      </c>
      <c r="X11309">
        <f t="shared" si="468"/>
        <v>50</v>
      </c>
      <c r="Y11309" s="13">
        <f t="shared" si="469"/>
        <v>0.88431832486842432</v>
      </c>
    </row>
    <row r="11310" spans="23:25" x14ac:dyDescent="0.2">
      <c r="W11310">
        <v>112.92</v>
      </c>
      <c r="X11310">
        <f t="shared" si="468"/>
        <v>50</v>
      </c>
      <c r="Y11310" s="13">
        <f t="shared" si="469"/>
        <v>0.88431832486842432</v>
      </c>
    </row>
    <row r="11311" spans="23:25" x14ac:dyDescent="0.2">
      <c r="W11311">
        <v>112.93</v>
      </c>
      <c r="X11311">
        <f t="shared" si="468"/>
        <v>50</v>
      </c>
      <c r="Y11311" s="13">
        <f t="shared" si="469"/>
        <v>0.88431832486842432</v>
      </c>
    </row>
    <row r="11312" spans="23:25" x14ac:dyDescent="0.2">
      <c r="W11312">
        <v>112.94</v>
      </c>
      <c r="X11312">
        <f t="shared" si="468"/>
        <v>50</v>
      </c>
      <c r="Y11312" s="13">
        <f t="shared" si="469"/>
        <v>0.88431832486842432</v>
      </c>
    </row>
    <row r="11313" spans="23:25" x14ac:dyDescent="0.2">
      <c r="W11313">
        <v>112.95</v>
      </c>
      <c r="X11313">
        <f t="shared" si="468"/>
        <v>50</v>
      </c>
      <c r="Y11313" s="13">
        <f t="shared" si="469"/>
        <v>0.88431832486842432</v>
      </c>
    </row>
    <row r="11314" spans="23:25" x14ac:dyDescent="0.2">
      <c r="W11314">
        <v>112.96</v>
      </c>
      <c r="X11314">
        <f t="shared" si="468"/>
        <v>50</v>
      </c>
      <c r="Y11314" s="13">
        <f t="shared" si="469"/>
        <v>0.88431832486842432</v>
      </c>
    </row>
    <row r="11315" spans="23:25" x14ac:dyDescent="0.2">
      <c r="W11315">
        <v>112.97</v>
      </c>
      <c r="X11315">
        <f t="shared" si="468"/>
        <v>50</v>
      </c>
      <c r="Y11315" s="13">
        <f t="shared" si="469"/>
        <v>0.88431832486842432</v>
      </c>
    </row>
    <row r="11316" spans="23:25" x14ac:dyDescent="0.2">
      <c r="W11316">
        <v>112.98</v>
      </c>
      <c r="X11316">
        <f t="shared" si="468"/>
        <v>50</v>
      </c>
      <c r="Y11316" s="13">
        <f t="shared" si="469"/>
        <v>0.88431832486842432</v>
      </c>
    </row>
    <row r="11317" spans="23:25" x14ac:dyDescent="0.2">
      <c r="W11317">
        <v>112.99</v>
      </c>
      <c r="X11317">
        <f t="shared" si="468"/>
        <v>50</v>
      </c>
      <c r="Y11317" s="13">
        <f t="shared" si="469"/>
        <v>0.88431832486842432</v>
      </c>
    </row>
    <row r="11318" spans="23:25" x14ac:dyDescent="0.2">
      <c r="W11318">
        <v>113</v>
      </c>
      <c r="X11318">
        <f t="shared" si="468"/>
        <v>50</v>
      </c>
      <c r="Y11318" s="13">
        <f t="shared" si="469"/>
        <v>0.88431832486842432</v>
      </c>
    </row>
    <row r="11319" spans="23:25" x14ac:dyDescent="0.2">
      <c r="W11319">
        <v>113.01</v>
      </c>
      <c r="X11319">
        <f t="shared" si="468"/>
        <v>50</v>
      </c>
      <c r="Y11319" s="13">
        <f t="shared" si="469"/>
        <v>0.88431832486842432</v>
      </c>
    </row>
    <row r="11320" spans="23:25" x14ac:dyDescent="0.2">
      <c r="W11320">
        <v>113.02</v>
      </c>
      <c r="X11320">
        <f t="shared" si="468"/>
        <v>50</v>
      </c>
      <c r="Y11320" s="13">
        <f t="shared" si="469"/>
        <v>0.88431832486842432</v>
      </c>
    </row>
    <row r="11321" spans="23:25" x14ac:dyDescent="0.2">
      <c r="W11321">
        <v>113.03</v>
      </c>
      <c r="X11321">
        <f t="shared" si="468"/>
        <v>50</v>
      </c>
      <c r="Y11321" s="13">
        <f t="shared" si="469"/>
        <v>0.88431832486842432</v>
      </c>
    </row>
    <row r="11322" spans="23:25" x14ac:dyDescent="0.2">
      <c r="W11322">
        <v>113.04</v>
      </c>
      <c r="X11322">
        <f t="shared" si="468"/>
        <v>50</v>
      </c>
      <c r="Y11322" s="13">
        <f t="shared" si="469"/>
        <v>0.88431832486842432</v>
      </c>
    </row>
    <row r="11323" spans="23:25" x14ac:dyDescent="0.2">
      <c r="W11323">
        <v>113.05</v>
      </c>
      <c r="X11323">
        <f t="shared" si="468"/>
        <v>50</v>
      </c>
      <c r="Y11323" s="13">
        <f t="shared" si="469"/>
        <v>0.88431832486842432</v>
      </c>
    </row>
    <row r="11324" spans="23:25" x14ac:dyDescent="0.2">
      <c r="W11324">
        <v>113.06</v>
      </c>
      <c r="X11324">
        <f t="shared" si="468"/>
        <v>50</v>
      </c>
      <c r="Y11324" s="13">
        <f t="shared" si="469"/>
        <v>0.88431832486842432</v>
      </c>
    </row>
    <row r="11325" spans="23:25" x14ac:dyDescent="0.2">
      <c r="W11325">
        <v>113.07</v>
      </c>
      <c r="X11325">
        <f t="shared" si="468"/>
        <v>50</v>
      </c>
      <c r="Y11325" s="13">
        <f t="shared" si="469"/>
        <v>0.88431832486842432</v>
      </c>
    </row>
    <row r="11326" spans="23:25" x14ac:dyDescent="0.2">
      <c r="W11326">
        <v>113.08</v>
      </c>
      <c r="X11326">
        <f t="shared" si="468"/>
        <v>50</v>
      </c>
      <c r="Y11326" s="13">
        <f t="shared" si="469"/>
        <v>0.88431832486842432</v>
      </c>
    </row>
    <row r="11327" spans="23:25" x14ac:dyDescent="0.2">
      <c r="W11327">
        <v>113.09</v>
      </c>
      <c r="X11327">
        <f t="shared" si="468"/>
        <v>50</v>
      </c>
      <c r="Y11327" s="13">
        <f t="shared" si="469"/>
        <v>0.88431832486842432</v>
      </c>
    </row>
    <row r="11328" spans="23:25" x14ac:dyDescent="0.2">
      <c r="W11328">
        <v>113.1</v>
      </c>
      <c r="X11328">
        <f t="shared" si="468"/>
        <v>50</v>
      </c>
      <c r="Y11328" s="13">
        <f t="shared" si="469"/>
        <v>0.88431832486842432</v>
      </c>
    </row>
    <row r="11329" spans="23:25" x14ac:dyDescent="0.2">
      <c r="W11329">
        <v>113.11</v>
      </c>
      <c r="X11329">
        <f t="shared" si="468"/>
        <v>50</v>
      </c>
      <c r="Y11329" s="13">
        <f t="shared" si="469"/>
        <v>0.88431832486842432</v>
      </c>
    </row>
    <row r="11330" spans="23:25" x14ac:dyDescent="0.2">
      <c r="W11330">
        <v>113.12</v>
      </c>
      <c r="X11330">
        <f t="shared" si="468"/>
        <v>50</v>
      </c>
      <c r="Y11330" s="13">
        <f t="shared" si="469"/>
        <v>0.88431832486842432</v>
      </c>
    </row>
    <row r="11331" spans="23:25" x14ac:dyDescent="0.2">
      <c r="W11331">
        <v>113.13</v>
      </c>
      <c r="X11331">
        <f t="shared" si="468"/>
        <v>50</v>
      </c>
      <c r="Y11331" s="13">
        <f t="shared" si="469"/>
        <v>0.88431832486842432</v>
      </c>
    </row>
    <row r="11332" spans="23:25" x14ac:dyDescent="0.2">
      <c r="W11332">
        <v>113.14</v>
      </c>
      <c r="X11332">
        <f t="shared" si="468"/>
        <v>50</v>
      </c>
      <c r="Y11332" s="13">
        <f t="shared" si="469"/>
        <v>0.88431832486842432</v>
      </c>
    </row>
    <row r="11333" spans="23:25" x14ac:dyDescent="0.2">
      <c r="W11333">
        <v>113.15</v>
      </c>
      <c r="X11333">
        <f t="shared" si="468"/>
        <v>50</v>
      </c>
      <c r="Y11333" s="13">
        <f t="shared" si="469"/>
        <v>0.88431832486842432</v>
      </c>
    </row>
    <row r="11334" spans="23:25" x14ac:dyDescent="0.2">
      <c r="W11334">
        <v>113.16</v>
      </c>
      <c r="X11334">
        <f t="shared" si="468"/>
        <v>50</v>
      </c>
      <c r="Y11334" s="13">
        <f t="shared" si="469"/>
        <v>0.88431832486842432</v>
      </c>
    </row>
    <row r="11335" spans="23:25" x14ac:dyDescent="0.2">
      <c r="W11335">
        <v>113.17</v>
      </c>
      <c r="X11335">
        <f t="shared" si="468"/>
        <v>50</v>
      </c>
      <c r="Y11335" s="13">
        <f t="shared" si="469"/>
        <v>0.88431832486842432</v>
      </c>
    </row>
    <row r="11336" spans="23:25" x14ac:dyDescent="0.2">
      <c r="W11336">
        <v>113.18</v>
      </c>
      <c r="X11336">
        <f t="shared" si="468"/>
        <v>50</v>
      </c>
      <c r="Y11336" s="13">
        <f t="shared" si="469"/>
        <v>0.88431832486842432</v>
      </c>
    </row>
    <row r="11337" spans="23:25" x14ac:dyDescent="0.2">
      <c r="W11337">
        <v>113.19</v>
      </c>
      <c r="X11337">
        <f t="shared" si="468"/>
        <v>50</v>
      </c>
      <c r="Y11337" s="13">
        <f t="shared" si="469"/>
        <v>0.88431832486842432</v>
      </c>
    </row>
    <row r="11338" spans="23:25" x14ac:dyDescent="0.2">
      <c r="W11338">
        <v>113.2</v>
      </c>
      <c r="X11338">
        <f t="shared" si="468"/>
        <v>50</v>
      </c>
      <c r="Y11338" s="13">
        <f t="shared" si="469"/>
        <v>0.88431832486842432</v>
      </c>
    </row>
    <row r="11339" spans="23:25" x14ac:dyDescent="0.2">
      <c r="W11339">
        <v>113.21</v>
      </c>
      <c r="X11339">
        <f t="shared" si="468"/>
        <v>50</v>
      </c>
      <c r="Y11339" s="13">
        <f t="shared" si="469"/>
        <v>0.88431832486842432</v>
      </c>
    </row>
    <row r="11340" spans="23:25" x14ac:dyDescent="0.2">
      <c r="W11340">
        <v>113.22</v>
      </c>
      <c r="X11340">
        <f t="shared" si="468"/>
        <v>50</v>
      </c>
      <c r="Y11340" s="13">
        <f t="shared" si="469"/>
        <v>0.88431832486842432</v>
      </c>
    </row>
    <row r="11341" spans="23:25" x14ac:dyDescent="0.2">
      <c r="W11341">
        <v>113.23</v>
      </c>
      <c r="X11341">
        <f t="shared" si="468"/>
        <v>50</v>
      </c>
      <c r="Y11341" s="13">
        <f t="shared" si="469"/>
        <v>0.88431832486842432</v>
      </c>
    </row>
    <row r="11342" spans="23:25" x14ac:dyDescent="0.2">
      <c r="W11342">
        <v>113.24</v>
      </c>
      <c r="X11342">
        <f t="shared" si="468"/>
        <v>50</v>
      </c>
      <c r="Y11342" s="13">
        <f t="shared" si="469"/>
        <v>0.88431832486842432</v>
      </c>
    </row>
    <row r="11343" spans="23:25" x14ac:dyDescent="0.2">
      <c r="W11343">
        <v>113.25</v>
      </c>
      <c r="X11343">
        <f t="shared" si="468"/>
        <v>50</v>
      </c>
      <c r="Y11343" s="13">
        <f t="shared" si="469"/>
        <v>0.88431832486842432</v>
      </c>
    </row>
    <row r="11344" spans="23:25" x14ac:dyDescent="0.2">
      <c r="W11344">
        <v>113.26</v>
      </c>
      <c r="X11344">
        <f t="shared" si="468"/>
        <v>50</v>
      </c>
      <c r="Y11344" s="13">
        <f t="shared" si="469"/>
        <v>0.88431832486842432</v>
      </c>
    </row>
    <row r="11345" spans="23:25" x14ac:dyDescent="0.2">
      <c r="W11345">
        <v>113.27</v>
      </c>
      <c r="X11345">
        <f t="shared" si="468"/>
        <v>50</v>
      </c>
      <c r="Y11345" s="13">
        <f t="shared" si="469"/>
        <v>0.88431832486842432</v>
      </c>
    </row>
    <row r="11346" spans="23:25" x14ac:dyDescent="0.2">
      <c r="W11346">
        <v>113.28</v>
      </c>
      <c r="X11346">
        <f t="shared" si="468"/>
        <v>50</v>
      </c>
      <c r="Y11346" s="13">
        <f t="shared" si="469"/>
        <v>0.88431832486842432</v>
      </c>
    </row>
    <row r="11347" spans="23:25" x14ac:dyDescent="0.2">
      <c r="W11347">
        <v>113.29</v>
      </c>
      <c r="X11347">
        <f t="shared" si="468"/>
        <v>50</v>
      </c>
      <c r="Y11347" s="13">
        <f t="shared" si="469"/>
        <v>0.88431832486842432</v>
      </c>
    </row>
    <row r="11348" spans="23:25" x14ac:dyDescent="0.2">
      <c r="W11348">
        <v>113.3</v>
      </c>
      <c r="X11348">
        <f t="shared" si="468"/>
        <v>50</v>
      </c>
      <c r="Y11348" s="13">
        <f t="shared" si="469"/>
        <v>0.88431832486842432</v>
      </c>
    </row>
    <row r="11349" spans="23:25" x14ac:dyDescent="0.2">
      <c r="W11349">
        <v>113.31</v>
      </c>
      <c r="X11349">
        <f t="shared" si="468"/>
        <v>50</v>
      </c>
      <c r="Y11349" s="13">
        <f t="shared" si="469"/>
        <v>0.88431832486842432</v>
      </c>
    </row>
    <row r="11350" spans="23:25" x14ac:dyDescent="0.2">
      <c r="W11350">
        <v>113.32</v>
      </c>
      <c r="X11350">
        <f t="shared" si="468"/>
        <v>50</v>
      </c>
      <c r="Y11350" s="13">
        <f t="shared" si="469"/>
        <v>0.88431832486842432</v>
      </c>
    </row>
    <row r="11351" spans="23:25" x14ac:dyDescent="0.2">
      <c r="W11351">
        <v>113.33</v>
      </c>
      <c r="X11351">
        <f t="shared" si="468"/>
        <v>50</v>
      </c>
      <c r="Y11351" s="13">
        <f t="shared" si="469"/>
        <v>0.88431832486842432</v>
      </c>
    </row>
    <row r="11352" spans="23:25" x14ac:dyDescent="0.2">
      <c r="W11352">
        <v>113.34</v>
      </c>
      <c r="X11352">
        <f t="shared" si="468"/>
        <v>50</v>
      </c>
      <c r="Y11352" s="13">
        <f t="shared" si="469"/>
        <v>0.88431832486842432</v>
      </c>
    </row>
    <row r="11353" spans="23:25" x14ac:dyDescent="0.2">
      <c r="W11353">
        <v>113.35</v>
      </c>
      <c r="X11353">
        <f t="shared" si="468"/>
        <v>50</v>
      </c>
      <c r="Y11353" s="13">
        <f t="shared" si="469"/>
        <v>0.88431832486842432</v>
      </c>
    </row>
    <row r="11354" spans="23:25" x14ac:dyDescent="0.2">
      <c r="W11354">
        <v>113.36</v>
      </c>
      <c r="X11354">
        <f t="shared" si="468"/>
        <v>50</v>
      </c>
      <c r="Y11354" s="13">
        <f t="shared" si="469"/>
        <v>0.88431832486842432</v>
      </c>
    </row>
    <row r="11355" spans="23:25" x14ac:dyDescent="0.2">
      <c r="W11355">
        <v>113.37</v>
      </c>
      <c r="X11355">
        <f t="shared" si="468"/>
        <v>50</v>
      </c>
      <c r="Y11355" s="13">
        <f t="shared" si="469"/>
        <v>0.88431832486842432</v>
      </c>
    </row>
    <row r="11356" spans="23:25" x14ac:dyDescent="0.2">
      <c r="W11356">
        <v>113.38</v>
      </c>
      <c r="X11356">
        <f t="shared" si="468"/>
        <v>50</v>
      </c>
      <c r="Y11356" s="13">
        <f t="shared" si="469"/>
        <v>0.88431832486842432</v>
      </c>
    </row>
    <row r="11357" spans="23:25" x14ac:dyDescent="0.2">
      <c r="W11357">
        <v>113.39</v>
      </c>
      <c r="X11357">
        <f t="shared" si="468"/>
        <v>50</v>
      </c>
      <c r="Y11357" s="13">
        <f t="shared" si="469"/>
        <v>0.88431832486842432</v>
      </c>
    </row>
    <row r="11358" spans="23:25" x14ac:dyDescent="0.2">
      <c r="W11358">
        <v>113.4</v>
      </c>
      <c r="X11358">
        <f t="shared" si="468"/>
        <v>50</v>
      </c>
      <c r="Y11358" s="13">
        <f t="shared" si="469"/>
        <v>0.88431832486842432</v>
      </c>
    </row>
    <row r="11359" spans="23:25" x14ac:dyDescent="0.2">
      <c r="W11359">
        <v>113.41</v>
      </c>
      <c r="X11359">
        <f t="shared" si="468"/>
        <v>50</v>
      </c>
      <c r="Y11359" s="13">
        <f t="shared" si="469"/>
        <v>0.88431832486842432</v>
      </c>
    </row>
    <row r="11360" spans="23:25" x14ac:dyDescent="0.2">
      <c r="W11360">
        <v>113.42</v>
      </c>
      <c r="X11360">
        <f t="shared" si="468"/>
        <v>50</v>
      </c>
      <c r="Y11360" s="13">
        <f t="shared" si="469"/>
        <v>0.88431832486842432</v>
      </c>
    </row>
    <row r="11361" spans="23:25" x14ac:dyDescent="0.2">
      <c r="W11361">
        <v>113.43</v>
      </c>
      <c r="X11361">
        <f t="shared" si="468"/>
        <v>50</v>
      </c>
      <c r="Y11361" s="13">
        <f t="shared" si="469"/>
        <v>0.88431832486842432</v>
      </c>
    </row>
    <row r="11362" spans="23:25" x14ac:dyDescent="0.2">
      <c r="W11362">
        <v>113.44</v>
      </c>
      <c r="X11362">
        <f t="shared" si="468"/>
        <v>50</v>
      </c>
      <c r="Y11362" s="13">
        <f t="shared" si="469"/>
        <v>0.88431832486842432</v>
      </c>
    </row>
    <row r="11363" spans="23:25" x14ac:dyDescent="0.2">
      <c r="W11363">
        <v>113.45</v>
      </c>
      <c r="X11363">
        <f t="shared" si="468"/>
        <v>50</v>
      </c>
      <c r="Y11363" s="13">
        <f t="shared" si="469"/>
        <v>0.88431832486842432</v>
      </c>
    </row>
    <row r="11364" spans="23:25" x14ac:dyDescent="0.2">
      <c r="W11364">
        <v>113.46</v>
      </c>
      <c r="X11364">
        <f t="shared" si="468"/>
        <v>50</v>
      </c>
      <c r="Y11364" s="13">
        <f t="shared" si="469"/>
        <v>0.88431832486842432</v>
      </c>
    </row>
    <row r="11365" spans="23:25" x14ac:dyDescent="0.2">
      <c r="W11365">
        <v>113.47</v>
      </c>
      <c r="X11365">
        <f t="shared" si="468"/>
        <v>50</v>
      </c>
      <c r="Y11365" s="13">
        <f t="shared" si="469"/>
        <v>0.88431832486842432</v>
      </c>
    </row>
    <row r="11366" spans="23:25" x14ac:dyDescent="0.2">
      <c r="W11366">
        <v>113.48</v>
      </c>
      <c r="X11366">
        <f t="shared" si="468"/>
        <v>50</v>
      </c>
      <c r="Y11366" s="13">
        <f t="shared" si="469"/>
        <v>0.88431832486842432</v>
      </c>
    </row>
    <row r="11367" spans="23:25" x14ac:dyDescent="0.2">
      <c r="W11367">
        <v>113.49</v>
      </c>
      <c r="X11367">
        <f t="shared" si="468"/>
        <v>50</v>
      </c>
      <c r="Y11367" s="13">
        <f t="shared" si="469"/>
        <v>0.88431832486842432</v>
      </c>
    </row>
    <row r="11368" spans="23:25" x14ac:dyDescent="0.2">
      <c r="W11368">
        <v>113.5</v>
      </c>
      <c r="X11368">
        <f t="shared" si="468"/>
        <v>50</v>
      </c>
      <c r="Y11368" s="13">
        <f t="shared" si="469"/>
        <v>0.88431832486842432</v>
      </c>
    </row>
    <row r="11369" spans="23:25" x14ac:dyDescent="0.2">
      <c r="W11369">
        <v>113.51</v>
      </c>
      <c r="X11369">
        <f t="shared" ref="X11369:X11432" si="470">X11368-(N$32-N$33)/1500</f>
        <v>50</v>
      </c>
      <c r="Y11369" s="13">
        <f t="shared" ref="Y11369:Y11432" si="471">Y11368+(W11369-W11368)*R$29*(P$28-P$29*Y11368)*(1-Y11368/R$28)^2</f>
        <v>0.88431832486842432</v>
      </c>
    </row>
    <row r="11370" spans="23:25" x14ac:dyDescent="0.2">
      <c r="W11370">
        <v>113.52</v>
      </c>
      <c r="X11370">
        <f t="shared" si="470"/>
        <v>50</v>
      </c>
      <c r="Y11370" s="13">
        <f t="shared" si="471"/>
        <v>0.88431832486842432</v>
      </c>
    </row>
    <row r="11371" spans="23:25" x14ac:dyDescent="0.2">
      <c r="W11371">
        <v>113.53</v>
      </c>
      <c r="X11371">
        <f t="shared" si="470"/>
        <v>50</v>
      </c>
      <c r="Y11371" s="13">
        <f t="shared" si="471"/>
        <v>0.88431832486842432</v>
      </c>
    </row>
    <row r="11372" spans="23:25" x14ac:dyDescent="0.2">
      <c r="W11372">
        <v>113.54</v>
      </c>
      <c r="X11372">
        <f t="shared" si="470"/>
        <v>50</v>
      </c>
      <c r="Y11372" s="13">
        <f t="shared" si="471"/>
        <v>0.88431832486842432</v>
      </c>
    </row>
    <row r="11373" spans="23:25" x14ac:dyDescent="0.2">
      <c r="W11373">
        <v>113.55</v>
      </c>
      <c r="X11373">
        <f t="shared" si="470"/>
        <v>50</v>
      </c>
      <c r="Y11373" s="13">
        <f t="shared" si="471"/>
        <v>0.88431832486842432</v>
      </c>
    </row>
    <row r="11374" spans="23:25" x14ac:dyDescent="0.2">
      <c r="W11374">
        <v>113.56</v>
      </c>
      <c r="X11374">
        <f t="shared" si="470"/>
        <v>50</v>
      </c>
      <c r="Y11374" s="13">
        <f t="shared" si="471"/>
        <v>0.88431832486842432</v>
      </c>
    </row>
    <row r="11375" spans="23:25" x14ac:dyDescent="0.2">
      <c r="W11375">
        <v>113.57</v>
      </c>
      <c r="X11375">
        <f t="shared" si="470"/>
        <v>50</v>
      </c>
      <c r="Y11375" s="13">
        <f t="shared" si="471"/>
        <v>0.88431832486842432</v>
      </c>
    </row>
    <row r="11376" spans="23:25" x14ac:dyDescent="0.2">
      <c r="W11376">
        <v>113.58</v>
      </c>
      <c r="X11376">
        <f t="shared" si="470"/>
        <v>50</v>
      </c>
      <c r="Y11376" s="13">
        <f t="shared" si="471"/>
        <v>0.88431832486842432</v>
      </c>
    </row>
    <row r="11377" spans="23:25" x14ac:dyDescent="0.2">
      <c r="W11377">
        <v>113.59</v>
      </c>
      <c r="X11377">
        <f t="shared" si="470"/>
        <v>50</v>
      </c>
      <c r="Y11377" s="13">
        <f t="shared" si="471"/>
        <v>0.88431832486842432</v>
      </c>
    </row>
    <row r="11378" spans="23:25" x14ac:dyDescent="0.2">
      <c r="W11378">
        <v>113.6</v>
      </c>
      <c r="X11378">
        <f t="shared" si="470"/>
        <v>50</v>
      </c>
      <c r="Y11378" s="13">
        <f t="shared" si="471"/>
        <v>0.88431832486842432</v>
      </c>
    </row>
    <row r="11379" spans="23:25" x14ac:dyDescent="0.2">
      <c r="W11379">
        <v>113.61</v>
      </c>
      <c r="X11379">
        <f t="shared" si="470"/>
        <v>50</v>
      </c>
      <c r="Y11379" s="13">
        <f t="shared" si="471"/>
        <v>0.88431832486842432</v>
      </c>
    </row>
    <row r="11380" spans="23:25" x14ac:dyDescent="0.2">
      <c r="W11380">
        <v>113.62</v>
      </c>
      <c r="X11380">
        <f t="shared" si="470"/>
        <v>50</v>
      </c>
      <c r="Y11380" s="13">
        <f t="shared" si="471"/>
        <v>0.88431832486842432</v>
      </c>
    </row>
    <row r="11381" spans="23:25" x14ac:dyDescent="0.2">
      <c r="W11381">
        <v>113.63</v>
      </c>
      <c r="X11381">
        <f t="shared" si="470"/>
        <v>50</v>
      </c>
      <c r="Y11381" s="13">
        <f t="shared" si="471"/>
        <v>0.88431832486842432</v>
      </c>
    </row>
    <row r="11382" spans="23:25" x14ac:dyDescent="0.2">
      <c r="W11382">
        <v>113.64</v>
      </c>
      <c r="X11382">
        <f t="shared" si="470"/>
        <v>50</v>
      </c>
      <c r="Y11382" s="13">
        <f t="shared" si="471"/>
        <v>0.88431832486842432</v>
      </c>
    </row>
    <row r="11383" spans="23:25" x14ac:dyDescent="0.2">
      <c r="W11383">
        <v>113.65</v>
      </c>
      <c r="X11383">
        <f t="shared" si="470"/>
        <v>50</v>
      </c>
      <c r="Y11383" s="13">
        <f t="shared" si="471"/>
        <v>0.88431832486842432</v>
      </c>
    </row>
    <row r="11384" spans="23:25" x14ac:dyDescent="0.2">
      <c r="W11384">
        <v>113.66</v>
      </c>
      <c r="X11384">
        <f t="shared" si="470"/>
        <v>50</v>
      </c>
      <c r="Y11384" s="13">
        <f t="shared" si="471"/>
        <v>0.88431832486842432</v>
      </c>
    </row>
    <row r="11385" spans="23:25" x14ac:dyDescent="0.2">
      <c r="W11385">
        <v>113.67</v>
      </c>
      <c r="X11385">
        <f t="shared" si="470"/>
        <v>50</v>
      </c>
      <c r="Y11385" s="13">
        <f t="shared" si="471"/>
        <v>0.88431832486842432</v>
      </c>
    </row>
    <row r="11386" spans="23:25" x14ac:dyDescent="0.2">
      <c r="W11386">
        <v>113.68</v>
      </c>
      <c r="X11386">
        <f t="shared" si="470"/>
        <v>50</v>
      </c>
      <c r="Y11386" s="13">
        <f t="shared" si="471"/>
        <v>0.88431832486842432</v>
      </c>
    </row>
    <row r="11387" spans="23:25" x14ac:dyDescent="0.2">
      <c r="W11387">
        <v>113.69</v>
      </c>
      <c r="X11387">
        <f t="shared" si="470"/>
        <v>50</v>
      </c>
      <c r="Y11387" s="13">
        <f t="shared" si="471"/>
        <v>0.88431832486842432</v>
      </c>
    </row>
    <row r="11388" spans="23:25" x14ac:dyDescent="0.2">
      <c r="W11388">
        <v>113.7</v>
      </c>
      <c r="X11388">
        <f t="shared" si="470"/>
        <v>50</v>
      </c>
      <c r="Y11388" s="13">
        <f t="shared" si="471"/>
        <v>0.88431832486842432</v>
      </c>
    </row>
    <row r="11389" spans="23:25" x14ac:dyDescent="0.2">
      <c r="W11389">
        <v>113.71</v>
      </c>
      <c r="X11389">
        <f t="shared" si="470"/>
        <v>50</v>
      </c>
      <c r="Y11389" s="13">
        <f t="shared" si="471"/>
        <v>0.88431832486842432</v>
      </c>
    </row>
    <row r="11390" spans="23:25" x14ac:dyDescent="0.2">
      <c r="W11390">
        <v>113.72</v>
      </c>
      <c r="X11390">
        <f t="shared" si="470"/>
        <v>50</v>
      </c>
      <c r="Y11390" s="13">
        <f t="shared" si="471"/>
        <v>0.88431832486842432</v>
      </c>
    </row>
    <row r="11391" spans="23:25" x14ac:dyDescent="0.2">
      <c r="W11391">
        <v>113.73</v>
      </c>
      <c r="X11391">
        <f t="shared" si="470"/>
        <v>50</v>
      </c>
      <c r="Y11391" s="13">
        <f t="shared" si="471"/>
        <v>0.88431832486842432</v>
      </c>
    </row>
    <row r="11392" spans="23:25" x14ac:dyDescent="0.2">
      <c r="W11392">
        <v>113.74</v>
      </c>
      <c r="X11392">
        <f t="shared" si="470"/>
        <v>50</v>
      </c>
      <c r="Y11392" s="13">
        <f t="shared" si="471"/>
        <v>0.88431832486842432</v>
      </c>
    </row>
    <row r="11393" spans="23:25" x14ac:dyDescent="0.2">
      <c r="W11393">
        <v>113.75</v>
      </c>
      <c r="X11393">
        <f t="shared" si="470"/>
        <v>50</v>
      </c>
      <c r="Y11393" s="13">
        <f t="shared" si="471"/>
        <v>0.88431832486842432</v>
      </c>
    </row>
    <row r="11394" spans="23:25" x14ac:dyDescent="0.2">
      <c r="W11394">
        <v>113.76</v>
      </c>
      <c r="X11394">
        <f t="shared" si="470"/>
        <v>50</v>
      </c>
      <c r="Y11394" s="13">
        <f t="shared" si="471"/>
        <v>0.88431832486842432</v>
      </c>
    </row>
    <row r="11395" spans="23:25" x14ac:dyDescent="0.2">
      <c r="W11395">
        <v>113.77</v>
      </c>
      <c r="X11395">
        <f t="shared" si="470"/>
        <v>50</v>
      </c>
      <c r="Y11395" s="13">
        <f t="shared" si="471"/>
        <v>0.88431832486842432</v>
      </c>
    </row>
    <row r="11396" spans="23:25" x14ac:dyDescent="0.2">
      <c r="W11396">
        <v>113.78</v>
      </c>
      <c r="X11396">
        <f t="shared" si="470"/>
        <v>50</v>
      </c>
      <c r="Y11396" s="13">
        <f t="shared" si="471"/>
        <v>0.88431832486842432</v>
      </c>
    </row>
    <row r="11397" spans="23:25" x14ac:dyDescent="0.2">
      <c r="W11397">
        <v>113.79</v>
      </c>
      <c r="X11397">
        <f t="shared" si="470"/>
        <v>50</v>
      </c>
      <c r="Y11397" s="13">
        <f t="shared" si="471"/>
        <v>0.88431832486842432</v>
      </c>
    </row>
    <row r="11398" spans="23:25" x14ac:dyDescent="0.2">
      <c r="W11398">
        <v>113.8</v>
      </c>
      <c r="X11398">
        <f t="shared" si="470"/>
        <v>50</v>
      </c>
      <c r="Y11398" s="13">
        <f t="shared" si="471"/>
        <v>0.88431832486842432</v>
      </c>
    </row>
    <row r="11399" spans="23:25" x14ac:dyDescent="0.2">
      <c r="W11399">
        <v>113.81</v>
      </c>
      <c r="X11399">
        <f t="shared" si="470"/>
        <v>50</v>
      </c>
      <c r="Y11399" s="13">
        <f t="shared" si="471"/>
        <v>0.88431832486842432</v>
      </c>
    </row>
    <row r="11400" spans="23:25" x14ac:dyDescent="0.2">
      <c r="W11400">
        <v>113.82</v>
      </c>
      <c r="X11400">
        <f t="shared" si="470"/>
        <v>50</v>
      </c>
      <c r="Y11400" s="13">
        <f t="shared" si="471"/>
        <v>0.88431832486842432</v>
      </c>
    </row>
    <row r="11401" spans="23:25" x14ac:dyDescent="0.2">
      <c r="W11401">
        <v>113.83</v>
      </c>
      <c r="X11401">
        <f t="shared" si="470"/>
        <v>50</v>
      </c>
      <c r="Y11401" s="13">
        <f t="shared" si="471"/>
        <v>0.88431832486842432</v>
      </c>
    </row>
    <row r="11402" spans="23:25" x14ac:dyDescent="0.2">
      <c r="W11402">
        <v>113.84</v>
      </c>
      <c r="X11402">
        <f t="shared" si="470"/>
        <v>50</v>
      </c>
      <c r="Y11402" s="13">
        <f t="shared" si="471"/>
        <v>0.88431832486842432</v>
      </c>
    </row>
    <row r="11403" spans="23:25" x14ac:dyDescent="0.2">
      <c r="W11403">
        <v>113.85</v>
      </c>
      <c r="X11403">
        <f t="shared" si="470"/>
        <v>50</v>
      </c>
      <c r="Y11403" s="13">
        <f t="shared" si="471"/>
        <v>0.88431832486842432</v>
      </c>
    </row>
    <row r="11404" spans="23:25" x14ac:dyDescent="0.2">
      <c r="W11404">
        <v>113.86</v>
      </c>
      <c r="X11404">
        <f t="shared" si="470"/>
        <v>50</v>
      </c>
      <c r="Y11404" s="13">
        <f t="shared" si="471"/>
        <v>0.88431832486842432</v>
      </c>
    </row>
    <row r="11405" spans="23:25" x14ac:dyDescent="0.2">
      <c r="W11405">
        <v>113.87</v>
      </c>
      <c r="X11405">
        <f t="shared" si="470"/>
        <v>50</v>
      </c>
      <c r="Y11405" s="13">
        <f t="shared" si="471"/>
        <v>0.88431832486842432</v>
      </c>
    </row>
    <row r="11406" spans="23:25" x14ac:dyDescent="0.2">
      <c r="W11406">
        <v>113.88</v>
      </c>
      <c r="X11406">
        <f t="shared" si="470"/>
        <v>50</v>
      </c>
      <c r="Y11406" s="13">
        <f t="shared" si="471"/>
        <v>0.88431832486842432</v>
      </c>
    </row>
    <row r="11407" spans="23:25" x14ac:dyDescent="0.2">
      <c r="W11407">
        <v>113.89</v>
      </c>
      <c r="X11407">
        <f t="shared" si="470"/>
        <v>50</v>
      </c>
      <c r="Y11407" s="13">
        <f t="shared" si="471"/>
        <v>0.88431832486842432</v>
      </c>
    </row>
    <row r="11408" spans="23:25" x14ac:dyDescent="0.2">
      <c r="W11408">
        <v>113.9</v>
      </c>
      <c r="X11408">
        <f t="shared" si="470"/>
        <v>50</v>
      </c>
      <c r="Y11408" s="13">
        <f t="shared" si="471"/>
        <v>0.88431832486842432</v>
      </c>
    </row>
    <row r="11409" spans="23:25" x14ac:dyDescent="0.2">
      <c r="W11409">
        <v>113.91</v>
      </c>
      <c r="X11409">
        <f t="shared" si="470"/>
        <v>50</v>
      </c>
      <c r="Y11409" s="13">
        <f t="shared" si="471"/>
        <v>0.88431832486842432</v>
      </c>
    </row>
    <row r="11410" spans="23:25" x14ac:dyDescent="0.2">
      <c r="W11410">
        <v>113.92</v>
      </c>
      <c r="X11410">
        <f t="shared" si="470"/>
        <v>50</v>
      </c>
      <c r="Y11410" s="13">
        <f t="shared" si="471"/>
        <v>0.88431832486842432</v>
      </c>
    </row>
    <row r="11411" spans="23:25" x14ac:dyDescent="0.2">
      <c r="W11411">
        <v>113.93</v>
      </c>
      <c r="X11411">
        <f t="shared" si="470"/>
        <v>50</v>
      </c>
      <c r="Y11411" s="13">
        <f t="shared" si="471"/>
        <v>0.88431832486842432</v>
      </c>
    </row>
    <row r="11412" spans="23:25" x14ac:dyDescent="0.2">
      <c r="W11412">
        <v>113.94</v>
      </c>
      <c r="X11412">
        <f t="shared" si="470"/>
        <v>50</v>
      </c>
      <c r="Y11412" s="13">
        <f t="shared" si="471"/>
        <v>0.88431832486842432</v>
      </c>
    </row>
    <row r="11413" spans="23:25" x14ac:dyDescent="0.2">
      <c r="W11413">
        <v>113.95</v>
      </c>
      <c r="X11413">
        <f t="shared" si="470"/>
        <v>50</v>
      </c>
      <c r="Y11413" s="13">
        <f t="shared" si="471"/>
        <v>0.88431832486842432</v>
      </c>
    </row>
    <row r="11414" spans="23:25" x14ac:dyDescent="0.2">
      <c r="W11414">
        <v>113.96</v>
      </c>
      <c r="X11414">
        <f t="shared" si="470"/>
        <v>50</v>
      </c>
      <c r="Y11414" s="13">
        <f t="shared" si="471"/>
        <v>0.88431832486842432</v>
      </c>
    </row>
    <row r="11415" spans="23:25" x14ac:dyDescent="0.2">
      <c r="W11415">
        <v>113.97</v>
      </c>
      <c r="X11415">
        <f t="shared" si="470"/>
        <v>50</v>
      </c>
      <c r="Y11415" s="13">
        <f t="shared" si="471"/>
        <v>0.88431832486842432</v>
      </c>
    </row>
    <row r="11416" spans="23:25" x14ac:dyDescent="0.2">
      <c r="W11416">
        <v>113.98</v>
      </c>
      <c r="X11416">
        <f t="shared" si="470"/>
        <v>50</v>
      </c>
      <c r="Y11416" s="13">
        <f t="shared" si="471"/>
        <v>0.88431832486842432</v>
      </c>
    </row>
    <row r="11417" spans="23:25" x14ac:dyDescent="0.2">
      <c r="W11417">
        <v>113.99</v>
      </c>
      <c r="X11417">
        <f t="shared" si="470"/>
        <v>50</v>
      </c>
      <c r="Y11417" s="13">
        <f t="shared" si="471"/>
        <v>0.88431832486842432</v>
      </c>
    </row>
    <row r="11418" spans="23:25" x14ac:dyDescent="0.2">
      <c r="W11418">
        <v>114</v>
      </c>
      <c r="X11418">
        <f t="shared" si="470"/>
        <v>50</v>
      </c>
      <c r="Y11418" s="13">
        <f t="shared" si="471"/>
        <v>0.88431832486842432</v>
      </c>
    </row>
    <row r="11419" spans="23:25" x14ac:dyDescent="0.2">
      <c r="W11419">
        <v>114.01</v>
      </c>
      <c r="X11419">
        <f t="shared" si="470"/>
        <v>50</v>
      </c>
      <c r="Y11419" s="13">
        <f t="shared" si="471"/>
        <v>0.88431832486842432</v>
      </c>
    </row>
    <row r="11420" spans="23:25" x14ac:dyDescent="0.2">
      <c r="W11420">
        <v>114.02</v>
      </c>
      <c r="X11420">
        <f t="shared" si="470"/>
        <v>50</v>
      </c>
      <c r="Y11420" s="13">
        <f t="shared" si="471"/>
        <v>0.88431832486842432</v>
      </c>
    </row>
    <row r="11421" spans="23:25" x14ac:dyDescent="0.2">
      <c r="W11421">
        <v>114.03</v>
      </c>
      <c r="X11421">
        <f t="shared" si="470"/>
        <v>50</v>
      </c>
      <c r="Y11421" s="13">
        <f t="shared" si="471"/>
        <v>0.88431832486842432</v>
      </c>
    </row>
    <row r="11422" spans="23:25" x14ac:dyDescent="0.2">
      <c r="W11422">
        <v>114.04</v>
      </c>
      <c r="X11422">
        <f t="shared" si="470"/>
        <v>50</v>
      </c>
      <c r="Y11422" s="13">
        <f t="shared" si="471"/>
        <v>0.88431832486842432</v>
      </c>
    </row>
    <row r="11423" spans="23:25" x14ac:dyDescent="0.2">
      <c r="W11423">
        <v>114.05</v>
      </c>
      <c r="X11423">
        <f t="shared" si="470"/>
        <v>50</v>
      </c>
      <c r="Y11423" s="13">
        <f t="shared" si="471"/>
        <v>0.88431832486842432</v>
      </c>
    </row>
    <row r="11424" spans="23:25" x14ac:dyDescent="0.2">
      <c r="W11424">
        <v>114.06</v>
      </c>
      <c r="X11424">
        <f t="shared" si="470"/>
        <v>50</v>
      </c>
      <c r="Y11424" s="13">
        <f t="shared" si="471"/>
        <v>0.88431832486842432</v>
      </c>
    </row>
    <row r="11425" spans="23:25" x14ac:dyDescent="0.2">
      <c r="W11425">
        <v>114.07</v>
      </c>
      <c r="X11425">
        <f t="shared" si="470"/>
        <v>50</v>
      </c>
      <c r="Y11425" s="13">
        <f t="shared" si="471"/>
        <v>0.88431832486842432</v>
      </c>
    </row>
    <row r="11426" spans="23:25" x14ac:dyDescent="0.2">
      <c r="W11426">
        <v>114.08</v>
      </c>
      <c r="X11426">
        <f t="shared" si="470"/>
        <v>50</v>
      </c>
      <c r="Y11426" s="13">
        <f t="shared" si="471"/>
        <v>0.88431832486842432</v>
      </c>
    </row>
    <row r="11427" spans="23:25" x14ac:dyDescent="0.2">
      <c r="W11427">
        <v>114.09</v>
      </c>
      <c r="X11427">
        <f t="shared" si="470"/>
        <v>50</v>
      </c>
      <c r="Y11427" s="13">
        <f t="shared" si="471"/>
        <v>0.88431832486842432</v>
      </c>
    </row>
    <row r="11428" spans="23:25" x14ac:dyDescent="0.2">
      <c r="W11428">
        <v>114.1</v>
      </c>
      <c r="X11428">
        <f t="shared" si="470"/>
        <v>50</v>
      </c>
      <c r="Y11428" s="13">
        <f t="shared" si="471"/>
        <v>0.88431832486842432</v>
      </c>
    </row>
    <row r="11429" spans="23:25" x14ac:dyDescent="0.2">
      <c r="W11429">
        <v>114.11</v>
      </c>
      <c r="X11429">
        <f t="shared" si="470"/>
        <v>50</v>
      </c>
      <c r="Y11429" s="13">
        <f t="shared" si="471"/>
        <v>0.88431832486842432</v>
      </c>
    </row>
    <row r="11430" spans="23:25" x14ac:dyDescent="0.2">
      <c r="W11430">
        <v>114.12</v>
      </c>
      <c r="X11430">
        <f t="shared" si="470"/>
        <v>50</v>
      </c>
      <c r="Y11430" s="13">
        <f t="shared" si="471"/>
        <v>0.88431832486842432</v>
      </c>
    </row>
    <row r="11431" spans="23:25" x14ac:dyDescent="0.2">
      <c r="W11431">
        <v>114.13</v>
      </c>
      <c r="X11431">
        <f t="shared" si="470"/>
        <v>50</v>
      </c>
      <c r="Y11431" s="13">
        <f t="shared" si="471"/>
        <v>0.88431832486842432</v>
      </c>
    </row>
    <row r="11432" spans="23:25" x14ac:dyDescent="0.2">
      <c r="W11432">
        <v>114.14</v>
      </c>
      <c r="X11432">
        <f t="shared" si="470"/>
        <v>50</v>
      </c>
      <c r="Y11432" s="13">
        <f t="shared" si="471"/>
        <v>0.88431832486842432</v>
      </c>
    </row>
    <row r="11433" spans="23:25" x14ac:dyDescent="0.2">
      <c r="W11433">
        <v>114.15</v>
      </c>
      <c r="X11433">
        <f t="shared" ref="X11433:X11496" si="472">X11432-(N$32-N$33)/1500</f>
        <v>50</v>
      </c>
      <c r="Y11433" s="13">
        <f t="shared" ref="Y11433:Y11496" si="473">Y11432+(W11433-W11432)*R$29*(P$28-P$29*Y11432)*(1-Y11432/R$28)^2</f>
        <v>0.88431832486842432</v>
      </c>
    </row>
    <row r="11434" spans="23:25" x14ac:dyDescent="0.2">
      <c r="W11434">
        <v>114.16</v>
      </c>
      <c r="X11434">
        <f t="shared" si="472"/>
        <v>50</v>
      </c>
      <c r="Y11434" s="13">
        <f t="shared" si="473"/>
        <v>0.88431832486842432</v>
      </c>
    </row>
    <row r="11435" spans="23:25" x14ac:dyDescent="0.2">
      <c r="W11435">
        <v>114.17</v>
      </c>
      <c r="X11435">
        <f t="shared" si="472"/>
        <v>50</v>
      </c>
      <c r="Y11435" s="13">
        <f t="shared" si="473"/>
        <v>0.88431832486842432</v>
      </c>
    </row>
    <row r="11436" spans="23:25" x14ac:dyDescent="0.2">
      <c r="W11436">
        <v>114.18</v>
      </c>
      <c r="X11436">
        <f t="shared" si="472"/>
        <v>50</v>
      </c>
      <c r="Y11436" s="13">
        <f t="shared" si="473"/>
        <v>0.88431832486842432</v>
      </c>
    </row>
    <row r="11437" spans="23:25" x14ac:dyDescent="0.2">
      <c r="W11437">
        <v>114.19</v>
      </c>
      <c r="X11437">
        <f t="shared" si="472"/>
        <v>50</v>
      </c>
      <c r="Y11437" s="13">
        <f t="shared" si="473"/>
        <v>0.88431832486842432</v>
      </c>
    </row>
    <row r="11438" spans="23:25" x14ac:dyDescent="0.2">
      <c r="W11438">
        <v>114.2</v>
      </c>
      <c r="X11438">
        <f t="shared" si="472"/>
        <v>50</v>
      </c>
      <c r="Y11438" s="13">
        <f t="shared" si="473"/>
        <v>0.88431832486842432</v>
      </c>
    </row>
    <row r="11439" spans="23:25" x14ac:dyDescent="0.2">
      <c r="W11439">
        <v>114.21</v>
      </c>
      <c r="X11439">
        <f t="shared" si="472"/>
        <v>50</v>
      </c>
      <c r="Y11439" s="13">
        <f t="shared" si="473"/>
        <v>0.88431832486842432</v>
      </c>
    </row>
    <row r="11440" spans="23:25" x14ac:dyDescent="0.2">
      <c r="W11440">
        <v>114.22</v>
      </c>
      <c r="X11440">
        <f t="shared" si="472"/>
        <v>50</v>
      </c>
      <c r="Y11440" s="13">
        <f t="shared" si="473"/>
        <v>0.88431832486842432</v>
      </c>
    </row>
    <row r="11441" spans="23:25" x14ac:dyDescent="0.2">
      <c r="W11441">
        <v>114.23</v>
      </c>
      <c r="X11441">
        <f t="shared" si="472"/>
        <v>50</v>
      </c>
      <c r="Y11441" s="13">
        <f t="shared" si="473"/>
        <v>0.88431832486842432</v>
      </c>
    </row>
    <row r="11442" spans="23:25" x14ac:dyDescent="0.2">
      <c r="W11442">
        <v>114.24</v>
      </c>
      <c r="X11442">
        <f t="shared" si="472"/>
        <v>50</v>
      </c>
      <c r="Y11442" s="13">
        <f t="shared" si="473"/>
        <v>0.88431832486842432</v>
      </c>
    </row>
    <row r="11443" spans="23:25" x14ac:dyDescent="0.2">
      <c r="W11443">
        <v>114.25</v>
      </c>
      <c r="X11443">
        <f t="shared" si="472"/>
        <v>50</v>
      </c>
      <c r="Y11443" s="13">
        <f t="shared" si="473"/>
        <v>0.88431832486842432</v>
      </c>
    </row>
    <row r="11444" spans="23:25" x14ac:dyDescent="0.2">
      <c r="W11444">
        <v>114.26</v>
      </c>
      <c r="X11444">
        <f t="shared" si="472"/>
        <v>50</v>
      </c>
      <c r="Y11444" s="13">
        <f t="shared" si="473"/>
        <v>0.88431832486842432</v>
      </c>
    </row>
    <row r="11445" spans="23:25" x14ac:dyDescent="0.2">
      <c r="W11445">
        <v>114.27</v>
      </c>
      <c r="X11445">
        <f t="shared" si="472"/>
        <v>50</v>
      </c>
      <c r="Y11445" s="13">
        <f t="shared" si="473"/>
        <v>0.88431832486842432</v>
      </c>
    </row>
    <row r="11446" spans="23:25" x14ac:dyDescent="0.2">
      <c r="W11446">
        <v>114.28</v>
      </c>
      <c r="X11446">
        <f t="shared" si="472"/>
        <v>50</v>
      </c>
      <c r="Y11446" s="13">
        <f t="shared" si="473"/>
        <v>0.88431832486842432</v>
      </c>
    </row>
    <row r="11447" spans="23:25" x14ac:dyDescent="0.2">
      <c r="W11447">
        <v>114.29</v>
      </c>
      <c r="X11447">
        <f t="shared" si="472"/>
        <v>50</v>
      </c>
      <c r="Y11447" s="13">
        <f t="shared" si="473"/>
        <v>0.88431832486842432</v>
      </c>
    </row>
    <row r="11448" spans="23:25" x14ac:dyDescent="0.2">
      <c r="W11448">
        <v>114.3</v>
      </c>
      <c r="X11448">
        <f t="shared" si="472"/>
        <v>50</v>
      </c>
      <c r="Y11448" s="13">
        <f t="shared" si="473"/>
        <v>0.88431832486842432</v>
      </c>
    </row>
    <row r="11449" spans="23:25" x14ac:dyDescent="0.2">
      <c r="W11449">
        <v>114.31</v>
      </c>
      <c r="X11449">
        <f t="shared" si="472"/>
        <v>50</v>
      </c>
      <c r="Y11449" s="13">
        <f t="shared" si="473"/>
        <v>0.88431832486842432</v>
      </c>
    </row>
    <row r="11450" spans="23:25" x14ac:dyDescent="0.2">
      <c r="W11450">
        <v>114.32</v>
      </c>
      <c r="X11450">
        <f t="shared" si="472"/>
        <v>50</v>
      </c>
      <c r="Y11450" s="13">
        <f t="shared" si="473"/>
        <v>0.88431832486842432</v>
      </c>
    </row>
    <row r="11451" spans="23:25" x14ac:dyDescent="0.2">
      <c r="W11451">
        <v>114.33</v>
      </c>
      <c r="X11451">
        <f t="shared" si="472"/>
        <v>50</v>
      </c>
      <c r="Y11451" s="13">
        <f t="shared" si="473"/>
        <v>0.88431832486842432</v>
      </c>
    </row>
    <row r="11452" spans="23:25" x14ac:dyDescent="0.2">
      <c r="W11452">
        <v>114.34</v>
      </c>
      <c r="X11452">
        <f t="shared" si="472"/>
        <v>50</v>
      </c>
      <c r="Y11452" s="13">
        <f t="shared" si="473"/>
        <v>0.88431832486842432</v>
      </c>
    </row>
    <row r="11453" spans="23:25" x14ac:dyDescent="0.2">
      <c r="W11453">
        <v>114.35</v>
      </c>
      <c r="X11453">
        <f t="shared" si="472"/>
        <v>50</v>
      </c>
      <c r="Y11453" s="13">
        <f t="shared" si="473"/>
        <v>0.88431832486842432</v>
      </c>
    </row>
    <row r="11454" spans="23:25" x14ac:dyDescent="0.2">
      <c r="W11454">
        <v>114.36</v>
      </c>
      <c r="X11454">
        <f t="shared" si="472"/>
        <v>50</v>
      </c>
      <c r="Y11454" s="13">
        <f t="shared" si="473"/>
        <v>0.88431832486842432</v>
      </c>
    </row>
    <row r="11455" spans="23:25" x14ac:dyDescent="0.2">
      <c r="W11455">
        <v>114.37</v>
      </c>
      <c r="X11455">
        <f t="shared" si="472"/>
        <v>50</v>
      </c>
      <c r="Y11455" s="13">
        <f t="shared" si="473"/>
        <v>0.88431832486842432</v>
      </c>
    </row>
    <row r="11456" spans="23:25" x14ac:dyDescent="0.2">
      <c r="W11456">
        <v>114.38</v>
      </c>
      <c r="X11456">
        <f t="shared" si="472"/>
        <v>50</v>
      </c>
      <c r="Y11456" s="13">
        <f t="shared" si="473"/>
        <v>0.88431832486842432</v>
      </c>
    </row>
    <row r="11457" spans="23:25" x14ac:dyDescent="0.2">
      <c r="W11457">
        <v>114.39</v>
      </c>
      <c r="X11457">
        <f t="shared" si="472"/>
        <v>50</v>
      </c>
      <c r="Y11457" s="13">
        <f t="shared" si="473"/>
        <v>0.88431832486842432</v>
      </c>
    </row>
    <row r="11458" spans="23:25" x14ac:dyDescent="0.2">
      <c r="W11458">
        <v>114.4</v>
      </c>
      <c r="X11458">
        <f t="shared" si="472"/>
        <v>50</v>
      </c>
      <c r="Y11458" s="13">
        <f t="shared" si="473"/>
        <v>0.88431832486842432</v>
      </c>
    </row>
    <row r="11459" spans="23:25" x14ac:dyDescent="0.2">
      <c r="W11459">
        <v>114.41</v>
      </c>
      <c r="X11459">
        <f t="shared" si="472"/>
        <v>50</v>
      </c>
      <c r="Y11459" s="13">
        <f t="shared" si="473"/>
        <v>0.88431832486842432</v>
      </c>
    </row>
    <row r="11460" spans="23:25" x14ac:dyDescent="0.2">
      <c r="W11460">
        <v>114.42</v>
      </c>
      <c r="X11460">
        <f t="shared" si="472"/>
        <v>50</v>
      </c>
      <c r="Y11460" s="13">
        <f t="shared" si="473"/>
        <v>0.88431832486842432</v>
      </c>
    </row>
    <row r="11461" spans="23:25" x14ac:dyDescent="0.2">
      <c r="W11461">
        <v>114.43</v>
      </c>
      <c r="X11461">
        <f t="shared" si="472"/>
        <v>50</v>
      </c>
      <c r="Y11461" s="13">
        <f t="shared" si="473"/>
        <v>0.88431832486842432</v>
      </c>
    </row>
    <row r="11462" spans="23:25" x14ac:dyDescent="0.2">
      <c r="W11462">
        <v>114.44</v>
      </c>
      <c r="X11462">
        <f t="shared" si="472"/>
        <v>50</v>
      </c>
      <c r="Y11462" s="13">
        <f t="shared" si="473"/>
        <v>0.88431832486842432</v>
      </c>
    </row>
    <row r="11463" spans="23:25" x14ac:dyDescent="0.2">
      <c r="W11463">
        <v>114.45</v>
      </c>
      <c r="X11463">
        <f t="shared" si="472"/>
        <v>50</v>
      </c>
      <c r="Y11463" s="13">
        <f t="shared" si="473"/>
        <v>0.88431832486842432</v>
      </c>
    </row>
    <row r="11464" spans="23:25" x14ac:dyDescent="0.2">
      <c r="W11464">
        <v>114.46</v>
      </c>
      <c r="X11464">
        <f t="shared" si="472"/>
        <v>50</v>
      </c>
      <c r="Y11464" s="13">
        <f t="shared" si="473"/>
        <v>0.88431832486842432</v>
      </c>
    </row>
    <row r="11465" spans="23:25" x14ac:dyDescent="0.2">
      <c r="W11465">
        <v>114.47</v>
      </c>
      <c r="X11465">
        <f t="shared" si="472"/>
        <v>50</v>
      </c>
      <c r="Y11465" s="13">
        <f t="shared" si="473"/>
        <v>0.88431832486842432</v>
      </c>
    </row>
    <row r="11466" spans="23:25" x14ac:dyDescent="0.2">
      <c r="W11466">
        <v>114.48</v>
      </c>
      <c r="X11466">
        <f t="shared" si="472"/>
        <v>50</v>
      </c>
      <c r="Y11466" s="13">
        <f t="shared" si="473"/>
        <v>0.88431832486842432</v>
      </c>
    </row>
    <row r="11467" spans="23:25" x14ac:dyDescent="0.2">
      <c r="W11467">
        <v>114.49</v>
      </c>
      <c r="X11467">
        <f t="shared" si="472"/>
        <v>50</v>
      </c>
      <c r="Y11467" s="13">
        <f t="shared" si="473"/>
        <v>0.88431832486842432</v>
      </c>
    </row>
    <row r="11468" spans="23:25" x14ac:dyDescent="0.2">
      <c r="W11468">
        <v>114.5</v>
      </c>
      <c r="X11468">
        <f t="shared" si="472"/>
        <v>50</v>
      </c>
      <c r="Y11468" s="13">
        <f t="shared" si="473"/>
        <v>0.88431832486842432</v>
      </c>
    </row>
    <row r="11469" spans="23:25" x14ac:dyDescent="0.2">
      <c r="W11469">
        <v>114.51</v>
      </c>
      <c r="X11469">
        <f t="shared" si="472"/>
        <v>50</v>
      </c>
      <c r="Y11469" s="13">
        <f t="shared" si="473"/>
        <v>0.88431832486842432</v>
      </c>
    </row>
    <row r="11470" spans="23:25" x14ac:dyDescent="0.2">
      <c r="W11470">
        <v>114.52</v>
      </c>
      <c r="X11470">
        <f t="shared" si="472"/>
        <v>50</v>
      </c>
      <c r="Y11470" s="13">
        <f t="shared" si="473"/>
        <v>0.88431832486842432</v>
      </c>
    </row>
    <row r="11471" spans="23:25" x14ac:dyDescent="0.2">
      <c r="W11471">
        <v>114.53</v>
      </c>
      <c r="X11471">
        <f t="shared" si="472"/>
        <v>50</v>
      </c>
      <c r="Y11471" s="13">
        <f t="shared" si="473"/>
        <v>0.88431832486842432</v>
      </c>
    </row>
    <row r="11472" spans="23:25" x14ac:dyDescent="0.2">
      <c r="W11472">
        <v>114.54</v>
      </c>
      <c r="X11472">
        <f t="shared" si="472"/>
        <v>50</v>
      </c>
      <c r="Y11472" s="13">
        <f t="shared" si="473"/>
        <v>0.88431832486842432</v>
      </c>
    </row>
    <row r="11473" spans="23:25" x14ac:dyDescent="0.2">
      <c r="W11473">
        <v>114.55</v>
      </c>
      <c r="X11473">
        <f t="shared" si="472"/>
        <v>50</v>
      </c>
      <c r="Y11473" s="13">
        <f t="shared" si="473"/>
        <v>0.88431832486842432</v>
      </c>
    </row>
    <row r="11474" spans="23:25" x14ac:dyDescent="0.2">
      <c r="W11474">
        <v>114.56</v>
      </c>
      <c r="X11474">
        <f t="shared" si="472"/>
        <v>50</v>
      </c>
      <c r="Y11474" s="13">
        <f t="shared" si="473"/>
        <v>0.88431832486842432</v>
      </c>
    </row>
    <row r="11475" spans="23:25" x14ac:dyDescent="0.2">
      <c r="W11475">
        <v>114.57</v>
      </c>
      <c r="X11475">
        <f t="shared" si="472"/>
        <v>50</v>
      </c>
      <c r="Y11475" s="13">
        <f t="shared" si="473"/>
        <v>0.88431832486842432</v>
      </c>
    </row>
    <row r="11476" spans="23:25" x14ac:dyDescent="0.2">
      <c r="W11476">
        <v>114.58</v>
      </c>
      <c r="X11476">
        <f t="shared" si="472"/>
        <v>50</v>
      </c>
      <c r="Y11476" s="13">
        <f t="shared" si="473"/>
        <v>0.88431832486842432</v>
      </c>
    </row>
    <row r="11477" spans="23:25" x14ac:dyDescent="0.2">
      <c r="W11477">
        <v>114.59</v>
      </c>
      <c r="X11477">
        <f t="shared" si="472"/>
        <v>50</v>
      </c>
      <c r="Y11477" s="13">
        <f t="shared" si="473"/>
        <v>0.88431832486842432</v>
      </c>
    </row>
    <row r="11478" spans="23:25" x14ac:dyDescent="0.2">
      <c r="W11478">
        <v>114.6</v>
      </c>
      <c r="X11478">
        <f t="shared" si="472"/>
        <v>50</v>
      </c>
      <c r="Y11478" s="13">
        <f t="shared" si="473"/>
        <v>0.88431832486842432</v>
      </c>
    </row>
    <row r="11479" spans="23:25" x14ac:dyDescent="0.2">
      <c r="W11479">
        <v>114.61</v>
      </c>
      <c r="X11479">
        <f t="shared" si="472"/>
        <v>50</v>
      </c>
      <c r="Y11479" s="13">
        <f t="shared" si="473"/>
        <v>0.88431832486842432</v>
      </c>
    </row>
    <row r="11480" spans="23:25" x14ac:dyDescent="0.2">
      <c r="W11480">
        <v>114.62</v>
      </c>
      <c r="X11480">
        <f t="shared" si="472"/>
        <v>50</v>
      </c>
      <c r="Y11480" s="13">
        <f t="shared" si="473"/>
        <v>0.88431832486842432</v>
      </c>
    </row>
    <row r="11481" spans="23:25" x14ac:dyDescent="0.2">
      <c r="W11481">
        <v>114.63</v>
      </c>
      <c r="X11481">
        <f t="shared" si="472"/>
        <v>50</v>
      </c>
      <c r="Y11481" s="13">
        <f t="shared" si="473"/>
        <v>0.88431832486842432</v>
      </c>
    </row>
    <row r="11482" spans="23:25" x14ac:dyDescent="0.2">
      <c r="W11482">
        <v>114.64</v>
      </c>
      <c r="X11482">
        <f t="shared" si="472"/>
        <v>50</v>
      </c>
      <c r="Y11482" s="13">
        <f t="shared" si="473"/>
        <v>0.88431832486842432</v>
      </c>
    </row>
    <row r="11483" spans="23:25" x14ac:dyDescent="0.2">
      <c r="W11483">
        <v>114.65</v>
      </c>
      <c r="X11483">
        <f t="shared" si="472"/>
        <v>50</v>
      </c>
      <c r="Y11483" s="13">
        <f t="shared" si="473"/>
        <v>0.88431832486842432</v>
      </c>
    </row>
    <row r="11484" spans="23:25" x14ac:dyDescent="0.2">
      <c r="W11484">
        <v>114.66</v>
      </c>
      <c r="X11484">
        <f t="shared" si="472"/>
        <v>50</v>
      </c>
      <c r="Y11484" s="13">
        <f t="shared" si="473"/>
        <v>0.88431832486842432</v>
      </c>
    </row>
    <row r="11485" spans="23:25" x14ac:dyDescent="0.2">
      <c r="W11485">
        <v>114.67</v>
      </c>
      <c r="X11485">
        <f t="shared" si="472"/>
        <v>50</v>
      </c>
      <c r="Y11485" s="13">
        <f t="shared" si="473"/>
        <v>0.88431832486842432</v>
      </c>
    </row>
    <row r="11486" spans="23:25" x14ac:dyDescent="0.2">
      <c r="W11486">
        <v>114.68</v>
      </c>
      <c r="X11486">
        <f t="shared" si="472"/>
        <v>50</v>
      </c>
      <c r="Y11486" s="13">
        <f t="shared" si="473"/>
        <v>0.88431832486842432</v>
      </c>
    </row>
    <row r="11487" spans="23:25" x14ac:dyDescent="0.2">
      <c r="W11487">
        <v>114.69</v>
      </c>
      <c r="X11487">
        <f t="shared" si="472"/>
        <v>50</v>
      </c>
      <c r="Y11487" s="13">
        <f t="shared" si="473"/>
        <v>0.88431832486842432</v>
      </c>
    </row>
    <row r="11488" spans="23:25" x14ac:dyDescent="0.2">
      <c r="W11488">
        <v>114.7</v>
      </c>
      <c r="X11488">
        <f t="shared" si="472"/>
        <v>50</v>
      </c>
      <c r="Y11488" s="13">
        <f t="shared" si="473"/>
        <v>0.88431832486842432</v>
      </c>
    </row>
    <row r="11489" spans="23:25" x14ac:dyDescent="0.2">
      <c r="W11489">
        <v>114.71</v>
      </c>
      <c r="X11489">
        <f t="shared" si="472"/>
        <v>50</v>
      </c>
      <c r="Y11489" s="13">
        <f t="shared" si="473"/>
        <v>0.88431832486842432</v>
      </c>
    </row>
    <row r="11490" spans="23:25" x14ac:dyDescent="0.2">
      <c r="W11490">
        <v>114.72</v>
      </c>
      <c r="X11490">
        <f t="shared" si="472"/>
        <v>50</v>
      </c>
      <c r="Y11490" s="13">
        <f t="shared" si="473"/>
        <v>0.88431832486842432</v>
      </c>
    </row>
    <row r="11491" spans="23:25" x14ac:dyDescent="0.2">
      <c r="W11491">
        <v>114.73</v>
      </c>
      <c r="X11491">
        <f t="shared" si="472"/>
        <v>50</v>
      </c>
      <c r="Y11491" s="13">
        <f t="shared" si="473"/>
        <v>0.88431832486842432</v>
      </c>
    </row>
    <row r="11492" spans="23:25" x14ac:dyDescent="0.2">
      <c r="W11492">
        <v>114.74</v>
      </c>
      <c r="X11492">
        <f t="shared" si="472"/>
        <v>50</v>
      </c>
      <c r="Y11492" s="13">
        <f t="shared" si="473"/>
        <v>0.88431832486842432</v>
      </c>
    </row>
    <row r="11493" spans="23:25" x14ac:dyDescent="0.2">
      <c r="W11493">
        <v>114.75</v>
      </c>
      <c r="X11493">
        <f t="shared" si="472"/>
        <v>50</v>
      </c>
      <c r="Y11493" s="13">
        <f t="shared" si="473"/>
        <v>0.88431832486842432</v>
      </c>
    </row>
    <row r="11494" spans="23:25" x14ac:dyDescent="0.2">
      <c r="W11494">
        <v>114.76</v>
      </c>
      <c r="X11494">
        <f t="shared" si="472"/>
        <v>50</v>
      </c>
      <c r="Y11494" s="13">
        <f t="shared" si="473"/>
        <v>0.88431832486842432</v>
      </c>
    </row>
    <row r="11495" spans="23:25" x14ac:dyDescent="0.2">
      <c r="W11495">
        <v>114.77</v>
      </c>
      <c r="X11495">
        <f t="shared" si="472"/>
        <v>50</v>
      </c>
      <c r="Y11495" s="13">
        <f t="shared" si="473"/>
        <v>0.88431832486842432</v>
      </c>
    </row>
    <row r="11496" spans="23:25" x14ac:dyDescent="0.2">
      <c r="W11496">
        <v>114.78</v>
      </c>
      <c r="X11496">
        <f t="shared" si="472"/>
        <v>50</v>
      </c>
      <c r="Y11496" s="13">
        <f t="shared" si="473"/>
        <v>0.88431832486842432</v>
      </c>
    </row>
    <row r="11497" spans="23:25" x14ac:dyDescent="0.2">
      <c r="W11497">
        <v>114.79</v>
      </c>
      <c r="X11497">
        <f t="shared" ref="X11497:X11560" si="474">X11496-(N$32-N$33)/1500</f>
        <v>50</v>
      </c>
      <c r="Y11497" s="13">
        <f t="shared" ref="Y11497:Y11560" si="475">Y11496+(W11497-W11496)*R$29*(P$28-P$29*Y11496)*(1-Y11496/R$28)^2</f>
        <v>0.88431832486842432</v>
      </c>
    </row>
    <row r="11498" spans="23:25" x14ac:dyDescent="0.2">
      <c r="W11498">
        <v>114.8</v>
      </c>
      <c r="X11498">
        <f t="shared" si="474"/>
        <v>50</v>
      </c>
      <c r="Y11498" s="13">
        <f t="shared" si="475"/>
        <v>0.88431832486842432</v>
      </c>
    </row>
    <row r="11499" spans="23:25" x14ac:dyDescent="0.2">
      <c r="W11499">
        <v>114.81</v>
      </c>
      <c r="X11499">
        <f t="shared" si="474"/>
        <v>50</v>
      </c>
      <c r="Y11499" s="13">
        <f t="shared" si="475"/>
        <v>0.88431832486842432</v>
      </c>
    </row>
    <row r="11500" spans="23:25" x14ac:dyDescent="0.2">
      <c r="W11500">
        <v>114.82</v>
      </c>
      <c r="X11500">
        <f t="shared" si="474"/>
        <v>50</v>
      </c>
      <c r="Y11500" s="13">
        <f t="shared" si="475"/>
        <v>0.88431832486842432</v>
      </c>
    </row>
    <row r="11501" spans="23:25" x14ac:dyDescent="0.2">
      <c r="W11501">
        <v>114.83</v>
      </c>
      <c r="X11501">
        <f t="shared" si="474"/>
        <v>50</v>
      </c>
      <c r="Y11501" s="13">
        <f t="shared" si="475"/>
        <v>0.88431832486842432</v>
      </c>
    </row>
    <row r="11502" spans="23:25" x14ac:dyDescent="0.2">
      <c r="W11502">
        <v>114.84</v>
      </c>
      <c r="X11502">
        <f t="shared" si="474"/>
        <v>50</v>
      </c>
      <c r="Y11502" s="13">
        <f t="shared" si="475"/>
        <v>0.88431832486842432</v>
      </c>
    </row>
    <row r="11503" spans="23:25" x14ac:dyDescent="0.2">
      <c r="W11503">
        <v>114.85</v>
      </c>
      <c r="X11503">
        <f t="shared" si="474"/>
        <v>50</v>
      </c>
      <c r="Y11503" s="13">
        <f t="shared" si="475"/>
        <v>0.88431832486842432</v>
      </c>
    </row>
    <row r="11504" spans="23:25" x14ac:dyDescent="0.2">
      <c r="W11504">
        <v>114.86</v>
      </c>
      <c r="X11504">
        <f t="shared" si="474"/>
        <v>50</v>
      </c>
      <c r="Y11504" s="13">
        <f t="shared" si="475"/>
        <v>0.88431832486842432</v>
      </c>
    </row>
    <row r="11505" spans="23:25" x14ac:dyDescent="0.2">
      <c r="W11505">
        <v>114.87</v>
      </c>
      <c r="X11505">
        <f t="shared" si="474"/>
        <v>50</v>
      </c>
      <c r="Y11505" s="13">
        <f t="shared" si="475"/>
        <v>0.88431832486842432</v>
      </c>
    </row>
    <row r="11506" spans="23:25" x14ac:dyDescent="0.2">
      <c r="W11506">
        <v>114.88</v>
      </c>
      <c r="X11506">
        <f t="shared" si="474"/>
        <v>50</v>
      </c>
      <c r="Y11506" s="13">
        <f t="shared" si="475"/>
        <v>0.88431832486842432</v>
      </c>
    </row>
    <row r="11507" spans="23:25" x14ac:dyDescent="0.2">
      <c r="W11507">
        <v>114.89</v>
      </c>
      <c r="X11507">
        <f t="shared" si="474"/>
        <v>50</v>
      </c>
      <c r="Y11507" s="13">
        <f t="shared" si="475"/>
        <v>0.88431832486842432</v>
      </c>
    </row>
    <row r="11508" spans="23:25" x14ac:dyDescent="0.2">
      <c r="W11508">
        <v>114.9</v>
      </c>
      <c r="X11508">
        <f t="shared" si="474"/>
        <v>50</v>
      </c>
      <c r="Y11508" s="13">
        <f t="shared" si="475"/>
        <v>0.88431832486842432</v>
      </c>
    </row>
    <row r="11509" spans="23:25" x14ac:dyDescent="0.2">
      <c r="W11509">
        <v>114.91</v>
      </c>
      <c r="X11509">
        <f t="shared" si="474"/>
        <v>50</v>
      </c>
      <c r="Y11509" s="13">
        <f t="shared" si="475"/>
        <v>0.88431832486842432</v>
      </c>
    </row>
    <row r="11510" spans="23:25" x14ac:dyDescent="0.2">
      <c r="W11510">
        <v>114.92</v>
      </c>
      <c r="X11510">
        <f t="shared" si="474"/>
        <v>50</v>
      </c>
      <c r="Y11510" s="13">
        <f t="shared" si="475"/>
        <v>0.88431832486842432</v>
      </c>
    </row>
    <row r="11511" spans="23:25" x14ac:dyDescent="0.2">
      <c r="W11511">
        <v>114.93</v>
      </c>
      <c r="X11511">
        <f t="shared" si="474"/>
        <v>50</v>
      </c>
      <c r="Y11511" s="13">
        <f t="shared" si="475"/>
        <v>0.88431832486842432</v>
      </c>
    </row>
    <row r="11512" spans="23:25" x14ac:dyDescent="0.2">
      <c r="W11512">
        <v>114.94</v>
      </c>
      <c r="X11512">
        <f t="shared" si="474"/>
        <v>50</v>
      </c>
      <c r="Y11512" s="13">
        <f t="shared" si="475"/>
        <v>0.88431832486842432</v>
      </c>
    </row>
    <row r="11513" spans="23:25" x14ac:dyDescent="0.2">
      <c r="W11513">
        <v>114.95</v>
      </c>
      <c r="X11513">
        <f t="shared" si="474"/>
        <v>50</v>
      </c>
      <c r="Y11513" s="13">
        <f t="shared" si="475"/>
        <v>0.88431832486842432</v>
      </c>
    </row>
    <row r="11514" spans="23:25" x14ac:dyDescent="0.2">
      <c r="W11514">
        <v>114.96</v>
      </c>
      <c r="X11514">
        <f t="shared" si="474"/>
        <v>50</v>
      </c>
      <c r="Y11514" s="13">
        <f t="shared" si="475"/>
        <v>0.88431832486842432</v>
      </c>
    </row>
    <row r="11515" spans="23:25" x14ac:dyDescent="0.2">
      <c r="W11515">
        <v>114.97</v>
      </c>
      <c r="X11515">
        <f t="shared" si="474"/>
        <v>50</v>
      </c>
      <c r="Y11515" s="13">
        <f t="shared" si="475"/>
        <v>0.88431832486842432</v>
      </c>
    </row>
    <row r="11516" spans="23:25" x14ac:dyDescent="0.2">
      <c r="W11516">
        <v>114.98</v>
      </c>
      <c r="X11516">
        <f t="shared" si="474"/>
        <v>50</v>
      </c>
      <c r="Y11516" s="13">
        <f t="shared" si="475"/>
        <v>0.88431832486842432</v>
      </c>
    </row>
    <row r="11517" spans="23:25" x14ac:dyDescent="0.2">
      <c r="W11517">
        <v>114.99</v>
      </c>
      <c r="X11517">
        <f t="shared" si="474"/>
        <v>50</v>
      </c>
      <c r="Y11517" s="13">
        <f t="shared" si="475"/>
        <v>0.88431832486842432</v>
      </c>
    </row>
    <row r="11518" spans="23:25" x14ac:dyDescent="0.2">
      <c r="W11518">
        <v>115</v>
      </c>
      <c r="X11518">
        <f t="shared" si="474"/>
        <v>50</v>
      </c>
      <c r="Y11518" s="13">
        <f t="shared" si="475"/>
        <v>0.88431832486842432</v>
      </c>
    </row>
    <row r="11519" spans="23:25" x14ac:dyDescent="0.2">
      <c r="W11519">
        <v>115.01</v>
      </c>
      <c r="X11519">
        <f t="shared" si="474"/>
        <v>50</v>
      </c>
      <c r="Y11519" s="13">
        <f t="shared" si="475"/>
        <v>0.88431832486842432</v>
      </c>
    </row>
    <row r="11520" spans="23:25" x14ac:dyDescent="0.2">
      <c r="W11520">
        <v>115.02</v>
      </c>
      <c r="X11520">
        <f t="shared" si="474"/>
        <v>50</v>
      </c>
      <c r="Y11520" s="13">
        <f t="shared" si="475"/>
        <v>0.88431832486842432</v>
      </c>
    </row>
    <row r="11521" spans="23:25" x14ac:dyDescent="0.2">
      <c r="W11521">
        <v>115.03</v>
      </c>
      <c r="X11521">
        <f t="shared" si="474"/>
        <v>50</v>
      </c>
      <c r="Y11521" s="13">
        <f t="shared" si="475"/>
        <v>0.88431832486842432</v>
      </c>
    </row>
    <row r="11522" spans="23:25" x14ac:dyDescent="0.2">
      <c r="W11522">
        <v>115.04</v>
      </c>
      <c r="X11522">
        <f t="shared" si="474"/>
        <v>50</v>
      </c>
      <c r="Y11522" s="13">
        <f t="shared" si="475"/>
        <v>0.88431832486842432</v>
      </c>
    </row>
    <row r="11523" spans="23:25" x14ac:dyDescent="0.2">
      <c r="W11523">
        <v>115.05</v>
      </c>
      <c r="X11523">
        <f t="shared" si="474"/>
        <v>50</v>
      </c>
      <c r="Y11523" s="13">
        <f t="shared" si="475"/>
        <v>0.88431832486842432</v>
      </c>
    </row>
    <row r="11524" spans="23:25" x14ac:dyDescent="0.2">
      <c r="W11524">
        <v>115.06</v>
      </c>
      <c r="X11524">
        <f t="shared" si="474"/>
        <v>50</v>
      </c>
      <c r="Y11524" s="13">
        <f t="shared" si="475"/>
        <v>0.88431832486842432</v>
      </c>
    </row>
    <row r="11525" spans="23:25" x14ac:dyDescent="0.2">
      <c r="W11525">
        <v>115.07</v>
      </c>
      <c r="X11525">
        <f t="shared" si="474"/>
        <v>50</v>
      </c>
      <c r="Y11525" s="13">
        <f t="shared" si="475"/>
        <v>0.88431832486842432</v>
      </c>
    </row>
    <row r="11526" spans="23:25" x14ac:dyDescent="0.2">
      <c r="W11526">
        <v>115.08</v>
      </c>
      <c r="X11526">
        <f t="shared" si="474"/>
        <v>50</v>
      </c>
      <c r="Y11526" s="13">
        <f t="shared" si="475"/>
        <v>0.88431832486842432</v>
      </c>
    </row>
    <row r="11527" spans="23:25" x14ac:dyDescent="0.2">
      <c r="W11527">
        <v>115.09</v>
      </c>
      <c r="X11527">
        <f t="shared" si="474"/>
        <v>50</v>
      </c>
      <c r="Y11527" s="13">
        <f t="shared" si="475"/>
        <v>0.88431832486842432</v>
      </c>
    </row>
    <row r="11528" spans="23:25" x14ac:dyDescent="0.2">
      <c r="W11528">
        <v>115.1</v>
      </c>
      <c r="X11528">
        <f t="shared" si="474"/>
        <v>50</v>
      </c>
      <c r="Y11528" s="13">
        <f t="shared" si="475"/>
        <v>0.88431832486842432</v>
      </c>
    </row>
    <row r="11529" spans="23:25" x14ac:dyDescent="0.2">
      <c r="W11529">
        <v>115.11</v>
      </c>
      <c r="X11529">
        <f t="shared" si="474"/>
        <v>50</v>
      </c>
      <c r="Y11529" s="13">
        <f t="shared" si="475"/>
        <v>0.88431832486842432</v>
      </c>
    </row>
    <row r="11530" spans="23:25" x14ac:dyDescent="0.2">
      <c r="W11530">
        <v>115.12</v>
      </c>
      <c r="X11530">
        <f t="shared" si="474"/>
        <v>50</v>
      </c>
      <c r="Y11530" s="13">
        <f t="shared" si="475"/>
        <v>0.88431832486842432</v>
      </c>
    </row>
    <row r="11531" spans="23:25" x14ac:dyDescent="0.2">
      <c r="W11531">
        <v>115.13</v>
      </c>
      <c r="X11531">
        <f t="shared" si="474"/>
        <v>50</v>
      </c>
      <c r="Y11531" s="13">
        <f t="shared" si="475"/>
        <v>0.88431832486842432</v>
      </c>
    </row>
    <row r="11532" spans="23:25" x14ac:dyDescent="0.2">
      <c r="W11532">
        <v>115.14</v>
      </c>
      <c r="X11532">
        <f t="shared" si="474"/>
        <v>50</v>
      </c>
      <c r="Y11532" s="13">
        <f t="shared" si="475"/>
        <v>0.88431832486842432</v>
      </c>
    </row>
    <row r="11533" spans="23:25" x14ac:dyDescent="0.2">
      <c r="W11533">
        <v>115.15</v>
      </c>
      <c r="X11533">
        <f t="shared" si="474"/>
        <v>50</v>
      </c>
      <c r="Y11533" s="13">
        <f t="shared" si="475"/>
        <v>0.88431832486842432</v>
      </c>
    </row>
    <row r="11534" spans="23:25" x14ac:dyDescent="0.2">
      <c r="W11534">
        <v>115.16</v>
      </c>
      <c r="X11534">
        <f t="shared" si="474"/>
        <v>50</v>
      </c>
      <c r="Y11534" s="13">
        <f t="shared" si="475"/>
        <v>0.88431832486842432</v>
      </c>
    </row>
    <row r="11535" spans="23:25" x14ac:dyDescent="0.2">
      <c r="W11535">
        <v>115.17</v>
      </c>
      <c r="X11535">
        <f t="shared" si="474"/>
        <v>50</v>
      </c>
      <c r="Y11535" s="13">
        <f t="shared" si="475"/>
        <v>0.88431832486842432</v>
      </c>
    </row>
    <row r="11536" spans="23:25" x14ac:dyDescent="0.2">
      <c r="W11536">
        <v>115.18</v>
      </c>
      <c r="X11536">
        <f t="shared" si="474"/>
        <v>50</v>
      </c>
      <c r="Y11536" s="13">
        <f t="shared" si="475"/>
        <v>0.88431832486842432</v>
      </c>
    </row>
    <row r="11537" spans="23:25" x14ac:dyDescent="0.2">
      <c r="W11537">
        <v>115.19</v>
      </c>
      <c r="X11537">
        <f t="shared" si="474"/>
        <v>50</v>
      </c>
      <c r="Y11537" s="13">
        <f t="shared" si="475"/>
        <v>0.88431832486842432</v>
      </c>
    </row>
    <row r="11538" spans="23:25" x14ac:dyDescent="0.2">
      <c r="W11538">
        <v>115.2</v>
      </c>
      <c r="X11538">
        <f t="shared" si="474"/>
        <v>50</v>
      </c>
      <c r="Y11538" s="13">
        <f t="shared" si="475"/>
        <v>0.88431832486842432</v>
      </c>
    </row>
    <row r="11539" spans="23:25" x14ac:dyDescent="0.2">
      <c r="W11539">
        <v>115.21</v>
      </c>
      <c r="X11539">
        <f t="shared" si="474"/>
        <v>50</v>
      </c>
      <c r="Y11539" s="13">
        <f t="shared" si="475"/>
        <v>0.88431832486842432</v>
      </c>
    </row>
    <row r="11540" spans="23:25" x14ac:dyDescent="0.2">
      <c r="W11540">
        <v>115.22</v>
      </c>
      <c r="X11540">
        <f t="shared" si="474"/>
        <v>50</v>
      </c>
      <c r="Y11540" s="13">
        <f t="shared" si="475"/>
        <v>0.88431832486842432</v>
      </c>
    </row>
    <row r="11541" spans="23:25" x14ac:dyDescent="0.2">
      <c r="W11541">
        <v>115.23</v>
      </c>
      <c r="X11541">
        <f t="shared" si="474"/>
        <v>50</v>
      </c>
      <c r="Y11541" s="13">
        <f t="shared" si="475"/>
        <v>0.88431832486842432</v>
      </c>
    </row>
    <row r="11542" spans="23:25" x14ac:dyDescent="0.2">
      <c r="W11542">
        <v>115.24</v>
      </c>
      <c r="X11542">
        <f t="shared" si="474"/>
        <v>50</v>
      </c>
      <c r="Y11542" s="13">
        <f t="shared" si="475"/>
        <v>0.88431832486842432</v>
      </c>
    </row>
    <row r="11543" spans="23:25" x14ac:dyDescent="0.2">
      <c r="W11543">
        <v>115.25</v>
      </c>
      <c r="X11543">
        <f t="shared" si="474"/>
        <v>50</v>
      </c>
      <c r="Y11543" s="13">
        <f t="shared" si="475"/>
        <v>0.88431832486842432</v>
      </c>
    </row>
    <row r="11544" spans="23:25" x14ac:dyDescent="0.2">
      <c r="W11544">
        <v>115.26</v>
      </c>
      <c r="X11544">
        <f t="shared" si="474"/>
        <v>50</v>
      </c>
      <c r="Y11544" s="13">
        <f t="shared" si="475"/>
        <v>0.88431832486842432</v>
      </c>
    </row>
    <row r="11545" spans="23:25" x14ac:dyDescent="0.2">
      <c r="W11545">
        <v>115.27</v>
      </c>
      <c r="X11545">
        <f t="shared" si="474"/>
        <v>50</v>
      </c>
      <c r="Y11545" s="13">
        <f t="shared" si="475"/>
        <v>0.88431832486842432</v>
      </c>
    </row>
    <row r="11546" spans="23:25" x14ac:dyDescent="0.2">
      <c r="W11546">
        <v>115.28</v>
      </c>
      <c r="X11546">
        <f t="shared" si="474"/>
        <v>50</v>
      </c>
      <c r="Y11546" s="13">
        <f t="shared" si="475"/>
        <v>0.88431832486842432</v>
      </c>
    </row>
    <row r="11547" spans="23:25" x14ac:dyDescent="0.2">
      <c r="W11547">
        <v>115.29</v>
      </c>
      <c r="X11547">
        <f t="shared" si="474"/>
        <v>50</v>
      </c>
      <c r="Y11547" s="13">
        <f t="shared" si="475"/>
        <v>0.88431832486842432</v>
      </c>
    </row>
    <row r="11548" spans="23:25" x14ac:dyDescent="0.2">
      <c r="W11548">
        <v>115.3</v>
      </c>
      <c r="X11548">
        <f t="shared" si="474"/>
        <v>50</v>
      </c>
      <c r="Y11548" s="13">
        <f t="shared" si="475"/>
        <v>0.88431832486842432</v>
      </c>
    </row>
    <row r="11549" spans="23:25" x14ac:dyDescent="0.2">
      <c r="W11549">
        <v>115.31</v>
      </c>
      <c r="X11549">
        <f t="shared" si="474"/>
        <v>50</v>
      </c>
      <c r="Y11549" s="13">
        <f t="shared" si="475"/>
        <v>0.88431832486842432</v>
      </c>
    </row>
    <row r="11550" spans="23:25" x14ac:dyDescent="0.2">
      <c r="W11550">
        <v>115.32</v>
      </c>
      <c r="X11550">
        <f t="shared" si="474"/>
        <v>50</v>
      </c>
      <c r="Y11550" s="13">
        <f t="shared" si="475"/>
        <v>0.88431832486842432</v>
      </c>
    </row>
    <row r="11551" spans="23:25" x14ac:dyDescent="0.2">
      <c r="W11551">
        <v>115.33</v>
      </c>
      <c r="X11551">
        <f t="shared" si="474"/>
        <v>50</v>
      </c>
      <c r="Y11551" s="13">
        <f t="shared" si="475"/>
        <v>0.88431832486842432</v>
      </c>
    </row>
    <row r="11552" spans="23:25" x14ac:dyDescent="0.2">
      <c r="W11552">
        <v>115.34</v>
      </c>
      <c r="X11552">
        <f t="shared" si="474"/>
        <v>50</v>
      </c>
      <c r="Y11552" s="13">
        <f t="shared" si="475"/>
        <v>0.88431832486842432</v>
      </c>
    </row>
    <row r="11553" spans="23:25" x14ac:dyDescent="0.2">
      <c r="W11553">
        <v>115.35</v>
      </c>
      <c r="X11553">
        <f t="shared" si="474"/>
        <v>50</v>
      </c>
      <c r="Y11553" s="13">
        <f t="shared" si="475"/>
        <v>0.88431832486842432</v>
      </c>
    </row>
    <row r="11554" spans="23:25" x14ac:dyDescent="0.2">
      <c r="W11554">
        <v>115.36</v>
      </c>
      <c r="X11554">
        <f t="shared" si="474"/>
        <v>50</v>
      </c>
      <c r="Y11554" s="13">
        <f t="shared" si="475"/>
        <v>0.88431832486842432</v>
      </c>
    </row>
    <row r="11555" spans="23:25" x14ac:dyDescent="0.2">
      <c r="W11555">
        <v>115.37</v>
      </c>
      <c r="X11555">
        <f t="shared" si="474"/>
        <v>50</v>
      </c>
      <c r="Y11555" s="13">
        <f t="shared" si="475"/>
        <v>0.88431832486842432</v>
      </c>
    </row>
    <row r="11556" spans="23:25" x14ac:dyDescent="0.2">
      <c r="W11556">
        <v>115.38</v>
      </c>
      <c r="X11556">
        <f t="shared" si="474"/>
        <v>50</v>
      </c>
      <c r="Y11556" s="13">
        <f t="shared" si="475"/>
        <v>0.88431832486842432</v>
      </c>
    </row>
    <row r="11557" spans="23:25" x14ac:dyDescent="0.2">
      <c r="W11557">
        <v>115.39</v>
      </c>
      <c r="X11557">
        <f t="shared" si="474"/>
        <v>50</v>
      </c>
      <c r="Y11557" s="13">
        <f t="shared" si="475"/>
        <v>0.88431832486842432</v>
      </c>
    </row>
    <row r="11558" spans="23:25" x14ac:dyDescent="0.2">
      <c r="W11558">
        <v>115.4</v>
      </c>
      <c r="X11558">
        <f t="shared" si="474"/>
        <v>50</v>
      </c>
      <c r="Y11558" s="13">
        <f t="shared" si="475"/>
        <v>0.88431832486842432</v>
      </c>
    </row>
    <row r="11559" spans="23:25" x14ac:dyDescent="0.2">
      <c r="W11559">
        <v>115.41</v>
      </c>
      <c r="X11559">
        <f t="shared" si="474"/>
        <v>50</v>
      </c>
      <c r="Y11559" s="13">
        <f t="shared" si="475"/>
        <v>0.88431832486842432</v>
      </c>
    </row>
    <row r="11560" spans="23:25" x14ac:dyDescent="0.2">
      <c r="W11560">
        <v>115.42</v>
      </c>
      <c r="X11560">
        <f t="shared" si="474"/>
        <v>50</v>
      </c>
      <c r="Y11560" s="13">
        <f t="shared" si="475"/>
        <v>0.88431832486842432</v>
      </c>
    </row>
    <row r="11561" spans="23:25" x14ac:dyDescent="0.2">
      <c r="W11561">
        <v>115.43</v>
      </c>
      <c r="X11561">
        <f t="shared" ref="X11561:X11624" si="476">X11560-(N$32-N$33)/1500</f>
        <v>50</v>
      </c>
      <c r="Y11561" s="13">
        <f t="shared" ref="Y11561:Y11624" si="477">Y11560+(W11561-W11560)*R$29*(P$28-P$29*Y11560)*(1-Y11560/R$28)^2</f>
        <v>0.88431832486842432</v>
      </c>
    </row>
    <row r="11562" spans="23:25" x14ac:dyDescent="0.2">
      <c r="W11562">
        <v>115.44</v>
      </c>
      <c r="X11562">
        <f t="shared" si="476"/>
        <v>50</v>
      </c>
      <c r="Y11562" s="13">
        <f t="shared" si="477"/>
        <v>0.88431832486842432</v>
      </c>
    </row>
    <row r="11563" spans="23:25" x14ac:dyDescent="0.2">
      <c r="W11563">
        <v>115.45</v>
      </c>
      <c r="X11563">
        <f t="shared" si="476"/>
        <v>50</v>
      </c>
      <c r="Y11563" s="13">
        <f t="shared" si="477"/>
        <v>0.88431832486842432</v>
      </c>
    </row>
    <row r="11564" spans="23:25" x14ac:dyDescent="0.2">
      <c r="W11564">
        <v>115.46</v>
      </c>
      <c r="X11564">
        <f t="shared" si="476"/>
        <v>50</v>
      </c>
      <c r="Y11564" s="13">
        <f t="shared" si="477"/>
        <v>0.88431832486842432</v>
      </c>
    </row>
    <row r="11565" spans="23:25" x14ac:dyDescent="0.2">
      <c r="W11565">
        <v>115.47</v>
      </c>
      <c r="X11565">
        <f t="shared" si="476"/>
        <v>50</v>
      </c>
      <c r="Y11565" s="13">
        <f t="shared" si="477"/>
        <v>0.88431832486842432</v>
      </c>
    </row>
    <row r="11566" spans="23:25" x14ac:dyDescent="0.2">
      <c r="W11566">
        <v>115.48</v>
      </c>
      <c r="X11566">
        <f t="shared" si="476"/>
        <v>50</v>
      </c>
      <c r="Y11566" s="13">
        <f t="shared" si="477"/>
        <v>0.88431832486842432</v>
      </c>
    </row>
    <row r="11567" spans="23:25" x14ac:dyDescent="0.2">
      <c r="W11567">
        <v>115.49</v>
      </c>
      <c r="X11567">
        <f t="shared" si="476"/>
        <v>50</v>
      </c>
      <c r="Y11567" s="13">
        <f t="shared" si="477"/>
        <v>0.88431832486842432</v>
      </c>
    </row>
    <row r="11568" spans="23:25" x14ac:dyDescent="0.2">
      <c r="W11568">
        <v>115.5</v>
      </c>
      <c r="X11568">
        <f t="shared" si="476"/>
        <v>50</v>
      </c>
      <c r="Y11568" s="13">
        <f t="shared" si="477"/>
        <v>0.88431832486842432</v>
      </c>
    </row>
    <row r="11569" spans="23:25" x14ac:dyDescent="0.2">
      <c r="W11569">
        <v>115.51</v>
      </c>
      <c r="X11569">
        <f t="shared" si="476"/>
        <v>50</v>
      </c>
      <c r="Y11569" s="13">
        <f t="shared" si="477"/>
        <v>0.88431832486842432</v>
      </c>
    </row>
    <row r="11570" spans="23:25" x14ac:dyDescent="0.2">
      <c r="W11570">
        <v>115.52</v>
      </c>
      <c r="X11570">
        <f t="shared" si="476"/>
        <v>50</v>
      </c>
      <c r="Y11570" s="13">
        <f t="shared" si="477"/>
        <v>0.88431832486842432</v>
      </c>
    </row>
    <row r="11571" spans="23:25" x14ac:dyDescent="0.2">
      <c r="W11571">
        <v>115.53</v>
      </c>
      <c r="X11571">
        <f t="shared" si="476"/>
        <v>50</v>
      </c>
      <c r="Y11571" s="13">
        <f t="shared" si="477"/>
        <v>0.88431832486842432</v>
      </c>
    </row>
    <row r="11572" spans="23:25" x14ac:dyDescent="0.2">
      <c r="W11572">
        <v>115.54</v>
      </c>
      <c r="X11572">
        <f t="shared" si="476"/>
        <v>50</v>
      </c>
      <c r="Y11572" s="13">
        <f t="shared" si="477"/>
        <v>0.88431832486842432</v>
      </c>
    </row>
    <row r="11573" spans="23:25" x14ac:dyDescent="0.2">
      <c r="W11573">
        <v>115.55</v>
      </c>
      <c r="X11573">
        <f t="shared" si="476"/>
        <v>50</v>
      </c>
      <c r="Y11573" s="13">
        <f t="shared" si="477"/>
        <v>0.88431832486842432</v>
      </c>
    </row>
    <row r="11574" spans="23:25" x14ac:dyDescent="0.2">
      <c r="W11574">
        <v>115.56</v>
      </c>
      <c r="X11574">
        <f t="shared" si="476"/>
        <v>50</v>
      </c>
      <c r="Y11574" s="13">
        <f t="shared" si="477"/>
        <v>0.88431832486842432</v>
      </c>
    </row>
    <row r="11575" spans="23:25" x14ac:dyDescent="0.2">
      <c r="W11575">
        <v>115.57</v>
      </c>
      <c r="X11575">
        <f t="shared" si="476"/>
        <v>50</v>
      </c>
      <c r="Y11575" s="13">
        <f t="shared" si="477"/>
        <v>0.88431832486842432</v>
      </c>
    </row>
    <row r="11576" spans="23:25" x14ac:dyDescent="0.2">
      <c r="W11576">
        <v>115.58</v>
      </c>
      <c r="X11576">
        <f t="shared" si="476"/>
        <v>50</v>
      </c>
      <c r="Y11576" s="13">
        <f t="shared" si="477"/>
        <v>0.88431832486842432</v>
      </c>
    </row>
    <row r="11577" spans="23:25" x14ac:dyDescent="0.2">
      <c r="W11577">
        <v>115.59</v>
      </c>
      <c r="X11577">
        <f t="shared" si="476"/>
        <v>50</v>
      </c>
      <c r="Y11577" s="13">
        <f t="shared" si="477"/>
        <v>0.88431832486842432</v>
      </c>
    </row>
    <row r="11578" spans="23:25" x14ac:dyDescent="0.2">
      <c r="W11578">
        <v>115.6</v>
      </c>
      <c r="X11578">
        <f t="shared" si="476"/>
        <v>50</v>
      </c>
      <c r="Y11578" s="13">
        <f t="shared" si="477"/>
        <v>0.88431832486842432</v>
      </c>
    </row>
    <row r="11579" spans="23:25" x14ac:dyDescent="0.2">
      <c r="W11579">
        <v>115.61</v>
      </c>
      <c r="X11579">
        <f t="shared" si="476"/>
        <v>50</v>
      </c>
      <c r="Y11579" s="13">
        <f t="shared" si="477"/>
        <v>0.88431832486842432</v>
      </c>
    </row>
    <row r="11580" spans="23:25" x14ac:dyDescent="0.2">
      <c r="W11580">
        <v>115.62</v>
      </c>
      <c r="X11580">
        <f t="shared" si="476"/>
        <v>50</v>
      </c>
      <c r="Y11580" s="13">
        <f t="shared" si="477"/>
        <v>0.88431832486842432</v>
      </c>
    </row>
    <row r="11581" spans="23:25" x14ac:dyDescent="0.2">
      <c r="W11581">
        <v>115.63</v>
      </c>
      <c r="X11581">
        <f t="shared" si="476"/>
        <v>50</v>
      </c>
      <c r="Y11581" s="13">
        <f t="shared" si="477"/>
        <v>0.88431832486842432</v>
      </c>
    </row>
    <row r="11582" spans="23:25" x14ac:dyDescent="0.2">
      <c r="W11582">
        <v>115.64</v>
      </c>
      <c r="X11582">
        <f t="shared" si="476"/>
        <v>50</v>
      </c>
      <c r="Y11582" s="13">
        <f t="shared" si="477"/>
        <v>0.88431832486842432</v>
      </c>
    </row>
    <row r="11583" spans="23:25" x14ac:dyDescent="0.2">
      <c r="W11583">
        <v>115.65</v>
      </c>
      <c r="X11583">
        <f t="shared" si="476"/>
        <v>50</v>
      </c>
      <c r="Y11583" s="13">
        <f t="shared" si="477"/>
        <v>0.88431832486842432</v>
      </c>
    </row>
    <row r="11584" spans="23:25" x14ac:dyDescent="0.2">
      <c r="W11584">
        <v>115.66</v>
      </c>
      <c r="X11584">
        <f t="shared" si="476"/>
        <v>50</v>
      </c>
      <c r="Y11584" s="13">
        <f t="shared" si="477"/>
        <v>0.88431832486842432</v>
      </c>
    </row>
    <row r="11585" spans="23:25" x14ac:dyDescent="0.2">
      <c r="W11585">
        <v>115.67</v>
      </c>
      <c r="X11585">
        <f t="shared" si="476"/>
        <v>50</v>
      </c>
      <c r="Y11585" s="13">
        <f t="shared" si="477"/>
        <v>0.88431832486842432</v>
      </c>
    </row>
    <row r="11586" spans="23:25" x14ac:dyDescent="0.2">
      <c r="W11586">
        <v>115.68</v>
      </c>
      <c r="X11586">
        <f t="shared" si="476"/>
        <v>50</v>
      </c>
      <c r="Y11586" s="13">
        <f t="shared" si="477"/>
        <v>0.88431832486842432</v>
      </c>
    </row>
    <row r="11587" spans="23:25" x14ac:dyDescent="0.2">
      <c r="W11587">
        <v>115.69</v>
      </c>
      <c r="X11587">
        <f t="shared" si="476"/>
        <v>50</v>
      </c>
      <c r="Y11587" s="13">
        <f t="shared" si="477"/>
        <v>0.88431832486842432</v>
      </c>
    </row>
    <row r="11588" spans="23:25" x14ac:dyDescent="0.2">
      <c r="W11588">
        <v>115.7</v>
      </c>
      <c r="X11588">
        <f t="shared" si="476"/>
        <v>50</v>
      </c>
      <c r="Y11588" s="13">
        <f t="shared" si="477"/>
        <v>0.88431832486842432</v>
      </c>
    </row>
    <row r="11589" spans="23:25" x14ac:dyDescent="0.2">
      <c r="W11589">
        <v>115.71</v>
      </c>
      <c r="X11589">
        <f t="shared" si="476"/>
        <v>50</v>
      </c>
      <c r="Y11589" s="13">
        <f t="shared" si="477"/>
        <v>0.88431832486842432</v>
      </c>
    </row>
    <row r="11590" spans="23:25" x14ac:dyDescent="0.2">
      <c r="W11590">
        <v>115.72</v>
      </c>
      <c r="X11590">
        <f t="shared" si="476"/>
        <v>50</v>
      </c>
      <c r="Y11590" s="13">
        <f t="shared" si="477"/>
        <v>0.88431832486842432</v>
      </c>
    </row>
    <row r="11591" spans="23:25" x14ac:dyDescent="0.2">
      <c r="W11591">
        <v>115.73</v>
      </c>
      <c r="X11591">
        <f t="shared" si="476"/>
        <v>50</v>
      </c>
      <c r="Y11591" s="13">
        <f t="shared" si="477"/>
        <v>0.88431832486842432</v>
      </c>
    </row>
    <row r="11592" spans="23:25" x14ac:dyDescent="0.2">
      <c r="W11592">
        <v>115.74</v>
      </c>
      <c r="X11592">
        <f t="shared" si="476"/>
        <v>50</v>
      </c>
      <c r="Y11592" s="13">
        <f t="shared" si="477"/>
        <v>0.88431832486842432</v>
      </c>
    </row>
    <row r="11593" spans="23:25" x14ac:dyDescent="0.2">
      <c r="W11593">
        <v>115.75</v>
      </c>
      <c r="X11593">
        <f t="shared" si="476"/>
        <v>50</v>
      </c>
      <c r="Y11593" s="13">
        <f t="shared" si="477"/>
        <v>0.88431832486842432</v>
      </c>
    </row>
    <row r="11594" spans="23:25" x14ac:dyDescent="0.2">
      <c r="W11594">
        <v>115.76</v>
      </c>
      <c r="X11594">
        <f t="shared" si="476"/>
        <v>50</v>
      </c>
      <c r="Y11594" s="13">
        <f t="shared" si="477"/>
        <v>0.88431832486842432</v>
      </c>
    </row>
    <row r="11595" spans="23:25" x14ac:dyDescent="0.2">
      <c r="W11595">
        <v>115.77</v>
      </c>
      <c r="X11595">
        <f t="shared" si="476"/>
        <v>50</v>
      </c>
      <c r="Y11595" s="13">
        <f t="shared" si="477"/>
        <v>0.88431832486842432</v>
      </c>
    </row>
    <row r="11596" spans="23:25" x14ac:dyDescent="0.2">
      <c r="W11596">
        <v>115.78</v>
      </c>
      <c r="X11596">
        <f t="shared" si="476"/>
        <v>50</v>
      </c>
      <c r="Y11596" s="13">
        <f t="shared" si="477"/>
        <v>0.88431832486842432</v>
      </c>
    </row>
    <row r="11597" spans="23:25" x14ac:dyDescent="0.2">
      <c r="W11597">
        <v>115.79</v>
      </c>
      <c r="X11597">
        <f t="shared" si="476"/>
        <v>50</v>
      </c>
      <c r="Y11597" s="13">
        <f t="shared" si="477"/>
        <v>0.88431832486842432</v>
      </c>
    </row>
    <row r="11598" spans="23:25" x14ac:dyDescent="0.2">
      <c r="W11598">
        <v>115.8</v>
      </c>
      <c r="X11598">
        <f t="shared" si="476"/>
        <v>50</v>
      </c>
      <c r="Y11598" s="13">
        <f t="shared" si="477"/>
        <v>0.88431832486842432</v>
      </c>
    </row>
    <row r="11599" spans="23:25" x14ac:dyDescent="0.2">
      <c r="W11599">
        <v>115.81</v>
      </c>
      <c r="X11599">
        <f t="shared" si="476"/>
        <v>50</v>
      </c>
      <c r="Y11599" s="13">
        <f t="shared" si="477"/>
        <v>0.88431832486842432</v>
      </c>
    </row>
    <row r="11600" spans="23:25" x14ac:dyDescent="0.2">
      <c r="W11600">
        <v>115.82</v>
      </c>
      <c r="X11600">
        <f t="shared" si="476"/>
        <v>50</v>
      </c>
      <c r="Y11600" s="13">
        <f t="shared" si="477"/>
        <v>0.88431832486842432</v>
      </c>
    </row>
    <row r="11601" spans="23:25" x14ac:dyDescent="0.2">
      <c r="W11601">
        <v>115.83</v>
      </c>
      <c r="X11601">
        <f t="shared" si="476"/>
        <v>50</v>
      </c>
      <c r="Y11601" s="13">
        <f t="shared" si="477"/>
        <v>0.88431832486842432</v>
      </c>
    </row>
    <row r="11602" spans="23:25" x14ac:dyDescent="0.2">
      <c r="W11602">
        <v>115.84</v>
      </c>
      <c r="X11602">
        <f t="shared" si="476"/>
        <v>50</v>
      </c>
      <c r="Y11602" s="13">
        <f t="shared" si="477"/>
        <v>0.88431832486842432</v>
      </c>
    </row>
    <row r="11603" spans="23:25" x14ac:dyDescent="0.2">
      <c r="W11603">
        <v>115.85</v>
      </c>
      <c r="X11603">
        <f t="shared" si="476"/>
        <v>50</v>
      </c>
      <c r="Y11603" s="13">
        <f t="shared" si="477"/>
        <v>0.88431832486842432</v>
      </c>
    </row>
    <row r="11604" spans="23:25" x14ac:dyDescent="0.2">
      <c r="W11604">
        <v>115.86</v>
      </c>
      <c r="X11604">
        <f t="shared" si="476"/>
        <v>50</v>
      </c>
      <c r="Y11604" s="13">
        <f t="shared" si="477"/>
        <v>0.88431832486842432</v>
      </c>
    </row>
    <row r="11605" spans="23:25" x14ac:dyDescent="0.2">
      <c r="W11605">
        <v>115.87</v>
      </c>
      <c r="X11605">
        <f t="shared" si="476"/>
        <v>50</v>
      </c>
      <c r="Y11605" s="13">
        <f t="shared" si="477"/>
        <v>0.88431832486842432</v>
      </c>
    </row>
    <row r="11606" spans="23:25" x14ac:dyDescent="0.2">
      <c r="W11606">
        <v>115.88</v>
      </c>
      <c r="X11606">
        <f t="shared" si="476"/>
        <v>50</v>
      </c>
      <c r="Y11606" s="13">
        <f t="shared" si="477"/>
        <v>0.88431832486842432</v>
      </c>
    </row>
    <row r="11607" spans="23:25" x14ac:dyDescent="0.2">
      <c r="W11607">
        <v>115.89</v>
      </c>
      <c r="X11607">
        <f t="shared" si="476"/>
        <v>50</v>
      </c>
      <c r="Y11607" s="13">
        <f t="shared" si="477"/>
        <v>0.88431832486842432</v>
      </c>
    </row>
    <row r="11608" spans="23:25" x14ac:dyDescent="0.2">
      <c r="W11608">
        <v>115.9</v>
      </c>
      <c r="X11608">
        <f t="shared" si="476"/>
        <v>50</v>
      </c>
      <c r="Y11608" s="13">
        <f t="shared" si="477"/>
        <v>0.88431832486842432</v>
      </c>
    </row>
    <row r="11609" spans="23:25" x14ac:dyDescent="0.2">
      <c r="W11609">
        <v>115.91</v>
      </c>
      <c r="X11609">
        <f t="shared" si="476"/>
        <v>50</v>
      </c>
      <c r="Y11609" s="13">
        <f t="shared" si="477"/>
        <v>0.88431832486842432</v>
      </c>
    </row>
    <row r="11610" spans="23:25" x14ac:dyDescent="0.2">
      <c r="W11610">
        <v>115.92</v>
      </c>
      <c r="X11610">
        <f t="shared" si="476"/>
        <v>50</v>
      </c>
      <c r="Y11610" s="13">
        <f t="shared" si="477"/>
        <v>0.88431832486842432</v>
      </c>
    </row>
    <row r="11611" spans="23:25" x14ac:dyDescent="0.2">
      <c r="W11611">
        <v>115.93</v>
      </c>
      <c r="X11611">
        <f t="shared" si="476"/>
        <v>50</v>
      </c>
      <c r="Y11611" s="13">
        <f t="shared" si="477"/>
        <v>0.88431832486842432</v>
      </c>
    </row>
    <row r="11612" spans="23:25" x14ac:dyDescent="0.2">
      <c r="W11612">
        <v>115.94</v>
      </c>
      <c r="X11612">
        <f t="shared" si="476"/>
        <v>50</v>
      </c>
      <c r="Y11612" s="13">
        <f t="shared" si="477"/>
        <v>0.88431832486842432</v>
      </c>
    </row>
    <row r="11613" spans="23:25" x14ac:dyDescent="0.2">
      <c r="W11613">
        <v>115.95</v>
      </c>
      <c r="X11613">
        <f t="shared" si="476"/>
        <v>50</v>
      </c>
      <c r="Y11613" s="13">
        <f t="shared" si="477"/>
        <v>0.88431832486842432</v>
      </c>
    </row>
    <row r="11614" spans="23:25" x14ac:dyDescent="0.2">
      <c r="W11614">
        <v>115.96</v>
      </c>
      <c r="X11614">
        <f t="shared" si="476"/>
        <v>50</v>
      </c>
      <c r="Y11614" s="13">
        <f t="shared" si="477"/>
        <v>0.88431832486842432</v>
      </c>
    </row>
    <row r="11615" spans="23:25" x14ac:dyDescent="0.2">
      <c r="W11615">
        <v>115.97</v>
      </c>
      <c r="X11615">
        <f t="shared" si="476"/>
        <v>50</v>
      </c>
      <c r="Y11615" s="13">
        <f t="shared" si="477"/>
        <v>0.88431832486842432</v>
      </c>
    </row>
    <row r="11616" spans="23:25" x14ac:dyDescent="0.2">
      <c r="W11616">
        <v>115.98</v>
      </c>
      <c r="X11616">
        <f t="shared" si="476"/>
        <v>50</v>
      </c>
      <c r="Y11616" s="13">
        <f t="shared" si="477"/>
        <v>0.88431832486842432</v>
      </c>
    </row>
    <row r="11617" spans="23:25" x14ac:dyDescent="0.2">
      <c r="W11617">
        <v>115.99</v>
      </c>
      <c r="X11617">
        <f t="shared" si="476"/>
        <v>50</v>
      </c>
      <c r="Y11617" s="13">
        <f t="shared" si="477"/>
        <v>0.88431832486842432</v>
      </c>
    </row>
    <row r="11618" spans="23:25" x14ac:dyDescent="0.2">
      <c r="W11618">
        <v>116</v>
      </c>
      <c r="X11618">
        <f t="shared" si="476"/>
        <v>50</v>
      </c>
      <c r="Y11618" s="13">
        <f t="shared" si="477"/>
        <v>0.88431832486842432</v>
      </c>
    </row>
    <row r="11619" spans="23:25" x14ac:dyDescent="0.2">
      <c r="W11619">
        <v>116.01</v>
      </c>
      <c r="X11619">
        <f t="shared" si="476"/>
        <v>50</v>
      </c>
      <c r="Y11619" s="13">
        <f t="shared" si="477"/>
        <v>0.88431832486842432</v>
      </c>
    </row>
    <row r="11620" spans="23:25" x14ac:dyDescent="0.2">
      <c r="W11620">
        <v>116.02</v>
      </c>
      <c r="X11620">
        <f t="shared" si="476"/>
        <v>50</v>
      </c>
      <c r="Y11620" s="13">
        <f t="shared" si="477"/>
        <v>0.88431832486842432</v>
      </c>
    </row>
    <row r="11621" spans="23:25" x14ac:dyDescent="0.2">
      <c r="W11621">
        <v>116.03</v>
      </c>
      <c r="X11621">
        <f t="shared" si="476"/>
        <v>50</v>
      </c>
      <c r="Y11621" s="13">
        <f t="shared" si="477"/>
        <v>0.88431832486842432</v>
      </c>
    </row>
    <row r="11622" spans="23:25" x14ac:dyDescent="0.2">
      <c r="W11622">
        <v>116.04</v>
      </c>
      <c r="X11622">
        <f t="shared" si="476"/>
        <v>50</v>
      </c>
      <c r="Y11622" s="13">
        <f t="shared" si="477"/>
        <v>0.88431832486842432</v>
      </c>
    </row>
    <row r="11623" spans="23:25" x14ac:dyDescent="0.2">
      <c r="W11623">
        <v>116.05</v>
      </c>
      <c r="X11623">
        <f t="shared" si="476"/>
        <v>50</v>
      </c>
      <c r="Y11623" s="13">
        <f t="shared" si="477"/>
        <v>0.88431832486842432</v>
      </c>
    </row>
    <row r="11624" spans="23:25" x14ac:dyDescent="0.2">
      <c r="W11624">
        <v>116.06</v>
      </c>
      <c r="X11624">
        <f t="shared" si="476"/>
        <v>50</v>
      </c>
      <c r="Y11624" s="13">
        <f t="shared" si="477"/>
        <v>0.88431832486842432</v>
      </c>
    </row>
    <row r="11625" spans="23:25" x14ac:dyDescent="0.2">
      <c r="W11625">
        <v>116.07</v>
      </c>
      <c r="X11625">
        <f t="shared" ref="X11625:X11688" si="478">X11624-(N$32-N$33)/1500</f>
        <v>50</v>
      </c>
      <c r="Y11625" s="13">
        <f t="shared" ref="Y11625:Y11688" si="479">Y11624+(W11625-W11624)*R$29*(P$28-P$29*Y11624)*(1-Y11624/R$28)^2</f>
        <v>0.88431832486842432</v>
      </c>
    </row>
    <row r="11626" spans="23:25" x14ac:dyDescent="0.2">
      <c r="W11626">
        <v>116.08</v>
      </c>
      <c r="X11626">
        <f t="shared" si="478"/>
        <v>50</v>
      </c>
      <c r="Y11626" s="13">
        <f t="shared" si="479"/>
        <v>0.88431832486842432</v>
      </c>
    </row>
    <row r="11627" spans="23:25" x14ac:dyDescent="0.2">
      <c r="W11627">
        <v>116.09</v>
      </c>
      <c r="X11627">
        <f t="shared" si="478"/>
        <v>50</v>
      </c>
      <c r="Y11627" s="13">
        <f t="shared" si="479"/>
        <v>0.88431832486842432</v>
      </c>
    </row>
    <row r="11628" spans="23:25" x14ac:dyDescent="0.2">
      <c r="W11628">
        <v>116.1</v>
      </c>
      <c r="X11628">
        <f t="shared" si="478"/>
        <v>50</v>
      </c>
      <c r="Y11628" s="13">
        <f t="shared" si="479"/>
        <v>0.88431832486842432</v>
      </c>
    </row>
    <row r="11629" spans="23:25" x14ac:dyDescent="0.2">
      <c r="W11629">
        <v>116.11</v>
      </c>
      <c r="X11629">
        <f t="shared" si="478"/>
        <v>50</v>
      </c>
      <c r="Y11629" s="13">
        <f t="shared" si="479"/>
        <v>0.88431832486842432</v>
      </c>
    </row>
    <row r="11630" spans="23:25" x14ac:dyDescent="0.2">
      <c r="W11630">
        <v>116.12</v>
      </c>
      <c r="X11630">
        <f t="shared" si="478"/>
        <v>50</v>
      </c>
      <c r="Y11630" s="13">
        <f t="shared" si="479"/>
        <v>0.88431832486842432</v>
      </c>
    </row>
    <row r="11631" spans="23:25" x14ac:dyDescent="0.2">
      <c r="W11631">
        <v>116.13</v>
      </c>
      <c r="X11631">
        <f t="shared" si="478"/>
        <v>50</v>
      </c>
      <c r="Y11631" s="13">
        <f t="shared" si="479"/>
        <v>0.88431832486842432</v>
      </c>
    </row>
    <row r="11632" spans="23:25" x14ac:dyDescent="0.2">
      <c r="W11632">
        <v>116.14</v>
      </c>
      <c r="X11632">
        <f t="shared" si="478"/>
        <v>50</v>
      </c>
      <c r="Y11632" s="13">
        <f t="shared" si="479"/>
        <v>0.88431832486842432</v>
      </c>
    </row>
    <row r="11633" spans="23:25" x14ac:dyDescent="0.2">
      <c r="W11633">
        <v>116.15</v>
      </c>
      <c r="X11633">
        <f t="shared" si="478"/>
        <v>50</v>
      </c>
      <c r="Y11633" s="13">
        <f t="shared" si="479"/>
        <v>0.88431832486842432</v>
      </c>
    </row>
    <row r="11634" spans="23:25" x14ac:dyDescent="0.2">
      <c r="W11634">
        <v>116.16</v>
      </c>
      <c r="X11634">
        <f t="shared" si="478"/>
        <v>50</v>
      </c>
      <c r="Y11634" s="13">
        <f t="shared" si="479"/>
        <v>0.88431832486842432</v>
      </c>
    </row>
    <row r="11635" spans="23:25" x14ac:dyDescent="0.2">
      <c r="W11635">
        <v>116.17</v>
      </c>
      <c r="X11635">
        <f t="shared" si="478"/>
        <v>50</v>
      </c>
      <c r="Y11635" s="13">
        <f t="shared" si="479"/>
        <v>0.88431832486842432</v>
      </c>
    </row>
    <row r="11636" spans="23:25" x14ac:dyDescent="0.2">
      <c r="W11636">
        <v>116.18</v>
      </c>
      <c r="X11636">
        <f t="shared" si="478"/>
        <v>50</v>
      </c>
      <c r="Y11636" s="13">
        <f t="shared" si="479"/>
        <v>0.88431832486842432</v>
      </c>
    </row>
    <row r="11637" spans="23:25" x14ac:dyDescent="0.2">
      <c r="W11637">
        <v>116.19</v>
      </c>
      <c r="X11637">
        <f t="shared" si="478"/>
        <v>50</v>
      </c>
      <c r="Y11637" s="13">
        <f t="shared" si="479"/>
        <v>0.88431832486842432</v>
      </c>
    </row>
    <row r="11638" spans="23:25" x14ac:dyDescent="0.2">
      <c r="W11638">
        <v>116.2</v>
      </c>
      <c r="X11638">
        <f t="shared" si="478"/>
        <v>50</v>
      </c>
      <c r="Y11638" s="13">
        <f t="shared" si="479"/>
        <v>0.88431832486842432</v>
      </c>
    </row>
    <row r="11639" spans="23:25" x14ac:dyDescent="0.2">
      <c r="W11639">
        <v>116.21</v>
      </c>
      <c r="X11639">
        <f t="shared" si="478"/>
        <v>50</v>
      </c>
      <c r="Y11639" s="13">
        <f t="shared" si="479"/>
        <v>0.88431832486842432</v>
      </c>
    </row>
    <row r="11640" spans="23:25" x14ac:dyDescent="0.2">
      <c r="W11640">
        <v>116.22</v>
      </c>
      <c r="X11640">
        <f t="shared" si="478"/>
        <v>50</v>
      </c>
      <c r="Y11640" s="13">
        <f t="shared" si="479"/>
        <v>0.88431832486842432</v>
      </c>
    </row>
    <row r="11641" spans="23:25" x14ac:dyDescent="0.2">
      <c r="W11641">
        <v>116.23</v>
      </c>
      <c r="X11641">
        <f t="shared" si="478"/>
        <v>50</v>
      </c>
      <c r="Y11641" s="13">
        <f t="shared" si="479"/>
        <v>0.88431832486842432</v>
      </c>
    </row>
    <row r="11642" spans="23:25" x14ac:dyDescent="0.2">
      <c r="W11642">
        <v>116.24</v>
      </c>
      <c r="X11642">
        <f t="shared" si="478"/>
        <v>50</v>
      </c>
      <c r="Y11642" s="13">
        <f t="shared" si="479"/>
        <v>0.88431832486842432</v>
      </c>
    </row>
    <row r="11643" spans="23:25" x14ac:dyDescent="0.2">
      <c r="W11643">
        <v>116.25</v>
      </c>
      <c r="X11643">
        <f t="shared" si="478"/>
        <v>50</v>
      </c>
      <c r="Y11643" s="13">
        <f t="shared" si="479"/>
        <v>0.88431832486842432</v>
      </c>
    </row>
    <row r="11644" spans="23:25" x14ac:dyDescent="0.2">
      <c r="W11644">
        <v>116.26</v>
      </c>
      <c r="X11644">
        <f t="shared" si="478"/>
        <v>50</v>
      </c>
      <c r="Y11644" s="13">
        <f t="shared" si="479"/>
        <v>0.88431832486842432</v>
      </c>
    </row>
    <row r="11645" spans="23:25" x14ac:dyDescent="0.2">
      <c r="W11645">
        <v>116.27</v>
      </c>
      <c r="X11645">
        <f t="shared" si="478"/>
        <v>50</v>
      </c>
      <c r="Y11645" s="13">
        <f t="shared" si="479"/>
        <v>0.88431832486842432</v>
      </c>
    </row>
    <row r="11646" spans="23:25" x14ac:dyDescent="0.2">
      <c r="W11646">
        <v>116.28</v>
      </c>
      <c r="X11646">
        <f t="shared" si="478"/>
        <v>50</v>
      </c>
      <c r="Y11646" s="13">
        <f t="shared" si="479"/>
        <v>0.88431832486842432</v>
      </c>
    </row>
    <row r="11647" spans="23:25" x14ac:dyDescent="0.2">
      <c r="W11647">
        <v>116.29</v>
      </c>
      <c r="X11647">
        <f t="shared" si="478"/>
        <v>50</v>
      </c>
      <c r="Y11647" s="13">
        <f t="shared" si="479"/>
        <v>0.88431832486842432</v>
      </c>
    </row>
    <row r="11648" spans="23:25" x14ac:dyDescent="0.2">
      <c r="W11648">
        <v>116.3</v>
      </c>
      <c r="X11648">
        <f t="shared" si="478"/>
        <v>50</v>
      </c>
      <c r="Y11648" s="13">
        <f t="shared" si="479"/>
        <v>0.88431832486842432</v>
      </c>
    </row>
    <row r="11649" spans="23:25" x14ac:dyDescent="0.2">
      <c r="W11649">
        <v>116.31</v>
      </c>
      <c r="X11649">
        <f t="shared" si="478"/>
        <v>50</v>
      </c>
      <c r="Y11649" s="13">
        <f t="shared" si="479"/>
        <v>0.88431832486842432</v>
      </c>
    </row>
    <row r="11650" spans="23:25" x14ac:dyDescent="0.2">
      <c r="W11650">
        <v>116.32</v>
      </c>
      <c r="X11650">
        <f t="shared" si="478"/>
        <v>50</v>
      </c>
      <c r="Y11650" s="13">
        <f t="shared" si="479"/>
        <v>0.88431832486842432</v>
      </c>
    </row>
    <row r="11651" spans="23:25" x14ac:dyDescent="0.2">
      <c r="W11651">
        <v>116.33</v>
      </c>
      <c r="X11651">
        <f t="shared" si="478"/>
        <v>50</v>
      </c>
      <c r="Y11651" s="13">
        <f t="shared" si="479"/>
        <v>0.88431832486842432</v>
      </c>
    </row>
    <row r="11652" spans="23:25" x14ac:dyDescent="0.2">
      <c r="W11652">
        <v>116.34</v>
      </c>
      <c r="X11652">
        <f t="shared" si="478"/>
        <v>50</v>
      </c>
      <c r="Y11652" s="13">
        <f t="shared" si="479"/>
        <v>0.88431832486842432</v>
      </c>
    </row>
    <row r="11653" spans="23:25" x14ac:dyDescent="0.2">
      <c r="W11653">
        <v>116.35</v>
      </c>
      <c r="X11653">
        <f t="shared" si="478"/>
        <v>50</v>
      </c>
      <c r="Y11653" s="13">
        <f t="shared" si="479"/>
        <v>0.88431832486842432</v>
      </c>
    </row>
    <row r="11654" spans="23:25" x14ac:dyDescent="0.2">
      <c r="W11654">
        <v>116.36</v>
      </c>
      <c r="X11654">
        <f t="shared" si="478"/>
        <v>50</v>
      </c>
      <c r="Y11654" s="13">
        <f t="shared" si="479"/>
        <v>0.88431832486842432</v>
      </c>
    </row>
    <row r="11655" spans="23:25" x14ac:dyDescent="0.2">
      <c r="W11655">
        <v>116.37</v>
      </c>
      <c r="X11655">
        <f t="shared" si="478"/>
        <v>50</v>
      </c>
      <c r="Y11655" s="13">
        <f t="shared" si="479"/>
        <v>0.88431832486842432</v>
      </c>
    </row>
    <row r="11656" spans="23:25" x14ac:dyDescent="0.2">
      <c r="W11656">
        <v>116.38</v>
      </c>
      <c r="X11656">
        <f t="shared" si="478"/>
        <v>50</v>
      </c>
      <c r="Y11656" s="13">
        <f t="shared" si="479"/>
        <v>0.88431832486842432</v>
      </c>
    </row>
    <row r="11657" spans="23:25" x14ac:dyDescent="0.2">
      <c r="W11657">
        <v>116.39</v>
      </c>
      <c r="X11657">
        <f t="shared" si="478"/>
        <v>50</v>
      </c>
      <c r="Y11657" s="13">
        <f t="shared" si="479"/>
        <v>0.88431832486842432</v>
      </c>
    </row>
    <row r="11658" spans="23:25" x14ac:dyDescent="0.2">
      <c r="W11658">
        <v>116.4</v>
      </c>
      <c r="X11658">
        <f t="shared" si="478"/>
        <v>50</v>
      </c>
      <c r="Y11658" s="13">
        <f t="shared" si="479"/>
        <v>0.88431832486842432</v>
      </c>
    </row>
    <row r="11659" spans="23:25" x14ac:dyDescent="0.2">
      <c r="W11659">
        <v>116.41</v>
      </c>
      <c r="X11659">
        <f t="shared" si="478"/>
        <v>50</v>
      </c>
      <c r="Y11659" s="13">
        <f t="shared" si="479"/>
        <v>0.88431832486842432</v>
      </c>
    </row>
    <row r="11660" spans="23:25" x14ac:dyDescent="0.2">
      <c r="W11660">
        <v>116.42</v>
      </c>
      <c r="X11660">
        <f t="shared" si="478"/>
        <v>50</v>
      </c>
      <c r="Y11660" s="13">
        <f t="shared" si="479"/>
        <v>0.88431832486842432</v>
      </c>
    </row>
    <row r="11661" spans="23:25" x14ac:dyDescent="0.2">
      <c r="W11661">
        <v>116.43</v>
      </c>
      <c r="X11661">
        <f t="shared" si="478"/>
        <v>50</v>
      </c>
      <c r="Y11661" s="13">
        <f t="shared" si="479"/>
        <v>0.88431832486842432</v>
      </c>
    </row>
    <row r="11662" spans="23:25" x14ac:dyDescent="0.2">
      <c r="W11662">
        <v>116.44</v>
      </c>
      <c r="X11662">
        <f t="shared" si="478"/>
        <v>50</v>
      </c>
      <c r="Y11662" s="13">
        <f t="shared" si="479"/>
        <v>0.88431832486842432</v>
      </c>
    </row>
    <row r="11663" spans="23:25" x14ac:dyDescent="0.2">
      <c r="W11663">
        <v>116.45</v>
      </c>
      <c r="X11663">
        <f t="shared" si="478"/>
        <v>50</v>
      </c>
      <c r="Y11663" s="13">
        <f t="shared" si="479"/>
        <v>0.88431832486842432</v>
      </c>
    </row>
    <row r="11664" spans="23:25" x14ac:dyDescent="0.2">
      <c r="W11664">
        <v>116.46</v>
      </c>
      <c r="X11664">
        <f t="shared" si="478"/>
        <v>50</v>
      </c>
      <c r="Y11664" s="13">
        <f t="shared" si="479"/>
        <v>0.88431832486842432</v>
      </c>
    </row>
    <row r="11665" spans="23:25" x14ac:dyDescent="0.2">
      <c r="W11665">
        <v>116.47</v>
      </c>
      <c r="X11665">
        <f t="shared" si="478"/>
        <v>50</v>
      </c>
      <c r="Y11665" s="13">
        <f t="shared" si="479"/>
        <v>0.88431832486842432</v>
      </c>
    </row>
    <row r="11666" spans="23:25" x14ac:dyDescent="0.2">
      <c r="W11666">
        <v>116.48</v>
      </c>
      <c r="X11666">
        <f t="shared" si="478"/>
        <v>50</v>
      </c>
      <c r="Y11666" s="13">
        <f t="shared" si="479"/>
        <v>0.88431832486842432</v>
      </c>
    </row>
    <row r="11667" spans="23:25" x14ac:dyDescent="0.2">
      <c r="W11667">
        <v>116.49</v>
      </c>
      <c r="X11667">
        <f t="shared" si="478"/>
        <v>50</v>
      </c>
      <c r="Y11667" s="13">
        <f t="shared" si="479"/>
        <v>0.88431832486842432</v>
      </c>
    </row>
    <row r="11668" spans="23:25" x14ac:dyDescent="0.2">
      <c r="W11668">
        <v>116.5</v>
      </c>
      <c r="X11668">
        <f t="shared" si="478"/>
        <v>50</v>
      </c>
      <c r="Y11668" s="13">
        <f t="shared" si="479"/>
        <v>0.88431832486842432</v>
      </c>
    </row>
    <row r="11669" spans="23:25" x14ac:dyDescent="0.2">
      <c r="W11669">
        <v>116.51</v>
      </c>
      <c r="X11669">
        <f t="shared" si="478"/>
        <v>50</v>
      </c>
      <c r="Y11669" s="13">
        <f t="shared" si="479"/>
        <v>0.88431832486842432</v>
      </c>
    </row>
    <row r="11670" spans="23:25" x14ac:dyDescent="0.2">
      <c r="W11670">
        <v>116.52</v>
      </c>
      <c r="X11670">
        <f t="shared" si="478"/>
        <v>50</v>
      </c>
      <c r="Y11670" s="13">
        <f t="shared" si="479"/>
        <v>0.88431832486842432</v>
      </c>
    </row>
    <row r="11671" spans="23:25" x14ac:dyDescent="0.2">
      <c r="W11671">
        <v>116.53</v>
      </c>
      <c r="X11671">
        <f t="shared" si="478"/>
        <v>50</v>
      </c>
      <c r="Y11671" s="13">
        <f t="shared" si="479"/>
        <v>0.88431832486842432</v>
      </c>
    </row>
    <row r="11672" spans="23:25" x14ac:dyDescent="0.2">
      <c r="W11672">
        <v>116.54</v>
      </c>
      <c r="X11672">
        <f t="shared" si="478"/>
        <v>50</v>
      </c>
      <c r="Y11672" s="13">
        <f t="shared" si="479"/>
        <v>0.88431832486842432</v>
      </c>
    </row>
    <row r="11673" spans="23:25" x14ac:dyDescent="0.2">
      <c r="W11673">
        <v>116.55</v>
      </c>
      <c r="X11673">
        <f t="shared" si="478"/>
        <v>50</v>
      </c>
      <c r="Y11673" s="13">
        <f t="shared" si="479"/>
        <v>0.88431832486842432</v>
      </c>
    </row>
    <row r="11674" spans="23:25" x14ac:dyDescent="0.2">
      <c r="W11674">
        <v>116.56</v>
      </c>
      <c r="X11674">
        <f t="shared" si="478"/>
        <v>50</v>
      </c>
      <c r="Y11674" s="13">
        <f t="shared" si="479"/>
        <v>0.88431832486842432</v>
      </c>
    </row>
    <row r="11675" spans="23:25" x14ac:dyDescent="0.2">
      <c r="W11675">
        <v>116.57</v>
      </c>
      <c r="X11675">
        <f t="shared" si="478"/>
        <v>50</v>
      </c>
      <c r="Y11675" s="13">
        <f t="shared" si="479"/>
        <v>0.88431832486842432</v>
      </c>
    </row>
    <row r="11676" spans="23:25" x14ac:dyDescent="0.2">
      <c r="W11676">
        <v>116.58</v>
      </c>
      <c r="X11676">
        <f t="shared" si="478"/>
        <v>50</v>
      </c>
      <c r="Y11676" s="13">
        <f t="shared" si="479"/>
        <v>0.88431832486842432</v>
      </c>
    </row>
    <row r="11677" spans="23:25" x14ac:dyDescent="0.2">
      <c r="W11677">
        <v>116.59</v>
      </c>
      <c r="X11677">
        <f t="shared" si="478"/>
        <v>50</v>
      </c>
      <c r="Y11677" s="13">
        <f t="shared" si="479"/>
        <v>0.88431832486842432</v>
      </c>
    </row>
    <row r="11678" spans="23:25" x14ac:dyDescent="0.2">
      <c r="W11678">
        <v>116.6</v>
      </c>
      <c r="X11678">
        <f t="shared" si="478"/>
        <v>50</v>
      </c>
      <c r="Y11678" s="13">
        <f t="shared" si="479"/>
        <v>0.88431832486842432</v>
      </c>
    </row>
    <row r="11679" spans="23:25" x14ac:dyDescent="0.2">
      <c r="W11679">
        <v>116.61</v>
      </c>
      <c r="X11679">
        <f t="shared" si="478"/>
        <v>50</v>
      </c>
      <c r="Y11679" s="13">
        <f t="shared" si="479"/>
        <v>0.88431832486842432</v>
      </c>
    </row>
    <row r="11680" spans="23:25" x14ac:dyDescent="0.2">
      <c r="W11680">
        <v>116.62</v>
      </c>
      <c r="X11680">
        <f t="shared" si="478"/>
        <v>50</v>
      </c>
      <c r="Y11680" s="13">
        <f t="shared" si="479"/>
        <v>0.88431832486842432</v>
      </c>
    </row>
    <row r="11681" spans="23:25" x14ac:dyDescent="0.2">
      <c r="W11681">
        <v>116.63</v>
      </c>
      <c r="X11681">
        <f t="shared" si="478"/>
        <v>50</v>
      </c>
      <c r="Y11681" s="13">
        <f t="shared" si="479"/>
        <v>0.88431832486842432</v>
      </c>
    </row>
    <row r="11682" spans="23:25" x14ac:dyDescent="0.2">
      <c r="W11682">
        <v>116.64</v>
      </c>
      <c r="X11682">
        <f t="shared" si="478"/>
        <v>50</v>
      </c>
      <c r="Y11682" s="13">
        <f t="shared" si="479"/>
        <v>0.88431832486842432</v>
      </c>
    </row>
    <row r="11683" spans="23:25" x14ac:dyDescent="0.2">
      <c r="W11683">
        <v>116.65</v>
      </c>
      <c r="X11683">
        <f t="shared" si="478"/>
        <v>50</v>
      </c>
      <c r="Y11683" s="13">
        <f t="shared" si="479"/>
        <v>0.88431832486842432</v>
      </c>
    </row>
    <row r="11684" spans="23:25" x14ac:dyDescent="0.2">
      <c r="W11684">
        <v>116.66</v>
      </c>
      <c r="X11684">
        <f t="shared" si="478"/>
        <v>50</v>
      </c>
      <c r="Y11684" s="13">
        <f t="shared" si="479"/>
        <v>0.88431832486842432</v>
      </c>
    </row>
    <row r="11685" spans="23:25" x14ac:dyDescent="0.2">
      <c r="W11685">
        <v>116.67</v>
      </c>
      <c r="X11685">
        <f t="shared" si="478"/>
        <v>50</v>
      </c>
      <c r="Y11685" s="13">
        <f t="shared" si="479"/>
        <v>0.88431832486842432</v>
      </c>
    </row>
    <row r="11686" spans="23:25" x14ac:dyDescent="0.2">
      <c r="W11686">
        <v>116.68</v>
      </c>
      <c r="X11686">
        <f t="shared" si="478"/>
        <v>50</v>
      </c>
      <c r="Y11686" s="13">
        <f t="shared" si="479"/>
        <v>0.88431832486842432</v>
      </c>
    </row>
    <row r="11687" spans="23:25" x14ac:dyDescent="0.2">
      <c r="W11687">
        <v>116.69</v>
      </c>
      <c r="X11687">
        <f t="shared" si="478"/>
        <v>50</v>
      </c>
      <c r="Y11687" s="13">
        <f t="shared" si="479"/>
        <v>0.88431832486842432</v>
      </c>
    </row>
    <row r="11688" spans="23:25" x14ac:dyDescent="0.2">
      <c r="W11688">
        <v>116.7</v>
      </c>
      <c r="X11688">
        <f t="shared" si="478"/>
        <v>50</v>
      </c>
      <c r="Y11688" s="13">
        <f t="shared" si="479"/>
        <v>0.88431832486842432</v>
      </c>
    </row>
    <row r="11689" spans="23:25" x14ac:dyDescent="0.2">
      <c r="W11689">
        <v>116.71</v>
      </c>
      <c r="X11689">
        <f t="shared" ref="X11689:X11752" si="480">X11688-(N$32-N$33)/1500</f>
        <v>50</v>
      </c>
      <c r="Y11689" s="13">
        <f t="shared" ref="Y11689:Y11752" si="481">Y11688+(W11689-W11688)*R$29*(P$28-P$29*Y11688)*(1-Y11688/R$28)^2</f>
        <v>0.88431832486842432</v>
      </c>
    </row>
    <row r="11690" spans="23:25" x14ac:dyDescent="0.2">
      <c r="W11690">
        <v>116.72</v>
      </c>
      <c r="X11690">
        <f t="shared" si="480"/>
        <v>50</v>
      </c>
      <c r="Y11690" s="13">
        <f t="shared" si="481"/>
        <v>0.88431832486842432</v>
      </c>
    </row>
    <row r="11691" spans="23:25" x14ac:dyDescent="0.2">
      <c r="W11691">
        <v>116.73</v>
      </c>
      <c r="X11691">
        <f t="shared" si="480"/>
        <v>50</v>
      </c>
      <c r="Y11691" s="13">
        <f t="shared" si="481"/>
        <v>0.88431832486842432</v>
      </c>
    </row>
    <row r="11692" spans="23:25" x14ac:dyDescent="0.2">
      <c r="W11692">
        <v>116.74</v>
      </c>
      <c r="X11692">
        <f t="shared" si="480"/>
        <v>50</v>
      </c>
      <c r="Y11692" s="13">
        <f t="shared" si="481"/>
        <v>0.88431832486842432</v>
      </c>
    </row>
    <row r="11693" spans="23:25" x14ac:dyDescent="0.2">
      <c r="W11693">
        <v>116.75</v>
      </c>
      <c r="X11693">
        <f t="shared" si="480"/>
        <v>50</v>
      </c>
      <c r="Y11693" s="13">
        <f t="shared" si="481"/>
        <v>0.88431832486842432</v>
      </c>
    </row>
    <row r="11694" spans="23:25" x14ac:dyDescent="0.2">
      <c r="W11694">
        <v>116.76</v>
      </c>
      <c r="X11694">
        <f t="shared" si="480"/>
        <v>50</v>
      </c>
      <c r="Y11694" s="13">
        <f t="shared" si="481"/>
        <v>0.88431832486842432</v>
      </c>
    </row>
    <row r="11695" spans="23:25" x14ac:dyDescent="0.2">
      <c r="W11695">
        <v>116.77</v>
      </c>
      <c r="X11695">
        <f t="shared" si="480"/>
        <v>50</v>
      </c>
      <c r="Y11695" s="13">
        <f t="shared" si="481"/>
        <v>0.88431832486842432</v>
      </c>
    </row>
    <row r="11696" spans="23:25" x14ac:dyDescent="0.2">
      <c r="W11696">
        <v>116.78</v>
      </c>
      <c r="X11696">
        <f t="shared" si="480"/>
        <v>50</v>
      </c>
      <c r="Y11696" s="13">
        <f t="shared" si="481"/>
        <v>0.88431832486842432</v>
      </c>
    </row>
    <row r="11697" spans="23:25" x14ac:dyDescent="0.2">
      <c r="W11697">
        <v>116.79</v>
      </c>
      <c r="X11697">
        <f t="shared" si="480"/>
        <v>50</v>
      </c>
      <c r="Y11697" s="13">
        <f t="shared" si="481"/>
        <v>0.88431832486842432</v>
      </c>
    </row>
    <row r="11698" spans="23:25" x14ac:dyDescent="0.2">
      <c r="W11698">
        <v>116.8</v>
      </c>
      <c r="X11698">
        <f t="shared" si="480"/>
        <v>50</v>
      </c>
      <c r="Y11698" s="13">
        <f t="shared" si="481"/>
        <v>0.88431832486842432</v>
      </c>
    </row>
    <row r="11699" spans="23:25" x14ac:dyDescent="0.2">
      <c r="W11699">
        <v>116.81</v>
      </c>
      <c r="X11699">
        <f t="shared" si="480"/>
        <v>50</v>
      </c>
      <c r="Y11699" s="13">
        <f t="shared" si="481"/>
        <v>0.88431832486842432</v>
      </c>
    </row>
    <row r="11700" spans="23:25" x14ac:dyDescent="0.2">
      <c r="W11700">
        <v>116.82</v>
      </c>
      <c r="X11700">
        <f t="shared" si="480"/>
        <v>50</v>
      </c>
      <c r="Y11700" s="13">
        <f t="shared" si="481"/>
        <v>0.88431832486842432</v>
      </c>
    </row>
    <row r="11701" spans="23:25" x14ac:dyDescent="0.2">
      <c r="W11701">
        <v>116.83</v>
      </c>
      <c r="X11701">
        <f t="shared" si="480"/>
        <v>50</v>
      </c>
      <c r="Y11701" s="13">
        <f t="shared" si="481"/>
        <v>0.88431832486842432</v>
      </c>
    </row>
    <row r="11702" spans="23:25" x14ac:dyDescent="0.2">
      <c r="W11702">
        <v>116.84</v>
      </c>
      <c r="X11702">
        <f t="shared" si="480"/>
        <v>50</v>
      </c>
      <c r="Y11702" s="13">
        <f t="shared" si="481"/>
        <v>0.88431832486842432</v>
      </c>
    </row>
    <row r="11703" spans="23:25" x14ac:dyDescent="0.2">
      <c r="W11703">
        <v>116.85</v>
      </c>
      <c r="X11703">
        <f t="shared" si="480"/>
        <v>50</v>
      </c>
      <c r="Y11703" s="13">
        <f t="shared" si="481"/>
        <v>0.88431832486842432</v>
      </c>
    </row>
    <row r="11704" spans="23:25" x14ac:dyDescent="0.2">
      <c r="W11704">
        <v>116.86</v>
      </c>
      <c r="X11704">
        <f t="shared" si="480"/>
        <v>50</v>
      </c>
      <c r="Y11704" s="13">
        <f t="shared" si="481"/>
        <v>0.88431832486842432</v>
      </c>
    </row>
    <row r="11705" spans="23:25" x14ac:dyDescent="0.2">
      <c r="W11705">
        <v>116.87</v>
      </c>
      <c r="X11705">
        <f t="shared" si="480"/>
        <v>50</v>
      </c>
      <c r="Y11705" s="13">
        <f t="shared" si="481"/>
        <v>0.88431832486842432</v>
      </c>
    </row>
    <row r="11706" spans="23:25" x14ac:dyDescent="0.2">
      <c r="W11706">
        <v>116.88</v>
      </c>
      <c r="X11706">
        <f t="shared" si="480"/>
        <v>50</v>
      </c>
      <c r="Y11706" s="13">
        <f t="shared" si="481"/>
        <v>0.88431832486842432</v>
      </c>
    </row>
    <row r="11707" spans="23:25" x14ac:dyDescent="0.2">
      <c r="W11707">
        <v>116.89</v>
      </c>
      <c r="X11707">
        <f t="shared" si="480"/>
        <v>50</v>
      </c>
      <c r="Y11707" s="13">
        <f t="shared" si="481"/>
        <v>0.88431832486842432</v>
      </c>
    </row>
    <row r="11708" spans="23:25" x14ac:dyDescent="0.2">
      <c r="W11708">
        <v>116.9</v>
      </c>
      <c r="X11708">
        <f t="shared" si="480"/>
        <v>50</v>
      </c>
      <c r="Y11708" s="13">
        <f t="shared" si="481"/>
        <v>0.88431832486842432</v>
      </c>
    </row>
    <row r="11709" spans="23:25" x14ac:dyDescent="0.2">
      <c r="W11709">
        <v>116.91</v>
      </c>
      <c r="X11709">
        <f t="shared" si="480"/>
        <v>50</v>
      </c>
      <c r="Y11709" s="13">
        <f t="shared" si="481"/>
        <v>0.88431832486842432</v>
      </c>
    </row>
    <row r="11710" spans="23:25" x14ac:dyDescent="0.2">
      <c r="W11710">
        <v>116.92</v>
      </c>
      <c r="X11710">
        <f t="shared" si="480"/>
        <v>50</v>
      </c>
      <c r="Y11710" s="13">
        <f t="shared" si="481"/>
        <v>0.88431832486842432</v>
      </c>
    </row>
    <row r="11711" spans="23:25" x14ac:dyDescent="0.2">
      <c r="W11711">
        <v>116.93</v>
      </c>
      <c r="X11711">
        <f t="shared" si="480"/>
        <v>50</v>
      </c>
      <c r="Y11711" s="13">
        <f t="shared" si="481"/>
        <v>0.88431832486842432</v>
      </c>
    </row>
    <row r="11712" spans="23:25" x14ac:dyDescent="0.2">
      <c r="W11712">
        <v>116.94</v>
      </c>
      <c r="X11712">
        <f t="shared" si="480"/>
        <v>50</v>
      </c>
      <c r="Y11712" s="13">
        <f t="shared" si="481"/>
        <v>0.88431832486842432</v>
      </c>
    </row>
    <row r="11713" spans="23:25" x14ac:dyDescent="0.2">
      <c r="W11713">
        <v>116.95</v>
      </c>
      <c r="X11713">
        <f t="shared" si="480"/>
        <v>50</v>
      </c>
      <c r="Y11713" s="13">
        <f t="shared" si="481"/>
        <v>0.88431832486842432</v>
      </c>
    </row>
    <row r="11714" spans="23:25" x14ac:dyDescent="0.2">
      <c r="W11714">
        <v>116.96</v>
      </c>
      <c r="X11714">
        <f t="shared" si="480"/>
        <v>50</v>
      </c>
      <c r="Y11714" s="13">
        <f t="shared" si="481"/>
        <v>0.88431832486842432</v>
      </c>
    </row>
    <row r="11715" spans="23:25" x14ac:dyDescent="0.2">
      <c r="W11715">
        <v>116.97</v>
      </c>
      <c r="X11715">
        <f t="shared" si="480"/>
        <v>50</v>
      </c>
      <c r="Y11715" s="13">
        <f t="shared" si="481"/>
        <v>0.88431832486842432</v>
      </c>
    </row>
    <row r="11716" spans="23:25" x14ac:dyDescent="0.2">
      <c r="W11716">
        <v>116.98</v>
      </c>
      <c r="X11716">
        <f t="shared" si="480"/>
        <v>50</v>
      </c>
      <c r="Y11716" s="13">
        <f t="shared" si="481"/>
        <v>0.88431832486842432</v>
      </c>
    </row>
    <row r="11717" spans="23:25" x14ac:dyDescent="0.2">
      <c r="W11717">
        <v>116.99</v>
      </c>
      <c r="X11717">
        <f t="shared" si="480"/>
        <v>50</v>
      </c>
      <c r="Y11717" s="13">
        <f t="shared" si="481"/>
        <v>0.88431832486842432</v>
      </c>
    </row>
    <row r="11718" spans="23:25" x14ac:dyDescent="0.2">
      <c r="W11718">
        <v>117</v>
      </c>
      <c r="X11718">
        <f t="shared" si="480"/>
        <v>50</v>
      </c>
      <c r="Y11718" s="13">
        <f t="shared" si="481"/>
        <v>0.88431832486842432</v>
      </c>
    </row>
    <row r="11719" spans="23:25" x14ac:dyDescent="0.2">
      <c r="W11719">
        <v>117.01</v>
      </c>
      <c r="X11719">
        <f t="shared" si="480"/>
        <v>50</v>
      </c>
      <c r="Y11719" s="13">
        <f t="shared" si="481"/>
        <v>0.88431832486842432</v>
      </c>
    </row>
    <row r="11720" spans="23:25" x14ac:dyDescent="0.2">
      <c r="W11720">
        <v>117.02</v>
      </c>
      <c r="X11720">
        <f t="shared" si="480"/>
        <v>50</v>
      </c>
      <c r="Y11720" s="13">
        <f t="shared" si="481"/>
        <v>0.88431832486842432</v>
      </c>
    </row>
    <row r="11721" spans="23:25" x14ac:dyDescent="0.2">
      <c r="W11721">
        <v>117.03</v>
      </c>
      <c r="X11721">
        <f t="shared" si="480"/>
        <v>50</v>
      </c>
      <c r="Y11721" s="13">
        <f t="shared" si="481"/>
        <v>0.88431832486842432</v>
      </c>
    </row>
    <row r="11722" spans="23:25" x14ac:dyDescent="0.2">
      <c r="W11722">
        <v>117.04</v>
      </c>
      <c r="X11722">
        <f t="shared" si="480"/>
        <v>50</v>
      </c>
      <c r="Y11722" s="13">
        <f t="shared" si="481"/>
        <v>0.88431832486842432</v>
      </c>
    </row>
    <row r="11723" spans="23:25" x14ac:dyDescent="0.2">
      <c r="W11723">
        <v>117.05</v>
      </c>
      <c r="X11723">
        <f t="shared" si="480"/>
        <v>50</v>
      </c>
      <c r="Y11723" s="13">
        <f t="shared" si="481"/>
        <v>0.88431832486842432</v>
      </c>
    </row>
    <row r="11724" spans="23:25" x14ac:dyDescent="0.2">
      <c r="W11724">
        <v>117.06</v>
      </c>
      <c r="X11724">
        <f t="shared" si="480"/>
        <v>50</v>
      </c>
      <c r="Y11724" s="13">
        <f t="shared" si="481"/>
        <v>0.88431832486842432</v>
      </c>
    </row>
    <row r="11725" spans="23:25" x14ac:dyDescent="0.2">
      <c r="W11725">
        <v>117.07</v>
      </c>
      <c r="X11725">
        <f t="shared" si="480"/>
        <v>50</v>
      </c>
      <c r="Y11725" s="13">
        <f t="shared" si="481"/>
        <v>0.88431832486842432</v>
      </c>
    </row>
    <row r="11726" spans="23:25" x14ac:dyDescent="0.2">
      <c r="W11726">
        <v>117.08</v>
      </c>
      <c r="X11726">
        <f t="shared" si="480"/>
        <v>50</v>
      </c>
      <c r="Y11726" s="13">
        <f t="shared" si="481"/>
        <v>0.88431832486842432</v>
      </c>
    </row>
    <row r="11727" spans="23:25" x14ac:dyDescent="0.2">
      <c r="W11727">
        <v>117.09</v>
      </c>
      <c r="X11727">
        <f t="shared" si="480"/>
        <v>50</v>
      </c>
      <c r="Y11727" s="13">
        <f t="shared" si="481"/>
        <v>0.88431832486842432</v>
      </c>
    </row>
    <row r="11728" spans="23:25" x14ac:dyDescent="0.2">
      <c r="W11728">
        <v>117.1</v>
      </c>
      <c r="X11728">
        <f t="shared" si="480"/>
        <v>50</v>
      </c>
      <c r="Y11728" s="13">
        <f t="shared" si="481"/>
        <v>0.88431832486842432</v>
      </c>
    </row>
    <row r="11729" spans="23:25" x14ac:dyDescent="0.2">
      <c r="W11729">
        <v>117.11</v>
      </c>
      <c r="X11729">
        <f t="shared" si="480"/>
        <v>50</v>
      </c>
      <c r="Y11729" s="13">
        <f t="shared" si="481"/>
        <v>0.88431832486842432</v>
      </c>
    </row>
    <row r="11730" spans="23:25" x14ac:dyDescent="0.2">
      <c r="W11730">
        <v>117.12</v>
      </c>
      <c r="X11730">
        <f t="shared" si="480"/>
        <v>50</v>
      </c>
      <c r="Y11730" s="13">
        <f t="shared" si="481"/>
        <v>0.88431832486842432</v>
      </c>
    </row>
    <row r="11731" spans="23:25" x14ac:dyDescent="0.2">
      <c r="W11731">
        <v>117.13</v>
      </c>
      <c r="X11731">
        <f t="shared" si="480"/>
        <v>50</v>
      </c>
      <c r="Y11731" s="13">
        <f t="shared" si="481"/>
        <v>0.88431832486842432</v>
      </c>
    </row>
    <row r="11732" spans="23:25" x14ac:dyDescent="0.2">
      <c r="W11732">
        <v>117.14</v>
      </c>
      <c r="X11732">
        <f t="shared" si="480"/>
        <v>50</v>
      </c>
      <c r="Y11732" s="13">
        <f t="shared" si="481"/>
        <v>0.88431832486842432</v>
      </c>
    </row>
    <row r="11733" spans="23:25" x14ac:dyDescent="0.2">
      <c r="W11733">
        <v>117.15</v>
      </c>
      <c r="X11733">
        <f t="shared" si="480"/>
        <v>50</v>
      </c>
      <c r="Y11733" s="13">
        <f t="shared" si="481"/>
        <v>0.88431832486842432</v>
      </c>
    </row>
    <row r="11734" spans="23:25" x14ac:dyDescent="0.2">
      <c r="W11734">
        <v>117.16</v>
      </c>
      <c r="X11734">
        <f t="shared" si="480"/>
        <v>50</v>
      </c>
      <c r="Y11734" s="13">
        <f t="shared" si="481"/>
        <v>0.88431832486842432</v>
      </c>
    </row>
    <row r="11735" spans="23:25" x14ac:dyDescent="0.2">
      <c r="W11735">
        <v>117.17</v>
      </c>
      <c r="X11735">
        <f t="shared" si="480"/>
        <v>50</v>
      </c>
      <c r="Y11735" s="13">
        <f t="shared" si="481"/>
        <v>0.88431832486842432</v>
      </c>
    </row>
    <row r="11736" spans="23:25" x14ac:dyDescent="0.2">
      <c r="W11736">
        <v>117.18</v>
      </c>
      <c r="X11736">
        <f t="shared" si="480"/>
        <v>50</v>
      </c>
      <c r="Y11736" s="13">
        <f t="shared" si="481"/>
        <v>0.88431832486842432</v>
      </c>
    </row>
    <row r="11737" spans="23:25" x14ac:dyDescent="0.2">
      <c r="W11737">
        <v>117.19</v>
      </c>
      <c r="X11737">
        <f t="shared" si="480"/>
        <v>50</v>
      </c>
      <c r="Y11737" s="13">
        <f t="shared" si="481"/>
        <v>0.88431832486842432</v>
      </c>
    </row>
    <row r="11738" spans="23:25" x14ac:dyDescent="0.2">
      <c r="W11738">
        <v>117.2</v>
      </c>
      <c r="X11738">
        <f t="shared" si="480"/>
        <v>50</v>
      </c>
      <c r="Y11738" s="13">
        <f t="shared" si="481"/>
        <v>0.88431832486842432</v>
      </c>
    </row>
    <row r="11739" spans="23:25" x14ac:dyDescent="0.2">
      <c r="W11739">
        <v>117.21</v>
      </c>
      <c r="X11739">
        <f t="shared" si="480"/>
        <v>50</v>
      </c>
      <c r="Y11739" s="13">
        <f t="shared" si="481"/>
        <v>0.88431832486842432</v>
      </c>
    </row>
    <row r="11740" spans="23:25" x14ac:dyDescent="0.2">
      <c r="W11740">
        <v>117.22</v>
      </c>
      <c r="X11740">
        <f t="shared" si="480"/>
        <v>50</v>
      </c>
      <c r="Y11740" s="13">
        <f t="shared" si="481"/>
        <v>0.88431832486842432</v>
      </c>
    </row>
    <row r="11741" spans="23:25" x14ac:dyDescent="0.2">
      <c r="W11741">
        <v>117.23</v>
      </c>
      <c r="X11741">
        <f t="shared" si="480"/>
        <v>50</v>
      </c>
      <c r="Y11741" s="13">
        <f t="shared" si="481"/>
        <v>0.88431832486842432</v>
      </c>
    </row>
    <row r="11742" spans="23:25" x14ac:dyDescent="0.2">
      <c r="W11742">
        <v>117.24</v>
      </c>
      <c r="X11742">
        <f t="shared" si="480"/>
        <v>50</v>
      </c>
      <c r="Y11742" s="13">
        <f t="shared" si="481"/>
        <v>0.88431832486842432</v>
      </c>
    </row>
    <row r="11743" spans="23:25" x14ac:dyDescent="0.2">
      <c r="W11743">
        <v>117.25</v>
      </c>
      <c r="X11743">
        <f t="shared" si="480"/>
        <v>50</v>
      </c>
      <c r="Y11743" s="13">
        <f t="shared" si="481"/>
        <v>0.88431832486842432</v>
      </c>
    </row>
    <row r="11744" spans="23:25" x14ac:dyDescent="0.2">
      <c r="W11744">
        <v>117.26</v>
      </c>
      <c r="X11744">
        <f t="shared" si="480"/>
        <v>50</v>
      </c>
      <c r="Y11744" s="13">
        <f t="shared" si="481"/>
        <v>0.88431832486842432</v>
      </c>
    </row>
    <row r="11745" spans="23:25" x14ac:dyDescent="0.2">
      <c r="W11745">
        <v>117.27</v>
      </c>
      <c r="X11745">
        <f t="shared" si="480"/>
        <v>50</v>
      </c>
      <c r="Y11745" s="13">
        <f t="shared" si="481"/>
        <v>0.88431832486842432</v>
      </c>
    </row>
    <row r="11746" spans="23:25" x14ac:dyDescent="0.2">
      <c r="W11746">
        <v>117.28</v>
      </c>
      <c r="X11746">
        <f t="shared" si="480"/>
        <v>50</v>
      </c>
      <c r="Y11746" s="13">
        <f t="shared" si="481"/>
        <v>0.88431832486842432</v>
      </c>
    </row>
    <row r="11747" spans="23:25" x14ac:dyDescent="0.2">
      <c r="W11747">
        <v>117.29</v>
      </c>
      <c r="X11747">
        <f t="shared" si="480"/>
        <v>50</v>
      </c>
      <c r="Y11747" s="13">
        <f t="shared" si="481"/>
        <v>0.88431832486842432</v>
      </c>
    </row>
    <row r="11748" spans="23:25" x14ac:dyDescent="0.2">
      <c r="W11748">
        <v>117.3</v>
      </c>
      <c r="X11748">
        <f t="shared" si="480"/>
        <v>50</v>
      </c>
      <c r="Y11748" s="13">
        <f t="shared" si="481"/>
        <v>0.88431832486842432</v>
      </c>
    </row>
    <row r="11749" spans="23:25" x14ac:dyDescent="0.2">
      <c r="W11749">
        <v>117.31</v>
      </c>
      <c r="X11749">
        <f t="shared" si="480"/>
        <v>50</v>
      </c>
      <c r="Y11749" s="13">
        <f t="shared" si="481"/>
        <v>0.88431832486842432</v>
      </c>
    </row>
    <row r="11750" spans="23:25" x14ac:dyDescent="0.2">
      <c r="W11750">
        <v>117.32</v>
      </c>
      <c r="X11750">
        <f t="shared" si="480"/>
        <v>50</v>
      </c>
      <c r="Y11750" s="13">
        <f t="shared" si="481"/>
        <v>0.88431832486842432</v>
      </c>
    </row>
    <row r="11751" spans="23:25" x14ac:dyDescent="0.2">
      <c r="W11751">
        <v>117.33</v>
      </c>
      <c r="X11751">
        <f t="shared" si="480"/>
        <v>50</v>
      </c>
      <c r="Y11751" s="13">
        <f t="shared" si="481"/>
        <v>0.88431832486842432</v>
      </c>
    </row>
    <row r="11752" spans="23:25" x14ac:dyDescent="0.2">
      <c r="W11752">
        <v>117.34</v>
      </c>
      <c r="X11752">
        <f t="shared" si="480"/>
        <v>50</v>
      </c>
      <c r="Y11752" s="13">
        <f t="shared" si="481"/>
        <v>0.88431832486842432</v>
      </c>
    </row>
    <row r="11753" spans="23:25" x14ac:dyDescent="0.2">
      <c r="W11753">
        <v>117.35</v>
      </c>
      <c r="X11753">
        <f t="shared" ref="X11753:X11816" si="482">X11752-(N$32-N$33)/1500</f>
        <v>50</v>
      </c>
      <c r="Y11753" s="13">
        <f t="shared" ref="Y11753:Y11816" si="483">Y11752+(W11753-W11752)*R$29*(P$28-P$29*Y11752)*(1-Y11752/R$28)^2</f>
        <v>0.88431832486842432</v>
      </c>
    </row>
    <row r="11754" spans="23:25" x14ac:dyDescent="0.2">
      <c r="W11754">
        <v>117.36</v>
      </c>
      <c r="X11754">
        <f t="shared" si="482"/>
        <v>50</v>
      </c>
      <c r="Y11754" s="13">
        <f t="shared" si="483"/>
        <v>0.88431832486842432</v>
      </c>
    </row>
    <row r="11755" spans="23:25" x14ac:dyDescent="0.2">
      <c r="W11755">
        <v>117.37</v>
      </c>
      <c r="X11755">
        <f t="shared" si="482"/>
        <v>50</v>
      </c>
      <c r="Y11755" s="13">
        <f t="shared" si="483"/>
        <v>0.88431832486842432</v>
      </c>
    </row>
    <row r="11756" spans="23:25" x14ac:dyDescent="0.2">
      <c r="W11756">
        <v>117.38</v>
      </c>
      <c r="X11756">
        <f t="shared" si="482"/>
        <v>50</v>
      </c>
      <c r="Y11756" s="13">
        <f t="shared" si="483"/>
        <v>0.88431832486842432</v>
      </c>
    </row>
    <row r="11757" spans="23:25" x14ac:dyDescent="0.2">
      <c r="W11757">
        <v>117.39</v>
      </c>
      <c r="X11757">
        <f t="shared" si="482"/>
        <v>50</v>
      </c>
      <c r="Y11757" s="13">
        <f t="shared" si="483"/>
        <v>0.88431832486842432</v>
      </c>
    </row>
    <row r="11758" spans="23:25" x14ac:dyDescent="0.2">
      <c r="W11758">
        <v>117.4</v>
      </c>
      <c r="X11758">
        <f t="shared" si="482"/>
        <v>50</v>
      </c>
      <c r="Y11758" s="13">
        <f t="shared" si="483"/>
        <v>0.88431832486842432</v>
      </c>
    </row>
    <row r="11759" spans="23:25" x14ac:dyDescent="0.2">
      <c r="W11759">
        <v>117.41</v>
      </c>
      <c r="X11759">
        <f t="shared" si="482"/>
        <v>50</v>
      </c>
      <c r="Y11759" s="13">
        <f t="shared" si="483"/>
        <v>0.88431832486842432</v>
      </c>
    </row>
    <row r="11760" spans="23:25" x14ac:dyDescent="0.2">
      <c r="W11760">
        <v>117.42</v>
      </c>
      <c r="X11760">
        <f t="shared" si="482"/>
        <v>50</v>
      </c>
      <c r="Y11760" s="13">
        <f t="shared" si="483"/>
        <v>0.88431832486842432</v>
      </c>
    </row>
    <row r="11761" spans="23:25" x14ac:dyDescent="0.2">
      <c r="W11761">
        <v>117.43</v>
      </c>
      <c r="X11761">
        <f t="shared" si="482"/>
        <v>50</v>
      </c>
      <c r="Y11761" s="13">
        <f t="shared" si="483"/>
        <v>0.88431832486842432</v>
      </c>
    </row>
    <row r="11762" spans="23:25" x14ac:dyDescent="0.2">
      <c r="W11762">
        <v>117.44</v>
      </c>
      <c r="X11762">
        <f t="shared" si="482"/>
        <v>50</v>
      </c>
      <c r="Y11762" s="13">
        <f t="shared" si="483"/>
        <v>0.88431832486842432</v>
      </c>
    </row>
    <row r="11763" spans="23:25" x14ac:dyDescent="0.2">
      <c r="W11763">
        <v>117.45</v>
      </c>
      <c r="X11763">
        <f t="shared" si="482"/>
        <v>50</v>
      </c>
      <c r="Y11763" s="13">
        <f t="shared" si="483"/>
        <v>0.88431832486842432</v>
      </c>
    </row>
    <row r="11764" spans="23:25" x14ac:dyDescent="0.2">
      <c r="W11764">
        <v>117.46</v>
      </c>
      <c r="X11764">
        <f t="shared" si="482"/>
        <v>50</v>
      </c>
      <c r="Y11764" s="13">
        <f t="shared" si="483"/>
        <v>0.88431832486842432</v>
      </c>
    </row>
    <row r="11765" spans="23:25" x14ac:dyDescent="0.2">
      <c r="W11765">
        <v>117.47</v>
      </c>
      <c r="X11765">
        <f t="shared" si="482"/>
        <v>50</v>
      </c>
      <c r="Y11765" s="13">
        <f t="shared" si="483"/>
        <v>0.88431832486842432</v>
      </c>
    </row>
    <row r="11766" spans="23:25" x14ac:dyDescent="0.2">
      <c r="W11766">
        <v>117.48</v>
      </c>
      <c r="X11766">
        <f t="shared" si="482"/>
        <v>50</v>
      </c>
      <c r="Y11766" s="13">
        <f t="shared" si="483"/>
        <v>0.88431832486842432</v>
      </c>
    </row>
    <row r="11767" spans="23:25" x14ac:dyDescent="0.2">
      <c r="W11767">
        <v>117.49</v>
      </c>
      <c r="X11767">
        <f t="shared" si="482"/>
        <v>50</v>
      </c>
      <c r="Y11767" s="13">
        <f t="shared" si="483"/>
        <v>0.88431832486842432</v>
      </c>
    </row>
    <row r="11768" spans="23:25" x14ac:dyDescent="0.2">
      <c r="W11768">
        <v>117.5</v>
      </c>
      <c r="X11768">
        <f t="shared" si="482"/>
        <v>50</v>
      </c>
      <c r="Y11768" s="13">
        <f t="shared" si="483"/>
        <v>0.88431832486842432</v>
      </c>
    </row>
    <row r="11769" spans="23:25" x14ac:dyDescent="0.2">
      <c r="W11769">
        <v>117.51</v>
      </c>
      <c r="X11769">
        <f t="shared" si="482"/>
        <v>50</v>
      </c>
      <c r="Y11769" s="13">
        <f t="shared" si="483"/>
        <v>0.88431832486842432</v>
      </c>
    </row>
    <row r="11770" spans="23:25" x14ac:dyDescent="0.2">
      <c r="W11770">
        <v>117.52</v>
      </c>
      <c r="X11770">
        <f t="shared" si="482"/>
        <v>50</v>
      </c>
      <c r="Y11770" s="13">
        <f t="shared" si="483"/>
        <v>0.88431832486842432</v>
      </c>
    </row>
    <row r="11771" spans="23:25" x14ac:dyDescent="0.2">
      <c r="W11771">
        <v>117.53</v>
      </c>
      <c r="X11771">
        <f t="shared" si="482"/>
        <v>50</v>
      </c>
      <c r="Y11771" s="13">
        <f t="shared" si="483"/>
        <v>0.88431832486842432</v>
      </c>
    </row>
    <row r="11772" spans="23:25" x14ac:dyDescent="0.2">
      <c r="W11772">
        <v>117.54</v>
      </c>
      <c r="X11772">
        <f t="shared" si="482"/>
        <v>50</v>
      </c>
      <c r="Y11772" s="13">
        <f t="shared" si="483"/>
        <v>0.88431832486842432</v>
      </c>
    </row>
    <row r="11773" spans="23:25" x14ac:dyDescent="0.2">
      <c r="W11773">
        <v>117.55</v>
      </c>
      <c r="X11773">
        <f t="shared" si="482"/>
        <v>50</v>
      </c>
      <c r="Y11773" s="13">
        <f t="shared" si="483"/>
        <v>0.88431832486842432</v>
      </c>
    </row>
    <row r="11774" spans="23:25" x14ac:dyDescent="0.2">
      <c r="W11774">
        <v>117.56</v>
      </c>
      <c r="X11774">
        <f t="shared" si="482"/>
        <v>50</v>
      </c>
      <c r="Y11774" s="13">
        <f t="shared" si="483"/>
        <v>0.88431832486842432</v>
      </c>
    </row>
    <row r="11775" spans="23:25" x14ac:dyDescent="0.2">
      <c r="W11775">
        <v>117.57</v>
      </c>
      <c r="X11775">
        <f t="shared" si="482"/>
        <v>50</v>
      </c>
      <c r="Y11775" s="13">
        <f t="shared" si="483"/>
        <v>0.88431832486842432</v>
      </c>
    </row>
    <row r="11776" spans="23:25" x14ac:dyDescent="0.2">
      <c r="W11776">
        <v>117.58</v>
      </c>
      <c r="X11776">
        <f t="shared" si="482"/>
        <v>50</v>
      </c>
      <c r="Y11776" s="13">
        <f t="shared" si="483"/>
        <v>0.88431832486842432</v>
      </c>
    </row>
    <row r="11777" spans="23:25" x14ac:dyDescent="0.2">
      <c r="W11777">
        <v>117.59</v>
      </c>
      <c r="X11777">
        <f t="shared" si="482"/>
        <v>50</v>
      </c>
      <c r="Y11777" s="13">
        <f t="shared" si="483"/>
        <v>0.88431832486842432</v>
      </c>
    </row>
    <row r="11778" spans="23:25" x14ac:dyDescent="0.2">
      <c r="W11778">
        <v>117.6</v>
      </c>
      <c r="X11778">
        <f t="shared" si="482"/>
        <v>50</v>
      </c>
      <c r="Y11778" s="13">
        <f t="shared" si="483"/>
        <v>0.88431832486842432</v>
      </c>
    </row>
    <row r="11779" spans="23:25" x14ac:dyDescent="0.2">
      <c r="W11779">
        <v>117.61</v>
      </c>
      <c r="X11779">
        <f t="shared" si="482"/>
        <v>50</v>
      </c>
      <c r="Y11779" s="13">
        <f t="shared" si="483"/>
        <v>0.88431832486842432</v>
      </c>
    </row>
    <row r="11780" spans="23:25" x14ac:dyDescent="0.2">
      <c r="W11780">
        <v>117.62</v>
      </c>
      <c r="X11780">
        <f t="shared" si="482"/>
        <v>50</v>
      </c>
      <c r="Y11780" s="13">
        <f t="shared" si="483"/>
        <v>0.88431832486842432</v>
      </c>
    </row>
    <row r="11781" spans="23:25" x14ac:dyDescent="0.2">
      <c r="W11781">
        <v>117.63</v>
      </c>
      <c r="X11781">
        <f t="shared" si="482"/>
        <v>50</v>
      </c>
      <c r="Y11781" s="13">
        <f t="shared" si="483"/>
        <v>0.88431832486842432</v>
      </c>
    </row>
    <row r="11782" spans="23:25" x14ac:dyDescent="0.2">
      <c r="W11782">
        <v>117.64</v>
      </c>
      <c r="X11782">
        <f t="shared" si="482"/>
        <v>50</v>
      </c>
      <c r="Y11782" s="13">
        <f t="shared" si="483"/>
        <v>0.88431832486842432</v>
      </c>
    </row>
    <row r="11783" spans="23:25" x14ac:dyDescent="0.2">
      <c r="W11783">
        <v>117.65</v>
      </c>
      <c r="X11783">
        <f t="shared" si="482"/>
        <v>50</v>
      </c>
      <c r="Y11783" s="13">
        <f t="shared" si="483"/>
        <v>0.88431832486842432</v>
      </c>
    </row>
    <row r="11784" spans="23:25" x14ac:dyDescent="0.2">
      <c r="W11784">
        <v>117.66</v>
      </c>
      <c r="X11784">
        <f t="shared" si="482"/>
        <v>50</v>
      </c>
      <c r="Y11784" s="13">
        <f t="shared" si="483"/>
        <v>0.88431832486842432</v>
      </c>
    </row>
    <row r="11785" spans="23:25" x14ac:dyDescent="0.2">
      <c r="W11785">
        <v>117.67</v>
      </c>
      <c r="X11785">
        <f t="shared" si="482"/>
        <v>50</v>
      </c>
      <c r="Y11785" s="13">
        <f t="shared" si="483"/>
        <v>0.88431832486842432</v>
      </c>
    </row>
    <row r="11786" spans="23:25" x14ac:dyDescent="0.2">
      <c r="W11786">
        <v>117.68</v>
      </c>
      <c r="X11786">
        <f t="shared" si="482"/>
        <v>50</v>
      </c>
      <c r="Y11786" s="13">
        <f t="shared" si="483"/>
        <v>0.88431832486842432</v>
      </c>
    </row>
    <row r="11787" spans="23:25" x14ac:dyDescent="0.2">
      <c r="W11787">
        <v>117.69</v>
      </c>
      <c r="X11787">
        <f t="shared" si="482"/>
        <v>50</v>
      </c>
      <c r="Y11787" s="13">
        <f t="shared" si="483"/>
        <v>0.88431832486842432</v>
      </c>
    </row>
    <row r="11788" spans="23:25" x14ac:dyDescent="0.2">
      <c r="W11788">
        <v>117.7</v>
      </c>
      <c r="X11788">
        <f t="shared" si="482"/>
        <v>50</v>
      </c>
      <c r="Y11788" s="13">
        <f t="shared" si="483"/>
        <v>0.88431832486842432</v>
      </c>
    </row>
    <row r="11789" spans="23:25" x14ac:dyDescent="0.2">
      <c r="W11789">
        <v>117.71</v>
      </c>
      <c r="X11789">
        <f t="shared" si="482"/>
        <v>50</v>
      </c>
      <c r="Y11789" s="13">
        <f t="shared" si="483"/>
        <v>0.88431832486842432</v>
      </c>
    </row>
    <row r="11790" spans="23:25" x14ac:dyDescent="0.2">
      <c r="W11790">
        <v>117.72</v>
      </c>
      <c r="X11790">
        <f t="shared" si="482"/>
        <v>50</v>
      </c>
      <c r="Y11790" s="13">
        <f t="shared" si="483"/>
        <v>0.88431832486842432</v>
      </c>
    </row>
    <row r="11791" spans="23:25" x14ac:dyDescent="0.2">
      <c r="W11791">
        <v>117.73</v>
      </c>
      <c r="X11791">
        <f t="shared" si="482"/>
        <v>50</v>
      </c>
      <c r="Y11791" s="13">
        <f t="shared" si="483"/>
        <v>0.88431832486842432</v>
      </c>
    </row>
    <row r="11792" spans="23:25" x14ac:dyDescent="0.2">
      <c r="W11792">
        <v>117.74</v>
      </c>
      <c r="X11792">
        <f t="shared" si="482"/>
        <v>50</v>
      </c>
      <c r="Y11792" s="13">
        <f t="shared" si="483"/>
        <v>0.88431832486842432</v>
      </c>
    </row>
    <row r="11793" spans="23:25" x14ac:dyDescent="0.2">
      <c r="W11793">
        <v>117.75</v>
      </c>
      <c r="X11793">
        <f t="shared" si="482"/>
        <v>50</v>
      </c>
      <c r="Y11793" s="13">
        <f t="shared" si="483"/>
        <v>0.88431832486842432</v>
      </c>
    </row>
    <row r="11794" spans="23:25" x14ac:dyDescent="0.2">
      <c r="W11794">
        <v>117.76</v>
      </c>
      <c r="X11794">
        <f t="shared" si="482"/>
        <v>50</v>
      </c>
      <c r="Y11794" s="13">
        <f t="shared" si="483"/>
        <v>0.88431832486842432</v>
      </c>
    </row>
    <row r="11795" spans="23:25" x14ac:dyDescent="0.2">
      <c r="W11795">
        <v>117.77</v>
      </c>
      <c r="X11795">
        <f t="shared" si="482"/>
        <v>50</v>
      </c>
      <c r="Y11795" s="13">
        <f t="shared" si="483"/>
        <v>0.88431832486842432</v>
      </c>
    </row>
    <row r="11796" spans="23:25" x14ac:dyDescent="0.2">
      <c r="W11796">
        <v>117.78</v>
      </c>
      <c r="X11796">
        <f t="shared" si="482"/>
        <v>50</v>
      </c>
      <c r="Y11796" s="13">
        <f t="shared" si="483"/>
        <v>0.88431832486842432</v>
      </c>
    </row>
    <row r="11797" spans="23:25" x14ac:dyDescent="0.2">
      <c r="W11797">
        <v>117.79</v>
      </c>
      <c r="X11797">
        <f t="shared" si="482"/>
        <v>50</v>
      </c>
      <c r="Y11797" s="13">
        <f t="shared" si="483"/>
        <v>0.88431832486842432</v>
      </c>
    </row>
    <row r="11798" spans="23:25" x14ac:dyDescent="0.2">
      <c r="W11798">
        <v>117.8</v>
      </c>
      <c r="X11798">
        <f t="shared" si="482"/>
        <v>50</v>
      </c>
      <c r="Y11798" s="13">
        <f t="shared" si="483"/>
        <v>0.88431832486842432</v>
      </c>
    </row>
    <row r="11799" spans="23:25" x14ac:dyDescent="0.2">
      <c r="W11799">
        <v>117.81</v>
      </c>
      <c r="X11799">
        <f t="shared" si="482"/>
        <v>50</v>
      </c>
      <c r="Y11799" s="13">
        <f t="shared" si="483"/>
        <v>0.88431832486842432</v>
      </c>
    </row>
    <row r="11800" spans="23:25" x14ac:dyDescent="0.2">
      <c r="W11800">
        <v>117.82</v>
      </c>
      <c r="X11800">
        <f t="shared" si="482"/>
        <v>50</v>
      </c>
      <c r="Y11800" s="13">
        <f t="shared" si="483"/>
        <v>0.88431832486842432</v>
      </c>
    </row>
    <row r="11801" spans="23:25" x14ac:dyDescent="0.2">
      <c r="W11801">
        <v>117.83</v>
      </c>
      <c r="X11801">
        <f t="shared" si="482"/>
        <v>50</v>
      </c>
      <c r="Y11801" s="13">
        <f t="shared" si="483"/>
        <v>0.88431832486842432</v>
      </c>
    </row>
    <row r="11802" spans="23:25" x14ac:dyDescent="0.2">
      <c r="W11802">
        <v>117.84</v>
      </c>
      <c r="X11802">
        <f t="shared" si="482"/>
        <v>50</v>
      </c>
      <c r="Y11802" s="13">
        <f t="shared" si="483"/>
        <v>0.88431832486842432</v>
      </c>
    </row>
    <row r="11803" spans="23:25" x14ac:dyDescent="0.2">
      <c r="W11803">
        <v>117.85</v>
      </c>
      <c r="X11803">
        <f t="shared" si="482"/>
        <v>50</v>
      </c>
      <c r="Y11803" s="13">
        <f t="shared" si="483"/>
        <v>0.88431832486842432</v>
      </c>
    </row>
    <row r="11804" spans="23:25" x14ac:dyDescent="0.2">
      <c r="W11804">
        <v>117.86</v>
      </c>
      <c r="X11804">
        <f t="shared" si="482"/>
        <v>50</v>
      </c>
      <c r="Y11804" s="13">
        <f t="shared" si="483"/>
        <v>0.88431832486842432</v>
      </c>
    </row>
    <row r="11805" spans="23:25" x14ac:dyDescent="0.2">
      <c r="W11805">
        <v>117.87</v>
      </c>
      <c r="X11805">
        <f t="shared" si="482"/>
        <v>50</v>
      </c>
      <c r="Y11805" s="13">
        <f t="shared" si="483"/>
        <v>0.88431832486842432</v>
      </c>
    </row>
    <row r="11806" spans="23:25" x14ac:dyDescent="0.2">
      <c r="W11806">
        <v>117.88</v>
      </c>
      <c r="X11806">
        <f t="shared" si="482"/>
        <v>50</v>
      </c>
      <c r="Y11806" s="13">
        <f t="shared" si="483"/>
        <v>0.88431832486842432</v>
      </c>
    </row>
    <row r="11807" spans="23:25" x14ac:dyDescent="0.2">
      <c r="W11807">
        <v>117.89</v>
      </c>
      <c r="X11807">
        <f t="shared" si="482"/>
        <v>50</v>
      </c>
      <c r="Y11807" s="13">
        <f t="shared" si="483"/>
        <v>0.88431832486842432</v>
      </c>
    </row>
    <row r="11808" spans="23:25" x14ac:dyDescent="0.2">
      <c r="W11808">
        <v>117.9</v>
      </c>
      <c r="X11808">
        <f t="shared" si="482"/>
        <v>50</v>
      </c>
      <c r="Y11808" s="13">
        <f t="shared" si="483"/>
        <v>0.88431832486842432</v>
      </c>
    </row>
    <row r="11809" spans="23:25" x14ac:dyDescent="0.2">
      <c r="W11809">
        <v>117.91</v>
      </c>
      <c r="X11809">
        <f t="shared" si="482"/>
        <v>50</v>
      </c>
      <c r="Y11809" s="13">
        <f t="shared" si="483"/>
        <v>0.88431832486842432</v>
      </c>
    </row>
    <row r="11810" spans="23:25" x14ac:dyDescent="0.2">
      <c r="W11810">
        <v>117.92</v>
      </c>
      <c r="X11810">
        <f t="shared" si="482"/>
        <v>50</v>
      </c>
      <c r="Y11810" s="13">
        <f t="shared" si="483"/>
        <v>0.88431832486842432</v>
      </c>
    </row>
    <row r="11811" spans="23:25" x14ac:dyDescent="0.2">
      <c r="W11811">
        <v>117.93</v>
      </c>
      <c r="X11811">
        <f t="shared" si="482"/>
        <v>50</v>
      </c>
      <c r="Y11811" s="13">
        <f t="shared" si="483"/>
        <v>0.88431832486842432</v>
      </c>
    </row>
    <row r="11812" spans="23:25" x14ac:dyDescent="0.2">
      <c r="W11812">
        <v>117.94</v>
      </c>
      <c r="X11812">
        <f t="shared" si="482"/>
        <v>50</v>
      </c>
      <c r="Y11812" s="13">
        <f t="shared" si="483"/>
        <v>0.88431832486842432</v>
      </c>
    </row>
    <row r="11813" spans="23:25" x14ac:dyDescent="0.2">
      <c r="W11813">
        <v>117.95</v>
      </c>
      <c r="X11813">
        <f t="shared" si="482"/>
        <v>50</v>
      </c>
      <c r="Y11813" s="13">
        <f t="shared" si="483"/>
        <v>0.88431832486842432</v>
      </c>
    </row>
    <row r="11814" spans="23:25" x14ac:dyDescent="0.2">
      <c r="W11814">
        <v>117.96</v>
      </c>
      <c r="X11814">
        <f t="shared" si="482"/>
        <v>50</v>
      </c>
      <c r="Y11814" s="13">
        <f t="shared" si="483"/>
        <v>0.88431832486842432</v>
      </c>
    </row>
    <row r="11815" spans="23:25" x14ac:dyDescent="0.2">
      <c r="W11815">
        <v>117.97</v>
      </c>
      <c r="X11815">
        <f t="shared" si="482"/>
        <v>50</v>
      </c>
      <c r="Y11815" s="13">
        <f t="shared" si="483"/>
        <v>0.88431832486842432</v>
      </c>
    </row>
    <row r="11816" spans="23:25" x14ac:dyDescent="0.2">
      <c r="W11816">
        <v>117.98</v>
      </c>
      <c r="X11816">
        <f t="shared" si="482"/>
        <v>50</v>
      </c>
      <c r="Y11816" s="13">
        <f t="shared" si="483"/>
        <v>0.88431832486842432</v>
      </c>
    </row>
    <row r="11817" spans="23:25" x14ac:dyDescent="0.2">
      <c r="W11817">
        <v>117.99</v>
      </c>
      <c r="X11817">
        <f t="shared" ref="X11817:X11880" si="484">X11816-(N$32-N$33)/1500</f>
        <v>50</v>
      </c>
      <c r="Y11817" s="13">
        <f t="shared" ref="Y11817:Y11880" si="485">Y11816+(W11817-W11816)*R$29*(P$28-P$29*Y11816)*(1-Y11816/R$28)^2</f>
        <v>0.88431832486842432</v>
      </c>
    </row>
    <row r="11818" spans="23:25" x14ac:dyDescent="0.2">
      <c r="W11818">
        <v>118</v>
      </c>
      <c r="X11818">
        <f t="shared" si="484"/>
        <v>50</v>
      </c>
      <c r="Y11818" s="13">
        <f t="shared" si="485"/>
        <v>0.88431832486842432</v>
      </c>
    </row>
    <row r="11819" spans="23:25" x14ac:dyDescent="0.2">
      <c r="W11819">
        <v>118.01</v>
      </c>
      <c r="X11819">
        <f t="shared" si="484"/>
        <v>50</v>
      </c>
      <c r="Y11819" s="13">
        <f t="shared" si="485"/>
        <v>0.88431832486842432</v>
      </c>
    </row>
    <row r="11820" spans="23:25" x14ac:dyDescent="0.2">
      <c r="W11820">
        <v>118.02</v>
      </c>
      <c r="X11820">
        <f t="shared" si="484"/>
        <v>50</v>
      </c>
      <c r="Y11820" s="13">
        <f t="shared" si="485"/>
        <v>0.88431832486842432</v>
      </c>
    </row>
    <row r="11821" spans="23:25" x14ac:dyDescent="0.2">
      <c r="W11821">
        <v>118.03</v>
      </c>
      <c r="X11821">
        <f t="shared" si="484"/>
        <v>50</v>
      </c>
      <c r="Y11821" s="13">
        <f t="shared" si="485"/>
        <v>0.88431832486842432</v>
      </c>
    </row>
    <row r="11822" spans="23:25" x14ac:dyDescent="0.2">
      <c r="W11822">
        <v>118.04</v>
      </c>
      <c r="X11822">
        <f t="shared" si="484"/>
        <v>50</v>
      </c>
      <c r="Y11822" s="13">
        <f t="shared" si="485"/>
        <v>0.88431832486842432</v>
      </c>
    </row>
    <row r="11823" spans="23:25" x14ac:dyDescent="0.2">
      <c r="W11823">
        <v>118.05</v>
      </c>
      <c r="X11823">
        <f t="shared" si="484"/>
        <v>50</v>
      </c>
      <c r="Y11823" s="13">
        <f t="shared" si="485"/>
        <v>0.88431832486842432</v>
      </c>
    </row>
    <row r="11824" spans="23:25" x14ac:dyDescent="0.2">
      <c r="W11824">
        <v>118.06</v>
      </c>
      <c r="X11824">
        <f t="shared" si="484"/>
        <v>50</v>
      </c>
      <c r="Y11824" s="13">
        <f t="shared" si="485"/>
        <v>0.88431832486842432</v>
      </c>
    </row>
    <row r="11825" spans="23:25" x14ac:dyDescent="0.2">
      <c r="W11825">
        <v>118.07</v>
      </c>
      <c r="X11825">
        <f t="shared" si="484"/>
        <v>50</v>
      </c>
      <c r="Y11825" s="13">
        <f t="shared" si="485"/>
        <v>0.88431832486842432</v>
      </c>
    </row>
    <row r="11826" spans="23:25" x14ac:dyDescent="0.2">
      <c r="W11826">
        <v>118.08</v>
      </c>
      <c r="X11826">
        <f t="shared" si="484"/>
        <v>50</v>
      </c>
      <c r="Y11826" s="13">
        <f t="shared" si="485"/>
        <v>0.88431832486842432</v>
      </c>
    </row>
    <row r="11827" spans="23:25" x14ac:dyDescent="0.2">
      <c r="W11827">
        <v>118.09</v>
      </c>
      <c r="X11827">
        <f t="shared" si="484"/>
        <v>50</v>
      </c>
      <c r="Y11827" s="13">
        <f t="shared" si="485"/>
        <v>0.88431832486842432</v>
      </c>
    </row>
    <row r="11828" spans="23:25" x14ac:dyDescent="0.2">
      <c r="W11828">
        <v>118.1</v>
      </c>
      <c r="X11828">
        <f t="shared" si="484"/>
        <v>50</v>
      </c>
      <c r="Y11828" s="13">
        <f t="shared" si="485"/>
        <v>0.88431832486842432</v>
      </c>
    </row>
    <row r="11829" spans="23:25" x14ac:dyDescent="0.2">
      <c r="W11829">
        <v>118.11</v>
      </c>
      <c r="X11829">
        <f t="shared" si="484"/>
        <v>50</v>
      </c>
      <c r="Y11829" s="13">
        <f t="shared" si="485"/>
        <v>0.88431832486842432</v>
      </c>
    </row>
    <row r="11830" spans="23:25" x14ac:dyDescent="0.2">
      <c r="W11830">
        <v>118.12</v>
      </c>
      <c r="X11830">
        <f t="shared" si="484"/>
        <v>50</v>
      </c>
      <c r="Y11830" s="13">
        <f t="shared" si="485"/>
        <v>0.88431832486842432</v>
      </c>
    </row>
    <row r="11831" spans="23:25" x14ac:dyDescent="0.2">
      <c r="W11831">
        <v>118.13</v>
      </c>
      <c r="X11831">
        <f t="shared" si="484"/>
        <v>50</v>
      </c>
      <c r="Y11831" s="13">
        <f t="shared" si="485"/>
        <v>0.88431832486842432</v>
      </c>
    </row>
    <row r="11832" spans="23:25" x14ac:dyDescent="0.2">
      <c r="W11832">
        <v>118.14</v>
      </c>
      <c r="X11832">
        <f t="shared" si="484"/>
        <v>50</v>
      </c>
      <c r="Y11832" s="13">
        <f t="shared" si="485"/>
        <v>0.88431832486842432</v>
      </c>
    </row>
    <row r="11833" spans="23:25" x14ac:dyDescent="0.2">
      <c r="W11833">
        <v>118.15</v>
      </c>
      <c r="X11833">
        <f t="shared" si="484"/>
        <v>50</v>
      </c>
      <c r="Y11833" s="13">
        <f t="shared" si="485"/>
        <v>0.88431832486842432</v>
      </c>
    </row>
    <row r="11834" spans="23:25" x14ac:dyDescent="0.2">
      <c r="W11834">
        <v>118.16</v>
      </c>
      <c r="X11834">
        <f t="shared" si="484"/>
        <v>50</v>
      </c>
      <c r="Y11834" s="13">
        <f t="shared" si="485"/>
        <v>0.88431832486842432</v>
      </c>
    </row>
    <row r="11835" spans="23:25" x14ac:dyDescent="0.2">
      <c r="W11835">
        <v>118.17</v>
      </c>
      <c r="X11835">
        <f t="shared" si="484"/>
        <v>50</v>
      </c>
      <c r="Y11835" s="13">
        <f t="shared" si="485"/>
        <v>0.88431832486842432</v>
      </c>
    </row>
    <row r="11836" spans="23:25" x14ac:dyDescent="0.2">
      <c r="W11836">
        <v>118.18</v>
      </c>
      <c r="X11836">
        <f t="shared" si="484"/>
        <v>50</v>
      </c>
      <c r="Y11836" s="13">
        <f t="shared" si="485"/>
        <v>0.88431832486842432</v>
      </c>
    </row>
    <row r="11837" spans="23:25" x14ac:dyDescent="0.2">
      <c r="W11837">
        <v>118.19</v>
      </c>
      <c r="X11837">
        <f t="shared" si="484"/>
        <v>50</v>
      </c>
      <c r="Y11837" s="13">
        <f t="shared" si="485"/>
        <v>0.88431832486842432</v>
      </c>
    </row>
    <row r="11838" spans="23:25" x14ac:dyDescent="0.2">
      <c r="W11838">
        <v>118.2</v>
      </c>
      <c r="X11838">
        <f t="shared" si="484"/>
        <v>50</v>
      </c>
      <c r="Y11838" s="13">
        <f t="shared" si="485"/>
        <v>0.88431832486842432</v>
      </c>
    </row>
    <row r="11839" spans="23:25" x14ac:dyDescent="0.2">
      <c r="W11839">
        <v>118.21</v>
      </c>
      <c r="X11839">
        <f t="shared" si="484"/>
        <v>50</v>
      </c>
      <c r="Y11839" s="13">
        <f t="shared" si="485"/>
        <v>0.88431832486842432</v>
      </c>
    </row>
    <row r="11840" spans="23:25" x14ac:dyDescent="0.2">
      <c r="W11840">
        <v>118.22</v>
      </c>
      <c r="X11840">
        <f t="shared" si="484"/>
        <v>50</v>
      </c>
      <c r="Y11840" s="13">
        <f t="shared" si="485"/>
        <v>0.88431832486842432</v>
      </c>
    </row>
    <row r="11841" spans="23:25" x14ac:dyDescent="0.2">
      <c r="W11841">
        <v>118.23</v>
      </c>
      <c r="X11841">
        <f t="shared" si="484"/>
        <v>50</v>
      </c>
      <c r="Y11841" s="13">
        <f t="shared" si="485"/>
        <v>0.88431832486842432</v>
      </c>
    </row>
    <row r="11842" spans="23:25" x14ac:dyDescent="0.2">
      <c r="W11842">
        <v>118.24</v>
      </c>
      <c r="X11842">
        <f t="shared" si="484"/>
        <v>50</v>
      </c>
      <c r="Y11842" s="13">
        <f t="shared" si="485"/>
        <v>0.88431832486842432</v>
      </c>
    </row>
    <row r="11843" spans="23:25" x14ac:dyDescent="0.2">
      <c r="W11843">
        <v>118.25</v>
      </c>
      <c r="X11843">
        <f t="shared" si="484"/>
        <v>50</v>
      </c>
      <c r="Y11843" s="13">
        <f t="shared" si="485"/>
        <v>0.88431832486842432</v>
      </c>
    </row>
    <row r="11844" spans="23:25" x14ac:dyDescent="0.2">
      <c r="W11844">
        <v>118.26</v>
      </c>
      <c r="X11844">
        <f t="shared" si="484"/>
        <v>50</v>
      </c>
      <c r="Y11844" s="13">
        <f t="shared" si="485"/>
        <v>0.88431832486842432</v>
      </c>
    </row>
    <row r="11845" spans="23:25" x14ac:dyDescent="0.2">
      <c r="W11845">
        <v>118.27</v>
      </c>
      <c r="X11845">
        <f t="shared" si="484"/>
        <v>50</v>
      </c>
      <c r="Y11845" s="13">
        <f t="shared" si="485"/>
        <v>0.88431832486842432</v>
      </c>
    </row>
    <row r="11846" spans="23:25" x14ac:dyDescent="0.2">
      <c r="W11846">
        <v>118.28</v>
      </c>
      <c r="X11846">
        <f t="shared" si="484"/>
        <v>50</v>
      </c>
      <c r="Y11846" s="13">
        <f t="shared" si="485"/>
        <v>0.88431832486842432</v>
      </c>
    </row>
    <row r="11847" spans="23:25" x14ac:dyDescent="0.2">
      <c r="W11847">
        <v>118.29</v>
      </c>
      <c r="X11847">
        <f t="shared" si="484"/>
        <v>50</v>
      </c>
      <c r="Y11847" s="13">
        <f t="shared" si="485"/>
        <v>0.88431832486842432</v>
      </c>
    </row>
    <row r="11848" spans="23:25" x14ac:dyDescent="0.2">
      <c r="W11848">
        <v>118.3</v>
      </c>
      <c r="X11848">
        <f t="shared" si="484"/>
        <v>50</v>
      </c>
      <c r="Y11848" s="13">
        <f t="shared" si="485"/>
        <v>0.88431832486842432</v>
      </c>
    </row>
    <row r="11849" spans="23:25" x14ac:dyDescent="0.2">
      <c r="W11849">
        <v>118.31</v>
      </c>
      <c r="X11849">
        <f t="shared" si="484"/>
        <v>50</v>
      </c>
      <c r="Y11849" s="13">
        <f t="shared" si="485"/>
        <v>0.88431832486842432</v>
      </c>
    </row>
    <row r="11850" spans="23:25" x14ac:dyDescent="0.2">
      <c r="W11850">
        <v>118.32</v>
      </c>
      <c r="X11850">
        <f t="shared" si="484"/>
        <v>50</v>
      </c>
      <c r="Y11850" s="13">
        <f t="shared" si="485"/>
        <v>0.88431832486842432</v>
      </c>
    </row>
    <row r="11851" spans="23:25" x14ac:dyDescent="0.2">
      <c r="W11851">
        <v>118.33</v>
      </c>
      <c r="X11851">
        <f t="shared" si="484"/>
        <v>50</v>
      </c>
      <c r="Y11851" s="13">
        <f t="shared" si="485"/>
        <v>0.88431832486842432</v>
      </c>
    </row>
    <row r="11852" spans="23:25" x14ac:dyDescent="0.2">
      <c r="W11852">
        <v>118.34</v>
      </c>
      <c r="X11852">
        <f t="shared" si="484"/>
        <v>50</v>
      </c>
      <c r="Y11852" s="13">
        <f t="shared" si="485"/>
        <v>0.88431832486842432</v>
      </c>
    </row>
    <row r="11853" spans="23:25" x14ac:dyDescent="0.2">
      <c r="W11853">
        <v>118.35</v>
      </c>
      <c r="X11853">
        <f t="shared" si="484"/>
        <v>50</v>
      </c>
      <c r="Y11853" s="13">
        <f t="shared" si="485"/>
        <v>0.88431832486842432</v>
      </c>
    </row>
    <row r="11854" spans="23:25" x14ac:dyDescent="0.2">
      <c r="W11854">
        <v>118.36</v>
      </c>
      <c r="X11854">
        <f t="shared" si="484"/>
        <v>50</v>
      </c>
      <c r="Y11854" s="13">
        <f t="shared" si="485"/>
        <v>0.88431832486842432</v>
      </c>
    </row>
    <row r="11855" spans="23:25" x14ac:dyDescent="0.2">
      <c r="W11855">
        <v>118.37</v>
      </c>
      <c r="X11855">
        <f t="shared" si="484"/>
        <v>50</v>
      </c>
      <c r="Y11855" s="13">
        <f t="shared" si="485"/>
        <v>0.88431832486842432</v>
      </c>
    </row>
    <row r="11856" spans="23:25" x14ac:dyDescent="0.2">
      <c r="W11856">
        <v>118.38</v>
      </c>
      <c r="X11856">
        <f t="shared" si="484"/>
        <v>50</v>
      </c>
      <c r="Y11856" s="13">
        <f t="shared" si="485"/>
        <v>0.88431832486842432</v>
      </c>
    </row>
    <row r="11857" spans="23:25" x14ac:dyDescent="0.2">
      <c r="W11857">
        <v>118.39</v>
      </c>
      <c r="X11857">
        <f t="shared" si="484"/>
        <v>50</v>
      </c>
      <c r="Y11857" s="13">
        <f t="shared" si="485"/>
        <v>0.88431832486842432</v>
      </c>
    </row>
    <row r="11858" spans="23:25" x14ac:dyDescent="0.2">
      <c r="W11858">
        <v>118.4</v>
      </c>
      <c r="X11858">
        <f t="shared" si="484"/>
        <v>50</v>
      </c>
      <c r="Y11858" s="13">
        <f t="shared" si="485"/>
        <v>0.88431832486842432</v>
      </c>
    </row>
    <row r="11859" spans="23:25" x14ac:dyDescent="0.2">
      <c r="W11859">
        <v>118.41</v>
      </c>
      <c r="X11859">
        <f t="shared" si="484"/>
        <v>50</v>
      </c>
      <c r="Y11859" s="13">
        <f t="shared" si="485"/>
        <v>0.88431832486842432</v>
      </c>
    </row>
    <row r="11860" spans="23:25" x14ac:dyDescent="0.2">
      <c r="W11860">
        <v>118.42</v>
      </c>
      <c r="X11860">
        <f t="shared" si="484"/>
        <v>50</v>
      </c>
      <c r="Y11860" s="13">
        <f t="shared" si="485"/>
        <v>0.88431832486842432</v>
      </c>
    </row>
    <row r="11861" spans="23:25" x14ac:dyDescent="0.2">
      <c r="W11861">
        <v>118.43</v>
      </c>
      <c r="X11861">
        <f t="shared" si="484"/>
        <v>50</v>
      </c>
      <c r="Y11861" s="13">
        <f t="shared" si="485"/>
        <v>0.88431832486842432</v>
      </c>
    </row>
    <row r="11862" spans="23:25" x14ac:dyDescent="0.2">
      <c r="W11862">
        <v>118.44</v>
      </c>
      <c r="X11862">
        <f t="shared" si="484"/>
        <v>50</v>
      </c>
      <c r="Y11862" s="13">
        <f t="shared" si="485"/>
        <v>0.88431832486842432</v>
      </c>
    </row>
    <row r="11863" spans="23:25" x14ac:dyDescent="0.2">
      <c r="W11863">
        <v>118.45</v>
      </c>
      <c r="X11863">
        <f t="shared" si="484"/>
        <v>50</v>
      </c>
      <c r="Y11863" s="13">
        <f t="shared" si="485"/>
        <v>0.88431832486842432</v>
      </c>
    </row>
    <row r="11864" spans="23:25" x14ac:dyDescent="0.2">
      <c r="W11864">
        <v>118.46</v>
      </c>
      <c r="X11864">
        <f t="shared" si="484"/>
        <v>50</v>
      </c>
      <c r="Y11864" s="13">
        <f t="shared" si="485"/>
        <v>0.88431832486842432</v>
      </c>
    </row>
    <row r="11865" spans="23:25" x14ac:dyDescent="0.2">
      <c r="W11865">
        <v>118.47</v>
      </c>
      <c r="X11865">
        <f t="shared" si="484"/>
        <v>50</v>
      </c>
      <c r="Y11865" s="13">
        <f t="shared" si="485"/>
        <v>0.88431832486842432</v>
      </c>
    </row>
    <row r="11866" spans="23:25" x14ac:dyDescent="0.2">
      <c r="W11866">
        <v>118.48</v>
      </c>
      <c r="X11866">
        <f t="shared" si="484"/>
        <v>50</v>
      </c>
      <c r="Y11866" s="13">
        <f t="shared" si="485"/>
        <v>0.88431832486842432</v>
      </c>
    </row>
    <row r="11867" spans="23:25" x14ac:dyDescent="0.2">
      <c r="W11867">
        <v>118.49</v>
      </c>
      <c r="X11867">
        <f t="shared" si="484"/>
        <v>50</v>
      </c>
      <c r="Y11867" s="13">
        <f t="shared" si="485"/>
        <v>0.88431832486842432</v>
      </c>
    </row>
    <row r="11868" spans="23:25" x14ac:dyDescent="0.2">
      <c r="W11868">
        <v>118.5</v>
      </c>
      <c r="X11868">
        <f t="shared" si="484"/>
        <v>50</v>
      </c>
      <c r="Y11868" s="13">
        <f t="shared" si="485"/>
        <v>0.88431832486842432</v>
      </c>
    </row>
    <row r="11869" spans="23:25" x14ac:dyDescent="0.2">
      <c r="W11869">
        <v>118.51</v>
      </c>
      <c r="X11869">
        <f t="shared" si="484"/>
        <v>50</v>
      </c>
      <c r="Y11869" s="13">
        <f t="shared" si="485"/>
        <v>0.88431832486842432</v>
      </c>
    </row>
    <row r="11870" spans="23:25" x14ac:dyDescent="0.2">
      <c r="W11870">
        <v>118.52</v>
      </c>
      <c r="X11870">
        <f t="shared" si="484"/>
        <v>50</v>
      </c>
      <c r="Y11870" s="13">
        <f t="shared" si="485"/>
        <v>0.88431832486842432</v>
      </c>
    </row>
    <row r="11871" spans="23:25" x14ac:dyDescent="0.2">
      <c r="W11871">
        <v>118.53</v>
      </c>
      <c r="X11871">
        <f t="shared" si="484"/>
        <v>50</v>
      </c>
      <c r="Y11871" s="13">
        <f t="shared" si="485"/>
        <v>0.88431832486842432</v>
      </c>
    </row>
    <row r="11872" spans="23:25" x14ac:dyDescent="0.2">
      <c r="W11872">
        <v>118.54</v>
      </c>
      <c r="X11872">
        <f t="shared" si="484"/>
        <v>50</v>
      </c>
      <c r="Y11872" s="13">
        <f t="shared" si="485"/>
        <v>0.88431832486842432</v>
      </c>
    </row>
    <row r="11873" spans="23:25" x14ac:dyDescent="0.2">
      <c r="W11873">
        <v>118.55</v>
      </c>
      <c r="X11873">
        <f t="shared" si="484"/>
        <v>50</v>
      </c>
      <c r="Y11873" s="13">
        <f t="shared" si="485"/>
        <v>0.88431832486842432</v>
      </c>
    </row>
    <row r="11874" spans="23:25" x14ac:dyDescent="0.2">
      <c r="W11874">
        <v>118.56</v>
      </c>
      <c r="X11874">
        <f t="shared" si="484"/>
        <v>50</v>
      </c>
      <c r="Y11874" s="13">
        <f t="shared" si="485"/>
        <v>0.88431832486842432</v>
      </c>
    </row>
    <row r="11875" spans="23:25" x14ac:dyDescent="0.2">
      <c r="W11875">
        <v>118.57</v>
      </c>
      <c r="X11875">
        <f t="shared" si="484"/>
        <v>50</v>
      </c>
      <c r="Y11875" s="13">
        <f t="shared" si="485"/>
        <v>0.88431832486842432</v>
      </c>
    </row>
    <row r="11876" spans="23:25" x14ac:dyDescent="0.2">
      <c r="W11876">
        <v>118.58</v>
      </c>
      <c r="X11876">
        <f t="shared" si="484"/>
        <v>50</v>
      </c>
      <c r="Y11876" s="13">
        <f t="shared" si="485"/>
        <v>0.88431832486842432</v>
      </c>
    </row>
    <row r="11877" spans="23:25" x14ac:dyDescent="0.2">
      <c r="W11877">
        <v>118.59</v>
      </c>
      <c r="X11877">
        <f t="shared" si="484"/>
        <v>50</v>
      </c>
      <c r="Y11877" s="13">
        <f t="shared" si="485"/>
        <v>0.88431832486842432</v>
      </c>
    </row>
    <row r="11878" spans="23:25" x14ac:dyDescent="0.2">
      <c r="W11878">
        <v>118.6</v>
      </c>
      <c r="X11878">
        <f t="shared" si="484"/>
        <v>50</v>
      </c>
      <c r="Y11878" s="13">
        <f t="shared" si="485"/>
        <v>0.88431832486842432</v>
      </c>
    </row>
    <row r="11879" spans="23:25" x14ac:dyDescent="0.2">
      <c r="W11879">
        <v>118.61</v>
      </c>
      <c r="X11879">
        <f t="shared" si="484"/>
        <v>50</v>
      </c>
      <c r="Y11879" s="13">
        <f t="shared" si="485"/>
        <v>0.88431832486842432</v>
      </c>
    </row>
    <row r="11880" spans="23:25" x14ac:dyDescent="0.2">
      <c r="W11880">
        <v>118.62</v>
      </c>
      <c r="X11880">
        <f t="shared" si="484"/>
        <v>50</v>
      </c>
      <c r="Y11880" s="13">
        <f t="shared" si="485"/>
        <v>0.88431832486842432</v>
      </c>
    </row>
    <row r="11881" spans="23:25" x14ac:dyDescent="0.2">
      <c r="W11881">
        <v>118.63</v>
      </c>
      <c r="X11881">
        <f t="shared" ref="X11881:X11944" si="486">X11880-(N$32-N$33)/1500</f>
        <v>50</v>
      </c>
      <c r="Y11881" s="13">
        <f t="shared" ref="Y11881:Y11944" si="487">Y11880+(W11881-W11880)*R$29*(P$28-P$29*Y11880)*(1-Y11880/R$28)^2</f>
        <v>0.88431832486842432</v>
      </c>
    </row>
    <row r="11882" spans="23:25" x14ac:dyDescent="0.2">
      <c r="W11882">
        <v>118.64</v>
      </c>
      <c r="X11882">
        <f t="shared" si="486"/>
        <v>50</v>
      </c>
      <c r="Y11882" s="13">
        <f t="shared" si="487"/>
        <v>0.88431832486842432</v>
      </c>
    </row>
    <row r="11883" spans="23:25" x14ac:dyDescent="0.2">
      <c r="W11883">
        <v>118.65</v>
      </c>
      <c r="X11883">
        <f t="shared" si="486"/>
        <v>50</v>
      </c>
      <c r="Y11883" s="13">
        <f t="shared" si="487"/>
        <v>0.88431832486842432</v>
      </c>
    </row>
    <row r="11884" spans="23:25" x14ac:dyDescent="0.2">
      <c r="W11884">
        <v>118.66</v>
      </c>
      <c r="X11884">
        <f t="shared" si="486"/>
        <v>50</v>
      </c>
      <c r="Y11884" s="13">
        <f t="shared" si="487"/>
        <v>0.88431832486842432</v>
      </c>
    </row>
    <row r="11885" spans="23:25" x14ac:dyDescent="0.2">
      <c r="W11885">
        <v>118.67</v>
      </c>
      <c r="X11885">
        <f t="shared" si="486"/>
        <v>50</v>
      </c>
      <c r="Y11885" s="13">
        <f t="shared" si="487"/>
        <v>0.88431832486842432</v>
      </c>
    </row>
    <row r="11886" spans="23:25" x14ac:dyDescent="0.2">
      <c r="W11886">
        <v>118.68</v>
      </c>
      <c r="X11886">
        <f t="shared" si="486"/>
        <v>50</v>
      </c>
      <c r="Y11886" s="13">
        <f t="shared" si="487"/>
        <v>0.88431832486842432</v>
      </c>
    </row>
    <row r="11887" spans="23:25" x14ac:dyDescent="0.2">
      <c r="W11887">
        <v>118.69</v>
      </c>
      <c r="X11887">
        <f t="shared" si="486"/>
        <v>50</v>
      </c>
      <c r="Y11887" s="13">
        <f t="shared" si="487"/>
        <v>0.88431832486842432</v>
      </c>
    </row>
    <row r="11888" spans="23:25" x14ac:dyDescent="0.2">
      <c r="W11888">
        <v>118.7</v>
      </c>
      <c r="X11888">
        <f t="shared" si="486"/>
        <v>50</v>
      </c>
      <c r="Y11888" s="13">
        <f t="shared" si="487"/>
        <v>0.88431832486842432</v>
      </c>
    </row>
    <row r="11889" spans="23:25" x14ac:dyDescent="0.2">
      <c r="W11889">
        <v>118.71</v>
      </c>
      <c r="X11889">
        <f t="shared" si="486"/>
        <v>50</v>
      </c>
      <c r="Y11889" s="13">
        <f t="shared" si="487"/>
        <v>0.88431832486842432</v>
      </c>
    </row>
    <row r="11890" spans="23:25" x14ac:dyDescent="0.2">
      <c r="W11890">
        <v>118.72</v>
      </c>
      <c r="X11890">
        <f t="shared" si="486"/>
        <v>50</v>
      </c>
      <c r="Y11890" s="13">
        <f t="shared" si="487"/>
        <v>0.88431832486842432</v>
      </c>
    </row>
    <row r="11891" spans="23:25" x14ac:dyDescent="0.2">
      <c r="W11891">
        <v>118.73</v>
      </c>
      <c r="X11891">
        <f t="shared" si="486"/>
        <v>50</v>
      </c>
      <c r="Y11891" s="13">
        <f t="shared" si="487"/>
        <v>0.88431832486842432</v>
      </c>
    </row>
    <row r="11892" spans="23:25" x14ac:dyDescent="0.2">
      <c r="W11892">
        <v>118.74</v>
      </c>
      <c r="X11892">
        <f t="shared" si="486"/>
        <v>50</v>
      </c>
      <c r="Y11892" s="13">
        <f t="shared" si="487"/>
        <v>0.88431832486842432</v>
      </c>
    </row>
    <row r="11893" spans="23:25" x14ac:dyDescent="0.2">
      <c r="W11893">
        <v>118.75</v>
      </c>
      <c r="X11893">
        <f t="shared" si="486"/>
        <v>50</v>
      </c>
      <c r="Y11893" s="13">
        <f t="shared" si="487"/>
        <v>0.88431832486842432</v>
      </c>
    </row>
    <row r="11894" spans="23:25" x14ac:dyDescent="0.2">
      <c r="W11894">
        <v>118.76</v>
      </c>
      <c r="X11894">
        <f t="shared" si="486"/>
        <v>50</v>
      </c>
      <c r="Y11894" s="13">
        <f t="shared" si="487"/>
        <v>0.88431832486842432</v>
      </c>
    </row>
    <row r="11895" spans="23:25" x14ac:dyDescent="0.2">
      <c r="W11895">
        <v>118.77</v>
      </c>
      <c r="X11895">
        <f t="shared" si="486"/>
        <v>50</v>
      </c>
      <c r="Y11895" s="13">
        <f t="shared" si="487"/>
        <v>0.88431832486842432</v>
      </c>
    </row>
    <row r="11896" spans="23:25" x14ac:dyDescent="0.2">
      <c r="W11896">
        <v>118.78</v>
      </c>
      <c r="X11896">
        <f t="shared" si="486"/>
        <v>50</v>
      </c>
      <c r="Y11896" s="13">
        <f t="shared" si="487"/>
        <v>0.88431832486842432</v>
      </c>
    </row>
    <row r="11897" spans="23:25" x14ac:dyDescent="0.2">
      <c r="W11897">
        <v>118.79</v>
      </c>
      <c r="X11897">
        <f t="shared" si="486"/>
        <v>50</v>
      </c>
      <c r="Y11897" s="13">
        <f t="shared" si="487"/>
        <v>0.88431832486842432</v>
      </c>
    </row>
    <row r="11898" spans="23:25" x14ac:dyDescent="0.2">
      <c r="W11898">
        <v>118.8</v>
      </c>
      <c r="X11898">
        <f t="shared" si="486"/>
        <v>50</v>
      </c>
      <c r="Y11898" s="13">
        <f t="shared" si="487"/>
        <v>0.88431832486842432</v>
      </c>
    </row>
    <row r="11899" spans="23:25" x14ac:dyDescent="0.2">
      <c r="W11899">
        <v>118.81</v>
      </c>
      <c r="X11899">
        <f t="shared" si="486"/>
        <v>50</v>
      </c>
      <c r="Y11899" s="13">
        <f t="shared" si="487"/>
        <v>0.88431832486842432</v>
      </c>
    </row>
    <row r="11900" spans="23:25" x14ac:dyDescent="0.2">
      <c r="W11900">
        <v>118.82</v>
      </c>
      <c r="X11900">
        <f t="shared" si="486"/>
        <v>50</v>
      </c>
      <c r="Y11900" s="13">
        <f t="shared" si="487"/>
        <v>0.88431832486842432</v>
      </c>
    </row>
    <row r="11901" spans="23:25" x14ac:dyDescent="0.2">
      <c r="W11901">
        <v>118.83</v>
      </c>
      <c r="X11901">
        <f t="shared" si="486"/>
        <v>50</v>
      </c>
      <c r="Y11901" s="13">
        <f t="shared" si="487"/>
        <v>0.88431832486842432</v>
      </c>
    </row>
    <row r="11902" spans="23:25" x14ac:dyDescent="0.2">
      <c r="W11902">
        <v>118.84</v>
      </c>
      <c r="X11902">
        <f t="shared" si="486"/>
        <v>50</v>
      </c>
      <c r="Y11902" s="13">
        <f t="shared" si="487"/>
        <v>0.88431832486842432</v>
      </c>
    </row>
    <row r="11903" spans="23:25" x14ac:dyDescent="0.2">
      <c r="W11903">
        <v>118.85</v>
      </c>
      <c r="X11903">
        <f t="shared" si="486"/>
        <v>50</v>
      </c>
      <c r="Y11903" s="13">
        <f t="shared" si="487"/>
        <v>0.88431832486842432</v>
      </c>
    </row>
    <row r="11904" spans="23:25" x14ac:dyDescent="0.2">
      <c r="W11904">
        <v>118.86</v>
      </c>
      <c r="X11904">
        <f t="shared" si="486"/>
        <v>50</v>
      </c>
      <c r="Y11904" s="13">
        <f t="shared" si="487"/>
        <v>0.88431832486842432</v>
      </c>
    </row>
    <row r="11905" spans="23:25" x14ac:dyDescent="0.2">
      <c r="W11905">
        <v>118.87</v>
      </c>
      <c r="X11905">
        <f t="shared" si="486"/>
        <v>50</v>
      </c>
      <c r="Y11905" s="13">
        <f t="shared" si="487"/>
        <v>0.88431832486842432</v>
      </c>
    </row>
    <row r="11906" spans="23:25" x14ac:dyDescent="0.2">
      <c r="W11906">
        <v>118.88</v>
      </c>
      <c r="X11906">
        <f t="shared" si="486"/>
        <v>50</v>
      </c>
      <c r="Y11906" s="13">
        <f t="shared" si="487"/>
        <v>0.88431832486842432</v>
      </c>
    </row>
    <row r="11907" spans="23:25" x14ac:dyDescent="0.2">
      <c r="W11907">
        <v>118.89</v>
      </c>
      <c r="X11907">
        <f t="shared" si="486"/>
        <v>50</v>
      </c>
      <c r="Y11907" s="13">
        <f t="shared" si="487"/>
        <v>0.88431832486842432</v>
      </c>
    </row>
    <row r="11908" spans="23:25" x14ac:dyDescent="0.2">
      <c r="W11908">
        <v>118.9</v>
      </c>
      <c r="X11908">
        <f t="shared" si="486"/>
        <v>50</v>
      </c>
      <c r="Y11908" s="13">
        <f t="shared" si="487"/>
        <v>0.88431832486842432</v>
      </c>
    </row>
    <row r="11909" spans="23:25" x14ac:dyDescent="0.2">
      <c r="W11909">
        <v>118.91</v>
      </c>
      <c r="X11909">
        <f t="shared" si="486"/>
        <v>50</v>
      </c>
      <c r="Y11909" s="13">
        <f t="shared" si="487"/>
        <v>0.88431832486842432</v>
      </c>
    </row>
    <row r="11910" spans="23:25" x14ac:dyDescent="0.2">
      <c r="W11910">
        <v>118.92</v>
      </c>
      <c r="X11910">
        <f t="shared" si="486"/>
        <v>50</v>
      </c>
      <c r="Y11910" s="13">
        <f t="shared" si="487"/>
        <v>0.88431832486842432</v>
      </c>
    </row>
    <row r="11911" spans="23:25" x14ac:dyDescent="0.2">
      <c r="W11911">
        <v>118.93</v>
      </c>
      <c r="X11911">
        <f t="shared" si="486"/>
        <v>50</v>
      </c>
      <c r="Y11911" s="13">
        <f t="shared" si="487"/>
        <v>0.88431832486842432</v>
      </c>
    </row>
    <row r="11912" spans="23:25" x14ac:dyDescent="0.2">
      <c r="W11912">
        <v>118.94</v>
      </c>
      <c r="X11912">
        <f t="shared" si="486"/>
        <v>50</v>
      </c>
      <c r="Y11912" s="13">
        <f t="shared" si="487"/>
        <v>0.88431832486842432</v>
      </c>
    </row>
    <row r="11913" spans="23:25" x14ac:dyDescent="0.2">
      <c r="W11913">
        <v>118.95</v>
      </c>
      <c r="X11913">
        <f t="shared" si="486"/>
        <v>50</v>
      </c>
      <c r="Y11913" s="13">
        <f t="shared" si="487"/>
        <v>0.88431832486842432</v>
      </c>
    </row>
    <row r="11914" spans="23:25" x14ac:dyDescent="0.2">
      <c r="W11914">
        <v>118.96</v>
      </c>
      <c r="X11914">
        <f t="shared" si="486"/>
        <v>50</v>
      </c>
      <c r="Y11914" s="13">
        <f t="shared" si="487"/>
        <v>0.88431832486842432</v>
      </c>
    </row>
    <row r="11915" spans="23:25" x14ac:dyDescent="0.2">
      <c r="W11915">
        <v>118.97</v>
      </c>
      <c r="X11915">
        <f t="shared" si="486"/>
        <v>50</v>
      </c>
      <c r="Y11915" s="13">
        <f t="shared" si="487"/>
        <v>0.88431832486842432</v>
      </c>
    </row>
    <row r="11916" spans="23:25" x14ac:dyDescent="0.2">
      <c r="W11916">
        <v>118.98</v>
      </c>
      <c r="X11916">
        <f t="shared" si="486"/>
        <v>50</v>
      </c>
      <c r="Y11916" s="13">
        <f t="shared" si="487"/>
        <v>0.88431832486842432</v>
      </c>
    </row>
    <row r="11917" spans="23:25" x14ac:dyDescent="0.2">
      <c r="W11917">
        <v>118.99</v>
      </c>
      <c r="X11917">
        <f t="shared" si="486"/>
        <v>50</v>
      </c>
      <c r="Y11917" s="13">
        <f t="shared" si="487"/>
        <v>0.88431832486842432</v>
      </c>
    </row>
    <row r="11918" spans="23:25" x14ac:dyDescent="0.2">
      <c r="W11918">
        <v>119</v>
      </c>
      <c r="X11918">
        <f t="shared" si="486"/>
        <v>50</v>
      </c>
      <c r="Y11918" s="13">
        <f t="shared" si="487"/>
        <v>0.88431832486842432</v>
      </c>
    </row>
    <row r="11919" spans="23:25" x14ac:dyDescent="0.2">
      <c r="W11919">
        <v>119.01</v>
      </c>
      <c r="X11919">
        <f t="shared" si="486"/>
        <v>50</v>
      </c>
      <c r="Y11919" s="13">
        <f t="shared" si="487"/>
        <v>0.88431832486842432</v>
      </c>
    </row>
    <row r="11920" spans="23:25" x14ac:dyDescent="0.2">
      <c r="W11920">
        <v>119.02</v>
      </c>
      <c r="X11920">
        <f t="shared" si="486"/>
        <v>50</v>
      </c>
      <c r="Y11920" s="13">
        <f t="shared" si="487"/>
        <v>0.88431832486842432</v>
      </c>
    </row>
    <row r="11921" spans="23:25" x14ac:dyDescent="0.2">
      <c r="W11921">
        <v>119.03</v>
      </c>
      <c r="X11921">
        <f t="shared" si="486"/>
        <v>50</v>
      </c>
      <c r="Y11921" s="13">
        <f t="shared" si="487"/>
        <v>0.88431832486842432</v>
      </c>
    </row>
    <row r="11922" spans="23:25" x14ac:dyDescent="0.2">
      <c r="W11922">
        <v>119.04</v>
      </c>
      <c r="X11922">
        <f t="shared" si="486"/>
        <v>50</v>
      </c>
      <c r="Y11922" s="13">
        <f t="shared" si="487"/>
        <v>0.88431832486842432</v>
      </c>
    </row>
    <row r="11923" spans="23:25" x14ac:dyDescent="0.2">
      <c r="W11923">
        <v>119.05</v>
      </c>
      <c r="X11923">
        <f t="shared" si="486"/>
        <v>50</v>
      </c>
      <c r="Y11923" s="13">
        <f t="shared" si="487"/>
        <v>0.88431832486842432</v>
      </c>
    </row>
    <row r="11924" spans="23:25" x14ac:dyDescent="0.2">
      <c r="W11924">
        <v>119.06</v>
      </c>
      <c r="X11924">
        <f t="shared" si="486"/>
        <v>50</v>
      </c>
      <c r="Y11924" s="13">
        <f t="shared" si="487"/>
        <v>0.88431832486842432</v>
      </c>
    </row>
    <row r="11925" spans="23:25" x14ac:dyDescent="0.2">
      <c r="W11925">
        <v>119.07</v>
      </c>
      <c r="X11925">
        <f t="shared" si="486"/>
        <v>50</v>
      </c>
      <c r="Y11925" s="13">
        <f t="shared" si="487"/>
        <v>0.88431832486842432</v>
      </c>
    </row>
    <row r="11926" spans="23:25" x14ac:dyDescent="0.2">
      <c r="W11926">
        <v>119.08</v>
      </c>
      <c r="X11926">
        <f t="shared" si="486"/>
        <v>50</v>
      </c>
      <c r="Y11926" s="13">
        <f t="shared" si="487"/>
        <v>0.88431832486842432</v>
      </c>
    </row>
    <row r="11927" spans="23:25" x14ac:dyDescent="0.2">
      <c r="W11927">
        <v>119.09</v>
      </c>
      <c r="X11927">
        <f t="shared" si="486"/>
        <v>50</v>
      </c>
      <c r="Y11927" s="13">
        <f t="shared" si="487"/>
        <v>0.88431832486842432</v>
      </c>
    </row>
    <row r="11928" spans="23:25" x14ac:dyDescent="0.2">
      <c r="W11928">
        <v>119.1</v>
      </c>
      <c r="X11928">
        <f t="shared" si="486"/>
        <v>50</v>
      </c>
      <c r="Y11928" s="13">
        <f t="shared" si="487"/>
        <v>0.88431832486842432</v>
      </c>
    </row>
    <row r="11929" spans="23:25" x14ac:dyDescent="0.2">
      <c r="W11929">
        <v>119.11</v>
      </c>
      <c r="X11929">
        <f t="shared" si="486"/>
        <v>50</v>
      </c>
      <c r="Y11929" s="13">
        <f t="shared" si="487"/>
        <v>0.88431832486842432</v>
      </c>
    </row>
    <row r="11930" spans="23:25" x14ac:dyDescent="0.2">
      <c r="W11930">
        <v>119.12</v>
      </c>
      <c r="X11930">
        <f t="shared" si="486"/>
        <v>50</v>
      </c>
      <c r="Y11930" s="13">
        <f t="shared" si="487"/>
        <v>0.88431832486842432</v>
      </c>
    </row>
    <row r="11931" spans="23:25" x14ac:dyDescent="0.2">
      <c r="W11931">
        <v>119.13</v>
      </c>
      <c r="X11931">
        <f t="shared" si="486"/>
        <v>50</v>
      </c>
      <c r="Y11931" s="13">
        <f t="shared" si="487"/>
        <v>0.88431832486842432</v>
      </c>
    </row>
    <row r="11932" spans="23:25" x14ac:dyDescent="0.2">
      <c r="W11932">
        <v>119.14</v>
      </c>
      <c r="X11932">
        <f t="shared" si="486"/>
        <v>50</v>
      </c>
      <c r="Y11932" s="13">
        <f t="shared" si="487"/>
        <v>0.88431832486842432</v>
      </c>
    </row>
    <row r="11933" spans="23:25" x14ac:dyDescent="0.2">
      <c r="W11933">
        <v>119.15</v>
      </c>
      <c r="X11933">
        <f t="shared" si="486"/>
        <v>50</v>
      </c>
      <c r="Y11933" s="13">
        <f t="shared" si="487"/>
        <v>0.88431832486842432</v>
      </c>
    </row>
    <row r="11934" spans="23:25" x14ac:dyDescent="0.2">
      <c r="W11934">
        <v>119.16</v>
      </c>
      <c r="X11934">
        <f t="shared" si="486"/>
        <v>50</v>
      </c>
      <c r="Y11934" s="13">
        <f t="shared" si="487"/>
        <v>0.88431832486842432</v>
      </c>
    </row>
    <row r="11935" spans="23:25" x14ac:dyDescent="0.2">
      <c r="W11935">
        <v>119.17</v>
      </c>
      <c r="X11935">
        <f t="shared" si="486"/>
        <v>50</v>
      </c>
      <c r="Y11935" s="13">
        <f t="shared" si="487"/>
        <v>0.88431832486842432</v>
      </c>
    </row>
    <row r="11936" spans="23:25" x14ac:dyDescent="0.2">
      <c r="W11936">
        <v>119.18</v>
      </c>
      <c r="X11936">
        <f t="shared" si="486"/>
        <v>50</v>
      </c>
      <c r="Y11936" s="13">
        <f t="shared" si="487"/>
        <v>0.88431832486842432</v>
      </c>
    </row>
    <row r="11937" spans="23:25" x14ac:dyDescent="0.2">
      <c r="W11937">
        <v>119.19</v>
      </c>
      <c r="X11937">
        <f t="shared" si="486"/>
        <v>50</v>
      </c>
      <c r="Y11937" s="13">
        <f t="shared" si="487"/>
        <v>0.88431832486842432</v>
      </c>
    </row>
    <row r="11938" spans="23:25" x14ac:dyDescent="0.2">
      <c r="W11938">
        <v>119.2</v>
      </c>
      <c r="X11938">
        <f t="shared" si="486"/>
        <v>50</v>
      </c>
      <c r="Y11938" s="13">
        <f t="shared" si="487"/>
        <v>0.88431832486842432</v>
      </c>
    </row>
    <row r="11939" spans="23:25" x14ac:dyDescent="0.2">
      <c r="W11939">
        <v>119.21</v>
      </c>
      <c r="X11939">
        <f t="shared" si="486"/>
        <v>50</v>
      </c>
      <c r="Y11939" s="13">
        <f t="shared" si="487"/>
        <v>0.88431832486842432</v>
      </c>
    </row>
    <row r="11940" spans="23:25" x14ac:dyDescent="0.2">
      <c r="W11940">
        <v>119.22</v>
      </c>
      <c r="X11940">
        <f t="shared" si="486"/>
        <v>50</v>
      </c>
      <c r="Y11940" s="13">
        <f t="shared" si="487"/>
        <v>0.88431832486842432</v>
      </c>
    </row>
    <row r="11941" spans="23:25" x14ac:dyDescent="0.2">
      <c r="W11941">
        <v>119.23</v>
      </c>
      <c r="X11941">
        <f t="shared" si="486"/>
        <v>50</v>
      </c>
      <c r="Y11941" s="13">
        <f t="shared" si="487"/>
        <v>0.88431832486842432</v>
      </c>
    </row>
    <row r="11942" spans="23:25" x14ac:dyDescent="0.2">
      <c r="W11942">
        <v>119.24</v>
      </c>
      <c r="X11942">
        <f t="shared" si="486"/>
        <v>50</v>
      </c>
      <c r="Y11942" s="13">
        <f t="shared" si="487"/>
        <v>0.88431832486842432</v>
      </c>
    </row>
    <row r="11943" spans="23:25" x14ac:dyDescent="0.2">
      <c r="W11943">
        <v>119.25</v>
      </c>
      <c r="X11943">
        <f t="shared" si="486"/>
        <v>50</v>
      </c>
      <c r="Y11943" s="13">
        <f t="shared" si="487"/>
        <v>0.88431832486842432</v>
      </c>
    </row>
    <row r="11944" spans="23:25" x14ac:dyDescent="0.2">
      <c r="W11944">
        <v>119.26</v>
      </c>
      <c r="X11944">
        <f t="shared" si="486"/>
        <v>50</v>
      </c>
      <c r="Y11944" s="13">
        <f t="shared" si="487"/>
        <v>0.88431832486842432</v>
      </c>
    </row>
    <row r="11945" spans="23:25" x14ac:dyDescent="0.2">
      <c r="W11945">
        <v>119.27</v>
      </c>
      <c r="X11945">
        <f t="shared" ref="X11945:X12008" si="488">X11944-(N$32-N$33)/1500</f>
        <v>50</v>
      </c>
      <c r="Y11945" s="13">
        <f t="shared" ref="Y11945:Y12008" si="489">Y11944+(W11945-W11944)*R$29*(P$28-P$29*Y11944)*(1-Y11944/R$28)^2</f>
        <v>0.88431832486842432</v>
      </c>
    </row>
    <row r="11946" spans="23:25" x14ac:dyDescent="0.2">
      <c r="W11946">
        <v>119.28</v>
      </c>
      <c r="X11946">
        <f t="shared" si="488"/>
        <v>50</v>
      </c>
      <c r="Y11946" s="13">
        <f t="shared" si="489"/>
        <v>0.88431832486842432</v>
      </c>
    </row>
    <row r="11947" spans="23:25" x14ac:dyDescent="0.2">
      <c r="W11947">
        <v>119.29</v>
      </c>
      <c r="X11947">
        <f t="shared" si="488"/>
        <v>50</v>
      </c>
      <c r="Y11947" s="13">
        <f t="shared" si="489"/>
        <v>0.88431832486842432</v>
      </c>
    </row>
    <row r="11948" spans="23:25" x14ac:dyDescent="0.2">
      <c r="W11948">
        <v>119.3</v>
      </c>
      <c r="X11948">
        <f t="shared" si="488"/>
        <v>50</v>
      </c>
      <c r="Y11948" s="13">
        <f t="shared" si="489"/>
        <v>0.88431832486842432</v>
      </c>
    </row>
    <row r="11949" spans="23:25" x14ac:dyDescent="0.2">
      <c r="W11949">
        <v>119.31</v>
      </c>
      <c r="X11949">
        <f t="shared" si="488"/>
        <v>50</v>
      </c>
      <c r="Y11949" s="13">
        <f t="shared" si="489"/>
        <v>0.88431832486842432</v>
      </c>
    </row>
    <row r="11950" spans="23:25" x14ac:dyDescent="0.2">
      <c r="W11950">
        <v>119.32</v>
      </c>
      <c r="X11950">
        <f t="shared" si="488"/>
        <v>50</v>
      </c>
      <c r="Y11950" s="13">
        <f t="shared" si="489"/>
        <v>0.88431832486842432</v>
      </c>
    </row>
    <row r="11951" spans="23:25" x14ac:dyDescent="0.2">
      <c r="W11951">
        <v>119.33</v>
      </c>
      <c r="X11951">
        <f t="shared" si="488"/>
        <v>50</v>
      </c>
      <c r="Y11951" s="13">
        <f t="shared" si="489"/>
        <v>0.88431832486842432</v>
      </c>
    </row>
    <row r="11952" spans="23:25" x14ac:dyDescent="0.2">
      <c r="W11952">
        <v>119.34</v>
      </c>
      <c r="X11952">
        <f t="shared" si="488"/>
        <v>50</v>
      </c>
      <c r="Y11952" s="13">
        <f t="shared" si="489"/>
        <v>0.88431832486842432</v>
      </c>
    </row>
    <row r="11953" spans="23:25" x14ac:dyDescent="0.2">
      <c r="W11953">
        <v>119.35</v>
      </c>
      <c r="X11953">
        <f t="shared" si="488"/>
        <v>50</v>
      </c>
      <c r="Y11953" s="13">
        <f t="shared" si="489"/>
        <v>0.88431832486842432</v>
      </c>
    </row>
    <row r="11954" spans="23:25" x14ac:dyDescent="0.2">
      <c r="W11954">
        <v>119.36</v>
      </c>
      <c r="X11954">
        <f t="shared" si="488"/>
        <v>50</v>
      </c>
      <c r="Y11954" s="13">
        <f t="shared" si="489"/>
        <v>0.88431832486842432</v>
      </c>
    </row>
    <row r="11955" spans="23:25" x14ac:dyDescent="0.2">
      <c r="W11955">
        <v>119.37</v>
      </c>
      <c r="X11955">
        <f t="shared" si="488"/>
        <v>50</v>
      </c>
      <c r="Y11955" s="13">
        <f t="shared" si="489"/>
        <v>0.88431832486842432</v>
      </c>
    </row>
    <row r="11956" spans="23:25" x14ac:dyDescent="0.2">
      <c r="W11956">
        <v>119.38</v>
      </c>
      <c r="X11956">
        <f t="shared" si="488"/>
        <v>50</v>
      </c>
      <c r="Y11956" s="13">
        <f t="shared" si="489"/>
        <v>0.88431832486842432</v>
      </c>
    </row>
    <row r="11957" spans="23:25" x14ac:dyDescent="0.2">
      <c r="W11957">
        <v>119.39</v>
      </c>
      <c r="X11957">
        <f t="shared" si="488"/>
        <v>50</v>
      </c>
      <c r="Y11957" s="13">
        <f t="shared" si="489"/>
        <v>0.88431832486842432</v>
      </c>
    </row>
    <row r="11958" spans="23:25" x14ac:dyDescent="0.2">
      <c r="W11958">
        <v>119.4</v>
      </c>
      <c r="X11958">
        <f t="shared" si="488"/>
        <v>50</v>
      </c>
      <c r="Y11958" s="13">
        <f t="shared" si="489"/>
        <v>0.88431832486842432</v>
      </c>
    </row>
    <row r="11959" spans="23:25" x14ac:dyDescent="0.2">
      <c r="W11959">
        <v>119.41</v>
      </c>
      <c r="X11959">
        <f t="shared" si="488"/>
        <v>50</v>
      </c>
      <c r="Y11959" s="13">
        <f t="shared" si="489"/>
        <v>0.88431832486842432</v>
      </c>
    </row>
    <row r="11960" spans="23:25" x14ac:dyDescent="0.2">
      <c r="W11960">
        <v>119.42</v>
      </c>
      <c r="X11960">
        <f t="shared" si="488"/>
        <v>50</v>
      </c>
      <c r="Y11960" s="13">
        <f t="shared" si="489"/>
        <v>0.88431832486842432</v>
      </c>
    </row>
    <row r="11961" spans="23:25" x14ac:dyDescent="0.2">
      <c r="W11961">
        <v>119.43</v>
      </c>
      <c r="X11961">
        <f t="shared" si="488"/>
        <v>50</v>
      </c>
      <c r="Y11961" s="13">
        <f t="shared" si="489"/>
        <v>0.88431832486842432</v>
      </c>
    </row>
    <row r="11962" spans="23:25" x14ac:dyDescent="0.2">
      <c r="W11962">
        <v>119.44</v>
      </c>
      <c r="X11962">
        <f t="shared" si="488"/>
        <v>50</v>
      </c>
      <c r="Y11962" s="13">
        <f t="shared" si="489"/>
        <v>0.88431832486842432</v>
      </c>
    </row>
    <row r="11963" spans="23:25" x14ac:dyDescent="0.2">
      <c r="W11963">
        <v>119.45</v>
      </c>
      <c r="X11963">
        <f t="shared" si="488"/>
        <v>50</v>
      </c>
      <c r="Y11963" s="13">
        <f t="shared" si="489"/>
        <v>0.88431832486842432</v>
      </c>
    </row>
    <row r="11964" spans="23:25" x14ac:dyDescent="0.2">
      <c r="W11964">
        <v>119.46</v>
      </c>
      <c r="X11964">
        <f t="shared" si="488"/>
        <v>50</v>
      </c>
      <c r="Y11964" s="13">
        <f t="shared" si="489"/>
        <v>0.88431832486842432</v>
      </c>
    </row>
    <row r="11965" spans="23:25" x14ac:dyDescent="0.2">
      <c r="W11965">
        <v>119.47</v>
      </c>
      <c r="X11965">
        <f t="shared" si="488"/>
        <v>50</v>
      </c>
      <c r="Y11965" s="13">
        <f t="shared" si="489"/>
        <v>0.88431832486842432</v>
      </c>
    </row>
    <row r="11966" spans="23:25" x14ac:dyDescent="0.2">
      <c r="W11966">
        <v>119.48</v>
      </c>
      <c r="X11966">
        <f t="shared" si="488"/>
        <v>50</v>
      </c>
      <c r="Y11966" s="13">
        <f t="shared" si="489"/>
        <v>0.88431832486842432</v>
      </c>
    </row>
    <row r="11967" spans="23:25" x14ac:dyDescent="0.2">
      <c r="W11967">
        <v>119.49</v>
      </c>
      <c r="X11967">
        <f t="shared" si="488"/>
        <v>50</v>
      </c>
      <c r="Y11967" s="13">
        <f t="shared" si="489"/>
        <v>0.88431832486842432</v>
      </c>
    </row>
    <row r="11968" spans="23:25" x14ac:dyDescent="0.2">
      <c r="W11968">
        <v>119.5</v>
      </c>
      <c r="X11968">
        <f t="shared" si="488"/>
        <v>50</v>
      </c>
      <c r="Y11968" s="13">
        <f t="shared" si="489"/>
        <v>0.88431832486842432</v>
      </c>
    </row>
    <row r="11969" spans="23:25" x14ac:dyDescent="0.2">
      <c r="W11969">
        <v>119.51</v>
      </c>
      <c r="X11969">
        <f t="shared" si="488"/>
        <v>50</v>
      </c>
      <c r="Y11969" s="13">
        <f t="shared" si="489"/>
        <v>0.88431832486842432</v>
      </c>
    </row>
    <row r="11970" spans="23:25" x14ac:dyDescent="0.2">
      <c r="W11970">
        <v>119.52</v>
      </c>
      <c r="X11970">
        <f t="shared" si="488"/>
        <v>50</v>
      </c>
      <c r="Y11970" s="13">
        <f t="shared" si="489"/>
        <v>0.88431832486842432</v>
      </c>
    </row>
    <row r="11971" spans="23:25" x14ac:dyDescent="0.2">
      <c r="W11971">
        <v>119.53</v>
      </c>
      <c r="X11971">
        <f t="shared" si="488"/>
        <v>50</v>
      </c>
      <c r="Y11971" s="13">
        <f t="shared" si="489"/>
        <v>0.88431832486842432</v>
      </c>
    </row>
    <row r="11972" spans="23:25" x14ac:dyDescent="0.2">
      <c r="W11972">
        <v>119.54</v>
      </c>
      <c r="X11972">
        <f t="shared" si="488"/>
        <v>50</v>
      </c>
      <c r="Y11972" s="13">
        <f t="shared" si="489"/>
        <v>0.88431832486842432</v>
      </c>
    </row>
    <row r="11973" spans="23:25" x14ac:dyDescent="0.2">
      <c r="W11973">
        <v>119.55</v>
      </c>
      <c r="X11973">
        <f t="shared" si="488"/>
        <v>50</v>
      </c>
      <c r="Y11973" s="13">
        <f t="shared" si="489"/>
        <v>0.88431832486842432</v>
      </c>
    </row>
    <row r="11974" spans="23:25" x14ac:dyDescent="0.2">
      <c r="W11974">
        <v>119.56</v>
      </c>
      <c r="X11974">
        <f t="shared" si="488"/>
        <v>50</v>
      </c>
      <c r="Y11974" s="13">
        <f t="shared" si="489"/>
        <v>0.88431832486842432</v>
      </c>
    </row>
    <row r="11975" spans="23:25" x14ac:dyDescent="0.2">
      <c r="W11975">
        <v>119.57</v>
      </c>
      <c r="X11975">
        <f t="shared" si="488"/>
        <v>50</v>
      </c>
      <c r="Y11975" s="13">
        <f t="shared" si="489"/>
        <v>0.88431832486842432</v>
      </c>
    </row>
    <row r="11976" spans="23:25" x14ac:dyDescent="0.2">
      <c r="W11976">
        <v>119.58</v>
      </c>
      <c r="X11976">
        <f t="shared" si="488"/>
        <v>50</v>
      </c>
      <c r="Y11976" s="13">
        <f t="shared" si="489"/>
        <v>0.88431832486842432</v>
      </c>
    </row>
    <row r="11977" spans="23:25" x14ac:dyDescent="0.2">
      <c r="W11977">
        <v>119.59</v>
      </c>
      <c r="X11977">
        <f t="shared" si="488"/>
        <v>50</v>
      </c>
      <c r="Y11977" s="13">
        <f t="shared" si="489"/>
        <v>0.88431832486842432</v>
      </c>
    </row>
    <row r="11978" spans="23:25" x14ac:dyDescent="0.2">
      <c r="W11978">
        <v>119.6</v>
      </c>
      <c r="X11978">
        <f t="shared" si="488"/>
        <v>50</v>
      </c>
      <c r="Y11978" s="13">
        <f t="shared" si="489"/>
        <v>0.88431832486842432</v>
      </c>
    </row>
    <row r="11979" spans="23:25" x14ac:dyDescent="0.2">
      <c r="W11979">
        <v>119.61</v>
      </c>
      <c r="X11979">
        <f t="shared" si="488"/>
        <v>50</v>
      </c>
      <c r="Y11979" s="13">
        <f t="shared" si="489"/>
        <v>0.88431832486842432</v>
      </c>
    </row>
    <row r="11980" spans="23:25" x14ac:dyDescent="0.2">
      <c r="W11980">
        <v>119.62</v>
      </c>
      <c r="X11980">
        <f t="shared" si="488"/>
        <v>50</v>
      </c>
      <c r="Y11980" s="13">
        <f t="shared" si="489"/>
        <v>0.88431832486842432</v>
      </c>
    </row>
    <row r="11981" spans="23:25" x14ac:dyDescent="0.2">
      <c r="W11981">
        <v>119.63</v>
      </c>
      <c r="X11981">
        <f t="shared" si="488"/>
        <v>50</v>
      </c>
      <c r="Y11981" s="13">
        <f t="shared" si="489"/>
        <v>0.88431832486842432</v>
      </c>
    </row>
    <row r="11982" spans="23:25" x14ac:dyDescent="0.2">
      <c r="W11982">
        <v>119.64</v>
      </c>
      <c r="X11982">
        <f t="shared" si="488"/>
        <v>50</v>
      </c>
      <c r="Y11982" s="13">
        <f t="shared" si="489"/>
        <v>0.88431832486842432</v>
      </c>
    </row>
    <row r="11983" spans="23:25" x14ac:dyDescent="0.2">
      <c r="W11983">
        <v>119.65</v>
      </c>
      <c r="X11983">
        <f t="shared" si="488"/>
        <v>50</v>
      </c>
      <c r="Y11983" s="13">
        <f t="shared" si="489"/>
        <v>0.88431832486842432</v>
      </c>
    </row>
    <row r="11984" spans="23:25" x14ac:dyDescent="0.2">
      <c r="W11984">
        <v>119.66</v>
      </c>
      <c r="X11984">
        <f t="shared" si="488"/>
        <v>50</v>
      </c>
      <c r="Y11984" s="13">
        <f t="shared" si="489"/>
        <v>0.88431832486842432</v>
      </c>
    </row>
    <row r="11985" spans="23:25" x14ac:dyDescent="0.2">
      <c r="W11985">
        <v>119.67</v>
      </c>
      <c r="X11985">
        <f t="shared" si="488"/>
        <v>50</v>
      </c>
      <c r="Y11985" s="13">
        <f t="shared" si="489"/>
        <v>0.88431832486842432</v>
      </c>
    </row>
    <row r="11986" spans="23:25" x14ac:dyDescent="0.2">
      <c r="W11986">
        <v>119.68</v>
      </c>
      <c r="X11986">
        <f t="shared" si="488"/>
        <v>50</v>
      </c>
      <c r="Y11986" s="13">
        <f t="shared" si="489"/>
        <v>0.88431832486842432</v>
      </c>
    </row>
    <row r="11987" spans="23:25" x14ac:dyDescent="0.2">
      <c r="W11987">
        <v>119.69</v>
      </c>
      <c r="X11987">
        <f t="shared" si="488"/>
        <v>50</v>
      </c>
      <c r="Y11987" s="13">
        <f t="shared" si="489"/>
        <v>0.88431832486842432</v>
      </c>
    </row>
    <row r="11988" spans="23:25" x14ac:dyDescent="0.2">
      <c r="W11988">
        <v>119.7</v>
      </c>
      <c r="X11988">
        <f t="shared" si="488"/>
        <v>50</v>
      </c>
      <c r="Y11988" s="13">
        <f t="shared" si="489"/>
        <v>0.88431832486842432</v>
      </c>
    </row>
    <row r="11989" spans="23:25" x14ac:dyDescent="0.2">
      <c r="W11989">
        <v>119.71</v>
      </c>
      <c r="X11989">
        <f t="shared" si="488"/>
        <v>50</v>
      </c>
      <c r="Y11989" s="13">
        <f t="shared" si="489"/>
        <v>0.88431832486842432</v>
      </c>
    </row>
    <row r="11990" spans="23:25" x14ac:dyDescent="0.2">
      <c r="W11990">
        <v>119.72</v>
      </c>
      <c r="X11990">
        <f t="shared" si="488"/>
        <v>50</v>
      </c>
      <c r="Y11990" s="13">
        <f t="shared" si="489"/>
        <v>0.88431832486842432</v>
      </c>
    </row>
    <row r="11991" spans="23:25" x14ac:dyDescent="0.2">
      <c r="W11991">
        <v>119.73</v>
      </c>
      <c r="X11991">
        <f t="shared" si="488"/>
        <v>50</v>
      </c>
      <c r="Y11991" s="13">
        <f t="shared" si="489"/>
        <v>0.88431832486842432</v>
      </c>
    </row>
    <row r="11992" spans="23:25" x14ac:dyDescent="0.2">
      <c r="W11992">
        <v>119.74</v>
      </c>
      <c r="X11992">
        <f t="shared" si="488"/>
        <v>50</v>
      </c>
      <c r="Y11992" s="13">
        <f t="shared" si="489"/>
        <v>0.88431832486842432</v>
      </c>
    </row>
    <row r="11993" spans="23:25" x14ac:dyDescent="0.2">
      <c r="W11993">
        <v>119.75</v>
      </c>
      <c r="X11993">
        <f t="shared" si="488"/>
        <v>50</v>
      </c>
      <c r="Y11993" s="13">
        <f t="shared" si="489"/>
        <v>0.88431832486842432</v>
      </c>
    </row>
    <row r="11994" spans="23:25" x14ac:dyDescent="0.2">
      <c r="W11994">
        <v>119.76</v>
      </c>
      <c r="X11994">
        <f t="shared" si="488"/>
        <v>50</v>
      </c>
      <c r="Y11994" s="13">
        <f t="shared" si="489"/>
        <v>0.88431832486842432</v>
      </c>
    </row>
    <row r="11995" spans="23:25" x14ac:dyDescent="0.2">
      <c r="W11995">
        <v>119.77</v>
      </c>
      <c r="X11995">
        <f t="shared" si="488"/>
        <v>50</v>
      </c>
      <c r="Y11995" s="13">
        <f t="shared" si="489"/>
        <v>0.88431832486842432</v>
      </c>
    </row>
    <row r="11996" spans="23:25" x14ac:dyDescent="0.2">
      <c r="W11996">
        <v>119.78</v>
      </c>
      <c r="X11996">
        <f t="shared" si="488"/>
        <v>50</v>
      </c>
      <c r="Y11996" s="13">
        <f t="shared" si="489"/>
        <v>0.88431832486842432</v>
      </c>
    </row>
    <row r="11997" spans="23:25" x14ac:dyDescent="0.2">
      <c r="W11997">
        <v>119.79</v>
      </c>
      <c r="X11997">
        <f t="shared" si="488"/>
        <v>50</v>
      </c>
      <c r="Y11997" s="13">
        <f t="shared" si="489"/>
        <v>0.88431832486842432</v>
      </c>
    </row>
    <row r="11998" spans="23:25" x14ac:dyDescent="0.2">
      <c r="W11998">
        <v>119.8</v>
      </c>
      <c r="X11998">
        <f t="shared" si="488"/>
        <v>50</v>
      </c>
      <c r="Y11998" s="13">
        <f t="shared" si="489"/>
        <v>0.88431832486842432</v>
      </c>
    </row>
    <row r="11999" spans="23:25" x14ac:dyDescent="0.2">
      <c r="W11999">
        <v>119.81</v>
      </c>
      <c r="X11999">
        <f t="shared" si="488"/>
        <v>50</v>
      </c>
      <c r="Y11999" s="13">
        <f t="shared" si="489"/>
        <v>0.88431832486842432</v>
      </c>
    </row>
    <row r="12000" spans="23:25" x14ac:dyDescent="0.2">
      <c r="W12000">
        <v>119.82</v>
      </c>
      <c r="X12000">
        <f t="shared" si="488"/>
        <v>50</v>
      </c>
      <c r="Y12000" s="13">
        <f t="shared" si="489"/>
        <v>0.88431832486842432</v>
      </c>
    </row>
    <row r="12001" spans="23:25" x14ac:dyDescent="0.2">
      <c r="W12001">
        <v>119.83</v>
      </c>
      <c r="X12001">
        <f t="shared" si="488"/>
        <v>50</v>
      </c>
      <c r="Y12001" s="13">
        <f t="shared" si="489"/>
        <v>0.88431832486842432</v>
      </c>
    </row>
    <row r="12002" spans="23:25" x14ac:dyDescent="0.2">
      <c r="W12002">
        <v>119.84</v>
      </c>
      <c r="X12002">
        <f t="shared" si="488"/>
        <v>50</v>
      </c>
      <c r="Y12002" s="13">
        <f t="shared" si="489"/>
        <v>0.88431832486842432</v>
      </c>
    </row>
    <row r="12003" spans="23:25" x14ac:dyDescent="0.2">
      <c r="W12003">
        <v>119.85</v>
      </c>
      <c r="X12003">
        <f t="shared" si="488"/>
        <v>50</v>
      </c>
      <c r="Y12003" s="13">
        <f t="shared" si="489"/>
        <v>0.88431832486842432</v>
      </c>
    </row>
    <row r="12004" spans="23:25" x14ac:dyDescent="0.2">
      <c r="W12004">
        <v>119.86</v>
      </c>
      <c r="X12004">
        <f t="shared" si="488"/>
        <v>50</v>
      </c>
      <c r="Y12004" s="13">
        <f t="shared" si="489"/>
        <v>0.88431832486842432</v>
      </c>
    </row>
    <row r="12005" spans="23:25" x14ac:dyDescent="0.2">
      <c r="W12005">
        <v>119.87</v>
      </c>
      <c r="X12005">
        <f t="shared" si="488"/>
        <v>50</v>
      </c>
      <c r="Y12005" s="13">
        <f t="shared" si="489"/>
        <v>0.88431832486842432</v>
      </c>
    </row>
    <row r="12006" spans="23:25" x14ac:dyDescent="0.2">
      <c r="W12006">
        <v>119.88</v>
      </c>
      <c r="X12006">
        <f t="shared" si="488"/>
        <v>50</v>
      </c>
      <c r="Y12006" s="13">
        <f t="shared" si="489"/>
        <v>0.88431832486842432</v>
      </c>
    </row>
    <row r="12007" spans="23:25" x14ac:dyDescent="0.2">
      <c r="W12007">
        <v>119.89</v>
      </c>
      <c r="X12007">
        <f t="shared" si="488"/>
        <v>50</v>
      </c>
      <c r="Y12007" s="13">
        <f t="shared" si="489"/>
        <v>0.88431832486842432</v>
      </c>
    </row>
    <row r="12008" spans="23:25" x14ac:dyDescent="0.2">
      <c r="W12008">
        <v>119.9</v>
      </c>
      <c r="X12008">
        <f t="shared" si="488"/>
        <v>50</v>
      </c>
      <c r="Y12008" s="13">
        <f t="shared" si="489"/>
        <v>0.88431832486842432</v>
      </c>
    </row>
    <row r="12009" spans="23:25" x14ac:dyDescent="0.2">
      <c r="W12009">
        <v>119.91</v>
      </c>
      <c r="X12009">
        <f t="shared" ref="X12009:X12072" si="490">X12008-(N$32-N$33)/1500</f>
        <v>50</v>
      </c>
      <c r="Y12009" s="13">
        <f t="shared" ref="Y12009:Y12072" si="491">Y12008+(W12009-W12008)*R$29*(P$28-P$29*Y12008)*(1-Y12008/R$28)^2</f>
        <v>0.88431832486842432</v>
      </c>
    </row>
    <row r="12010" spans="23:25" x14ac:dyDescent="0.2">
      <c r="W12010">
        <v>119.92</v>
      </c>
      <c r="X12010">
        <f t="shared" si="490"/>
        <v>50</v>
      </c>
      <c r="Y12010" s="13">
        <f t="shared" si="491"/>
        <v>0.88431832486842432</v>
      </c>
    </row>
    <row r="12011" spans="23:25" x14ac:dyDescent="0.2">
      <c r="W12011">
        <v>119.93</v>
      </c>
      <c r="X12011">
        <f t="shared" si="490"/>
        <v>50</v>
      </c>
      <c r="Y12011" s="13">
        <f t="shared" si="491"/>
        <v>0.88431832486842432</v>
      </c>
    </row>
    <row r="12012" spans="23:25" x14ac:dyDescent="0.2">
      <c r="W12012">
        <v>119.94</v>
      </c>
      <c r="X12012">
        <f t="shared" si="490"/>
        <v>50</v>
      </c>
      <c r="Y12012" s="13">
        <f t="shared" si="491"/>
        <v>0.88431832486842432</v>
      </c>
    </row>
    <row r="12013" spans="23:25" x14ac:dyDescent="0.2">
      <c r="W12013">
        <v>119.95</v>
      </c>
      <c r="X12013">
        <f t="shared" si="490"/>
        <v>50</v>
      </c>
      <c r="Y12013" s="13">
        <f t="shared" si="491"/>
        <v>0.88431832486842432</v>
      </c>
    </row>
    <row r="12014" spans="23:25" x14ac:dyDescent="0.2">
      <c r="W12014">
        <v>119.96</v>
      </c>
      <c r="X12014">
        <f t="shared" si="490"/>
        <v>50</v>
      </c>
      <c r="Y12014" s="13">
        <f t="shared" si="491"/>
        <v>0.88431832486842432</v>
      </c>
    </row>
    <row r="12015" spans="23:25" x14ac:dyDescent="0.2">
      <c r="W12015">
        <v>119.97</v>
      </c>
      <c r="X12015">
        <f t="shared" si="490"/>
        <v>50</v>
      </c>
      <c r="Y12015" s="13">
        <f t="shared" si="491"/>
        <v>0.88431832486842432</v>
      </c>
    </row>
    <row r="12016" spans="23:25" x14ac:dyDescent="0.2">
      <c r="W12016">
        <v>119.98</v>
      </c>
      <c r="X12016">
        <f t="shared" si="490"/>
        <v>50</v>
      </c>
      <c r="Y12016" s="13">
        <f t="shared" si="491"/>
        <v>0.88431832486842432</v>
      </c>
    </row>
    <row r="12017" spans="23:25" x14ac:dyDescent="0.2">
      <c r="W12017">
        <v>119.99</v>
      </c>
      <c r="X12017">
        <f t="shared" si="490"/>
        <v>50</v>
      </c>
      <c r="Y12017" s="13">
        <f t="shared" si="491"/>
        <v>0.88431832486842432</v>
      </c>
    </row>
    <row r="12018" spans="23:25" x14ac:dyDescent="0.2">
      <c r="W12018">
        <v>120</v>
      </c>
      <c r="X12018">
        <f t="shared" si="490"/>
        <v>50</v>
      </c>
      <c r="Y12018" s="13">
        <f t="shared" si="491"/>
        <v>0.88431832486842432</v>
      </c>
    </row>
    <row r="12019" spans="23:25" x14ac:dyDescent="0.2">
      <c r="W12019">
        <v>120.01</v>
      </c>
      <c r="X12019">
        <f t="shared" si="490"/>
        <v>50</v>
      </c>
      <c r="Y12019" s="13">
        <f t="shared" si="491"/>
        <v>0.88431832486842432</v>
      </c>
    </row>
    <row r="12020" spans="23:25" x14ac:dyDescent="0.2">
      <c r="W12020">
        <v>120.02</v>
      </c>
      <c r="X12020">
        <f t="shared" si="490"/>
        <v>50</v>
      </c>
      <c r="Y12020" s="13">
        <f t="shared" si="491"/>
        <v>0.88431832486842432</v>
      </c>
    </row>
    <row r="12021" spans="23:25" x14ac:dyDescent="0.2">
      <c r="W12021">
        <v>120.03</v>
      </c>
      <c r="X12021">
        <f t="shared" si="490"/>
        <v>50</v>
      </c>
      <c r="Y12021" s="13">
        <f t="shared" si="491"/>
        <v>0.88431832486842432</v>
      </c>
    </row>
    <row r="12022" spans="23:25" x14ac:dyDescent="0.2">
      <c r="W12022">
        <v>120.04</v>
      </c>
      <c r="X12022">
        <f t="shared" si="490"/>
        <v>50</v>
      </c>
      <c r="Y12022" s="13">
        <f t="shared" si="491"/>
        <v>0.88431832486842432</v>
      </c>
    </row>
    <row r="12023" spans="23:25" x14ac:dyDescent="0.2">
      <c r="W12023">
        <v>120.05</v>
      </c>
      <c r="X12023">
        <f t="shared" si="490"/>
        <v>50</v>
      </c>
      <c r="Y12023" s="13">
        <f t="shared" si="491"/>
        <v>0.88431832486842432</v>
      </c>
    </row>
    <row r="12024" spans="23:25" x14ac:dyDescent="0.2">
      <c r="W12024">
        <v>120.06</v>
      </c>
      <c r="X12024">
        <f t="shared" si="490"/>
        <v>50</v>
      </c>
      <c r="Y12024" s="13">
        <f t="shared" si="491"/>
        <v>0.88431832486842432</v>
      </c>
    </row>
    <row r="12025" spans="23:25" x14ac:dyDescent="0.2">
      <c r="W12025">
        <v>120.07</v>
      </c>
      <c r="X12025">
        <f t="shared" si="490"/>
        <v>50</v>
      </c>
      <c r="Y12025" s="13">
        <f t="shared" si="491"/>
        <v>0.88431832486842432</v>
      </c>
    </row>
    <row r="12026" spans="23:25" x14ac:dyDescent="0.2">
      <c r="W12026">
        <v>120.08</v>
      </c>
      <c r="X12026">
        <f t="shared" si="490"/>
        <v>50</v>
      </c>
      <c r="Y12026" s="13">
        <f t="shared" si="491"/>
        <v>0.88431832486842432</v>
      </c>
    </row>
    <row r="12027" spans="23:25" x14ac:dyDescent="0.2">
      <c r="W12027">
        <v>120.09</v>
      </c>
      <c r="X12027">
        <f t="shared" si="490"/>
        <v>50</v>
      </c>
      <c r="Y12027" s="13">
        <f t="shared" si="491"/>
        <v>0.88431832486842432</v>
      </c>
    </row>
    <row r="12028" spans="23:25" x14ac:dyDescent="0.2">
      <c r="W12028">
        <v>120.1</v>
      </c>
      <c r="X12028">
        <f t="shared" si="490"/>
        <v>50</v>
      </c>
      <c r="Y12028" s="13">
        <f t="shared" si="491"/>
        <v>0.88431832486842432</v>
      </c>
    </row>
    <row r="12029" spans="23:25" x14ac:dyDescent="0.2">
      <c r="W12029">
        <v>120.11</v>
      </c>
      <c r="X12029">
        <f t="shared" si="490"/>
        <v>50</v>
      </c>
      <c r="Y12029" s="13">
        <f t="shared" si="491"/>
        <v>0.88431832486842432</v>
      </c>
    </row>
    <row r="12030" spans="23:25" x14ac:dyDescent="0.2">
      <c r="W12030">
        <v>120.12</v>
      </c>
      <c r="X12030">
        <f t="shared" si="490"/>
        <v>50</v>
      </c>
      <c r="Y12030" s="13">
        <f t="shared" si="491"/>
        <v>0.88431832486842432</v>
      </c>
    </row>
    <row r="12031" spans="23:25" x14ac:dyDescent="0.2">
      <c r="W12031">
        <v>120.13</v>
      </c>
      <c r="X12031">
        <f t="shared" si="490"/>
        <v>50</v>
      </c>
      <c r="Y12031" s="13">
        <f t="shared" si="491"/>
        <v>0.88431832486842432</v>
      </c>
    </row>
    <row r="12032" spans="23:25" x14ac:dyDescent="0.2">
      <c r="W12032">
        <v>120.14</v>
      </c>
      <c r="X12032">
        <f t="shared" si="490"/>
        <v>50</v>
      </c>
      <c r="Y12032" s="13">
        <f t="shared" si="491"/>
        <v>0.88431832486842432</v>
      </c>
    </row>
    <row r="12033" spans="23:25" x14ac:dyDescent="0.2">
      <c r="W12033">
        <v>120.15</v>
      </c>
      <c r="X12033">
        <f t="shared" si="490"/>
        <v>50</v>
      </c>
      <c r="Y12033" s="13">
        <f t="shared" si="491"/>
        <v>0.88431832486842432</v>
      </c>
    </row>
    <row r="12034" spans="23:25" x14ac:dyDescent="0.2">
      <c r="W12034">
        <v>120.16</v>
      </c>
      <c r="X12034">
        <f t="shared" si="490"/>
        <v>50</v>
      </c>
      <c r="Y12034" s="13">
        <f t="shared" si="491"/>
        <v>0.88431832486842432</v>
      </c>
    </row>
    <row r="12035" spans="23:25" x14ac:dyDescent="0.2">
      <c r="W12035">
        <v>120.17</v>
      </c>
      <c r="X12035">
        <f t="shared" si="490"/>
        <v>50</v>
      </c>
      <c r="Y12035" s="13">
        <f t="shared" si="491"/>
        <v>0.88431832486842432</v>
      </c>
    </row>
    <row r="12036" spans="23:25" x14ac:dyDescent="0.2">
      <c r="W12036">
        <v>120.18</v>
      </c>
      <c r="X12036">
        <f t="shared" si="490"/>
        <v>50</v>
      </c>
      <c r="Y12036" s="13">
        <f t="shared" si="491"/>
        <v>0.88431832486842432</v>
      </c>
    </row>
    <row r="12037" spans="23:25" x14ac:dyDescent="0.2">
      <c r="W12037">
        <v>120.19</v>
      </c>
      <c r="X12037">
        <f t="shared" si="490"/>
        <v>50</v>
      </c>
      <c r="Y12037" s="13">
        <f t="shared" si="491"/>
        <v>0.88431832486842432</v>
      </c>
    </row>
    <row r="12038" spans="23:25" x14ac:dyDescent="0.2">
      <c r="W12038">
        <v>120.2</v>
      </c>
      <c r="X12038">
        <f t="shared" si="490"/>
        <v>50</v>
      </c>
      <c r="Y12038" s="13">
        <f t="shared" si="491"/>
        <v>0.88431832486842432</v>
      </c>
    </row>
    <row r="12039" spans="23:25" x14ac:dyDescent="0.2">
      <c r="W12039">
        <v>120.21</v>
      </c>
      <c r="X12039">
        <f t="shared" si="490"/>
        <v>50</v>
      </c>
      <c r="Y12039" s="13">
        <f t="shared" si="491"/>
        <v>0.88431832486842432</v>
      </c>
    </row>
    <row r="12040" spans="23:25" x14ac:dyDescent="0.2">
      <c r="W12040">
        <v>120.22</v>
      </c>
      <c r="X12040">
        <f t="shared" si="490"/>
        <v>50</v>
      </c>
      <c r="Y12040" s="13">
        <f t="shared" si="491"/>
        <v>0.88431832486842432</v>
      </c>
    </row>
    <row r="12041" spans="23:25" x14ac:dyDescent="0.2">
      <c r="W12041">
        <v>120.23</v>
      </c>
      <c r="X12041">
        <f t="shared" si="490"/>
        <v>50</v>
      </c>
      <c r="Y12041" s="13">
        <f t="shared" si="491"/>
        <v>0.88431832486842432</v>
      </c>
    </row>
    <row r="12042" spans="23:25" x14ac:dyDescent="0.2">
      <c r="W12042">
        <v>120.24</v>
      </c>
      <c r="X12042">
        <f t="shared" si="490"/>
        <v>50</v>
      </c>
      <c r="Y12042" s="13">
        <f t="shared" si="491"/>
        <v>0.88431832486842432</v>
      </c>
    </row>
    <row r="12043" spans="23:25" x14ac:dyDescent="0.2">
      <c r="W12043">
        <v>120.25</v>
      </c>
      <c r="X12043">
        <f t="shared" si="490"/>
        <v>50</v>
      </c>
      <c r="Y12043" s="13">
        <f t="shared" si="491"/>
        <v>0.88431832486842432</v>
      </c>
    </row>
    <row r="12044" spans="23:25" x14ac:dyDescent="0.2">
      <c r="W12044">
        <v>120.26</v>
      </c>
      <c r="X12044">
        <f t="shared" si="490"/>
        <v>50</v>
      </c>
      <c r="Y12044" s="13">
        <f t="shared" si="491"/>
        <v>0.88431832486842432</v>
      </c>
    </row>
    <row r="12045" spans="23:25" x14ac:dyDescent="0.2">
      <c r="W12045">
        <v>120.27</v>
      </c>
      <c r="X12045">
        <f t="shared" si="490"/>
        <v>50</v>
      </c>
      <c r="Y12045" s="13">
        <f t="shared" si="491"/>
        <v>0.88431832486842432</v>
      </c>
    </row>
    <row r="12046" spans="23:25" x14ac:dyDescent="0.2">
      <c r="W12046">
        <v>120.28</v>
      </c>
      <c r="X12046">
        <f t="shared" si="490"/>
        <v>50</v>
      </c>
      <c r="Y12046" s="13">
        <f t="shared" si="491"/>
        <v>0.88431832486842432</v>
      </c>
    </row>
    <row r="12047" spans="23:25" x14ac:dyDescent="0.2">
      <c r="W12047">
        <v>120.29</v>
      </c>
      <c r="X12047">
        <f t="shared" si="490"/>
        <v>50</v>
      </c>
      <c r="Y12047" s="13">
        <f t="shared" si="491"/>
        <v>0.88431832486842432</v>
      </c>
    </row>
    <row r="12048" spans="23:25" x14ac:dyDescent="0.2">
      <c r="W12048">
        <v>120.3</v>
      </c>
      <c r="X12048">
        <f t="shared" si="490"/>
        <v>50</v>
      </c>
      <c r="Y12048" s="13">
        <f t="shared" si="491"/>
        <v>0.88431832486842432</v>
      </c>
    </row>
    <row r="12049" spans="23:25" x14ac:dyDescent="0.2">
      <c r="W12049">
        <v>120.31</v>
      </c>
      <c r="X12049">
        <f t="shared" si="490"/>
        <v>50</v>
      </c>
      <c r="Y12049" s="13">
        <f t="shared" si="491"/>
        <v>0.88431832486842432</v>
      </c>
    </row>
    <row r="12050" spans="23:25" x14ac:dyDescent="0.2">
      <c r="W12050">
        <v>120.32</v>
      </c>
      <c r="X12050">
        <f t="shared" si="490"/>
        <v>50</v>
      </c>
      <c r="Y12050" s="13">
        <f t="shared" si="491"/>
        <v>0.88431832486842432</v>
      </c>
    </row>
    <row r="12051" spans="23:25" x14ac:dyDescent="0.2">
      <c r="W12051">
        <v>120.33</v>
      </c>
      <c r="X12051">
        <f t="shared" si="490"/>
        <v>50</v>
      </c>
      <c r="Y12051" s="13">
        <f t="shared" si="491"/>
        <v>0.88431832486842432</v>
      </c>
    </row>
    <row r="12052" spans="23:25" x14ac:dyDescent="0.2">
      <c r="W12052">
        <v>120.34</v>
      </c>
      <c r="X12052">
        <f t="shared" si="490"/>
        <v>50</v>
      </c>
      <c r="Y12052" s="13">
        <f t="shared" si="491"/>
        <v>0.88431832486842432</v>
      </c>
    </row>
    <row r="12053" spans="23:25" x14ac:dyDescent="0.2">
      <c r="W12053">
        <v>120.35</v>
      </c>
      <c r="X12053">
        <f t="shared" si="490"/>
        <v>50</v>
      </c>
      <c r="Y12053" s="13">
        <f t="shared" si="491"/>
        <v>0.88431832486842432</v>
      </c>
    </row>
    <row r="12054" spans="23:25" x14ac:dyDescent="0.2">
      <c r="W12054">
        <v>120.36</v>
      </c>
      <c r="X12054">
        <f t="shared" si="490"/>
        <v>50</v>
      </c>
      <c r="Y12054" s="13">
        <f t="shared" si="491"/>
        <v>0.88431832486842432</v>
      </c>
    </row>
    <row r="12055" spans="23:25" x14ac:dyDescent="0.2">
      <c r="W12055">
        <v>120.37</v>
      </c>
      <c r="X12055">
        <f t="shared" si="490"/>
        <v>50</v>
      </c>
      <c r="Y12055" s="13">
        <f t="shared" si="491"/>
        <v>0.88431832486842432</v>
      </c>
    </row>
    <row r="12056" spans="23:25" x14ac:dyDescent="0.2">
      <c r="W12056">
        <v>120.38</v>
      </c>
      <c r="X12056">
        <f t="shared" si="490"/>
        <v>50</v>
      </c>
      <c r="Y12056" s="13">
        <f t="shared" si="491"/>
        <v>0.88431832486842432</v>
      </c>
    </row>
    <row r="12057" spans="23:25" x14ac:dyDescent="0.2">
      <c r="W12057">
        <v>120.39</v>
      </c>
      <c r="X12057">
        <f t="shared" si="490"/>
        <v>50</v>
      </c>
      <c r="Y12057" s="13">
        <f t="shared" si="491"/>
        <v>0.88431832486842432</v>
      </c>
    </row>
    <row r="12058" spans="23:25" x14ac:dyDescent="0.2">
      <c r="W12058">
        <v>120.4</v>
      </c>
      <c r="X12058">
        <f t="shared" si="490"/>
        <v>50</v>
      </c>
      <c r="Y12058" s="13">
        <f t="shared" si="491"/>
        <v>0.88431832486842432</v>
      </c>
    </row>
    <row r="12059" spans="23:25" x14ac:dyDescent="0.2">
      <c r="W12059">
        <v>120.41</v>
      </c>
      <c r="X12059">
        <f t="shared" si="490"/>
        <v>50</v>
      </c>
      <c r="Y12059" s="13">
        <f t="shared" si="491"/>
        <v>0.88431832486842432</v>
      </c>
    </row>
    <row r="12060" spans="23:25" x14ac:dyDescent="0.2">
      <c r="W12060">
        <v>120.42</v>
      </c>
      <c r="X12060">
        <f t="shared" si="490"/>
        <v>50</v>
      </c>
      <c r="Y12060" s="13">
        <f t="shared" si="491"/>
        <v>0.88431832486842432</v>
      </c>
    </row>
    <row r="12061" spans="23:25" x14ac:dyDescent="0.2">
      <c r="W12061">
        <v>120.43</v>
      </c>
      <c r="X12061">
        <f t="shared" si="490"/>
        <v>50</v>
      </c>
      <c r="Y12061" s="13">
        <f t="shared" si="491"/>
        <v>0.88431832486842432</v>
      </c>
    </row>
    <row r="12062" spans="23:25" x14ac:dyDescent="0.2">
      <c r="W12062">
        <v>120.44</v>
      </c>
      <c r="X12062">
        <f t="shared" si="490"/>
        <v>50</v>
      </c>
      <c r="Y12062" s="13">
        <f t="shared" si="491"/>
        <v>0.88431832486842432</v>
      </c>
    </row>
    <row r="12063" spans="23:25" x14ac:dyDescent="0.2">
      <c r="W12063">
        <v>120.45</v>
      </c>
      <c r="X12063">
        <f t="shared" si="490"/>
        <v>50</v>
      </c>
      <c r="Y12063" s="13">
        <f t="shared" si="491"/>
        <v>0.88431832486842432</v>
      </c>
    </row>
    <row r="12064" spans="23:25" x14ac:dyDescent="0.2">
      <c r="W12064">
        <v>120.46</v>
      </c>
      <c r="X12064">
        <f t="shared" si="490"/>
        <v>50</v>
      </c>
      <c r="Y12064" s="13">
        <f t="shared" si="491"/>
        <v>0.88431832486842432</v>
      </c>
    </row>
    <row r="12065" spans="23:25" x14ac:dyDescent="0.2">
      <c r="W12065">
        <v>120.47</v>
      </c>
      <c r="X12065">
        <f t="shared" si="490"/>
        <v>50</v>
      </c>
      <c r="Y12065" s="13">
        <f t="shared" si="491"/>
        <v>0.88431832486842432</v>
      </c>
    </row>
    <row r="12066" spans="23:25" x14ac:dyDescent="0.2">
      <c r="W12066">
        <v>120.48</v>
      </c>
      <c r="X12066">
        <f t="shared" si="490"/>
        <v>50</v>
      </c>
      <c r="Y12066" s="13">
        <f t="shared" si="491"/>
        <v>0.88431832486842432</v>
      </c>
    </row>
    <row r="12067" spans="23:25" x14ac:dyDescent="0.2">
      <c r="W12067">
        <v>120.49</v>
      </c>
      <c r="X12067">
        <f t="shared" si="490"/>
        <v>50</v>
      </c>
      <c r="Y12067" s="13">
        <f t="shared" si="491"/>
        <v>0.88431832486842432</v>
      </c>
    </row>
    <row r="12068" spans="23:25" x14ac:dyDescent="0.2">
      <c r="W12068">
        <v>120.5</v>
      </c>
      <c r="X12068">
        <f t="shared" si="490"/>
        <v>50</v>
      </c>
      <c r="Y12068" s="13">
        <f t="shared" si="491"/>
        <v>0.88431832486842432</v>
      </c>
    </row>
    <row r="12069" spans="23:25" x14ac:dyDescent="0.2">
      <c r="W12069">
        <v>120.51</v>
      </c>
      <c r="X12069">
        <f t="shared" si="490"/>
        <v>50</v>
      </c>
      <c r="Y12069" s="13">
        <f t="shared" si="491"/>
        <v>0.88431832486842432</v>
      </c>
    </row>
    <row r="12070" spans="23:25" x14ac:dyDescent="0.2">
      <c r="W12070">
        <v>120.52</v>
      </c>
      <c r="X12070">
        <f t="shared" si="490"/>
        <v>50</v>
      </c>
      <c r="Y12070" s="13">
        <f t="shared" si="491"/>
        <v>0.88431832486842432</v>
      </c>
    </row>
    <row r="12071" spans="23:25" x14ac:dyDescent="0.2">
      <c r="W12071">
        <v>120.53</v>
      </c>
      <c r="X12071">
        <f t="shared" si="490"/>
        <v>50</v>
      </c>
      <c r="Y12071" s="13">
        <f t="shared" si="491"/>
        <v>0.88431832486842432</v>
      </c>
    </row>
    <row r="12072" spans="23:25" x14ac:dyDescent="0.2">
      <c r="W12072">
        <v>120.54</v>
      </c>
      <c r="X12072">
        <f t="shared" si="490"/>
        <v>50</v>
      </c>
      <c r="Y12072" s="13">
        <f t="shared" si="491"/>
        <v>0.88431832486842432</v>
      </c>
    </row>
    <row r="12073" spans="23:25" x14ac:dyDescent="0.2">
      <c r="W12073">
        <v>120.55</v>
      </c>
      <c r="X12073">
        <f t="shared" ref="X12073:X12136" si="492">X12072-(N$32-N$33)/1500</f>
        <v>50</v>
      </c>
      <c r="Y12073" s="13">
        <f t="shared" ref="Y12073:Y12136" si="493">Y12072+(W12073-W12072)*R$29*(P$28-P$29*Y12072)*(1-Y12072/R$28)^2</f>
        <v>0.88431832486842432</v>
      </c>
    </row>
    <row r="12074" spans="23:25" x14ac:dyDescent="0.2">
      <c r="W12074">
        <v>120.56</v>
      </c>
      <c r="X12074">
        <f t="shared" si="492"/>
        <v>50</v>
      </c>
      <c r="Y12074" s="13">
        <f t="shared" si="493"/>
        <v>0.88431832486842432</v>
      </c>
    </row>
    <row r="12075" spans="23:25" x14ac:dyDescent="0.2">
      <c r="W12075">
        <v>120.57</v>
      </c>
      <c r="X12075">
        <f t="shared" si="492"/>
        <v>50</v>
      </c>
      <c r="Y12075" s="13">
        <f t="shared" si="493"/>
        <v>0.88431832486842432</v>
      </c>
    </row>
    <row r="12076" spans="23:25" x14ac:dyDescent="0.2">
      <c r="W12076">
        <v>120.58</v>
      </c>
      <c r="X12076">
        <f t="shared" si="492"/>
        <v>50</v>
      </c>
      <c r="Y12076" s="13">
        <f t="shared" si="493"/>
        <v>0.88431832486842432</v>
      </c>
    </row>
    <row r="12077" spans="23:25" x14ac:dyDescent="0.2">
      <c r="W12077">
        <v>120.59</v>
      </c>
      <c r="X12077">
        <f t="shared" si="492"/>
        <v>50</v>
      </c>
      <c r="Y12077" s="13">
        <f t="shared" si="493"/>
        <v>0.88431832486842432</v>
      </c>
    </row>
    <row r="12078" spans="23:25" x14ac:dyDescent="0.2">
      <c r="W12078">
        <v>120.6</v>
      </c>
      <c r="X12078">
        <f t="shared" si="492"/>
        <v>50</v>
      </c>
      <c r="Y12078" s="13">
        <f t="shared" si="493"/>
        <v>0.88431832486842432</v>
      </c>
    </row>
    <row r="12079" spans="23:25" x14ac:dyDescent="0.2">
      <c r="W12079">
        <v>120.61</v>
      </c>
      <c r="X12079">
        <f t="shared" si="492"/>
        <v>50</v>
      </c>
      <c r="Y12079" s="13">
        <f t="shared" si="493"/>
        <v>0.88431832486842432</v>
      </c>
    </row>
    <row r="12080" spans="23:25" x14ac:dyDescent="0.2">
      <c r="W12080">
        <v>120.62</v>
      </c>
      <c r="X12080">
        <f t="shared" si="492"/>
        <v>50</v>
      </c>
      <c r="Y12080" s="13">
        <f t="shared" si="493"/>
        <v>0.88431832486842432</v>
      </c>
    </row>
    <row r="12081" spans="23:25" x14ac:dyDescent="0.2">
      <c r="W12081">
        <v>120.63</v>
      </c>
      <c r="X12081">
        <f t="shared" si="492"/>
        <v>50</v>
      </c>
      <c r="Y12081" s="13">
        <f t="shared" si="493"/>
        <v>0.88431832486842432</v>
      </c>
    </row>
    <row r="12082" spans="23:25" x14ac:dyDescent="0.2">
      <c r="W12082">
        <v>120.64</v>
      </c>
      <c r="X12082">
        <f t="shared" si="492"/>
        <v>50</v>
      </c>
      <c r="Y12082" s="13">
        <f t="shared" si="493"/>
        <v>0.88431832486842432</v>
      </c>
    </row>
    <row r="12083" spans="23:25" x14ac:dyDescent="0.2">
      <c r="W12083">
        <v>120.65</v>
      </c>
      <c r="X12083">
        <f t="shared" si="492"/>
        <v>50</v>
      </c>
      <c r="Y12083" s="13">
        <f t="shared" si="493"/>
        <v>0.88431832486842432</v>
      </c>
    </row>
    <row r="12084" spans="23:25" x14ac:dyDescent="0.2">
      <c r="W12084">
        <v>120.66</v>
      </c>
      <c r="X12084">
        <f t="shared" si="492"/>
        <v>50</v>
      </c>
      <c r="Y12084" s="13">
        <f t="shared" si="493"/>
        <v>0.88431832486842432</v>
      </c>
    </row>
    <row r="12085" spans="23:25" x14ac:dyDescent="0.2">
      <c r="W12085">
        <v>120.67</v>
      </c>
      <c r="X12085">
        <f t="shared" si="492"/>
        <v>50</v>
      </c>
      <c r="Y12085" s="13">
        <f t="shared" si="493"/>
        <v>0.88431832486842432</v>
      </c>
    </row>
    <row r="12086" spans="23:25" x14ac:dyDescent="0.2">
      <c r="W12086">
        <v>120.68</v>
      </c>
      <c r="X12086">
        <f t="shared" si="492"/>
        <v>50</v>
      </c>
      <c r="Y12086" s="13">
        <f t="shared" si="493"/>
        <v>0.88431832486842432</v>
      </c>
    </row>
    <row r="12087" spans="23:25" x14ac:dyDescent="0.2">
      <c r="W12087">
        <v>120.69</v>
      </c>
      <c r="X12087">
        <f t="shared" si="492"/>
        <v>50</v>
      </c>
      <c r="Y12087" s="13">
        <f t="shared" si="493"/>
        <v>0.88431832486842432</v>
      </c>
    </row>
    <row r="12088" spans="23:25" x14ac:dyDescent="0.2">
      <c r="W12088">
        <v>120.7</v>
      </c>
      <c r="X12088">
        <f t="shared" si="492"/>
        <v>50</v>
      </c>
      <c r="Y12088" s="13">
        <f t="shared" si="493"/>
        <v>0.88431832486842432</v>
      </c>
    </row>
    <row r="12089" spans="23:25" x14ac:dyDescent="0.2">
      <c r="W12089">
        <v>120.71</v>
      </c>
      <c r="X12089">
        <f t="shared" si="492"/>
        <v>50</v>
      </c>
      <c r="Y12089" s="13">
        <f t="shared" si="493"/>
        <v>0.88431832486842432</v>
      </c>
    </row>
    <row r="12090" spans="23:25" x14ac:dyDescent="0.2">
      <c r="W12090">
        <v>120.72</v>
      </c>
      <c r="X12090">
        <f t="shared" si="492"/>
        <v>50</v>
      </c>
      <c r="Y12090" s="13">
        <f t="shared" si="493"/>
        <v>0.88431832486842432</v>
      </c>
    </row>
    <row r="12091" spans="23:25" x14ac:dyDescent="0.2">
      <c r="W12091">
        <v>120.73</v>
      </c>
      <c r="X12091">
        <f t="shared" si="492"/>
        <v>50</v>
      </c>
      <c r="Y12091" s="13">
        <f t="shared" si="493"/>
        <v>0.88431832486842432</v>
      </c>
    </row>
    <row r="12092" spans="23:25" x14ac:dyDescent="0.2">
      <c r="W12092">
        <v>120.74</v>
      </c>
      <c r="X12092">
        <f t="shared" si="492"/>
        <v>50</v>
      </c>
      <c r="Y12092" s="13">
        <f t="shared" si="493"/>
        <v>0.88431832486842432</v>
      </c>
    </row>
    <row r="12093" spans="23:25" x14ac:dyDescent="0.2">
      <c r="W12093">
        <v>120.75</v>
      </c>
      <c r="X12093">
        <f t="shared" si="492"/>
        <v>50</v>
      </c>
      <c r="Y12093" s="13">
        <f t="shared" si="493"/>
        <v>0.88431832486842432</v>
      </c>
    </row>
    <row r="12094" spans="23:25" x14ac:dyDescent="0.2">
      <c r="W12094">
        <v>120.76</v>
      </c>
      <c r="X12094">
        <f t="shared" si="492"/>
        <v>50</v>
      </c>
      <c r="Y12094" s="13">
        <f t="shared" si="493"/>
        <v>0.88431832486842432</v>
      </c>
    </row>
    <row r="12095" spans="23:25" x14ac:dyDescent="0.2">
      <c r="W12095">
        <v>120.77</v>
      </c>
      <c r="X12095">
        <f t="shared" si="492"/>
        <v>50</v>
      </c>
      <c r="Y12095" s="13">
        <f t="shared" si="493"/>
        <v>0.88431832486842432</v>
      </c>
    </row>
    <row r="12096" spans="23:25" x14ac:dyDescent="0.2">
      <c r="W12096">
        <v>120.78</v>
      </c>
      <c r="X12096">
        <f t="shared" si="492"/>
        <v>50</v>
      </c>
      <c r="Y12096" s="13">
        <f t="shared" si="493"/>
        <v>0.88431832486842432</v>
      </c>
    </row>
    <row r="12097" spans="23:25" x14ac:dyDescent="0.2">
      <c r="W12097">
        <v>120.79</v>
      </c>
      <c r="X12097">
        <f t="shared" si="492"/>
        <v>50</v>
      </c>
      <c r="Y12097" s="13">
        <f t="shared" si="493"/>
        <v>0.88431832486842432</v>
      </c>
    </row>
    <row r="12098" spans="23:25" x14ac:dyDescent="0.2">
      <c r="W12098">
        <v>120.8</v>
      </c>
      <c r="X12098">
        <f t="shared" si="492"/>
        <v>50</v>
      </c>
      <c r="Y12098" s="13">
        <f t="shared" si="493"/>
        <v>0.88431832486842432</v>
      </c>
    </row>
    <row r="12099" spans="23:25" x14ac:dyDescent="0.2">
      <c r="W12099">
        <v>120.81</v>
      </c>
      <c r="X12099">
        <f t="shared" si="492"/>
        <v>50</v>
      </c>
      <c r="Y12099" s="13">
        <f t="shared" si="493"/>
        <v>0.88431832486842432</v>
      </c>
    </row>
    <row r="12100" spans="23:25" x14ac:dyDescent="0.2">
      <c r="W12100">
        <v>120.82</v>
      </c>
      <c r="X12100">
        <f t="shared" si="492"/>
        <v>50</v>
      </c>
      <c r="Y12100" s="13">
        <f t="shared" si="493"/>
        <v>0.88431832486842432</v>
      </c>
    </row>
    <row r="12101" spans="23:25" x14ac:dyDescent="0.2">
      <c r="W12101">
        <v>120.83</v>
      </c>
      <c r="X12101">
        <f t="shared" si="492"/>
        <v>50</v>
      </c>
      <c r="Y12101" s="13">
        <f t="shared" si="493"/>
        <v>0.88431832486842432</v>
      </c>
    </row>
    <row r="12102" spans="23:25" x14ac:dyDescent="0.2">
      <c r="W12102">
        <v>120.84</v>
      </c>
      <c r="X12102">
        <f t="shared" si="492"/>
        <v>50</v>
      </c>
      <c r="Y12102" s="13">
        <f t="shared" si="493"/>
        <v>0.88431832486842432</v>
      </c>
    </row>
    <row r="12103" spans="23:25" x14ac:dyDescent="0.2">
      <c r="W12103">
        <v>120.85</v>
      </c>
      <c r="X12103">
        <f t="shared" si="492"/>
        <v>50</v>
      </c>
      <c r="Y12103" s="13">
        <f t="shared" si="493"/>
        <v>0.88431832486842432</v>
      </c>
    </row>
    <row r="12104" spans="23:25" x14ac:dyDescent="0.2">
      <c r="W12104">
        <v>120.86</v>
      </c>
      <c r="X12104">
        <f t="shared" si="492"/>
        <v>50</v>
      </c>
      <c r="Y12104" s="13">
        <f t="shared" si="493"/>
        <v>0.88431832486842432</v>
      </c>
    </row>
    <row r="12105" spans="23:25" x14ac:dyDescent="0.2">
      <c r="W12105">
        <v>120.87</v>
      </c>
      <c r="X12105">
        <f t="shared" si="492"/>
        <v>50</v>
      </c>
      <c r="Y12105" s="13">
        <f t="shared" si="493"/>
        <v>0.88431832486842432</v>
      </c>
    </row>
    <row r="12106" spans="23:25" x14ac:dyDescent="0.2">
      <c r="W12106">
        <v>120.88</v>
      </c>
      <c r="X12106">
        <f t="shared" si="492"/>
        <v>50</v>
      </c>
      <c r="Y12106" s="13">
        <f t="shared" si="493"/>
        <v>0.88431832486842432</v>
      </c>
    </row>
    <row r="12107" spans="23:25" x14ac:dyDescent="0.2">
      <c r="W12107">
        <v>120.89</v>
      </c>
      <c r="X12107">
        <f t="shared" si="492"/>
        <v>50</v>
      </c>
      <c r="Y12107" s="13">
        <f t="shared" si="493"/>
        <v>0.88431832486842432</v>
      </c>
    </row>
    <row r="12108" spans="23:25" x14ac:dyDescent="0.2">
      <c r="W12108">
        <v>120.9</v>
      </c>
      <c r="X12108">
        <f t="shared" si="492"/>
        <v>50</v>
      </c>
      <c r="Y12108" s="13">
        <f t="shared" si="493"/>
        <v>0.88431832486842432</v>
      </c>
    </row>
    <row r="12109" spans="23:25" x14ac:dyDescent="0.2">
      <c r="W12109">
        <v>120.91</v>
      </c>
      <c r="X12109">
        <f t="shared" si="492"/>
        <v>50</v>
      </c>
      <c r="Y12109" s="13">
        <f t="shared" si="493"/>
        <v>0.88431832486842432</v>
      </c>
    </row>
    <row r="12110" spans="23:25" x14ac:dyDescent="0.2">
      <c r="W12110">
        <v>120.92</v>
      </c>
      <c r="X12110">
        <f t="shared" si="492"/>
        <v>50</v>
      </c>
      <c r="Y12110" s="13">
        <f t="shared" si="493"/>
        <v>0.88431832486842432</v>
      </c>
    </row>
    <row r="12111" spans="23:25" x14ac:dyDescent="0.2">
      <c r="W12111">
        <v>120.93</v>
      </c>
      <c r="X12111">
        <f t="shared" si="492"/>
        <v>50</v>
      </c>
      <c r="Y12111" s="13">
        <f t="shared" si="493"/>
        <v>0.88431832486842432</v>
      </c>
    </row>
    <row r="12112" spans="23:25" x14ac:dyDescent="0.2">
      <c r="W12112">
        <v>120.94</v>
      </c>
      <c r="X12112">
        <f t="shared" si="492"/>
        <v>50</v>
      </c>
      <c r="Y12112" s="13">
        <f t="shared" si="493"/>
        <v>0.88431832486842432</v>
      </c>
    </row>
    <row r="12113" spans="23:25" x14ac:dyDescent="0.2">
      <c r="W12113">
        <v>120.95</v>
      </c>
      <c r="X12113">
        <f t="shared" si="492"/>
        <v>50</v>
      </c>
      <c r="Y12113" s="13">
        <f t="shared" si="493"/>
        <v>0.88431832486842432</v>
      </c>
    </row>
    <row r="12114" spans="23:25" x14ac:dyDescent="0.2">
      <c r="W12114">
        <v>120.96</v>
      </c>
      <c r="X12114">
        <f t="shared" si="492"/>
        <v>50</v>
      </c>
      <c r="Y12114" s="13">
        <f t="shared" si="493"/>
        <v>0.88431832486842432</v>
      </c>
    </row>
    <row r="12115" spans="23:25" x14ac:dyDescent="0.2">
      <c r="W12115">
        <v>120.97</v>
      </c>
      <c r="X12115">
        <f t="shared" si="492"/>
        <v>50</v>
      </c>
      <c r="Y12115" s="13">
        <f t="shared" si="493"/>
        <v>0.88431832486842432</v>
      </c>
    </row>
    <row r="12116" spans="23:25" x14ac:dyDescent="0.2">
      <c r="W12116">
        <v>120.98</v>
      </c>
      <c r="X12116">
        <f t="shared" si="492"/>
        <v>50</v>
      </c>
      <c r="Y12116" s="13">
        <f t="shared" si="493"/>
        <v>0.88431832486842432</v>
      </c>
    </row>
    <row r="12117" spans="23:25" x14ac:dyDescent="0.2">
      <c r="W12117">
        <v>120.99</v>
      </c>
      <c r="X12117">
        <f t="shared" si="492"/>
        <v>50</v>
      </c>
      <c r="Y12117" s="13">
        <f t="shared" si="493"/>
        <v>0.88431832486842432</v>
      </c>
    </row>
    <row r="12118" spans="23:25" x14ac:dyDescent="0.2">
      <c r="W12118">
        <v>121</v>
      </c>
      <c r="X12118">
        <f t="shared" si="492"/>
        <v>50</v>
      </c>
      <c r="Y12118" s="13">
        <f t="shared" si="493"/>
        <v>0.88431832486842432</v>
      </c>
    </row>
    <row r="12119" spans="23:25" x14ac:dyDescent="0.2">
      <c r="W12119">
        <v>121.01</v>
      </c>
      <c r="X12119">
        <f t="shared" si="492"/>
        <v>50</v>
      </c>
      <c r="Y12119" s="13">
        <f t="shared" si="493"/>
        <v>0.88431832486842432</v>
      </c>
    </row>
    <row r="12120" spans="23:25" x14ac:dyDescent="0.2">
      <c r="W12120">
        <v>121.02</v>
      </c>
      <c r="X12120">
        <f t="shared" si="492"/>
        <v>50</v>
      </c>
      <c r="Y12120" s="13">
        <f t="shared" si="493"/>
        <v>0.88431832486842432</v>
      </c>
    </row>
    <row r="12121" spans="23:25" x14ac:dyDescent="0.2">
      <c r="W12121">
        <v>121.03</v>
      </c>
      <c r="X12121">
        <f t="shared" si="492"/>
        <v>50</v>
      </c>
      <c r="Y12121" s="13">
        <f t="shared" si="493"/>
        <v>0.88431832486842432</v>
      </c>
    </row>
    <row r="12122" spans="23:25" x14ac:dyDescent="0.2">
      <c r="W12122">
        <v>121.04</v>
      </c>
      <c r="X12122">
        <f t="shared" si="492"/>
        <v>50</v>
      </c>
      <c r="Y12122" s="13">
        <f t="shared" si="493"/>
        <v>0.88431832486842432</v>
      </c>
    </row>
    <row r="12123" spans="23:25" x14ac:dyDescent="0.2">
      <c r="W12123">
        <v>121.05</v>
      </c>
      <c r="X12123">
        <f t="shared" si="492"/>
        <v>50</v>
      </c>
      <c r="Y12123" s="13">
        <f t="shared" si="493"/>
        <v>0.88431832486842432</v>
      </c>
    </row>
    <row r="12124" spans="23:25" x14ac:dyDescent="0.2">
      <c r="W12124">
        <v>121.06</v>
      </c>
      <c r="X12124">
        <f t="shared" si="492"/>
        <v>50</v>
      </c>
      <c r="Y12124" s="13">
        <f t="shared" si="493"/>
        <v>0.88431832486842432</v>
      </c>
    </row>
    <row r="12125" spans="23:25" x14ac:dyDescent="0.2">
      <c r="W12125">
        <v>121.07</v>
      </c>
      <c r="X12125">
        <f t="shared" si="492"/>
        <v>50</v>
      </c>
      <c r="Y12125" s="13">
        <f t="shared" si="493"/>
        <v>0.88431832486842432</v>
      </c>
    </row>
    <row r="12126" spans="23:25" x14ac:dyDescent="0.2">
      <c r="W12126">
        <v>121.08</v>
      </c>
      <c r="X12126">
        <f t="shared" si="492"/>
        <v>50</v>
      </c>
      <c r="Y12126" s="13">
        <f t="shared" si="493"/>
        <v>0.88431832486842432</v>
      </c>
    </row>
    <row r="12127" spans="23:25" x14ac:dyDescent="0.2">
      <c r="W12127">
        <v>121.09</v>
      </c>
      <c r="X12127">
        <f t="shared" si="492"/>
        <v>50</v>
      </c>
      <c r="Y12127" s="13">
        <f t="shared" si="493"/>
        <v>0.88431832486842432</v>
      </c>
    </row>
    <row r="12128" spans="23:25" x14ac:dyDescent="0.2">
      <c r="W12128">
        <v>121.1</v>
      </c>
      <c r="X12128">
        <f t="shared" si="492"/>
        <v>50</v>
      </c>
      <c r="Y12128" s="13">
        <f t="shared" si="493"/>
        <v>0.88431832486842432</v>
      </c>
    </row>
    <row r="12129" spans="23:25" x14ac:dyDescent="0.2">
      <c r="W12129">
        <v>121.11</v>
      </c>
      <c r="X12129">
        <f t="shared" si="492"/>
        <v>50</v>
      </c>
      <c r="Y12129" s="13">
        <f t="shared" si="493"/>
        <v>0.88431832486842432</v>
      </c>
    </row>
    <row r="12130" spans="23:25" x14ac:dyDescent="0.2">
      <c r="W12130">
        <v>121.12</v>
      </c>
      <c r="X12130">
        <f t="shared" si="492"/>
        <v>50</v>
      </c>
      <c r="Y12130" s="13">
        <f t="shared" si="493"/>
        <v>0.88431832486842432</v>
      </c>
    </row>
    <row r="12131" spans="23:25" x14ac:dyDescent="0.2">
      <c r="W12131">
        <v>121.13</v>
      </c>
      <c r="X12131">
        <f t="shared" si="492"/>
        <v>50</v>
      </c>
      <c r="Y12131" s="13">
        <f t="shared" si="493"/>
        <v>0.88431832486842432</v>
      </c>
    </row>
    <row r="12132" spans="23:25" x14ac:dyDescent="0.2">
      <c r="W12132">
        <v>121.14</v>
      </c>
      <c r="X12132">
        <f t="shared" si="492"/>
        <v>50</v>
      </c>
      <c r="Y12132" s="13">
        <f t="shared" si="493"/>
        <v>0.88431832486842432</v>
      </c>
    </row>
    <row r="12133" spans="23:25" x14ac:dyDescent="0.2">
      <c r="W12133">
        <v>121.15</v>
      </c>
      <c r="X12133">
        <f t="shared" si="492"/>
        <v>50</v>
      </c>
      <c r="Y12133" s="13">
        <f t="shared" si="493"/>
        <v>0.88431832486842432</v>
      </c>
    </row>
    <row r="12134" spans="23:25" x14ac:dyDescent="0.2">
      <c r="W12134">
        <v>121.16</v>
      </c>
      <c r="X12134">
        <f t="shared" si="492"/>
        <v>50</v>
      </c>
      <c r="Y12134" s="13">
        <f t="shared" si="493"/>
        <v>0.88431832486842432</v>
      </c>
    </row>
    <row r="12135" spans="23:25" x14ac:dyDescent="0.2">
      <c r="W12135">
        <v>121.17</v>
      </c>
      <c r="X12135">
        <f t="shared" si="492"/>
        <v>50</v>
      </c>
      <c r="Y12135" s="13">
        <f t="shared" si="493"/>
        <v>0.88431832486842432</v>
      </c>
    </row>
    <row r="12136" spans="23:25" x14ac:dyDescent="0.2">
      <c r="W12136">
        <v>121.18</v>
      </c>
      <c r="X12136">
        <f t="shared" si="492"/>
        <v>50</v>
      </c>
      <c r="Y12136" s="13">
        <f t="shared" si="493"/>
        <v>0.88431832486842432</v>
      </c>
    </row>
    <row r="12137" spans="23:25" x14ac:dyDescent="0.2">
      <c r="W12137">
        <v>121.19</v>
      </c>
      <c r="X12137">
        <f t="shared" ref="X12137:X12200" si="494">X12136-(N$32-N$33)/1500</f>
        <v>50</v>
      </c>
      <c r="Y12137" s="13">
        <f t="shared" ref="Y12137:Y12200" si="495">Y12136+(W12137-W12136)*R$29*(P$28-P$29*Y12136)*(1-Y12136/R$28)^2</f>
        <v>0.88431832486842432</v>
      </c>
    </row>
    <row r="12138" spans="23:25" x14ac:dyDescent="0.2">
      <c r="W12138">
        <v>121.2</v>
      </c>
      <c r="X12138">
        <f t="shared" si="494"/>
        <v>50</v>
      </c>
      <c r="Y12138" s="13">
        <f t="shared" si="495"/>
        <v>0.88431832486842432</v>
      </c>
    </row>
    <row r="12139" spans="23:25" x14ac:dyDescent="0.2">
      <c r="W12139">
        <v>121.21</v>
      </c>
      <c r="X12139">
        <f t="shared" si="494"/>
        <v>50</v>
      </c>
      <c r="Y12139" s="13">
        <f t="shared" si="495"/>
        <v>0.88431832486842432</v>
      </c>
    </row>
    <row r="12140" spans="23:25" x14ac:dyDescent="0.2">
      <c r="W12140">
        <v>121.22</v>
      </c>
      <c r="X12140">
        <f t="shared" si="494"/>
        <v>50</v>
      </c>
      <c r="Y12140" s="13">
        <f t="shared" si="495"/>
        <v>0.88431832486842432</v>
      </c>
    </row>
    <row r="12141" spans="23:25" x14ac:dyDescent="0.2">
      <c r="W12141">
        <v>121.23</v>
      </c>
      <c r="X12141">
        <f t="shared" si="494"/>
        <v>50</v>
      </c>
      <c r="Y12141" s="13">
        <f t="shared" si="495"/>
        <v>0.88431832486842432</v>
      </c>
    </row>
    <row r="12142" spans="23:25" x14ac:dyDescent="0.2">
      <c r="W12142">
        <v>121.24</v>
      </c>
      <c r="X12142">
        <f t="shared" si="494"/>
        <v>50</v>
      </c>
      <c r="Y12142" s="13">
        <f t="shared" si="495"/>
        <v>0.88431832486842432</v>
      </c>
    </row>
    <row r="12143" spans="23:25" x14ac:dyDescent="0.2">
      <c r="W12143">
        <v>121.25</v>
      </c>
      <c r="X12143">
        <f t="shared" si="494"/>
        <v>50</v>
      </c>
      <c r="Y12143" s="13">
        <f t="shared" si="495"/>
        <v>0.88431832486842432</v>
      </c>
    </row>
    <row r="12144" spans="23:25" x14ac:dyDescent="0.2">
      <c r="W12144">
        <v>121.26</v>
      </c>
      <c r="X12144">
        <f t="shared" si="494"/>
        <v>50</v>
      </c>
      <c r="Y12144" s="13">
        <f t="shared" si="495"/>
        <v>0.88431832486842432</v>
      </c>
    </row>
    <row r="12145" spans="23:25" x14ac:dyDescent="0.2">
      <c r="W12145">
        <v>121.27</v>
      </c>
      <c r="X12145">
        <f t="shared" si="494"/>
        <v>50</v>
      </c>
      <c r="Y12145" s="13">
        <f t="shared" si="495"/>
        <v>0.88431832486842432</v>
      </c>
    </row>
    <row r="12146" spans="23:25" x14ac:dyDescent="0.2">
      <c r="W12146">
        <v>121.28</v>
      </c>
      <c r="X12146">
        <f t="shared" si="494"/>
        <v>50</v>
      </c>
      <c r="Y12146" s="13">
        <f t="shared" si="495"/>
        <v>0.88431832486842432</v>
      </c>
    </row>
    <row r="12147" spans="23:25" x14ac:dyDescent="0.2">
      <c r="W12147">
        <v>121.29</v>
      </c>
      <c r="X12147">
        <f t="shared" si="494"/>
        <v>50</v>
      </c>
      <c r="Y12147" s="13">
        <f t="shared" si="495"/>
        <v>0.88431832486842432</v>
      </c>
    </row>
    <row r="12148" spans="23:25" x14ac:dyDescent="0.2">
      <c r="W12148">
        <v>121.3</v>
      </c>
      <c r="X12148">
        <f t="shared" si="494"/>
        <v>50</v>
      </c>
      <c r="Y12148" s="13">
        <f t="shared" si="495"/>
        <v>0.88431832486842432</v>
      </c>
    </row>
    <row r="12149" spans="23:25" x14ac:dyDescent="0.2">
      <c r="W12149">
        <v>121.31</v>
      </c>
      <c r="X12149">
        <f t="shared" si="494"/>
        <v>50</v>
      </c>
      <c r="Y12149" s="13">
        <f t="shared" si="495"/>
        <v>0.88431832486842432</v>
      </c>
    </row>
    <row r="12150" spans="23:25" x14ac:dyDescent="0.2">
      <c r="W12150">
        <v>121.32</v>
      </c>
      <c r="X12150">
        <f t="shared" si="494"/>
        <v>50</v>
      </c>
      <c r="Y12150" s="13">
        <f t="shared" si="495"/>
        <v>0.88431832486842432</v>
      </c>
    </row>
    <row r="12151" spans="23:25" x14ac:dyDescent="0.2">
      <c r="W12151">
        <v>121.33</v>
      </c>
      <c r="X12151">
        <f t="shared" si="494"/>
        <v>50</v>
      </c>
      <c r="Y12151" s="13">
        <f t="shared" si="495"/>
        <v>0.88431832486842432</v>
      </c>
    </row>
    <row r="12152" spans="23:25" x14ac:dyDescent="0.2">
      <c r="W12152">
        <v>121.34</v>
      </c>
      <c r="X12152">
        <f t="shared" si="494"/>
        <v>50</v>
      </c>
      <c r="Y12152" s="13">
        <f t="shared" si="495"/>
        <v>0.88431832486842432</v>
      </c>
    </row>
    <row r="12153" spans="23:25" x14ac:dyDescent="0.2">
      <c r="W12153">
        <v>121.35</v>
      </c>
      <c r="X12153">
        <f t="shared" si="494"/>
        <v>50</v>
      </c>
      <c r="Y12153" s="13">
        <f t="shared" si="495"/>
        <v>0.88431832486842432</v>
      </c>
    </row>
    <row r="12154" spans="23:25" x14ac:dyDescent="0.2">
      <c r="W12154">
        <v>121.36</v>
      </c>
      <c r="X12154">
        <f t="shared" si="494"/>
        <v>50</v>
      </c>
      <c r="Y12154" s="13">
        <f t="shared" si="495"/>
        <v>0.88431832486842432</v>
      </c>
    </row>
    <row r="12155" spans="23:25" x14ac:dyDescent="0.2">
      <c r="W12155">
        <v>121.37</v>
      </c>
      <c r="X12155">
        <f t="shared" si="494"/>
        <v>50</v>
      </c>
      <c r="Y12155" s="13">
        <f t="shared" si="495"/>
        <v>0.88431832486842432</v>
      </c>
    </row>
    <row r="12156" spans="23:25" x14ac:dyDescent="0.2">
      <c r="W12156">
        <v>121.38</v>
      </c>
      <c r="X12156">
        <f t="shared" si="494"/>
        <v>50</v>
      </c>
      <c r="Y12156" s="13">
        <f t="shared" si="495"/>
        <v>0.88431832486842432</v>
      </c>
    </row>
    <row r="12157" spans="23:25" x14ac:dyDescent="0.2">
      <c r="W12157">
        <v>121.39</v>
      </c>
      <c r="X12157">
        <f t="shared" si="494"/>
        <v>50</v>
      </c>
      <c r="Y12157" s="13">
        <f t="shared" si="495"/>
        <v>0.88431832486842432</v>
      </c>
    </row>
    <row r="12158" spans="23:25" x14ac:dyDescent="0.2">
      <c r="W12158">
        <v>121.4</v>
      </c>
      <c r="X12158">
        <f t="shared" si="494"/>
        <v>50</v>
      </c>
      <c r="Y12158" s="13">
        <f t="shared" si="495"/>
        <v>0.88431832486842432</v>
      </c>
    </row>
    <row r="12159" spans="23:25" x14ac:dyDescent="0.2">
      <c r="W12159">
        <v>121.41</v>
      </c>
      <c r="X12159">
        <f t="shared" si="494"/>
        <v>50</v>
      </c>
      <c r="Y12159" s="13">
        <f t="shared" si="495"/>
        <v>0.88431832486842432</v>
      </c>
    </row>
    <row r="12160" spans="23:25" x14ac:dyDescent="0.2">
      <c r="W12160">
        <v>121.42</v>
      </c>
      <c r="X12160">
        <f t="shared" si="494"/>
        <v>50</v>
      </c>
      <c r="Y12160" s="13">
        <f t="shared" si="495"/>
        <v>0.88431832486842432</v>
      </c>
    </row>
    <row r="12161" spans="23:25" x14ac:dyDescent="0.2">
      <c r="W12161">
        <v>121.43</v>
      </c>
      <c r="X12161">
        <f t="shared" si="494"/>
        <v>50</v>
      </c>
      <c r="Y12161" s="13">
        <f t="shared" si="495"/>
        <v>0.88431832486842432</v>
      </c>
    </row>
    <row r="12162" spans="23:25" x14ac:dyDescent="0.2">
      <c r="W12162">
        <v>121.44</v>
      </c>
      <c r="X12162">
        <f t="shared" si="494"/>
        <v>50</v>
      </c>
      <c r="Y12162" s="13">
        <f t="shared" si="495"/>
        <v>0.88431832486842432</v>
      </c>
    </row>
    <row r="12163" spans="23:25" x14ac:dyDescent="0.2">
      <c r="W12163">
        <v>121.45</v>
      </c>
      <c r="X12163">
        <f t="shared" si="494"/>
        <v>50</v>
      </c>
      <c r="Y12163" s="13">
        <f t="shared" si="495"/>
        <v>0.88431832486842432</v>
      </c>
    </row>
    <row r="12164" spans="23:25" x14ac:dyDescent="0.2">
      <c r="W12164">
        <v>121.46</v>
      </c>
      <c r="X12164">
        <f t="shared" si="494"/>
        <v>50</v>
      </c>
      <c r="Y12164" s="13">
        <f t="shared" si="495"/>
        <v>0.88431832486842432</v>
      </c>
    </row>
    <row r="12165" spans="23:25" x14ac:dyDescent="0.2">
      <c r="W12165">
        <v>121.47</v>
      </c>
      <c r="X12165">
        <f t="shared" si="494"/>
        <v>50</v>
      </c>
      <c r="Y12165" s="13">
        <f t="shared" si="495"/>
        <v>0.88431832486842432</v>
      </c>
    </row>
    <row r="12166" spans="23:25" x14ac:dyDescent="0.2">
      <c r="W12166">
        <v>121.48</v>
      </c>
      <c r="X12166">
        <f t="shared" si="494"/>
        <v>50</v>
      </c>
      <c r="Y12166" s="13">
        <f t="shared" si="495"/>
        <v>0.88431832486842432</v>
      </c>
    </row>
    <row r="12167" spans="23:25" x14ac:dyDescent="0.2">
      <c r="W12167">
        <v>121.49</v>
      </c>
      <c r="X12167">
        <f t="shared" si="494"/>
        <v>50</v>
      </c>
      <c r="Y12167" s="13">
        <f t="shared" si="495"/>
        <v>0.88431832486842432</v>
      </c>
    </row>
    <row r="12168" spans="23:25" x14ac:dyDescent="0.2">
      <c r="W12168">
        <v>121.5</v>
      </c>
      <c r="X12168">
        <f t="shared" si="494"/>
        <v>50</v>
      </c>
      <c r="Y12168" s="13">
        <f t="shared" si="495"/>
        <v>0.88431832486842432</v>
      </c>
    </row>
    <row r="12169" spans="23:25" x14ac:dyDescent="0.2">
      <c r="W12169">
        <v>121.51</v>
      </c>
      <c r="X12169">
        <f t="shared" si="494"/>
        <v>50</v>
      </c>
      <c r="Y12169" s="13">
        <f t="shared" si="495"/>
        <v>0.88431832486842432</v>
      </c>
    </row>
    <row r="12170" spans="23:25" x14ac:dyDescent="0.2">
      <c r="W12170">
        <v>121.52</v>
      </c>
      <c r="X12170">
        <f t="shared" si="494"/>
        <v>50</v>
      </c>
      <c r="Y12170" s="13">
        <f t="shared" si="495"/>
        <v>0.88431832486842432</v>
      </c>
    </row>
    <row r="12171" spans="23:25" x14ac:dyDescent="0.2">
      <c r="W12171">
        <v>121.53</v>
      </c>
      <c r="X12171">
        <f t="shared" si="494"/>
        <v>50</v>
      </c>
      <c r="Y12171" s="13">
        <f t="shared" si="495"/>
        <v>0.88431832486842432</v>
      </c>
    </row>
    <row r="12172" spans="23:25" x14ac:dyDescent="0.2">
      <c r="W12172">
        <v>121.54</v>
      </c>
      <c r="X12172">
        <f t="shared" si="494"/>
        <v>50</v>
      </c>
      <c r="Y12172" s="13">
        <f t="shared" si="495"/>
        <v>0.88431832486842432</v>
      </c>
    </row>
    <row r="12173" spans="23:25" x14ac:dyDescent="0.2">
      <c r="W12173">
        <v>121.55</v>
      </c>
      <c r="X12173">
        <f t="shared" si="494"/>
        <v>50</v>
      </c>
      <c r="Y12173" s="13">
        <f t="shared" si="495"/>
        <v>0.88431832486842432</v>
      </c>
    </row>
    <row r="12174" spans="23:25" x14ac:dyDescent="0.2">
      <c r="W12174">
        <v>121.56</v>
      </c>
      <c r="X12174">
        <f t="shared" si="494"/>
        <v>50</v>
      </c>
      <c r="Y12174" s="13">
        <f t="shared" si="495"/>
        <v>0.88431832486842432</v>
      </c>
    </row>
    <row r="12175" spans="23:25" x14ac:dyDescent="0.2">
      <c r="W12175">
        <v>121.57</v>
      </c>
      <c r="X12175">
        <f t="shared" si="494"/>
        <v>50</v>
      </c>
      <c r="Y12175" s="13">
        <f t="shared" si="495"/>
        <v>0.88431832486842432</v>
      </c>
    </row>
    <row r="12176" spans="23:25" x14ac:dyDescent="0.2">
      <c r="W12176">
        <v>121.58</v>
      </c>
      <c r="X12176">
        <f t="shared" si="494"/>
        <v>50</v>
      </c>
      <c r="Y12176" s="13">
        <f t="shared" si="495"/>
        <v>0.88431832486842432</v>
      </c>
    </row>
    <row r="12177" spans="23:25" x14ac:dyDescent="0.2">
      <c r="W12177">
        <v>121.59</v>
      </c>
      <c r="X12177">
        <f t="shared" si="494"/>
        <v>50</v>
      </c>
      <c r="Y12177" s="13">
        <f t="shared" si="495"/>
        <v>0.88431832486842432</v>
      </c>
    </row>
    <row r="12178" spans="23:25" x14ac:dyDescent="0.2">
      <c r="W12178">
        <v>121.6</v>
      </c>
      <c r="X12178">
        <f t="shared" si="494"/>
        <v>50</v>
      </c>
      <c r="Y12178" s="13">
        <f t="shared" si="495"/>
        <v>0.88431832486842432</v>
      </c>
    </row>
    <row r="12179" spans="23:25" x14ac:dyDescent="0.2">
      <c r="W12179">
        <v>121.61</v>
      </c>
      <c r="X12179">
        <f t="shared" si="494"/>
        <v>50</v>
      </c>
      <c r="Y12179" s="13">
        <f t="shared" si="495"/>
        <v>0.88431832486842432</v>
      </c>
    </row>
    <row r="12180" spans="23:25" x14ac:dyDescent="0.2">
      <c r="W12180">
        <v>121.62</v>
      </c>
      <c r="X12180">
        <f t="shared" si="494"/>
        <v>50</v>
      </c>
      <c r="Y12180" s="13">
        <f t="shared" si="495"/>
        <v>0.88431832486842432</v>
      </c>
    </row>
    <row r="12181" spans="23:25" x14ac:dyDescent="0.2">
      <c r="W12181">
        <v>121.63</v>
      </c>
      <c r="X12181">
        <f t="shared" si="494"/>
        <v>50</v>
      </c>
      <c r="Y12181" s="13">
        <f t="shared" si="495"/>
        <v>0.88431832486842432</v>
      </c>
    </row>
    <row r="12182" spans="23:25" x14ac:dyDescent="0.2">
      <c r="W12182">
        <v>121.64</v>
      </c>
      <c r="X12182">
        <f t="shared" si="494"/>
        <v>50</v>
      </c>
      <c r="Y12182" s="13">
        <f t="shared" si="495"/>
        <v>0.88431832486842432</v>
      </c>
    </row>
    <row r="12183" spans="23:25" x14ac:dyDescent="0.2">
      <c r="W12183">
        <v>121.65</v>
      </c>
      <c r="X12183">
        <f t="shared" si="494"/>
        <v>50</v>
      </c>
      <c r="Y12183" s="13">
        <f t="shared" si="495"/>
        <v>0.88431832486842432</v>
      </c>
    </row>
    <row r="12184" spans="23:25" x14ac:dyDescent="0.2">
      <c r="W12184">
        <v>121.66</v>
      </c>
      <c r="X12184">
        <f t="shared" si="494"/>
        <v>50</v>
      </c>
      <c r="Y12184" s="13">
        <f t="shared" si="495"/>
        <v>0.88431832486842432</v>
      </c>
    </row>
    <row r="12185" spans="23:25" x14ac:dyDescent="0.2">
      <c r="W12185">
        <v>121.67</v>
      </c>
      <c r="X12185">
        <f t="shared" si="494"/>
        <v>50</v>
      </c>
      <c r="Y12185" s="13">
        <f t="shared" si="495"/>
        <v>0.88431832486842432</v>
      </c>
    </row>
    <row r="12186" spans="23:25" x14ac:dyDescent="0.2">
      <c r="W12186">
        <v>121.68</v>
      </c>
      <c r="X12186">
        <f t="shared" si="494"/>
        <v>50</v>
      </c>
      <c r="Y12186" s="13">
        <f t="shared" si="495"/>
        <v>0.88431832486842432</v>
      </c>
    </row>
    <row r="12187" spans="23:25" x14ac:dyDescent="0.2">
      <c r="W12187">
        <v>121.69</v>
      </c>
      <c r="X12187">
        <f t="shared" si="494"/>
        <v>50</v>
      </c>
      <c r="Y12187" s="13">
        <f t="shared" si="495"/>
        <v>0.88431832486842432</v>
      </c>
    </row>
    <row r="12188" spans="23:25" x14ac:dyDescent="0.2">
      <c r="W12188">
        <v>121.7</v>
      </c>
      <c r="X12188">
        <f t="shared" si="494"/>
        <v>50</v>
      </c>
      <c r="Y12188" s="13">
        <f t="shared" si="495"/>
        <v>0.88431832486842432</v>
      </c>
    </row>
    <row r="12189" spans="23:25" x14ac:dyDescent="0.2">
      <c r="W12189">
        <v>121.71</v>
      </c>
      <c r="X12189">
        <f t="shared" si="494"/>
        <v>50</v>
      </c>
      <c r="Y12189" s="13">
        <f t="shared" si="495"/>
        <v>0.88431832486842432</v>
      </c>
    </row>
    <row r="12190" spans="23:25" x14ac:dyDescent="0.2">
      <c r="W12190">
        <v>121.72</v>
      </c>
      <c r="X12190">
        <f t="shared" si="494"/>
        <v>50</v>
      </c>
      <c r="Y12190" s="13">
        <f t="shared" si="495"/>
        <v>0.88431832486842432</v>
      </c>
    </row>
    <row r="12191" spans="23:25" x14ac:dyDescent="0.2">
      <c r="W12191">
        <v>121.73</v>
      </c>
      <c r="X12191">
        <f t="shared" si="494"/>
        <v>50</v>
      </c>
      <c r="Y12191" s="13">
        <f t="shared" si="495"/>
        <v>0.88431832486842432</v>
      </c>
    </row>
    <row r="12192" spans="23:25" x14ac:dyDescent="0.2">
      <c r="W12192">
        <v>121.74</v>
      </c>
      <c r="X12192">
        <f t="shared" si="494"/>
        <v>50</v>
      </c>
      <c r="Y12192" s="13">
        <f t="shared" si="495"/>
        <v>0.88431832486842432</v>
      </c>
    </row>
    <row r="12193" spans="23:25" x14ac:dyDescent="0.2">
      <c r="W12193">
        <v>121.75</v>
      </c>
      <c r="X12193">
        <f t="shared" si="494"/>
        <v>50</v>
      </c>
      <c r="Y12193" s="13">
        <f t="shared" si="495"/>
        <v>0.88431832486842432</v>
      </c>
    </row>
    <row r="12194" spans="23:25" x14ac:dyDescent="0.2">
      <c r="W12194">
        <v>121.76</v>
      </c>
      <c r="X12194">
        <f t="shared" si="494"/>
        <v>50</v>
      </c>
      <c r="Y12194" s="13">
        <f t="shared" si="495"/>
        <v>0.88431832486842432</v>
      </c>
    </row>
    <row r="12195" spans="23:25" x14ac:dyDescent="0.2">
      <c r="W12195">
        <v>121.77</v>
      </c>
      <c r="X12195">
        <f t="shared" si="494"/>
        <v>50</v>
      </c>
      <c r="Y12195" s="13">
        <f t="shared" si="495"/>
        <v>0.88431832486842432</v>
      </c>
    </row>
    <row r="12196" spans="23:25" x14ac:dyDescent="0.2">
      <c r="W12196">
        <v>121.78</v>
      </c>
      <c r="X12196">
        <f t="shared" si="494"/>
        <v>50</v>
      </c>
      <c r="Y12196" s="13">
        <f t="shared" si="495"/>
        <v>0.88431832486842432</v>
      </c>
    </row>
    <row r="12197" spans="23:25" x14ac:dyDescent="0.2">
      <c r="W12197">
        <v>121.79</v>
      </c>
      <c r="X12197">
        <f t="shared" si="494"/>
        <v>50</v>
      </c>
      <c r="Y12197" s="13">
        <f t="shared" si="495"/>
        <v>0.88431832486842432</v>
      </c>
    </row>
    <row r="12198" spans="23:25" x14ac:dyDescent="0.2">
      <c r="W12198">
        <v>121.8</v>
      </c>
      <c r="X12198">
        <f t="shared" si="494"/>
        <v>50</v>
      </c>
      <c r="Y12198" s="13">
        <f t="shared" si="495"/>
        <v>0.88431832486842432</v>
      </c>
    </row>
    <row r="12199" spans="23:25" x14ac:dyDescent="0.2">
      <c r="W12199">
        <v>121.81</v>
      </c>
      <c r="X12199">
        <f t="shared" si="494"/>
        <v>50</v>
      </c>
      <c r="Y12199" s="13">
        <f t="shared" si="495"/>
        <v>0.88431832486842432</v>
      </c>
    </row>
    <row r="12200" spans="23:25" x14ac:dyDescent="0.2">
      <c r="W12200">
        <v>121.82</v>
      </c>
      <c r="X12200">
        <f t="shared" si="494"/>
        <v>50</v>
      </c>
      <c r="Y12200" s="13">
        <f t="shared" si="495"/>
        <v>0.88431832486842432</v>
      </c>
    </row>
    <row r="12201" spans="23:25" x14ac:dyDescent="0.2">
      <c r="W12201">
        <v>121.83</v>
      </c>
      <c r="X12201">
        <f t="shared" ref="X12201:X12264" si="496">X12200-(N$32-N$33)/1500</f>
        <v>50</v>
      </c>
      <c r="Y12201" s="13">
        <f t="shared" ref="Y12201:Y12264" si="497">Y12200+(W12201-W12200)*R$29*(P$28-P$29*Y12200)*(1-Y12200/R$28)^2</f>
        <v>0.88431832486842432</v>
      </c>
    </row>
    <row r="12202" spans="23:25" x14ac:dyDescent="0.2">
      <c r="W12202">
        <v>121.84</v>
      </c>
      <c r="X12202">
        <f t="shared" si="496"/>
        <v>50</v>
      </c>
      <c r="Y12202" s="13">
        <f t="shared" si="497"/>
        <v>0.88431832486842432</v>
      </c>
    </row>
    <row r="12203" spans="23:25" x14ac:dyDescent="0.2">
      <c r="W12203">
        <v>121.85</v>
      </c>
      <c r="X12203">
        <f t="shared" si="496"/>
        <v>50</v>
      </c>
      <c r="Y12203" s="13">
        <f t="shared" si="497"/>
        <v>0.88431832486842432</v>
      </c>
    </row>
    <row r="12204" spans="23:25" x14ac:dyDescent="0.2">
      <c r="W12204">
        <v>121.86</v>
      </c>
      <c r="X12204">
        <f t="shared" si="496"/>
        <v>50</v>
      </c>
      <c r="Y12204" s="13">
        <f t="shared" si="497"/>
        <v>0.88431832486842432</v>
      </c>
    </row>
    <row r="12205" spans="23:25" x14ac:dyDescent="0.2">
      <c r="W12205">
        <v>121.87</v>
      </c>
      <c r="X12205">
        <f t="shared" si="496"/>
        <v>50</v>
      </c>
      <c r="Y12205" s="13">
        <f t="shared" si="497"/>
        <v>0.88431832486842432</v>
      </c>
    </row>
    <row r="12206" spans="23:25" x14ac:dyDescent="0.2">
      <c r="W12206">
        <v>121.88</v>
      </c>
      <c r="X12206">
        <f t="shared" si="496"/>
        <v>50</v>
      </c>
      <c r="Y12206" s="13">
        <f t="shared" si="497"/>
        <v>0.88431832486842432</v>
      </c>
    </row>
    <row r="12207" spans="23:25" x14ac:dyDescent="0.2">
      <c r="W12207">
        <v>121.89</v>
      </c>
      <c r="X12207">
        <f t="shared" si="496"/>
        <v>50</v>
      </c>
      <c r="Y12207" s="13">
        <f t="shared" si="497"/>
        <v>0.88431832486842432</v>
      </c>
    </row>
    <row r="12208" spans="23:25" x14ac:dyDescent="0.2">
      <c r="W12208">
        <v>121.9</v>
      </c>
      <c r="X12208">
        <f t="shared" si="496"/>
        <v>50</v>
      </c>
      <c r="Y12208" s="13">
        <f t="shared" si="497"/>
        <v>0.88431832486842432</v>
      </c>
    </row>
    <row r="12209" spans="23:25" x14ac:dyDescent="0.2">
      <c r="W12209">
        <v>121.91</v>
      </c>
      <c r="X12209">
        <f t="shared" si="496"/>
        <v>50</v>
      </c>
      <c r="Y12209" s="13">
        <f t="shared" si="497"/>
        <v>0.88431832486842432</v>
      </c>
    </row>
    <row r="12210" spans="23:25" x14ac:dyDescent="0.2">
      <c r="W12210">
        <v>121.92</v>
      </c>
      <c r="X12210">
        <f t="shared" si="496"/>
        <v>50</v>
      </c>
      <c r="Y12210" s="13">
        <f t="shared" si="497"/>
        <v>0.88431832486842432</v>
      </c>
    </row>
    <row r="12211" spans="23:25" x14ac:dyDescent="0.2">
      <c r="W12211">
        <v>121.93</v>
      </c>
      <c r="X12211">
        <f t="shared" si="496"/>
        <v>50</v>
      </c>
      <c r="Y12211" s="13">
        <f t="shared" si="497"/>
        <v>0.88431832486842432</v>
      </c>
    </row>
    <row r="12212" spans="23:25" x14ac:dyDescent="0.2">
      <c r="W12212">
        <v>121.94</v>
      </c>
      <c r="X12212">
        <f t="shared" si="496"/>
        <v>50</v>
      </c>
      <c r="Y12212" s="13">
        <f t="shared" si="497"/>
        <v>0.88431832486842432</v>
      </c>
    </row>
    <row r="12213" spans="23:25" x14ac:dyDescent="0.2">
      <c r="W12213">
        <v>121.95</v>
      </c>
      <c r="X12213">
        <f t="shared" si="496"/>
        <v>50</v>
      </c>
      <c r="Y12213" s="13">
        <f t="shared" si="497"/>
        <v>0.88431832486842432</v>
      </c>
    </row>
    <row r="12214" spans="23:25" x14ac:dyDescent="0.2">
      <c r="W12214">
        <v>121.96</v>
      </c>
      <c r="X12214">
        <f t="shared" si="496"/>
        <v>50</v>
      </c>
      <c r="Y12214" s="13">
        <f t="shared" si="497"/>
        <v>0.88431832486842432</v>
      </c>
    </row>
    <row r="12215" spans="23:25" x14ac:dyDescent="0.2">
      <c r="W12215">
        <v>121.97</v>
      </c>
      <c r="X12215">
        <f t="shared" si="496"/>
        <v>50</v>
      </c>
      <c r="Y12215" s="13">
        <f t="shared" si="497"/>
        <v>0.88431832486842432</v>
      </c>
    </row>
    <row r="12216" spans="23:25" x14ac:dyDescent="0.2">
      <c r="W12216">
        <v>121.98</v>
      </c>
      <c r="X12216">
        <f t="shared" si="496"/>
        <v>50</v>
      </c>
      <c r="Y12216" s="13">
        <f t="shared" si="497"/>
        <v>0.88431832486842432</v>
      </c>
    </row>
    <row r="12217" spans="23:25" x14ac:dyDescent="0.2">
      <c r="W12217">
        <v>121.99</v>
      </c>
      <c r="X12217">
        <f t="shared" si="496"/>
        <v>50</v>
      </c>
      <c r="Y12217" s="13">
        <f t="shared" si="497"/>
        <v>0.88431832486842432</v>
      </c>
    </row>
    <row r="12218" spans="23:25" x14ac:dyDescent="0.2">
      <c r="W12218">
        <v>122</v>
      </c>
      <c r="X12218">
        <f t="shared" si="496"/>
        <v>50</v>
      </c>
      <c r="Y12218" s="13">
        <f t="shared" si="497"/>
        <v>0.88431832486842432</v>
      </c>
    </row>
    <row r="12219" spans="23:25" x14ac:dyDescent="0.2">
      <c r="W12219">
        <v>122.01</v>
      </c>
      <c r="X12219">
        <f t="shared" si="496"/>
        <v>50</v>
      </c>
      <c r="Y12219" s="13">
        <f t="shared" si="497"/>
        <v>0.88431832486842432</v>
      </c>
    </row>
    <row r="12220" spans="23:25" x14ac:dyDescent="0.2">
      <c r="W12220">
        <v>122.02</v>
      </c>
      <c r="X12220">
        <f t="shared" si="496"/>
        <v>50</v>
      </c>
      <c r="Y12220" s="13">
        <f t="shared" si="497"/>
        <v>0.88431832486842432</v>
      </c>
    </row>
    <row r="12221" spans="23:25" x14ac:dyDescent="0.2">
      <c r="W12221">
        <v>122.03</v>
      </c>
      <c r="X12221">
        <f t="shared" si="496"/>
        <v>50</v>
      </c>
      <c r="Y12221" s="13">
        <f t="shared" si="497"/>
        <v>0.88431832486842432</v>
      </c>
    </row>
    <row r="12222" spans="23:25" x14ac:dyDescent="0.2">
      <c r="W12222">
        <v>122.04</v>
      </c>
      <c r="X12222">
        <f t="shared" si="496"/>
        <v>50</v>
      </c>
      <c r="Y12222" s="13">
        <f t="shared" si="497"/>
        <v>0.88431832486842432</v>
      </c>
    </row>
    <row r="12223" spans="23:25" x14ac:dyDescent="0.2">
      <c r="W12223">
        <v>122.05</v>
      </c>
      <c r="X12223">
        <f t="shared" si="496"/>
        <v>50</v>
      </c>
      <c r="Y12223" s="13">
        <f t="shared" si="497"/>
        <v>0.88431832486842432</v>
      </c>
    </row>
    <row r="12224" spans="23:25" x14ac:dyDescent="0.2">
      <c r="W12224">
        <v>122.06</v>
      </c>
      <c r="X12224">
        <f t="shared" si="496"/>
        <v>50</v>
      </c>
      <c r="Y12224" s="13">
        <f t="shared" si="497"/>
        <v>0.88431832486842432</v>
      </c>
    </row>
    <row r="12225" spans="23:25" x14ac:dyDescent="0.2">
      <c r="W12225">
        <v>122.07</v>
      </c>
      <c r="X12225">
        <f t="shared" si="496"/>
        <v>50</v>
      </c>
      <c r="Y12225" s="13">
        <f t="shared" si="497"/>
        <v>0.88431832486842432</v>
      </c>
    </row>
    <row r="12226" spans="23:25" x14ac:dyDescent="0.2">
      <c r="W12226">
        <v>122.08</v>
      </c>
      <c r="X12226">
        <f t="shared" si="496"/>
        <v>50</v>
      </c>
      <c r="Y12226" s="13">
        <f t="shared" si="497"/>
        <v>0.88431832486842432</v>
      </c>
    </row>
    <row r="12227" spans="23:25" x14ac:dyDescent="0.2">
      <c r="W12227">
        <v>122.09</v>
      </c>
      <c r="X12227">
        <f t="shared" si="496"/>
        <v>50</v>
      </c>
      <c r="Y12227" s="13">
        <f t="shared" si="497"/>
        <v>0.88431832486842432</v>
      </c>
    </row>
    <row r="12228" spans="23:25" x14ac:dyDescent="0.2">
      <c r="W12228">
        <v>122.1</v>
      </c>
      <c r="X12228">
        <f t="shared" si="496"/>
        <v>50</v>
      </c>
      <c r="Y12228" s="13">
        <f t="shared" si="497"/>
        <v>0.88431832486842432</v>
      </c>
    </row>
    <row r="12229" spans="23:25" x14ac:dyDescent="0.2">
      <c r="W12229">
        <v>122.11</v>
      </c>
      <c r="X12229">
        <f t="shared" si="496"/>
        <v>50</v>
      </c>
      <c r="Y12229" s="13">
        <f t="shared" si="497"/>
        <v>0.88431832486842432</v>
      </c>
    </row>
    <row r="12230" spans="23:25" x14ac:dyDescent="0.2">
      <c r="W12230">
        <v>122.12</v>
      </c>
      <c r="X12230">
        <f t="shared" si="496"/>
        <v>50</v>
      </c>
      <c r="Y12230" s="13">
        <f t="shared" si="497"/>
        <v>0.88431832486842432</v>
      </c>
    </row>
    <row r="12231" spans="23:25" x14ac:dyDescent="0.2">
      <c r="W12231">
        <v>122.13</v>
      </c>
      <c r="X12231">
        <f t="shared" si="496"/>
        <v>50</v>
      </c>
      <c r="Y12231" s="13">
        <f t="shared" si="497"/>
        <v>0.88431832486842432</v>
      </c>
    </row>
    <row r="12232" spans="23:25" x14ac:dyDescent="0.2">
      <c r="W12232">
        <v>122.14</v>
      </c>
      <c r="X12232">
        <f t="shared" si="496"/>
        <v>50</v>
      </c>
      <c r="Y12232" s="13">
        <f t="shared" si="497"/>
        <v>0.88431832486842432</v>
      </c>
    </row>
    <row r="12233" spans="23:25" x14ac:dyDescent="0.2">
      <c r="W12233">
        <v>122.15</v>
      </c>
      <c r="X12233">
        <f t="shared" si="496"/>
        <v>50</v>
      </c>
      <c r="Y12233" s="13">
        <f t="shared" si="497"/>
        <v>0.88431832486842432</v>
      </c>
    </row>
    <row r="12234" spans="23:25" x14ac:dyDescent="0.2">
      <c r="W12234">
        <v>122.16</v>
      </c>
      <c r="X12234">
        <f t="shared" si="496"/>
        <v>50</v>
      </c>
      <c r="Y12234" s="13">
        <f t="shared" si="497"/>
        <v>0.88431832486842432</v>
      </c>
    </row>
    <row r="12235" spans="23:25" x14ac:dyDescent="0.2">
      <c r="W12235">
        <v>122.17</v>
      </c>
      <c r="X12235">
        <f t="shared" si="496"/>
        <v>50</v>
      </c>
      <c r="Y12235" s="13">
        <f t="shared" si="497"/>
        <v>0.88431832486842432</v>
      </c>
    </row>
    <row r="12236" spans="23:25" x14ac:dyDescent="0.2">
      <c r="W12236">
        <v>122.18</v>
      </c>
      <c r="X12236">
        <f t="shared" si="496"/>
        <v>50</v>
      </c>
      <c r="Y12236" s="13">
        <f t="shared" si="497"/>
        <v>0.88431832486842432</v>
      </c>
    </row>
    <row r="12237" spans="23:25" x14ac:dyDescent="0.2">
      <c r="W12237">
        <v>122.19</v>
      </c>
      <c r="X12237">
        <f t="shared" si="496"/>
        <v>50</v>
      </c>
      <c r="Y12237" s="13">
        <f t="shared" si="497"/>
        <v>0.88431832486842432</v>
      </c>
    </row>
    <row r="12238" spans="23:25" x14ac:dyDescent="0.2">
      <c r="W12238">
        <v>122.2</v>
      </c>
      <c r="X12238">
        <f t="shared" si="496"/>
        <v>50</v>
      </c>
      <c r="Y12238" s="13">
        <f t="shared" si="497"/>
        <v>0.88431832486842432</v>
      </c>
    </row>
    <row r="12239" spans="23:25" x14ac:dyDescent="0.2">
      <c r="W12239">
        <v>122.21</v>
      </c>
      <c r="X12239">
        <f t="shared" si="496"/>
        <v>50</v>
      </c>
      <c r="Y12239" s="13">
        <f t="shared" si="497"/>
        <v>0.88431832486842432</v>
      </c>
    </row>
    <row r="12240" spans="23:25" x14ac:dyDescent="0.2">
      <c r="W12240">
        <v>122.22</v>
      </c>
      <c r="X12240">
        <f t="shared" si="496"/>
        <v>50</v>
      </c>
      <c r="Y12240" s="13">
        <f t="shared" si="497"/>
        <v>0.88431832486842432</v>
      </c>
    </row>
    <row r="12241" spans="23:25" x14ac:dyDescent="0.2">
      <c r="W12241">
        <v>122.23</v>
      </c>
      <c r="X12241">
        <f t="shared" si="496"/>
        <v>50</v>
      </c>
      <c r="Y12241" s="13">
        <f t="shared" si="497"/>
        <v>0.88431832486842432</v>
      </c>
    </row>
    <row r="12242" spans="23:25" x14ac:dyDescent="0.2">
      <c r="W12242">
        <v>122.24</v>
      </c>
      <c r="X12242">
        <f t="shared" si="496"/>
        <v>50</v>
      </c>
      <c r="Y12242" s="13">
        <f t="shared" si="497"/>
        <v>0.88431832486842432</v>
      </c>
    </row>
    <row r="12243" spans="23:25" x14ac:dyDescent="0.2">
      <c r="W12243">
        <v>122.25</v>
      </c>
      <c r="X12243">
        <f t="shared" si="496"/>
        <v>50</v>
      </c>
      <c r="Y12243" s="13">
        <f t="shared" si="497"/>
        <v>0.88431832486842432</v>
      </c>
    </row>
    <row r="12244" spans="23:25" x14ac:dyDescent="0.2">
      <c r="W12244">
        <v>122.26</v>
      </c>
      <c r="X12244">
        <f t="shared" si="496"/>
        <v>50</v>
      </c>
      <c r="Y12244" s="13">
        <f t="shared" si="497"/>
        <v>0.88431832486842432</v>
      </c>
    </row>
    <row r="12245" spans="23:25" x14ac:dyDescent="0.2">
      <c r="W12245">
        <v>122.27</v>
      </c>
      <c r="X12245">
        <f t="shared" si="496"/>
        <v>50</v>
      </c>
      <c r="Y12245" s="13">
        <f t="shared" si="497"/>
        <v>0.88431832486842432</v>
      </c>
    </row>
    <row r="12246" spans="23:25" x14ac:dyDescent="0.2">
      <c r="W12246">
        <v>122.28</v>
      </c>
      <c r="X12246">
        <f t="shared" si="496"/>
        <v>50</v>
      </c>
      <c r="Y12246" s="13">
        <f t="shared" si="497"/>
        <v>0.88431832486842432</v>
      </c>
    </row>
    <row r="12247" spans="23:25" x14ac:dyDescent="0.2">
      <c r="W12247">
        <v>122.29</v>
      </c>
      <c r="X12247">
        <f t="shared" si="496"/>
        <v>50</v>
      </c>
      <c r="Y12247" s="13">
        <f t="shared" si="497"/>
        <v>0.88431832486842432</v>
      </c>
    </row>
    <row r="12248" spans="23:25" x14ac:dyDescent="0.2">
      <c r="W12248">
        <v>122.3</v>
      </c>
      <c r="X12248">
        <f t="shared" si="496"/>
        <v>50</v>
      </c>
      <c r="Y12248" s="13">
        <f t="shared" si="497"/>
        <v>0.88431832486842432</v>
      </c>
    </row>
    <row r="12249" spans="23:25" x14ac:dyDescent="0.2">
      <c r="W12249">
        <v>122.31</v>
      </c>
      <c r="X12249">
        <f t="shared" si="496"/>
        <v>50</v>
      </c>
      <c r="Y12249" s="13">
        <f t="shared" si="497"/>
        <v>0.88431832486842432</v>
      </c>
    </row>
    <row r="12250" spans="23:25" x14ac:dyDescent="0.2">
      <c r="W12250">
        <v>122.32</v>
      </c>
      <c r="X12250">
        <f t="shared" si="496"/>
        <v>50</v>
      </c>
      <c r="Y12250" s="13">
        <f t="shared" si="497"/>
        <v>0.88431832486842432</v>
      </c>
    </row>
    <row r="12251" spans="23:25" x14ac:dyDescent="0.2">
      <c r="W12251">
        <v>122.33</v>
      </c>
      <c r="X12251">
        <f t="shared" si="496"/>
        <v>50</v>
      </c>
      <c r="Y12251" s="13">
        <f t="shared" si="497"/>
        <v>0.88431832486842432</v>
      </c>
    </row>
    <row r="12252" spans="23:25" x14ac:dyDescent="0.2">
      <c r="W12252">
        <v>122.34</v>
      </c>
      <c r="X12252">
        <f t="shared" si="496"/>
        <v>50</v>
      </c>
      <c r="Y12252" s="13">
        <f t="shared" si="497"/>
        <v>0.88431832486842432</v>
      </c>
    </row>
    <row r="12253" spans="23:25" x14ac:dyDescent="0.2">
      <c r="W12253">
        <v>122.35</v>
      </c>
      <c r="X12253">
        <f t="shared" si="496"/>
        <v>50</v>
      </c>
      <c r="Y12253" s="13">
        <f t="shared" si="497"/>
        <v>0.88431832486842432</v>
      </c>
    </row>
    <row r="12254" spans="23:25" x14ac:dyDescent="0.2">
      <c r="W12254">
        <v>122.36</v>
      </c>
      <c r="X12254">
        <f t="shared" si="496"/>
        <v>50</v>
      </c>
      <c r="Y12254" s="13">
        <f t="shared" si="497"/>
        <v>0.88431832486842432</v>
      </c>
    </row>
    <row r="12255" spans="23:25" x14ac:dyDescent="0.2">
      <c r="W12255">
        <v>122.37</v>
      </c>
      <c r="X12255">
        <f t="shared" si="496"/>
        <v>50</v>
      </c>
      <c r="Y12255" s="13">
        <f t="shared" si="497"/>
        <v>0.88431832486842432</v>
      </c>
    </row>
    <row r="12256" spans="23:25" x14ac:dyDescent="0.2">
      <c r="W12256">
        <v>122.38</v>
      </c>
      <c r="X12256">
        <f t="shared" si="496"/>
        <v>50</v>
      </c>
      <c r="Y12256" s="13">
        <f t="shared" si="497"/>
        <v>0.88431832486842432</v>
      </c>
    </row>
    <row r="12257" spans="23:25" x14ac:dyDescent="0.2">
      <c r="W12257">
        <v>122.39</v>
      </c>
      <c r="X12257">
        <f t="shared" si="496"/>
        <v>50</v>
      </c>
      <c r="Y12257" s="13">
        <f t="shared" si="497"/>
        <v>0.88431832486842432</v>
      </c>
    </row>
    <row r="12258" spans="23:25" x14ac:dyDescent="0.2">
      <c r="W12258">
        <v>122.4</v>
      </c>
      <c r="X12258">
        <f t="shared" si="496"/>
        <v>50</v>
      </c>
      <c r="Y12258" s="13">
        <f t="shared" si="497"/>
        <v>0.88431832486842432</v>
      </c>
    </row>
    <row r="12259" spans="23:25" x14ac:dyDescent="0.2">
      <c r="W12259">
        <v>122.41</v>
      </c>
      <c r="X12259">
        <f t="shared" si="496"/>
        <v>50</v>
      </c>
      <c r="Y12259" s="13">
        <f t="shared" si="497"/>
        <v>0.88431832486842432</v>
      </c>
    </row>
    <row r="12260" spans="23:25" x14ac:dyDescent="0.2">
      <c r="W12260">
        <v>122.42</v>
      </c>
      <c r="X12260">
        <f t="shared" si="496"/>
        <v>50</v>
      </c>
      <c r="Y12260" s="13">
        <f t="shared" si="497"/>
        <v>0.88431832486842432</v>
      </c>
    </row>
    <row r="12261" spans="23:25" x14ac:dyDescent="0.2">
      <c r="W12261">
        <v>122.43</v>
      </c>
      <c r="X12261">
        <f t="shared" si="496"/>
        <v>50</v>
      </c>
      <c r="Y12261" s="13">
        <f t="shared" si="497"/>
        <v>0.88431832486842432</v>
      </c>
    </row>
    <row r="12262" spans="23:25" x14ac:dyDescent="0.2">
      <c r="W12262">
        <v>122.44</v>
      </c>
      <c r="X12262">
        <f t="shared" si="496"/>
        <v>50</v>
      </c>
      <c r="Y12262" s="13">
        <f t="shared" si="497"/>
        <v>0.88431832486842432</v>
      </c>
    </row>
    <row r="12263" spans="23:25" x14ac:dyDescent="0.2">
      <c r="W12263">
        <v>122.45</v>
      </c>
      <c r="X12263">
        <f t="shared" si="496"/>
        <v>50</v>
      </c>
      <c r="Y12263" s="13">
        <f t="shared" si="497"/>
        <v>0.88431832486842432</v>
      </c>
    </row>
    <row r="12264" spans="23:25" x14ac:dyDescent="0.2">
      <c r="W12264">
        <v>122.46</v>
      </c>
      <c r="X12264">
        <f t="shared" si="496"/>
        <v>50</v>
      </c>
      <c r="Y12264" s="13">
        <f t="shared" si="497"/>
        <v>0.88431832486842432</v>
      </c>
    </row>
    <row r="12265" spans="23:25" x14ac:dyDescent="0.2">
      <c r="W12265">
        <v>122.47</v>
      </c>
      <c r="X12265">
        <f t="shared" ref="X12265:X12328" si="498">X12264-(N$32-N$33)/1500</f>
        <v>50</v>
      </c>
      <c r="Y12265" s="13">
        <f t="shared" ref="Y12265:Y12328" si="499">Y12264+(W12265-W12264)*R$29*(P$28-P$29*Y12264)*(1-Y12264/R$28)^2</f>
        <v>0.88431832486842432</v>
      </c>
    </row>
    <row r="12266" spans="23:25" x14ac:dyDescent="0.2">
      <c r="W12266">
        <v>122.48</v>
      </c>
      <c r="X12266">
        <f t="shared" si="498"/>
        <v>50</v>
      </c>
      <c r="Y12266" s="13">
        <f t="shared" si="499"/>
        <v>0.88431832486842432</v>
      </c>
    </row>
    <row r="12267" spans="23:25" x14ac:dyDescent="0.2">
      <c r="W12267">
        <v>122.49</v>
      </c>
      <c r="X12267">
        <f t="shared" si="498"/>
        <v>50</v>
      </c>
      <c r="Y12267" s="13">
        <f t="shared" si="499"/>
        <v>0.88431832486842432</v>
      </c>
    </row>
    <row r="12268" spans="23:25" x14ac:dyDescent="0.2">
      <c r="W12268">
        <v>122.5</v>
      </c>
      <c r="X12268">
        <f t="shared" si="498"/>
        <v>50</v>
      </c>
      <c r="Y12268" s="13">
        <f t="shared" si="499"/>
        <v>0.88431832486842432</v>
      </c>
    </row>
    <row r="12269" spans="23:25" x14ac:dyDescent="0.2">
      <c r="W12269">
        <v>122.51</v>
      </c>
      <c r="X12269">
        <f t="shared" si="498"/>
        <v>50</v>
      </c>
      <c r="Y12269" s="13">
        <f t="shared" si="499"/>
        <v>0.88431832486842432</v>
      </c>
    </row>
    <row r="12270" spans="23:25" x14ac:dyDescent="0.2">
      <c r="W12270">
        <v>122.52</v>
      </c>
      <c r="X12270">
        <f t="shared" si="498"/>
        <v>50</v>
      </c>
      <c r="Y12270" s="13">
        <f t="shared" si="499"/>
        <v>0.88431832486842432</v>
      </c>
    </row>
    <row r="12271" spans="23:25" x14ac:dyDescent="0.2">
      <c r="W12271">
        <v>122.53</v>
      </c>
      <c r="X12271">
        <f t="shared" si="498"/>
        <v>50</v>
      </c>
      <c r="Y12271" s="13">
        <f t="shared" si="499"/>
        <v>0.88431832486842432</v>
      </c>
    </row>
    <row r="12272" spans="23:25" x14ac:dyDescent="0.2">
      <c r="W12272">
        <v>122.54</v>
      </c>
      <c r="X12272">
        <f t="shared" si="498"/>
        <v>50</v>
      </c>
      <c r="Y12272" s="13">
        <f t="shared" si="499"/>
        <v>0.88431832486842432</v>
      </c>
    </row>
    <row r="12273" spans="23:25" x14ac:dyDescent="0.2">
      <c r="W12273">
        <v>122.55</v>
      </c>
      <c r="X12273">
        <f t="shared" si="498"/>
        <v>50</v>
      </c>
      <c r="Y12273" s="13">
        <f t="shared" si="499"/>
        <v>0.88431832486842432</v>
      </c>
    </row>
    <row r="12274" spans="23:25" x14ac:dyDescent="0.2">
      <c r="W12274">
        <v>122.56</v>
      </c>
      <c r="X12274">
        <f t="shared" si="498"/>
        <v>50</v>
      </c>
      <c r="Y12274" s="13">
        <f t="shared" si="499"/>
        <v>0.88431832486842432</v>
      </c>
    </row>
    <row r="12275" spans="23:25" x14ac:dyDescent="0.2">
      <c r="W12275">
        <v>122.57</v>
      </c>
      <c r="X12275">
        <f t="shared" si="498"/>
        <v>50</v>
      </c>
      <c r="Y12275" s="13">
        <f t="shared" si="499"/>
        <v>0.88431832486842432</v>
      </c>
    </row>
    <row r="12276" spans="23:25" x14ac:dyDescent="0.2">
      <c r="W12276">
        <v>122.58</v>
      </c>
      <c r="X12276">
        <f t="shared" si="498"/>
        <v>50</v>
      </c>
      <c r="Y12276" s="13">
        <f t="shared" si="499"/>
        <v>0.88431832486842432</v>
      </c>
    </row>
    <row r="12277" spans="23:25" x14ac:dyDescent="0.2">
      <c r="W12277">
        <v>122.59</v>
      </c>
      <c r="X12277">
        <f t="shared" si="498"/>
        <v>50</v>
      </c>
      <c r="Y12277" s="13">
        <f t="shared" si="499"/>
        <v>0.88431832486842432</v>
      </c>
    </row>
    <row r="12278" spans="23:25" x14ac:dyDescent="0.2">
      <c r="W12278">
        <v>122.6</v>
      </c>
      <c r="X12278">
        <f t="shared" si="498"/>
        <v>50</v>
      </c>
      <c r="Y12278" s="13">
        <f t="shared" si="499"/>
        <v>0.88431832486842432</v>
      </c>
    </row>
    <row r="12279" spans="23:25" x14ac:dyDescent="0.2">
      <c r="W12279">
        <v>122.61</v>
      </c>
      <c r="X12279">
        <f t="shared" si="498"/>
        <v>50</v>
      </c>
      <c r="Y12279" s="13">
        <f t="shared" si="499"/>
        <v>0.88431832486842432</v>
      </c>
    </row>
    <row r="12280" spans="23:25" x14ac:dyDescent="0.2">
      <c r="W12280">
        <v>122.62</v>
      </c>
      <c r="X12280">
        <f t="shared" si="498"/>
        <v>50</v>
      </c>
      <c r="Y12280" s="13">
        <f t="shared" si="499"/>
        <v>0.88431832486842432</v>
      </c>
    </row>
    <row r="12281" spans="23:25" x14ac:dyDescent="0.2">
      <c r="W12281">
        <v>122.63</v>
      </c>
      <c r="X12281">
        <f t="shared" si="498"/>
        <v>50</v>
      </c>
      <c r="Y12281" s="13">
        <f t="shared" si="499"/>
        <v>0.88431832486842432</v>
      </c>
    </row>
    <row r="12282" spans="23:25" x14ac:dyDescent="0.2">
      <c r="W12282">
        <v>122.64</v>
      </c>
      <c r="X12282">
        <f t="shared" si="498"/>
        <v>50</v>
      </c>
      <c r="Y12282" s="13">
        <f t="shared" si="499"/>
        <v>0.88431832486842432</v>
      </c>
    </row>
    <row r="12283" spans="23:25" x14ac:dyDescent="0.2">
      <c r="W12283">
        <v>122.65</v>
      </c>
      <c r="X12283">
        <f t="shared" si="498"/>
        <v>50</v>
      </c>
      <c r="Y12283" s="13">
        <f t="shared" si="499"/>
        <v>0.88431832486842432</v>
      </c>
    </row>
    <row r="12284" spans="23:25" x14ac:dyDescent="0.2">
      <c r="W12284">
        <v>122.66</v>
      </c>
      <c r="X12284">
        <f t="shared" si="498"/>
        <v>50</v>
      </c>
      <c r="Y12284" s="13">
        <f t="shared" si="499"/>
        <v>0.88431832486842432</v>
      </c>
    </row>
    <row r="12285" spans="23:25" x14ac:dyDescent="0.2">
      <c r="W12285">
        <v>122.67</v>
      </c>
      <c r="X12285">
        <f t="shared" si="498"/>
        <v>50</v>
      </c>
      <c r="Y12285" s="13">
        <f t="shared" si="499"/>
        <v>0.88431832486842432</v>
      </c>
    </row>
    <row r="12286" spans="23:25" x14ac:dyDescent="0.2">
      <c r="W12286">
        <v>122.68</v>
      </c>
      <c r="X12286">
        <f t="shared" si="498"/>
        <v>50</v>
      </c>
      <c r="Y12286" s="13">
        <f t="shared" si="499"/>
        <v>0.88431832486842432</v>
      </c>
    </row>
    <row r="12287" spans="23:25" x14ac:dyDescent="0.2">
      <c r="W12287">
        <v>122.69</v>
      </c>
      <c r="X12287">
        <f t="shared" si="498"/>
        <v>50</v>
      </c>
      <c r="Y12287" s="13">
        <f t="shared" si="499"/>
        <v>0.88431832486842432</v>
      </c>
    </row>
    <row r="12288" spans="23:25" x14ac:dyDescent="0.2">
      <c r="W12288">
        <v>122.7</v>
      </c>
      <c r="X12288">
        <f t="shared" si="498"/>
        <v>50</v>
      </c>
      <c r="Y12288" s="13">
        <f t="shared" si="499"/>
        <v>0.88431832486842432</v>
      </c>
    </row>
    <row r="12289" spans="23:25" x14ac:dyDescent="0.2">
      <c r="W12289">
        <v>122.71</v>
      </c>
      <c r="X12289">
        <f t="shared" si="498"/>
        <v>50</v>
      </c>
      <c r="Y12289" s="13">
        <f t="shared" si="499"/>
        <v>0.88431832486842432</v>
      </c>
    </row>
    <row r="12290" spans="23:25" x14ac:dyDescent="0.2">
      <c r="W12290">
        <v>122.72</v>
      </c>
      <c r="X12290">
        <f t="shared" si="498"/>
        <v>50</v>
      </c>
      <c r="Y12290" s="13">
        <f t="shared" si="499"/>
        <v>0.88431832486842432</v>
      </c>
    </row>
    <row r="12291" spans="23:25" x14ac:dyDescent="0.2">
      <c r="W12291">
        <v>122.73</v>
      </c>
      <c r="X12291">
        <f t="shared" si="498"/>
        <v>50</v>
      </c>
      <c r="Y12291" s="13">
        <f t="shared" si="499"/>
        <v>0.88431832486842432</v>
      </c>
    </row>
    <row r="12292" spans="23:25" x14ac:dyDescent="0.2">
      <c r="W12292">
        <v>122.74</v>
      </c>
      <c r="X12292">
        <f t="shared" si="498"/>
        <v>50</v>
      </c>
      <c r="Y12292" s="13">
        <f t="shared" si="499"/>
        <v>0.88431832486842432</v>
      </c>
    </row>
    <row r="12293" spans="23:25" x14ac:dyDescent="0.2">
      <c r="W12293">
        <v>122.75</v>
      </c>
      <c r="X12293">
        <f t="shared" si="498"/>
        <v>50</v>
      </c>
      <c r="Y12293" s="13">
        <f t="shared" si="499"/>
        <v>0.88431832486842432</v>
      </c>
    </row>
    <row r="12294" spans="23:25" x14ac:dyDescent="0.2">
      <c r="W12294">
        <v>122.76</v>
      </c>
      <c r="X12294">
        <f t="shared" si="498"/>
        <v>50</v>
      </c>
      <c r="Y12294" s="13">
        <f t="shared" si="499"/>
        <v>0.88431832486842432</v>
      </c>
    </row>
    <row r="12295" spans="23:25" x14ac:dyDescent="0.2">
      <c r="W12295">
        <v>122.77</v>
      </c>
      <c r="X12295">
        <f t="shared" si="498"/>
        <v>50</v>
      </c>
      <c r="Y12295" s="13">
        <f t="shared" si="499"/>
        <v>0.88431832486842432</v>
      </c>
    </row>
    <row r="12296" spans="23:25" x14ac:dyDescent="0.2">
      <c r="W12296">
        <v>122.78</v>
      </c>
      <c r="X12296">
        <f t="shared" si="498"/>
        <v>50</v>
      </c>
      <c r="Y12296" s="13">
        <f t="shared" si="499"/>
        <v>0.88431832486842432</v>
      </c>
    </row>
    <row r="12297" spans="23:25" x14ac:dyDescent="0.2">
      <c r="W12297">
        <v>122.79</v>
      </c>
      <c r="X12297">
        <f t="shared" si="498"/>
        <v>50</v>
      </c>
      <c r="Y12297" s="13">
        <f t="shared" si="499"/>
        <v>0.88431832486842432</v>
      </c>
    </row>
    <row r="12298" spans="23:25" x14ac:dyDescent="0.2">
      <c r="W12298">
        <v>122.8</v>
      </c>
      <c r="X12298">
        <f t="shared" si="498"/>
        <v>50</v>
      </c>
      <c r="Y12298" s="13">
        <f t="shared" si="499"/>
        <v>0.88431832486842432</v>
      </c>
    </row>
    <row r="12299" spans="23:25" x14ac:dyDescent="0.2">
      <c r="W12299">
        <v>122.81</v>
      </c>
      <c r="X12299">
        <f t="shared" si="498"/>
        <v>50</v>
      </c>
      <c r="Y12299" s="13">
        <f t="shared" si="499"/>
        <v>0.88431832486842432</v>
      </c>
    </row>
    <row r="12300" spans="23:25" x14ac:dyDescent="0.2">
      <c r="W12300">
        <v>122.82</v>
      </c>
      <c r="X12300">
        <f t="shared" si="498"/>
        <v>50</v>
      </c>
      <c r="Y12300" s="13">
        <f t="shared" si="499"/>
        <v>0.88431832486842432</v>
      </c>
    </row>
    <row r="12301" spans="23:25" x14ac:dyDescent="0.2">
      <c r="W12301">
        <v>122.83</v>
      </c>
      <c r="X12301">
        <f t="shared" si="498"/>
        <v>50</v>
      </c>
      <c r="Y12301" s="13">
        <f t="shared" si="499"/>
        <v>0.88431832486842432</v>
      </c>
    </row>
    <row r="12302" spans="23:25" x14ac:dyDescent="0.2">
      <c r="W12302">
        <v>122.84</v>
      </c>
      <c r="X12302">
        <f t="shared" si="498"/>
        <v>50</v>
      </c>
      <c r="Y12302" s="13">
        <f t="shared" si="499"/>
        <v>0.88431832486842432</v>
      </c>
    </row>
    <row r="12303" spans="23:25" x14ac:dyDescent="0.2">
      <c r="W12303">
        <v>122.85</v>
      </c>
      <c r="X12303">
        <f t="shared" si="498"/>
        <v>50</v>
      </c>
      <c r="Y12303" s="13">
        <f t="shared" si="499"/>
        <v>0.88431832486842432</v>
      </c>
    </row>
    <row r="12304" spans="23:25" x14ac:dyDescent="0.2">
      <c r="W12304">
        <v>122.86</v>
      </c>
      <c r="X12304">
        <f t="shared" si="498"/>
        <v>50</v>
      </c>
      <c r="Y12304" s="13">
        <f t="shared" si="499"/>
        <v>0.88431832486842432</v>
      </c>
    </row>
    <row r="12305" spans="23:25" x14ac:dyDescent="0.2">
      <c r="W12305">
        <v>122.87</v>
      </c>
      <c r="X12305">
        <f t="shared" si="498"/>
        <v>50</v>
      </c>
      <c r="Y12305" s="13">
        <f t="shared" si="499"/>
        <v>0.88431832486842432</v>
      </c>
    </row>
    <row r="12306" spans="23:25" x14ac:dyDescent="0.2">
      <c r="W12306">
        <v>122.88</v>
      </c>
      <c r="X12306">
        <f t="shared" si="498"/>
        <v>50</v>
      </c>
      <c r="Y12306" s="13">
        <f t="shared" si="499"/>
        <v>0.88431832486842432</v>
      </c>
    </row>
    <row r="12307" spans="23:25" x14ac:dyDescent="0.2">
      <c r="W12307">
        <v>122.89</v>
      </c>
      <c r="X12307">
        <f t="shared" si="498"/>
        <v>50</v>
      </c>
      <c r="Y12307" s="13">
        <f t="shared" si="499"/>
        <v>0.88431832486842432</v>
      </c>
    </row>
    <row r="12308" spans="23:25" x14ac:dyDescent="0.2">
      <c r="W12308">
        <v>122.9</v>
      </c>
      <c r="X12308">
        <f t="shared" si="498"/>
        <v>50</v>
      </c>
      <c r="Y12308" s="13">
        <f t="shared" si="499"/>
        <v>0.88431832486842432</v>
      </c>
    </row>
    <row r="12309" spans="23:25" x14ac:dyDescent="0.2">
      <c r="W12309">
        <v>122.91</v>
      </c>
      <c r="X12309">
        <f t="shared" si="498"/>
        <v>50</v>
      </c>
      <c r="Y12309" s="13">
        <f t="shared" si="499"/>
        <v>0.88431832486842432</v>
      </c>
    </row>
    <row r="12310" spans="23:25" x14ac:dyDescent="0.2">
      <c r="W12310">
        <v>122.92</v>
      </c>
      <c r="X12310">
        <f t="shared" si="498"/>
        <v>50</v>
      </c>
      <c r="Y12310" s="13">
        <f t="shared" si="499"/>
        <v>0.88431832486842432</v>
      </c>
    </row>
    <row r="12311" spans="23:25" x14ac:dyDescent="0.2">
      <c r="W12311">
        <v>122.93</v>
      </c>
      <c r="X12311">
        <f t="shared" si="498"/>
        <v>50</v>
      </c>
      <c r="Y12311" s="13">
        <f t="shared" si="499"/>
        <v>0.88431832486842432</v>
      </c>
    </row>
    <row r="12312" spans="23:25" x14ac:dyDescent="0.2">
      <c r="W12312">
        <v>122.94</v>
      </c>
      <c r="X12312">
        <f t="shared" si="498"/>
        <v>50</v>
      </c>
      <c r="Y12312" s="13">
        <f t="shared" si="499"/>
        <v>0.88431832486842432</v>
      </c>
    </row>
    <row r="12313" spans="23:25" x14ac:dyDescent="0.2">
      <c r="W12313">
        <v>122.95</v>
      </c>
      <c r="X12313">
        <f t="shared" si="498"/>
        <v>50</v>
      </c>
      <c r="Y12313" s="13">
        <f t="shared" si="499"/>
        <v>0.88431832486842432</v>
      </c>
    </row>
    <row r="12314" spans="23:25" x14ac:dyDescent="0.2">
      <c r="W12314">
        <v>122.96</v>
      </c>
      <c r="X12314">
        <f t="shared" si="498"/>
        <v>50</v>
      </c>
      <c r="Y12314" s="13">
        <f t="shared" si="499"/>
        <v>0.88431832486842432</v>
      </c>
    </row>
    <row r="12315" spans="23:25" x14ac:dyDescent="0.2">
      <c r="W12315">
        <v>122.97</v>
      </c>
      <c r="X12315">
        <f t="shared" si="498"/>
        <v>50</v>
      </c>
      <c r="Y12315" s="13">
        <f t="shared" si="499"/>
        <v>0.88431832486842432</v>
      </c>
    </row>
    <row r="12316" spans="23:25" x14ac:dyDescent="0.2">
      <c r="W12316">
        <v>122.98</v>
      </c>
      <c r="X12316">
        <f t="shared" si="498"/>
        <v>50</v>
      </c>
      <c r="Y12316" s="13">
        <f t="shared" si="499"/>
        <v>0.88431832486842432</v>
      </c>
    </row>
    <row r="12317" spans="23:25" x14ac:dyDescent="0.2">
      <c r="W12317">
        <v>122.99</v>
      </c>
      <c r="X12317">
        <f t="shared" si="498"/>
        <v>50</v>
      </c>
      <c r="Y12317" s="13">
        <f t="shared" si="499"/>
        <v>0.88431832486842432</v>
      </c>
    </row>
    <row r="12318" spans="23:25" x14ac:dyDescent="0.2">
      <c r="W12318">
        <v>123</v>
      </c>
      <c r="X12318">
        <f t="shared" si="498"/>
        <v>50</v>
      </c>
      <c r="Y12318" s="13">
        <f t="shared" si="499"/>
        <v>0.88431832486842432</v>
      </c>
    </row>
    <row r="12319" spans="23:25" x14ac:dyDescent="0.2">
      <c r="W12319">
        <v>123.01</v>
      </c>
      <c r="X12319">
        <f t="shared" si="498"/>
        <v>50</v>
      </c>
      <c r="Y12319" s="13">
        <f t="shared" si="499"/>
        <v>0.88431832486842432</v>
      </c>
    </row>
    <row r="12320" spans="23:25" x14ac:dyDescent="0.2">
      <c r="W12320">
        <v>123.02</v>
      </c>
      <c r="X12320">
        <f t="shared" si="498"/>
        <v>50</v>
      </c>
      <c r="Y12320" s="13">
        <f t="shared" si="499"/>
        <v>0.88431832486842432</v>
      </c>
    </row>
    <row r="12321" spans="23:25" x14ac:dyDescent="0.2">
      <c r="W12321">
        <v>123.03</v>
      </c>
      <c r="X12321">
        <f t="shared" si="498"/>
        <v>50</v>
      </c>
      <c r="Y12321" s="13">
        <f t="shared" si="499"/>
        <v>0.88431832486842432</v>
      </c>
    </row>
    <row r="12322" spans="23:25" x14ac:dyDescent="0.2">
      <c r="W12322">
        <v>123.04</v>
      </c>
      <c r="X12322">
        <f t="shared" si="498"/>
        <v>50</v>
      </c>
      <c r="Y12322" s="13">
        <f t="shared" si="499"/>
        <v>0.88431832486842432</v>
      </c>
    </row>
    <row r="12323" spans="23:25" x14ac:dyDescent="0.2">
      <c r="W12323">
        <v>123.05</v>
      </c>
      <c r="X12323">
        <f t="shared" si="498"/>
        <v>50</v>
      </c>
      <c r="Y12323" s="13">
        <f t="shared" si="499"/>
        <v>0.88431832486842432</v>
      </c>
    </row>
    <row r="12324" spans="23:25" x14ac:dyDescent="0.2">
      <c r="W12324">
        <v>123.06</v>
      </c>
      <c r="X12324">
        <f t="shared" si="498"/>
        <v>50</v>
      </c>
      <c r="Y12324" s="13">
        <f t="shared" si="499"/>
        <v>0.88431832486842432</v>
      </c>
    </row>
    <row r="12325" spans="23:25" x14ac:dyDescent="0.2">
      <c r="W12325">
        <v>123.07</v>
      </c>
      <c r="X12325">
        <f t="shared" si="498"/>
        <v>50</v>
      </c>
      <c r="Y12325" s="13">
        <f t="shared" si="499"/>
        <v>0.88431832486842432</v>
      </c>
    </row>
    <row r="12326" spans="23:25" x14ac:dyDescent="0.2">
      <c r="W12326">
        <v>123.08</v>
      </c>
      <c r="X12326">
        <f t="shared" si="498"/>
        <v>50</v>
      </c>
      <c r="Y12326" s="13">
        <f t="shared" si="499"/>
        <v>0.88431832486842432</v>
      </c>
    </row>
    <row r="12327" spans="23:25" x14ac:dyDescent="0.2">
      <c r="W12327">
        <v>123.09</v>
      </c>
      <c r="X12327">
        <f t="shared" si="498"/>
        <v>50</v>
      </c>
      <c r="Y12327" s="13">
        <f t="shared" si="499"/>
        <v>0.88431832486842432</v>
      </c>
    </row>
    <row r="12328" spans="23:25" x14ac:dyDescent="0.2">
      <c r="W12328">
        <v>123.1</v>
      </c>
      <c r="X12328">
        <f t="shared" si="498"/>
        <v>50</v>
      </c>
      <c r="Y12328" s="13">
        <f t="shared" si="499"/>
        <v>0.88431832486842432</v>
      </c>
    </row>
    <row r="12329" spans="23:25" x14ac:dyDescent="0.2">
      <c r="W12329">
        <v>123.11</v>
      </c>
      <c r="X12329">
        <f t="shared" ref="X12329:X12392" si="500">X12328-(N$32-N$33)/1500</f>
        <v>50</v>
      </c>
      <c r="Y12329" s="13">
        <f t="shared" ref="Y12329:Y12392" si="501">Y12328+(W12329-W12328)*R$29*(P$28-P$29*Y12328)*(1-Y12328/R$28)^2</f>
        <v>0.88431832486842432</v>
      </c>
    </row>
    <row r="12330" spans="23:25" x14ac:dyDescent="0.2">
      <c r="W12330">
        <v>123.12</v>
      </c>
      <c r="X12330">
        <f t="shared" si="500"/>
        <v>50</v>
      </c>
      <c r="Y12330" s="13">
        <f t="shared" si="501"/>
        <v>0.88431832486842432</v>
      </c>
    </row>
    <row r="12331" spans="23:25" x14ac:dyDescent="0.2">
      <c r="W12331">
        <v>123.13</v>
      </c>
      <c r="X12331">
        <f t="shared" si="500"/>
        <v>50</v>
      </c>
      <c r="Y12331" s="13">
        <f t="shared" si="501"/>
        <v>0.88431832486842432</v>
      </c>
    </row>
    <row r="12332" spans="23:25" x14ac:dyDescent="0.2">
      <c r="W12332">
        <v>123.14</v>
      </c>
      <c r="X12332">
        <f t="shared" si="500"/>
        <v>50</v>
      </c>
      <c r="Y12332" s="13">
        <f t="shared" si="501"/>
        <v>0.88431832486842432</v>
      </c>
    </row>
    <row r="12333" spans="23:25" x14ac:dyDescent="0.2">
      <c r="W12333">
        <v>123.15</v>
      </c>
      <c r="X12333">
        <f t="shared" si="500"/>
        <v>50</v>
      </c>
      <c r="Y12333" s="13">
        <f t="shared" si="501"/>
        <v>0.88431832486842432</v>
      </c>
    </row>
    <row r="12334" spans="23:25" x14ac:dyDescent="0.2">
      <c r="W12334">
        <v>123.16</v>
      </c>
      <c r="X12334">
        <f t="shared" si="500"/>
        <v>50</v>
      </c>
      <c r="Y12334" s="13">
        <f t="shared" si="501"/>
        <v>0.88431832486842432</v>
      </c>
    </row>
    <row r="12335" spans="23:25" x14ac:dyDescent="0.2">
      <c r="W12335">
        <v>123.17</v>
      </c>
      <c r="X12335">
        <f t="shared" si="500"/>
        <v>50</v>
      </c>
      <c r="Y12335" s="13">
        <f t="shared" si="501"/>
        <v>0.88431832486842432</v>
      </c>
    </row>
    <row r="12336" spans="23:25" x14ac:dyDescent="0.2">
      <c r="W12336">
        <v>123.18</v>
      </c>
      <c r="X12336">
        <f t="shared" si="500"/>
        <v>50</v>
      </c>
      <c r="Y12336" s="13">
        <f t="shared" si="501"/>
        <v>0.88431832486842432</v>
      </c>
    </row>
    <row r="12337" spans="23:25" x14ac:dyDescent="0.2">
      <c r="W12337">
        <v>123.19</v>
      </c>
      <c r="X12337">
        <f t="shared" si="500"/>
        <v>50</v>
      </c>
      <c r="Y12337" s="13">
        <f t="shared" si="501"/>
        <v>0.88431832486842432</v>
      </c>
    </row>
    <row r="12338" spans="23:25" x14ac:dyDescent="0.2">
      <c r="W12338">
        <v>123.2</v>
      </c>
      <c r="X12338">
        <f t="shared" si="500"/>
        <v>50</v>
      </c>
      <c r="Y12338" s="13">
        <f t="shared" si="501"/>
        <v>0.88431832486842432</v>
      </c>
    </row>
    <row r="12339" spans="23:25" x14ac:dyDescent="0.2">
      <c r="W12339">
        <v>123.21</v>
      </c>
      <c r="X12339">
        <f t="shared" si="500"/>
        <v>50</v>
      </c>
      <c r="Y12339" s="13">
        <f t="shared" si="501"/>
        <v>0.88431832486842432</v>
      </c>
    </row>
    <row r="12340" spans="23:25" x14ac:dyDescent="0.2">
      <c r="W12340">
        <v>123.22</v>
      </c>
      <c r="X12340">
        <f t="shared" si="500"/>
        <v>50</v>
      </c>
      <c r="Y12340" s="13">
        <f t="shared" si="501"/>
        <v>0.88431832486842432</v>
      </c>
    </row>
    <row r="12341" spans="23:25" x14ac:dyDescent="0.2">
      <c r="W12341">
        <v>123.23</v>
      </c>
      <c r="X12341">
        <f t="shared" si="500"/>
        <v>50</v>
      </c>
      <c r="Y12341" s="13">
        <f t="shared" si="501"/>
        <v>0.88431832486842432</v>
      </c>
    </row>
    <row r="12342" spans="23:25" x14ac:dyDescent="0.2">
      <c r="W12342">
        <v>123.24</v>
      </c>
      <c r="X12342">
        <f t="shared" si="500"/>
        <v>50</v>
      </c>
      <c r="Y12342" s="13">
        <f t="shared" si="501"/>
        <v>0.88431832486842432</v>
      </c>
    </row>
    <row r="12343" spans="23:25" x14ac:dyDescent="0.2">
      <c r="W12343">
        <v>123.25</v>
      </c>
      <c r="X12343">
        <f t="shared" si="500"/>
        <v>50</v>
      </c>
      <c r="Y12343" s="13">
        <f t="shared" si="501"/>
        <v>0.88431832486842432</v>
      </c>
    </row>
    <row r="12344" spans="23:25" x14ac:dyDescent="0.2">
      <c r="W12344">
        <v>123.26</v>
      </c>
      <c r="X12344">
        <f t="shared" si="500"/>
        <v>50</v>
      </c>
      <c r="Y12344" s="13">
        <f t="shared" si="501"/>
        <v>0.88431832486842432</v>
      </c>
    </row>
    <row r="12345" spans="23:25" x14ac:dyDescent="0.2">
      <c r="W12345">
        <v>123.27</v>
      </c>
      <c r="X12345">
        <f t="shared" si="500"/>
        <v>50</v>
      </c>
      <c r="Y12345" s="13">
        <f t="shared" si="501"/>
        <v>0.88431832486842432</v>
      </c>
    </row>
    <row r="12346" spans="23:25" x14ac:dyDescent="0.2">
      <c r="W12346">
        <v>123.28</v>
      </c>
      <c r="X12346">
        <f t="shared" si="500"/>
        <v>50</v>
      </c>
      <c r="Y12346" s="13">
        <f t="shared" si="501"/>
        <v>0.88431832486842432</v>
      </c>
    </row>
    <row r="12347" spans="23:25" x14ac:dyDescent="0.2">
      <c r="W12347">
        <v>123.29</v>
      </c>
      <c r="X12347">
        <f t="shared" si="500"/>
        <v>50</v>
      </c>
      <c r="Y12347" s="13">
        <f t="shared" si="501"/>
        <v>0.88431832486842432</v>
      </c>
    </row>
    <row r="12348" spans="23:25" x14ac:dyDescent="0.2">
      <c r="W12348">
        <v>123.3</v>
      </c>
      <c r="X12348">
        <f t="shared" si="500"/>
        <v>50</v>
      </c>
      <c r="Y12348" s="13">
        <f t="shared" si="501"/>
        <v>0.88431832486842432</v>
      </c>
    </row>
    <row r="12349" spans="23:25" x14ac:dyDescent="0.2">
      <c r="W12349">
        <v>123.31</v>
      </c>
      <c r="X12349">
        <f t="shared" si="500"/>
        <v>50</v>
      </c>
      <c r="Y12349" s="13">
        <f t="shared" si="501"/>
        <v>0.88431832486842432</v>
      </c>
    </row>
    <row r="12350" spans="23:25" x14ac:dyDescent="0.2">
      <c r="W12350">
        <v>123.32</v>
      </c>
      <c r="X12350">
        <f t="shared" si="500"/>
        <v>50</v>
      </c>
      <c r="Y12350" s="13">
        <f t="shared" si="501"/>
        <v>0.88431832486842432</v>
      </c>
    </row>
    <row r="12351" spans="23:25" x14ac:dyDescent="0.2">
      <c r="W12351">
        <v>123.33</v>
      </c>
      <c r="X12351">
        <f t="shared" si="500"/>
        <v>50</v>
      </c>
      <c r="Y12351" s="13">
        <f t="shared" si="501"/>
        <v>0.88431832486842432</v>
      </c>
    </row>
    <row r="12352" spans="23:25" x14ac:dyDescent="0.2">
      <c r="W12352">
        <v>123.34</v>
      </c>
      <c r="X12352">
        <f t="shared" si="500"/>
        <v>50</v>
      </c>
      <c r="Y12352" s="13">
        <f t="shared" si="501"/>
        <v>0.88431832486842432</v>
      </c>
    </row>
    <row r="12353" spans="23:25" x14ac:dyDescent="0.2">
      <c r="W12353">
        <v>123.35</v>
      </c>
      <c r="X12353">
        <f t="shared" si="500"/>
        <v>50</v>
      </c>
      <c r="Y12353" s="13">
        <f t="shared" si="501"/>
        <v>0.88431832486842432</v>
      </c>
    </row>
    <row r="12354" spans="23:25" x14ac:dyDescent="0.2">
      <c r="W12354">
        <v>123.36</v>
      </c>
      <c r="X12354">
        <f t="shared" si="500"/>
        <v>50</v>
      </c>
      <c r="Y12354" s="13">
        <f t="shared" si="501"/>
        <v>0.88431832486842432</v>
      </c>
    </row>
    <row r="12355" spans="23:25" x14ac:dyDescent="0.2">
      <c r="W12355">
        <v>123.37</v>
      </c>
      <c r="X12355">
        <f t="shared" si="500"/>
        <v>50</v>
      </c>
      <c r="Y12355" s="13">
        <f t="shared" si="501"/>
        <v>0.88431832486842432</v>
      </c>
    </row>
    <row r="12356" spans="23:25" x14ac:dyDescent="0.2">
      <c r="W12356">
        <v>123.38</v>
      </c>
      <c r="X12356">
        <f t="shared" si="500"/>
        <v>50</v>
      </c>
      <c r="Y12356" s="13">
        <f t="shared" si="501"/>
        <v>0.88431832486842432</v>
      </c>
    </row>
    <row r="12357" spans="23:25" x14ac:dyDescent="0.2">
      <c r="W12357">
        <v>123.39</v>
      </c>
      <c r="X12357">
        <f t="shared" si="500"/>
        <v>50</v>
      </c>
      <c r="Y12357" s="13">
        <f t="shared" si="501"/>
        <v>0.88431832486842432</v>
      </c>
    </row>
    <row r="12358" spans="23:25" x14ac:dyDescent="0.2">
      <c r="W12358">
        <v>123.4</v>
      </c>
      <c r="X12358">
        <f t="shared" si="500"/>
        <v>50</v>
      </c>
      <c r="Y12358" s="13">
        <f t="shared" si="501"/>
        <v>0.88431832486842432</v>
      </c>
    </row>
    <row r="12359" spans="23:25" x14ac:dyDescent="0.2">
      <c r="W12359">
        <v>123.41</v>
      </c>
      <c r="X12359">
        <f t="shared" si="500"/>
        <v>50</v>
      </c>
      <c r="Y12359" s="13">
        <f t="shared" si="501"/>
        <v>0.88431832486842432</v>
      </c>
    </row>
    <row r="12360" spans="23:25" x14ac:dyDescent="0.2">
      <c r="W12360">
        <v>123.42</v>
      </c>
      <c r="X12360">
        <f t="shared" si="500"/>
        <v>50</v>
      </c>
      <c r="Y12360" s="13">
        <f t="shared" si="501"/>
        <v>0.88431832486842432</v>
      </c>
    </row>
    <row r="12361" spans="23:25" x14ac:dyDescent="0.2">
      <c r="W12361">
        <v>123.43</v>
      </c>
      <c r="X12361">
        <f t="shared" si="500"/>
        <v>50</v>
      </c>
      <c r="Y12361" s="13">
        <f t="shared" si="501"/>
        <v>0.88431832486842432</v>
      </c>
    </row>
    <row r="12362" spans="23:25" x14ac:dyDescent="0.2">
      <c r="W12362">
        <v>123.44</v>
      </c>
      <c r="X12362">
        <f t="shared" si="500"/>
        <v>50</v>
      </c>
      <c r="Y12362" s="13">
        <f t="shared" si="501"/>
        <v>0.88431832486842432</v>
      </c>
    </row>
    <row r="12363" spans="23:25" x14ac:dyDescent="0.2">
      <c r="W12363">
        <v>123.45</v>
      </c>
      <c r="X12363">
        <f t="shared" si="500"/>
        <v>50</v>
      </c>
      <c r="Y12363" s="13">
        <f t="shared" si="501"/>
        <v>0.88431832486842432</v>
      </c>
    </row>
    <row r="12364" spans="23:25" x14ac:dyDescent="0.2">
      <c r="W12364">
        <v>123.46</v>
      </c>
      <c r="X12364">
        <f t="shared" si="500"/>
        <v>50</v>
      </c>
      <c r="Y12364" s="13">
        <f t="shared" si="501"/>
        <v>0.88431832486842432</v>
      </c>
    </row>
    <row r="12365" spans="23:25" x14ac:dyDescent="0.2">
      <c r="W12365">
        <v>123.47</v>
      </c>
      <c r="X12365">
        <f t="shared" si="500"/>
        <v>50</v>
      </c>
      <c r="Y12365" s="13">
        <f t="shared" si="501"/>
        <v>0.88431832486842432</v>
      </c>
    </row>
    <row r="12366" spans="23:25" x14ac:dyDescent="0.2">
      <c r="W12366">
        <v>123.48</v>
      </c>
      <c r="X12366">
        <f t="shared" si="500"/>
        <v>50</v>
      </c>
      <c r="Y12366" s="13">
        <f t="shared" si="501"/>
        <v>0.88431832486842432</v>
      </c>
    </row>
    <row r="12367" spans="23:25" x14ac:dyDescent="0.2">
      <c r="W12367">
        <v>123.49</v>
      </c>
      <c r="X12367">
        <f t="shared" si="500"/>
        <v>50</v>
      </c>
      <c r="Y12367" s="13">
        <f t="shared" si="501"/>
        <v>0.88431832486842432</v>
      </c>
    </row>
    <row r="12368" spans="23:25" x14ac:dyDescent="0.2">
      <c r="W12368">
        <v>123.5</v>
      </c>
      <c r="X12368">
        <f t="shared" si="500"/>
        <v>50</v>
      </c>
      <c r="Y12368" s="13">
        <f t="shared" si="501"/>
        <v>0.88431832486842432</v>
      </c>
    </row>
    <row r="12369" spans="23:25" x14ac:dyDescent="0.2">
      <c r="W12369">
        <v>123.51</v>
      </c>
      <c r="X12369">
        <f t="shared" si="500"/>
        <v>50</v>
      </c>
      <c r="Y12369" s="13">
        <f t="shared" si="501"/>
        <v>0.88431832486842432</v>
      </c>
    </row>
    <row r="12370" spans="23:25" x14ac:dyDescent="0.2">
      <c r="W12370">
        <v>123.52</v>
      </c>
      <c r="X12370">
        <f t="shared" si="500"/>
        <v>50</v>
      </c>
      <c r="Y12370" s="13">
        <f t="shared" si="501"/>
        <v>0.88431832486842432</v>
      </c>
    </row>
    <row r="12371" spans="23:25" x14ac:dyDescent="0.2">
      <c r="W12371">
        <v>123.53</v>
      </c>
      <c r="X12371">
        <f t="shared" si="500"/>
        <v>50</v>
      </c>
      <c r="Y12371" s="13">
        <f t="shared" si="501"/>
        <v>0.88431832486842432</v>
      </c>
    </row>
    <row r="12372" spans="23:25" x14ac:dyDescent="0.2">
      <c r="W12372">
        <v>123.54</v>
      </c>
      <c r="X12372">
        <f t="shared" si="500"/>
        <v>50</v>
      </c>
      <c r="Y12372" s="13">
        <f t="shared" si="501"/>
        <v>0.88431832486842432</v>
      </c>
    </row>
    <row r="12373" spans="23:25" x14ac:dyDescent="0.2">
      <c r="W12373">
        <v>123.55</v>
      </c>
      <c r="X12373">
        <f t="shared" si="500"/>
        <v>50</v>
      </c>
      <c r="Y12373" s="13">
        <f t="shared" si="501"/>
        <v>0.88431832486842432</v>
      </c>
    </row>
    <row r="12374" spans="23:25" x14ac:dyDescent="0.2">
      <c r="W12374">
        <v>123.56</v>
      </c>
      <c r="X12374">
        <f t="shared" si="500"/>
        <v>50</v>
      </c>
      <c r="Y12374" s="13">
        <f t="shared" si="501"/>
        <v>0.88431832486842432</v>
      </c>
    </row>
    <row r="12375" spans="23:25" x14ac:dyDescent="0.2">
      <c r="W12375">
        <v>123.57</v>
      </c>
      <c r="X12375">
        <f t="shared" si="500"/>
        <v>50</v>
      </c>
      <c r="Y12375" s="13">
        <f t="shared" si="501"/>
        <v>0.88431832486842432</v>
      </c>
    </row>
    <row r="12376" spans="23:25" x14ac:dyDescent="0.2">
      <c r="W12376">
        <v>123.58</v>
      </c>
      <c r="X12376">
        <f t="shared" si="500"/>
        <v>50</v>
      </c>
      <c r="Y12376" s="13">
        <f t="shared" si="501"/>
        <v>0.88431832486842432</v>
      </c>
    </row>
    <row r="12377" spans="23:25" x14ac:dyDescent="0.2">
      <c r="W12377">
        <v>123.59</v>
      </c>
      <c r="X12377">
        <f t="shared" si="500"/>
        <v>50</v>
      </c>
      <c r="Y12377" s="13">
        <f t="shared" si="501"/>
        <v>0.88431832486842432</v>
      </c>
    </row>
    <row r="12378" spans="23:25" x14ac:dyDescent="0.2">
      <c r="W12378">
        <v>123.6</v>
      </c>
      <c r="X12378">
        <f t="shared" si="500"/>
        <v>50</v>
      </c>
      <c r="Y12378" s="13">
        <f t="shared" si="501"/>
        <v>0.88431832486842432</v>
      </c>
    </row>
    <row r="12379" spans="23:25" x14ac:dyDescent="0.2">
      <c r="W12379">
        <v>123.61</v>
      </c>
      <c r="X12379">
        <f t="shared" si="500"/>
        <v>50</v>
      </c>
      <c r="Y12379" s="13">
        <f t="shared" si="501"/>
        <v>0.88431832486842432</v>
      </c>
    </row>
    <row r="12380" spans="23:25" x14ac:dyDescent="0.2">
      <c r="W12380">
        <v>123.62</v>
      </c>
      <c r="X12380">
        <f t="shared" si="500"/>
        <v>50</v>
      </c>
      <c r="Y12380" s="13">
        <f t="shared" si="501"/>
        <v>0.88431832486842432</v>
      </c>
    </row>
    <row r="12381" spans="23:25" x14ac:dyDescent="0.2">
      <c r="W12381">
        <v>123.63</v>
      </c>
      <c r="X12381">
        <f t="shared" si="500"/>
        <v>50</v>
      </c>
      <c r="Y12381" s="13">
        <f t="shared" si="501"/>
        <v>0.88431832486842432</v>
      </c>
    </row>
    <row r="12382" spans="23:25" x14ac:dyDescent="0.2">
      <c r="W12382">
        <v>123.64</v>
      </c>
      <c r="X12382">
        <f t="shared" si="500"/>
        <v>50</v>
      </c>
      <c r="Y12382" s="13">
        <f t="shared" si="501"/>
        <v>0.88431832486842432</v>
      </c>
    </row>
    <row r="12383" spans="23:25" x14ac:dyDescent="0.2">
      <c r="W12383">
        <v>123.65</v>
      </c>
      <c r="X12383">
        <f t="shared" si="500"/>
        <v>50</v>
      </c>
      <c r="Y12383" s="13">
        <f t="shared" si="501"/>
        <v>0.88431832486842432</v>
      </c>
    </row>
    <row r="12384" spans="23:25" x14ac:dyDescent="0.2">
      <c r="W12384">
        <v>123.66</v>
      </c>
      <c r="X12384">
        <f t="shared" si="500"/>
        <v>50</v>
      </c>
      <c r="Y12384" s="13">
        <f t="shared" si="501"/>
        <v>0.88431832486842432</v>
      </c>
    </row>
    <row r="12385" spans="23:25" x14ac:dyDescent="0.2">
      <c r="W12385">
        <v>123.67</v>
      </c>
      <c r="X12385">
        <f t="shared" si="500"/>
        <v>50</v>
      </c>
      <c r="Y12385" s="13">
        <f t="shared" si="501"/>
        <v>0.88431832486842432</v>
      </c>
    </row>
    <row r="12386" spans="23:25" x14ac:dyDescent="0.2">
      <c r="W12386">
        <v>123.68</v>
      </c>
      <c r="X12386">
        <f t="shared" si="500"/>
        <v>50</v>
      </c>
      <c r="Y12386" s="13">
        <f t="shared" si="501"/>
        <v>0.88431832486842432</v>
      </c>
    </row>
    <row r="12387" spans="23:25" x14ac:dyDescent="0.2">
      <c r="W12387">
        <v>123.69</v>
      </c>
      <c r="X12387">
        <f t="shared" si="500"/>
        <v>50</v>
      </c>
      <c r="Y12387" s="13">
        <f t="shared" si="501"/>
        <v>0.88431832486842432</v>
      </c>
    </row>
    <row r="12388" spans="23:25" x14ac:dyDescent="0.2">
      <c r="W12388">
        <v>123.7</v>
      </c>
      <c r="X12388">
        <f t="shared" si="500"/>
        <v>50</v>
      </c>
      <c r="Y12388" s="13">
        <f t="shared" si="501"/>
        <v>0.88431832486842432</v>
      </c>
    </row>
    <row r="12389" spans="23:25" x14ac:dyDescent="0.2">
      <c r="W12389">
        <v>123.71</v>
      </c>
      <c r="X12389">
        <f t="shared" si="500"/>
        <v>50</v>
      </c>
      <c r="Y12389" s="13">
        <f t="shared" si="501"/>
        <v>0.88431832486842432</v>
      </c>
    </row>
    <row r="12390" spans="23:25" x14ac:dyDescent="0.2">
      <c r="W12390">
        <v>123.72</v>
      </c>
      <c r="X12390">
        <f t="shared" si="500"/>
        <v>50</v>
      </c>
      <c r="Y12390" s="13">
        <f t="shared" si="501"/>
        <v>0.88431832486842432</v>
      </c>
    </row>
    <row r="12391" spans="23:25" x14ac:dyDescent="0.2">
      <c r="W12391">
        <v>123.73</v>
      </c>
      <c r="X12391">
        <f t="shared" si="500"/>
        <v>50</v>
      </c>
      <c r="Y12391" s="13">
        <f t="shared" si="501"/>
        <v>0.88431832486842432</v>
      </c>
    </row>
    <row r="12392" spans="23:25" x14ac:dyDescent="0.2">
      <c r="W12392">
        <v>123.74</v>
      </c>
      <c r="X12392">
        <f t="shared" si="500"/>
        <v>50</v>
      </c>
      <c r="Y12392" s="13">
        <f t="shared" si="501"/>
        <v>0.88431832486842432</v>
      </c>
    </row>
    <row r="12393" spans="23:25" x14ac:dyDescent="0.2">
      <c r="W12393">
        <v>123.75</v>
      </c>
      <c r="X12393">
        <f t="shared" ref="X12393:X12456" si="502">X12392-(N$32-N$33)/1500</f>
        <v>50</v>
      </c>
      <c r="Y12393" s="13">
        <f t="shared" ref="Y12393:Y12456" si="503">Y12392+(W12393-W12392)*R$29*(P$28-P$29*Y12392)*(1-Y12392/R$28)^2</f>
        <v>0.88431832486842432</v>
      </c>
    </row>
    <row r="12394" spans="23:25" x14ac:dyDescent="0.2">
      <c r="W12394">
        <v>123.76</v>
      </c>
      <c r="X12394">
        <f t="shared" si="502"/>
        <v>50</v>
      </c>
      <c r="Y12394" s="13">
        <f t="shared" si="503"/>
        <v>0.88431832486842432</v>
      </c>
    </row>
    <row r="12395" spans="23:25" x14ac:dyDescent="0.2">
      <c r="W12395">
        <v>123.77</v>
      </c>
      <c r="X12395">
        <f t="shared" si="502"/>
        <v>50</v>
      </c>
      <c r="Y12395" s="13">
        <f t="shared" si="503"/>
        <v>0.88431832486842432</v>
      </c>
    </row>
    <row r="12396" spans="23:25" x14ac:dyDescent="0.2">
      <c r="W12396">
        <v>123.78</v>
      </c>
      <c r="X12396">
        <f t="shared" si="502"/>
        <v>50</v>
      </c>
      <c r="Y12396" s="13">
        <f t="shared" si="503"/>
        <v>0.88431832486842432</v>
      </c>
    </row>
    <row r="12397" spans="23:25" x14ac:dyDescent="0.2">
      <c r="W12397">
        <v>123.79</v>
      </c>
      <c r="X12397">
        <f t="shared" si="502"/>
        <v>50</v>
      </c>
      <c r="Y12397" s="13">
        <f t="shared" si="503"/>
        <v>0.88431832486842432</v>
      </c>
    </row>
    <row r="12398" spans="23:25" x14ac:dyDescent="0.2">
      <c r="W12398">
        <v>123.8</v>
      </c>
      <c r="X12398">
        <f t="shared" si="502"/>
        <v>50</v>
      </c>
      <c r="Y12398" s="13">
        <f t="shared" si="503"/>
        <v>0.88431832486842432</v>
      </c>
    </row>
    <row r="12399" spans="23:25" x14ac:dyDescent="0.2">
      <c r="W12399">
        <v>123.81</v>
      </c>
      <c r="X12399">
        <f t="shared" si="502"/>
        <v>50</v>
      </c>
      <c r="Y12399" s="13">
        <f t="shared" si="503"/>
        <v>0.88431832486842432</v>
      </c>
    </row>
    <row r="12400" spans="23:25" x14ac:dyDescent="0.2">
      <c r="W12400">
        <v>123.82</v>
      </c>
      <c r="X12400">
        <f t="shared" si="502"/>
        <v>50</v>
      </c>
      <c r="Y12400" s="13">
        <f t="shared" si="503"/>
        <v>0.88431832486842432</v>
      </c>
    </row>
    <row r="12401" spans="23:25" x14ac:dyDescent="0.2">
      <c r="W12401">
        <v>123.83</v>
      </c>
      <c r="X12401">
        <f t="shared" si="502"/>
        <v>50</v>
      </c>
      <c r="Y12401" s="13">
        <f t="shared" si="503"/>
        <v>0.88431832486842432</v>
      </c>
    </row>
    <row r="12402" spans="23:25" x14ac:dyDescent="0.2">
      <c r="W12402">
        <v>123.84</v>
      </c>
      <c r="X12402">
        <f t="shared" si="502"/>
        <v>50</v>
      </c>
      <c r="Y12402" s="13">
        <f t="shared" si="503"/>
        <v>0.88431832486842432</v>
      </c>
    </row>
    <row r="12403" spans="23:25" x14ac:dyDescent="0.2">
      <c r="W12403">
        <v>123.85</v>
      </c>
      <c r="X12403">
        <f t="shared" si="502"/>
        <v>50</v>
      </c>
      <c r="Y12403" s="13">
        <f t="shared" si="503"/>
        <v>0.88431832486842432</v>
      </c>
    </row>
    <row r="12404" spans="23:25" x14ac:dyDescent="0.2">
      <c r="W12404">
        <v>123.86</v>
      </c>
      <c r="X12404">
        <f t="shared" si="502"/>
        <v>50</v>
      </c>
      <c r="Y12404" s="13">
        <f t="shared" si="503"/>
        <v>0.88431832486842432</v>
      </c>
    </row>
    <row r="12405" spans="23:25" x14ac:dyDescent="0.2">
      <c r="W12405">
        <v>123.87</v>
      </c>
      <c r="X12405">
        <f t="shared" si="502"/>
        <v>50</v>
      </c>
      <c r="Y12405" s="13">
        <f t="shared" si="503"/>
        <v>0.88431832486842432</v>
      </c>
    </row>
    <row r="12406" spans="23:25" x14ac:dyDescent="0.2">
      <c r="W12406">
        <v>123.88</v>
      </c>
      <c r="X12406">
        <f t="shared" si="502"/>
        <v>50</v>
      </c>
      <c r="Y12406" s="13">
        <f t="shared" si="503"/>
        <v>0.88431832486842432</v>
      </c>
    </row>
    <row r="12407" spans="23:25" x14ac:dyDescent="0.2">
      <c r="W12407">
        <v>123.89</v>
      </c>
      <c r="X12407">
        <f t="shared" si="502"/>
        <v>50</v>
      </c>
      <c r="Y12407" s="13">
        <f t="shared" si="503"/>
        <v>0.88431832486842432</v>
      </c>
    </row>
    <row r="12408" spans="23:25" x14ac:dyDescent="0.2">
      <c r="W12408">
        <v>123.9</v>
      </c>
      <c r="X12408">
        <f t="shared" si="502"/>
        <v>50</v>
      </c>
      <c r="Y12408" s="13">
        <f t="shared" si="503"/>
        <v>0.88431832486842432</v>
      </c>
    </row>
    <row r="12409" spans="23:25" x14ac:dyDescent="0.2">
      <c r="W12409">
        <v>123.91</v>
      </c>
      <c r="X12409">
        <f t="shared" si="502"/>
        <v>50</v>
      </c>
      <c r="Y12409" s="13">
        <f t="shared" si="503"/>
        <v>0.88431832486842432</v>
      </c>
    </row>
    <row r="12410" spans="23:25" x14ac:dyDescent="0.2">
      <c r="W12410">
        <v>123.92</v>
      </c>
      <c r="X12410">
        <f t="shared" si="502"/>
        <v>50</v>
      </c>
      <c r="Y12410" s="13">
        <f t="shared" si="503"/>
        <v>0.88431832486842432</v>
      </c>
    </row>
    <row r="12411" spans="23:25" x14ac:dyDescent="0.2">
      <c r="W12411">
        <v>123.93</v>
      </c>
      <c r="X12411">
        <f t="shared" si="502"/>
        <v>50</v>
      </c>
      <c r="Y12411" s="13">
        <f t="shared" si="503"/>
        <v>0.88431832486842432</v>
      </c>
    </row>
    <row r="12412" spans="23:25" x14ac:dyDescent="0.2">
      <c r="W12412">
        <v>123.94</v>
      </c>
      <c r="X12412">
        <f t="shared" si="502"/>
        <v>50</v>
      </c>
      <c r="Y12412" s="13">
        <f t="shared" si="503"/>
        <v>0.88431832486842432</v>
      </c>
    </row>
    <row r="12413" spans="23:25" x14ac:dyDescent="0.2">
      <c r="W12413">
        <v>123.95</v>
      </c>
      <c r="X12413">
        <f t="shared" si="502"/>
        <v>50</v>
      </c>
      <c r="Y12413" s="13">
        <f t="shared" si="503"/>
        <v>0.88431832486842432</v>
      </c>
    </row>
    <row r="12414" spans="23:25" x14ac:dyDescent="0.2">
      <c r="W12414">
        <v>123.96</v>
      </c>
      <c r="X12414">
        <f t="shared" si="502"/>
        <v>50</v>
      </c>
      <c r="Y12414" s="13">
        <f t="shared" si="503"/>
        <v>0.88431832486842432</v>
      </c>
    </row>
    <row r="12415" spans="23:25" x14ac:dyDescent="0.2">
      <c r="W12415">
        <v>123.97</v>
      </c>
      <c r="X12415">
        <f t="shared" si="502"/>
        <v>50</v>
      </c>
      <c r="Y12415" s="13">
        <f t="shared" si="503"/>
        <v>0.88431832486842432</v>
      </c>
    </row>
    <row r="12416" spans="23:25" x14ac:dyDescent="0.2">
      <c r="W12416">
        <v>123.98</v>
      </c>
      <c r="X12416">
        <f t="shared" si="502"/>
        <v>50</v>
      </c>
      <c r="Y12416" s="13">
        <f t="shared" si="503"/>
        <v>0.88431832486842432</v>
      </c>
    </row>
    <row r="12417" spans="23:25" x14ac:dyDescent="0.2">
      <c r="W12417">
        <v>123.99</v>
      </c>
      <c r="X12417">
        <f t="shared" si="502"/>
        <v>50</v>
      </c>
      <c r="Y12417" s="13">
        <f t="shared" si="503"/>
        <v>0.88431832486842432</v>
      </c>
    </row>
    <row r="12418" spans="23:25" x14ac:dyDescent="0.2">
      <c r="W12418">
        <v>124</v>
      </c>
      <c r="X12418">
        <f t="shared" si="502"/>
        <v>50</v>
      </c>
      <c r="Y12418" s="13">
        <f t="shared" si="503"/>
        <v>0.88431832486842432</v>
      </c>
    </row>
    <row r="12419" spans="23:25" x14ac:dyDescent="0.2">
      <c r="W12419">
        <v>124.01</v>
      </c>
      <c r="X12419">
        <f t="shared" si="502"/>
        <v>50</v>
      </c>
      <c r="Y12419" s="13">
        <f t="shared" si="503"/>
        <v>0.88431832486842432</v>
      </c>
    </row>
    <row r="12420" spans="23:25" x14ac:dyDescent="0.2">
      <c r="W12420">
        <v>124.02</v>
      </c>
      <c r="X12420">
        <f t="shared" si="502"/>
        <v>50</v>
      </c>
      <c r="Y12420" s="13">
        <f t="shared" si="503"/>
        <v>0.88431832486842432</v>
      </c>
    </row>
    <row r="12421" spans="23:25" x14ac:dyDescent="0.2">
      <c r="W12421">
        <v>124.03</v>
      </c>
      <c r="X12421">
        <f t="shared" si="502"/>
        <v>50</v>
      </c>
      <c r="Y12421" s="13">
        <f t="shared" si="503"/>
        <v>0.88431832486842432</v>
      </c>
    </row>
    <row r="12422" spans="23:25" x14ac:dyDescent="0.2">
      <c r="W12422">
        <v>124.04</v>
      </c>
      <c r="X12422">
        <f t="shared" si="502"/>
        <v>50</v>
      </c>
      <c r="Y12422" s="13">
        <f t="shared" si="503"/>
        <v>0.88431832486842432</v>
      </c>
    </row>
    <row r="12423" spans="23:25" x14ac:dyDescent="0.2">
      <c r="W12423">
        <v>124.05</v>
      </c>
      <c r="X12423">
        <f t="shared" si="502"/>
        <v>50</v>
      </c>
      <c r="Y12423" s="13">
        <f t="shared" si="503"/>
        <v>0.88431832486842432</v>
      </c>
    </row>
    <row r="12424" spans="23:25" x14ac:dyDescent="0.2">
      <c r="W12424">
        <v>124.06</v>
      </c>
      <c r="X12424">
        <f t="shared" si="502"/>
        <v>50</v>
      </c>
      <c r="Y12424" s="13">
        <f t="shared" si="503"/>
        <v>0.88431832486842432</v>
      </c>
    </row>
    <row r="12425" spans="23:25" x14ac:dyDescent="0.2">
      <c r="W12425">
        <v>124.07</v>
      </c>
      <c r="X12425">
        <f t="shared" si="502"/>
        <v>50</v>
      </c>
      <c r="Y12425" s="13">
        <f t="shared" si="503"/>
        <v>0.88431832486842432</v>
      </c>
    </row>
    <row r="12426" spans="23:25" x14ac:dyDescent="0.2">
      <c r="W12426">
        <v>124.08</v>
      </c>
      <c r="X12426">
        <f t="shared" si="502"/>
        <v>50</v>
      </c>
      <c r="Y12426" s="13">
        <f t="shared" si="503"/>
        <v>0.88431832486842432</v>
      </c>
    </row>
    <row r="12427" spans="23:25" x14ac:dyDescent="0.2">
      <c r="W12427">
        <v>124.09</v>
      </c>
      <c r="X12427">
        <f t="shared" si="502"/>
        <v>50</v>
      </c>
      <c r="Y12427" s="13">
        <f t="shared" si="503"/>
        <v>0.88431832486842432</v>
      </c>
    </row>
    <row r="12428" spans="23:25" x14ac:dyDescent="0.2">
      <c r="W12428">
        <v>124.1</v>
      </c>
      <c r="X12428">
        <f t="shared" si="502"/>
        <v>50</v>
      </c>
      <c r="Y12428" s="13">
        <f t="shared" si="503"/>
        <v>0.88431832486842432</v>
      </c>
    </row>
    <row r="12429" spans="23:25" x14ac:dyDescent="0.2">
      <c r="W12429">
        <v>124.11</v>
      </c>
      <c r="X12429">
        <f t="shared" si="502"/>
        <v>50</v>
      </c>
      <c r="Y12429" s="13">
        <f t="shared" si="503"/>
        <v>0.88431832486842432</v>
      </c>
    </row>
    <row r="12430" spans="23:25" x14ac:dyDescent="0.2">
      <c r="W12430">
        <v>124.12</v>
      </c>
      <c r="X12430">
        <f t="shared" si="502"/>
        <v>50</v>
      </c>
      <c r="Y12430" s="13">
        <f t="shared" si="503"/>
        <v>0.88431832486842432</v>
      </c>
    </row>
    <row r="12431" spans="23:25" x14ac:dyDescent="0.2">
      <c r="W12431">
        <v>124.13</v>
      </c>
      <c r="X12431">
        <f t="shared" si="502"/>
        <v>50</v>
      </c>
      <c r="Y12431" s="13">
        <f t="shared" si="503"/>
        <v>0.88431832486842432</v>
      </c>
    </row>
    <row r="12432" spans="23:25" x14ac:dyDescent="0.2">
      <c r="W12432">
        <v>124.14</v>
      </c>
      <c r="X12432">
        <f t="shared" si="502"/>
        <v>50</v>
      </c>
      <c r="Y12432" s="13">
        <f t="shared" si="503"/>
        <v>0.88431832486842432</v>
      </c>
    </row>
    <row r="12433" spans="23:25" x14ac:dyDescent="0.2">
      <c r="W12433">
        <v>124.15</v>
      </c>
      <c r="X12433">
        <f t="shared" si="502"/>
        <v>50</v>
      </c>
      <c r="Y12433" s="13">
        <f t="shared" si="503"/>
        <v>0.88431832486842432</v>
      </c>
    </row>
    <row r="12434" spans="23:25" x14ac:dyDescent="0.2">
      <c r="W12434">
        <v>124.16</v>
      </c>
      <c r="X12434">
        <f t="shared" si="502"/>
        <v>50</v>
      </c>
      <c r="Y12434" s="13">
        <f t="shared" si="503"/>
        <v>0.88431832486842432</v>
      </c>
    </row>
    <row r="12435" spans="23:25" x14ac:dyDescent="0.2">
      <c r="W12435">
        <v>124.17</v>
      </c>
      <c r="X12435">
        <f t="shared" si="502"/>
        <v>50</v>
      </c>
      <c r="Y12435" s="13">
        <f t="shared" si="503"/>
        <v>0.88431832486842432</v>
      </c>
    </row>
    <row r="12436" spans="23:25" x14ac:dyDescent="0.2">
      <c r="W12436">
        <v>124.18</v>
      </c>
      <c r="X12436">
        <f t="shared" si="502"/>
        <v>50</v>
      </c>
      <c r="Y12436" s="13">
        <f t="shared" si="503"/>
        <v>0.88431832486842432</v>
      </c>
    </row>
    <row r="12437" spans="23:25" x14ac:dyDescent="0.2">
      <c r="W12437">
        <v>124.19</v>
      </c>
      <c r="X12437">
        <f t="shared" si="502"/>
        <v>50</v>
      </c>
      <c r="Y12437" s="13">
        <f t="shared" si="503"/>
        <v>0.88431832486842432</v>
      </c>
    </row>
    <row r="12438" spans="23:25" x14ac:dyDescent="0.2">
      <c r="W12438">
        <v>124.2</v>
      </c>
      <c r="X12438">
        <f t="shared" si="502"/>
        <v>50</v>
      </c>
      <c r="Y12438" s="13">
        <f t="shared" si="503"/>
        <v>0.88431832486842432</v>
      </c>
    </row>
    <row r="12439" spans="23:25" x14ac:dyDescent="0.2">
      <c r="W12439">
        <v>124.21</v>
      </c>
      <c r="X12439">
        <f t="shared" si="502"/>
        <v>50</v>
      </c>
      <c r="Y12439" s="13">
        <f t="shared" si="503"/>
        <v>0.88431832486842432</v>
      </c>
    </row>
    <row r="12440" spans="23:25" x14ac:dyDescent="0.2">
      <c r="W12440">
        <v>124.22</v>
      </c>
      <c r="X12440">
        <f t="shared" si="502"/>
        <v>50</v>
      </c>
      <c r="Y12440" s="13">
        <f t="shared" si="503"/>
        <v>0.88431832486842432</v>
      </c>
    </row>
    <row r="12441" spans="23:25" x14ac:dyDescent="0.2">
      <c r="W12441">
        <v>124.23</v>
      </c>
      <c r="X12441">
        <f t="shared" si="502"/>
        <v>50</v>
      </c>
      <c r="Y12441" s="13">
        <f t="shared" si="503"/>
        <v>0.88431832486842432</v>
      </c>
    </row>
    <row r="12442" spans="23:25" x14ac:dyDescent="0.2">
      <c r="W12442">
        <v>124.24</v>
      </c>
      <c r="X12442">
        <f t="shared" si="502"/>
        <v>50</v>
      </c>
      <c r="Y12442" s="13">
        <f t="shared" si="503"/>
        <v>0.88431832486842432</v>
      </c>
    </row>
    <row r="12443" spans="23:25" x14ac:dyDescent="0.2">
      <c r="W12443">
        <v>124.25</v>
      </c>
      <c r="X12443">
        <f t="shared" si="502"/>
        <v>50</v>
      </c>
      <c r="Y12443" s="13">
        <f t="shared" si="503"/>
        <v>0.88431832486842432</v>
      </c>
    </row>
    <row r="12444" spans="23:25" x14ac:dyDescent="0.2">
      <c r="W12444">
        <v>124.26</v>
      </c>
      <c r="X12444">
        <f t="shared" si="502"/>
        <v>50</v>
      </c>
      <c r="Y12444" s="13">
        <f t="shared" si="503"/>
        <v>0.88431832486842432</v>
      </c>
    </row>
    <row r="12445" spans="23:25" x14ac:dyDescent="0.2">
      <c r="W12445">
        <v>124.27</v>
      </c>
      <c r="X12445">
        <f t="shared" si="502"/>
        <v>50</v>
      </c>
      <c r="Y12445" s="13">
        <f t="shared" si="503"/>
        <v>0.88431832486842432</v>
      </c>
    </row>
    <row r="12446" spans="23:25" x14ac:dyDescent="0.2">
      <c r="W12446">
        <v>124.28</v>
      </c>
      <c r="X12446">
        <f t="shared" si="502"/>
        <v>50</v>
      </c>
      <c r="Y12446" s="13">
        <f t="shared" si="503"/>
        <v>0.88431832486842432</v>
      </c>
    </row>
    <row r="12447" spans="23:25" x14ac:dyDescent="0.2">
      <c r="W12447">
        <v>124.29</v>
      </c>
      <c r="X12447">
        <f t="shared" si="502"/>
        <v>50</v>
      </c>
      <c r="Y12447" s="13">
        <f t="shared" si="503"/>
        <v>0.88431832486842432</v>
      </c>
    </row>
    <row r="12448" spans="23:25" x14ac:dyDescent="0.2">
      <c r="W12448">
        <v>124.3</v>
      </c>
      <c r="X12448">
        <f t="shared" si="502"/>
        <v>50</v>
      </c>
      <c r="Y12448" s="13">
        <f t="shared" si="503"/>
        <v>0.88431832486842432</v>
      </c>
    </row>
    <row r="12449" spans="23:25" x14ac:dyDescent="0.2">
      <c r="W12449">
        <v>124.31</v>
      </c>
      <c r="X12449">
        <f t="shared" si="502"/>
        <v>50</v>
      </c>
      <c r="Y12449" s="13">
        <f t="shared" si="503"/>
        <v>0.88431832486842432</v>
      </c>
    </row>
    <row r="12450" spans="23:25" x14ac:dyDescent="0.2">
      <c r="W12450">
        <v>124.32</v>
      </c>
      <c r="X12450">
        <f t="shared" si="502"/>
        <v>50</v>
      </c>
      <c r="Y12450" s="13">
        <f t="shared" si="503"/>
        <v>0.88431832486842432</v>
      </c>
    </row>
    <row r="12451" spans="23:25" x14ac:dyDescent="0.2">
      <c r="W12451">
        <v>124.33</v>
      </c>
      <c r="X12451">
        <f t="shared" si="502"/>
        <v>50</v>
      </c>
      <c r="Y12451" s="13">
        <f t="shared" si="503"/>
        <v>0.88431832486842432</v>
      </c>
    </row>
    <row r="12452" spans="23:25" x14ac:dyDescent="0.2">
      <c r="W12452">
        <v>124.34</v>
      </c>
      <c r="X12452">
        <f t="shared" si="502"/>
        <v>50</v>
      </c>
      <c r="Y12452" s="13">
        <f t="shared" si="503"/>
        <v>0.88431832486842432</v>
      </c>
    </row>
    <row r="12453" spans="23:25" x14ac:dyDescent="0.2">
      <c r="W12453">
        <v>124.35</v>
      </c>
      <c r="X12453">
        <f t="shared" si="502"/>
        <v>50</v>
      </c>
      <c r="Y12453" s="13">
        <f t="shared" si="503"/>
        <v>0.88431832486842432</v>
      </c>
    </row>
    <row r="12454" spans="23:25" x14ac:dyDescent="0.2">
      <c r="W12454">
        <v>124.36</v>
      </c>
      <c r="X12454">
        <f t="shared" si="502"/>
        <v>50</v>
      </c>
      <c r="Y12454" s="13">
        <f t="shared" si="503"/>
        <v>0.88431832486842432</v>
      </c>
    </row>
    <row r="12455" spans="23:25" x14ac:dyDescent="0.2">
      <c r="W12455">
        <v>124.37</v>
      </c>
      <c r="X12455">
        <f t="shared" si="502"/>
        <v>50</v>
      </c>
      <c r="Y12455" s="13">
        <f t="shared" si="503"/>
        <v>0.88431832486842432</v>
      </c>
    </row>
    <row r="12456" spans="23:25" x14ac:dyDescent="0.2">
      <c r="W12456">
        <v>124.38</v>
      </c>
      <c r="X12456">
        <f t="shared" si="502"/>
        <v>50</v>
      </c>
      <c r="Y12456" s="13">
        <f t="shared" si="503"/>
        <v>0.88431832486842432</v>
      </c>
    </row>
    <row r="12457" spans="23:25" x14ac:dyDescent="0.2">
      <c r="W12457">
        <v>124.39</v>
      </c>
      <c r="X12457">
        <f t="shared" ref="X12457:X12520" si="504">X12456-(N$32-N$33)/1500</f>
        <v>50</v>
      </c>
      <c r="Y12457" s="13">
        <f t="shared" ref="Y12457:Y12520" si="505">Y12456+(W12457-W12456)*R$29*(P$28-P$29*Y12456)*(1-Y12456/R$28)^2</f>
        <v>0.88431832486842432</v>
      </c>
    </row>
    <row r="12458" spans="23:25" x14ac:dyDescent="0.2">
      <c r="W12458">
        <v>124.4</v>
      </c>
      <c r="X12458">
        <f t="shared" si="504"/>
        <v>50</v>
      </c>
      <c r="Y12458" s="13">
        <f t="shared" si="505"/>
        <v>0.88431832486842432</v>
      </c>
    </row>
    <row r="12459" spans="23:25" x14ac:dyDescent="0.2">
      <c r="W12459">
        <v>124.41</v>
      </c>
      <c r="X12459">
        <f t="shared" si="504"/>
        <v>50</v>
      </c>
      <c r="Y12459" s="13">
        <f t="shared" si="505"/>
        <v>0.88431832486842432</v>
      </c>
    </row>
    <row r="12460" spans="23:25" x14ac:dyDescent="0.2">
      <c r="W12460">
        <v>124.42</v>
      </c>
      <c r="X12460">
        <f t="shared" si="504"/>
        <v>50</v>
      </c>
      <c r="Y12460" s="13">
        <f t="shared" si="505"/>
        <v>0.88431832486842432</v>
      </c>
    </row>
    <row r="12461" spans="23:25" x14ac:dyDescent="0.2">
      <c r="W12461">
        <v>124.43</v>
      </c>
      <c r="X12461">
        <f t="shared" si="504"/>
        <v>50</v>
      </c>
      <c r="Y12461" s="13">
        <f t="shared" si="505"/>
        <v>0.88431832486842432</v>
      </c>
    </row>
    <row r="12462" spans="23:25" x14ac:dyDescent="0.2">
      <c r="W12462">
        <v>124.44</v>
      </c>
      <c r="X12462">
        <f t="shared" si="504"/>
        <v>50</v>
      </c>
      <c r="Y12462" s="13">
        <f t="shared" si="505"/>
        <v>0.88431832486842432</v>
      </c>
    </row>
    <row r="12463" spans="23:25" x14ac:dyDescent="0.2">
      <c r="W12463">
        <v>124.45</v>
      </c>
      <c r="X12463">
        <f t="shared" si="504"/>
        <v>50</v>
      </c>
      <c r="Y12463" s="13">
        <f t="shared" si="505"/>
        <v>0.88431832486842432</v>
      </c>
    </row>
    <row r="12464" spans="23:25" x14ac:dyDescent="0.2">
      <c r="W12464">
        <v>124.46</v>
      </c>
      <c r="X12464">
        <f t="shared" si="504"/>
        <v>50</v>
      </c>
      <c r="Y12464" s="13">
        <f t="shared" si="505"/>
        <v>0.88431832486842432</v>
      </c>
    </row>
    <row r="12465" spans="23:25" x14ac:dyDescent="0.2">
      <c r="W12465">
        <v>124.47</v>
      </c>
      <c r="X12465">
        <f t="shared" si="504"/>
        <v>50</v>
      </c>
      <c r="Y12465" s="13">
        <f t="shared" si="505"/>
        <v>0.88431832486842432</v>
      </c>
    </row>
    <row r="12466" spans="23:25" x14ac:dyDescent="0.2">
      <c r="W12466">
        <v>124.48</v>
      </c>
      <c r="X12466">
        <f t="shared" si="504"/>
        <v>50</v>
      </c>
      <c r="Y12466" s="13">
        <f t="shared" si="505"/>
        <v>0.88431832486842432</v>
      </c>
    </row>
    <row r="12467" spans="23:25" x14ac:dyDescent="0.2">
      <c r="W12467">
        <v>124.49</v>
      </c>
      <c r="X12467">
        <f t="shared" si="504"/>
        <v>50</v>
      </c>
      <c r="Y12467" s="13">
        <f t="shared" si="505"/>
        <v>0.88431832486842432</v>
      </c>
    </row>
    <row r="12468" spans="23:25" x14ac:dyDescent="0.2">
      <c r="W12468">
        <v>124.5</v>
      </c>
      <c r="X12468">
        <f t="shared" si="504"/>
        <v>50</v>
      </c>
      <c r="Y12468" s="13">
        <f t="shared" si="505"/>
        <v>0.88431832486842432</v>
      </c>
    </row>
    <row r="12469" spans="23:25" x14ac:dyDescent="0.2">
      <c r="W12469">
        <v>124.51</v>
      </c>
      <c r="X12469">
        <f t="shared" si="504"/>
        <v>50</v>
      </c>
      <c r="Y12469" s="13">
        <f t="shared" si="505"/>
        <v>0.88431832486842432</v>
      </c>
    </row>
    <row r="12470" spans="23:25" x14ac:dyDescent="0.2">
      <c r="W12470">
        <v>124.52</v>
      </c>
      <c r="X12470">
        <f t="shared" si="504"/>
        <v>50</v>
      </c>
      <c r="Y12470" s="13">
        <f t="shared" si="505"/>
        <v>0.88431832486842432</v>
      </c>
    </row>
    <row r="12471" spans="23:25" x14ac:dyDescent="0.2">
      <c r="W12471">
        <v>124.53</v>
      </c>
      <c r="X12471">
        <f t="shared" si="504"/>
        <v>50</v>
      </c>
      <c r="Y12471" s="13">
        <f t="shared" si="505"/>
        <v>0.88431832486842432</v>
      </c>
    </row>
    <row r="12472" spans="23:25" x14ac:dyDescent="0.2">
      <c r="W12472">
        <v>124.54</v>
      </c>
      <c r="X12472">
        <f t="shared" si="504"/>
        <v>50</v>
      </c>
      <c r="Y12472" s="13">
        <f t="shared" si="505"/>
        <v>0.88431832486842432</v>
      </c>
    </row>
    <row r="12473" spans="23:25" x14ac:dyDescent="0.2">
      <c r="W12473">
        <v>124.55</v>
      </c>
      <c r="X12473">
        <f t="shared" si="504"/>
        <v>50</v>
      </c>
      <c r="Y12473" s="13">
        <f t="shared" si="505"/>
        <v>0.88431832486842432</v>
      </c>
    </row>
    <row r="12474" spans="23:25" x14ac:dyDescent="0.2">
      <c r="W12474">
        <v>124.56</v>
      </c>
      <c r="X12474">
        <f t="shared" si="504"/>
        <v>50</v>
      </c>
      <c r="Y12474" s="13">
        <f t="shared" si="505"/>
        <v>0.88431832486842432</v>
      </c>
    </row>
    <row r="12475" spans="23:25" x14ac:dyDescent="0.2">
      <c r="W12475">
        <v>124.57</v>
      </c>
      <c r="X12475">
        <f t="shared" si="504"/>
        <v>50</v>
      </c>
      <c r="Y12475" s="13">
        <f t="shared" si="505"/>
        <v>0.88431832486842432</v>
      </c>
    </row>
    <row r="12476" spans="23:25" x14ac:dyDescent="0.2">
      <c r="W12476">
        <v>124.58</v>
      </c>
      <c r="X12476">
        <f t="shared" si="504"/>
        <v>50</v>
      </c>
      <c r="Y12476" s="13">
        <f t="shared" si="505"/>
        <v>0.88431832486842432</v>
      </c>
    </row>
    <row r="12477" spans="23:25" x14ac:dyDescent="0.2">
      <c r="W12477">
        <v>124.59</v>
      </c>
      <c r="X12477">
        <f t="shared" si="504"/>
        <v>50</v>
      </c>
      <c r="Y12477" s="13">
        <f t="shared" si="505"/>
        <v>0.88431832486842432</v>
      </c>
    </row>
    <row r="12478" spans="23:25" x14ac:dyDescent="0.2">
      <c r="W12478">
        <v>124.6</v>
      </c>
      <c r="X12478">
        <f t="shared" si="504"/>
        <v>50</v>
      </c>
      <c r="Y12478" s="13">
        <f t="shared" si="505"/>
        <v>0.88431832486842432</v>
      </c>
    </row>
    <row r="12479" spans="23:25" x14ac:dyDescent="0.2">
      <c r="W12479">
        <v>124.61</v>
      </c>
      <c r="X12479">
        <f t="shared" si="504"/>
        <v>50</v>
      </c>
      <c r="Y12479" s="13">
        <f t="shared" si="505"/>
        <v>0.88431832486842432</v>
      </c>
    </row>
    <row r="12480" spans="23:25" x14ac:dyDescent="0.2">
      <c r="W12480">
        <v>124.62</v>
      </c>
      <c r="X12480">
        <f t="shared" si="504"/>
        <v>50</v>
      </c>
      <c r="Y12480" s="13">
        <f t="shared" si="505"/>
        <v>0.88431832486842432</v>
      </c>
    </row>
    <row r="12481" spans="23:25" x14ac:dyDescent="0.2">
      <c r="W12481">
        <v>124.63</v>
      </c>
      <c r="X12481">
        <f t="shared" si="504"/>
        <v>50</v>
      </c>
      <c r="Y12481" s="13">
        <f t="shared" si="505"/>
        <v>0.88431832486842432</v>
      </c>
    </row>
    <row r="12482" spans="23:25" x14ac:dyDescent="0.2">
      <c r="W12482">
        <v>124.64</v>
      </c>
      <c r="X12482">
        <f t="shared" si="504"/>
        <v>50</v>
      </c>
      <c r="Y12482" s="13">
        <f t="shared" si="505"/>
        <v>0.88431832486842432</v>
      </c>
    </row>
    <row r="12483" spans="23:25" x14ac:dyDescent="0.2">
      <c r="W12483">
        <v>124.65</v>
      </c>
      <c r="X12483">
        <f t="shared" si="504"/>
        <v>50</v>
      </c>
      <c r="Y12483" s="13">
        <f t="shared" si="505"/>
        <v>0.88431832486842432</v>
      </c>
    </row>
    <row r="12484" spans="23:25" x14ac:dyDescent="0.2">
      <c r="W12484">
        <v>124.66</v>
      </c>
      <c r="X12484">
        <f t="shared" si="504"/>
        <v>50</v>
      </c>
      <c r="Y12484" s="13">
        <f t="shared" si="505"/>
        <v>0.88431832486842432</v>
      </c>
    </row>
    <row r="12485" spans="23:25" x14ac:dyDescent="0.2">
      <c r="W12485">
        <v>124.67</v>
      </c>
      <c r="X12485">
        <f t="shared" si="504"/>
        <v>50</v>
      </c>
      <c r="Y12485" s="13">
        <f t="shared" si="505"/>
        <v>0.88431832486842432</v>
      </c>
    </row>
    <row r="12486" spans="23:25" x14ac:dyDescent="0.2">
      <c r="W12486">
        <v>124.68</v>
      </c>
      <c r="X12486">
        <f t="shared" si="504"/>
        <v>50</v>
      </c>
      <c r="Y12486" s="13">
        <f t="shared" si="505"/>
        <v>0.88431832486842432</v>
      </c>
    </row>
    <row r="12487" spans="23:25" x14ac:dyDescent="0.2">
      <c r="W12487">
        <v>124.69</v>
      </c>
      <c r="X12487">
        <f t="shared" si="504"/>
        <v>50</v>
      </c>
      <c r="Y12487" s="13">
        <f t="shared" si="505"/>
        <v>0.88431832486842432</v>
      </c>
    </row>
    <row r="12488" spans="23:25" x14ac:dyDescent="0.2">
      <c r="W12488">
        <v>124.7</v>
      </c>
      <c r="X12488">
        <f t="shared" si="504"/>
        <v>50</v>
      </c>
      <c r="Y12488" s="13">
        <f t="shared" si="505"/>
        <v>0.88431832486842432</v>
      </c>
    </row>
    <row r="12489" spans="23:25" x14ac:dyDescent="0.2">
      <c r="W12489">
        <v>124.71</v>
      </c>
      <c r="X12489">
        <f t="shared" si="504"/>
        <v>50</v>
      </c>
      <c r="Y12489" s="13">
        <f t="shared" si="505"/>
        <v>0.88431832486842432</v>
      </c>
    </row>
    <row r="12490" spans="23:25" x14ac:dyDescent="0.2">
      <c r="W12490">
        <v>124.72</v>
      </c>
      <c r="X12490">
        <f t="shared" si="504"/>
        <v>50</v>
      </c>
      <c r="Y12490" s="13">
        <f t="shared" si="505"/>
        <v>0.88431832486842432</v>
      </c>
    </row>
    <row r="12491" spans="23:25" x14ac:dyDescent="0.2">
      <c r="W12491">
        <v>124.73</v>
      </c>
      <c r="X12491">
        <f t="shared" si="504"/>
        <v>50</v>
      </c>
      <c r="Y12491" s="13">
        <f t="shared" si="505"/>
        <v>0.88431832486842432</v>
      </c>
    </row>
    <row r="12492" spans="23:25" x14ac:dyDescent="0.2">
      <c r="W12492">
        <v>124.74</v>
      </c>
      <c r="X12492">
        <f t="shared" si="504"/>
        <v>50</v>
      </c>
      <c r="Y12492" s="13">
        <f t="shared" si="505"/>
        <v>0.88431832486842432</v>
      </c>
    </row>
    <row r="12493" spans="23:25" x14ac:dyDescent="0.2">
      <c r="W12493">
        <v>124.75</v>
      </c>
      <c r="X12493">
        <f t="shared" si="504"/>
        <v>50</v>
      </c>
      <c r="Y12493" s="13">
        <f t="shared" si="505"/>
        <v>0.88431832486842432</v>
      </c>
    </row>
    <row r="12494" spans="23:25" x14ac:dyDescent="0.2">
      <c r="W12494">
        <v>124.76</v>
      </c>
      <c r="X12494">
        <f t="shared" si="504"/>
        <v>50</v>
      </c>
      <c r="Y12494" s="13">
        <f t="shared" si="505"/>
        <v>0.88431832486842432</v>
      </c>
    </row>
    <row r="12495" spans="23:25" x14ac:dyDescent="0.2">
      <c r="W12495">
        <v>124.77</v>
      </c>
      <c r="X12495">
        <f t="shared" si="504"/>
        <v>50</v>
      </c>
      <c r="Y12495" s="13">
        <f t="shared" si="505"/>
        <v>0.88431832486842432</v>
      </c>
    </row>
    <row r="12496" spans="23:25" x14ac:dyDescent="0.2">
      <c r="W12496">
        <v>124.78</v>
      </c>
      <c r="X12496">
        <f t="shared" si="504"/>
        <v>50</v>
      </c>
      <c r="Y12496" s="13">
        <f t="shared" si="505"/>
        <v>0.88431832486842432</v>
      </c>
    </row>
    <row r="12497" spans="23:25" x14ac:dyDescent="0.2">
      <c r="W12497">
        <v>124.79</v>
      </c>
      <c r="X12497">
        <f t="shared" si="504"/>
        <v>50</v>
      </c>
      <c r="Y12497" s="13">
        <f t="shared" si="505"/>
        <v>0.88431832486842432</v>
      </c>
    </row>
    <row r="12498" spans="23:25" x14ac:dyDescent="0.2">
      <c r="W12498">
        <v>124.8</v>
      </c>
      <c r="X12498">
        <f t="shared" si="504"/>
        <v>50</v>
      </c>
      <c r="Y12498" s="13">
        <f t="shared" si="505"/>
        <v>0.88431832486842432</v>
      </c>
    </row>
    <row r="12499" spans="23:25" x14ac:dyDescent="0.2">
      <c r="W12499">
        <v>124.81</v>
      </c>
      <c r="X12499">
        <f t="shared" si="504"/>
        <v>50</v>
      </c>
      <c r="Y12499" s="13">
        <f t="shared" si="505"/>
        <v>0.88431832486842432</v>
      </c>
    </row>
    <row r="12500" spans="23:25" x14ac:dyDescent="0.2">
      <c r="W12500">
        <v>124.82</v>
      </c>
      <c r="X12500">
        <f t="shared" si="504"/>
        <v>50</v>
      </c>
      <c r="Y12500" s="13">
        <f t="shared" si="505"/>
        <v>0.88431832486842432</v>
      </c>
    </row>
    <row r="12501" spans="23:25" x14ac:dyDescent="0.2">
      <c r="W12501">
        <v>124.83</v>
      </c>
      <c r="X12501">
        <f t="shared" si="504"/>
        <v>50</v>
      </c>
      <c r="Y12501" s="13">
        <f t="shared" si="505"/>
        <v>0.88431832486842432</v>
      </c>
    </row>
    <row r="12502" spans="23:25" x14ac:dyDescent="0.2">
      <c r="W12502">
        <v>124.84</v>
      </c>
      <c r="X12502">
        <f t="shared" si="504"/>
        <v>50</v>
      </c>
      <c r="Y12502" s="13">
        <f t="shared" si="505"/>
        <v>0.88431832486842432</v>
      </c>
    </row>
    <row r="12503" spans="23:25" x14ac:dyDescent="0.2">
      <c r="W12503">
        <v>124.85</v>
      </c>
      <c r="X12503">
        <f t="shared" si="504"/>
        <v>50</v>
      </c>
      <c r="Y12503" s="13">
        <f t="shared" si="505"/>
        <v>0.88431832486842432</v>
      </c>
    </row>
    <row r="12504" spans="23:25" x14ac:dyDescent="0.2">
      <c r="W12504">
        <v>124.86</v>
      </c>
      <c r="X12504">
        <f t="shared" si="504"/>
        <v>50</v>
      </c>
      <c r="Y12504" s="13">
        <f t="shared" si="505"/>
        <v>0.88431832486842432</v>
      </c>
    </row>
    <row r="12505" spans="23:25" x14ac:dyDescent="0.2">
      <c r="W12505">
        <v>124.87</v>
      </c>
      <c r="X12505">
        <f t="shared" si="504"/>
        <v>50</v>
      </c>
      <c r="Y12505" s="13">
        <f t="shared" si="505"/>
        <v>0.88431832486842432</v>
      </c>
    </row>
    <row r="12506" spans="23:25" x14ac:dyDescent="0.2">
      <c r="W12506">
        <v>124.88</v>
      </c>
      <c r="X12506">
        <f t="shared" si="504"/>
        <v>50</v>
      </c>
      <c r="Y12506" s="13">
        <f t="shared" si="505"/>
        <v>0.88431832486842432</v>
      </c>
    </row>
    <row r="12507" spans="23:25" x14ac:dyDescent="0.2">
      <c r="W12507">
        <v>124.89</v>
      </c>
      <c r="X12507">
        <f t="shared" si="504"/>
        <v>50</v>
      </c>
      <c r="Y12507" s="13">
        <f t="shared" si="505"/>
        <v>0.88431832486842432</v>
      </c>
    </row>
    <row r="12508" spans="23:25" x14ac:dyDescent="0.2">
      <c r="W12508">
        <v>124.9</v>
      </c>
      <c r="X12508">
        <f t="shared" si="504"/>
        <v>50</v>
      </c>
      <c r="Y12508" s="13">
        <f t="shared" si="505"/>
        <v>0.88431832486842432</v>
      </c>
    </row>
    <row r="12509" spans="23:25" x14ac:dyDescent="0.2">
      <c r="W12509">
        <v>124.91</v>
      </c>
      <c r="X12509">
        <f t="shared" si="504"/>
        <v>50</v>
      </c>
      <c r="Y12509" s="13">
        <f t="shared" si="505"/>
        <v>0.88431832486842432</v>
      </c>
    </row>
    <row r="12510" spans="23:25" x14ac:dyDescent="0.2">
      <c r="W12510">
        <v>124.92</v>
      </c>
      <c r="X12510">
        <f t="shared" si="504"/>
        <v>50</v>
      </c>
      <c r="Y12510" s="13">
        <f t="shared" si="505"/>
        <v>0.88431832486842432</v>
      </c>
    </row>
    <row r="12511" spans="23:25" x14ac:dyDescent="0.2">
      <c r="W12511">
        <v>124.93</v>
      </c>
      <c r="X12511">
        <f t="shared" si="504"/>
        <v>50</v>
      </c>
      <c r="Y12511" s="13">
        <f t="shared" si="505"/>
        <v>0.88431832486842432</v>
      </c>
    </row>
    <row r="12512" spans="23:25" x14ac:dyDescent="0.2">
      <c r="W12512">
        <v>124.94</v>
      </c>
      <c r="X12512">
        <f t="shared" si="504"/>
        <v>50</v>
      </c>
      <c r="Y12512" s="13">
        <f t="shared" si="505"/>
        <v>0.88431832486842432</v>
      </c>
    </row>
    <row r="12513" spans="23:25" x14ac:dyDescent="0.2">
      <c r="W12513">
        <v>124.95</v>
      </c>
      <c r="X12513">
        <f t="shared" si="504"/>
        <v>50</v>
      </c>
      <c r="Y12513" s="13">
        <f t="shared" si="505"/>
        <v>0.88431832486842432</v>
      </c>
    </row>
    <row r="12514" spans="23:25" x14ac:dyDescent="0.2">
      <c r="W12514">
        <v>124.96</v>
      </c>
      <c r="X12514">
        <f t="shared" si="504"/>
        <v>50</v>
      </c>
      <c r="Y12514" s="13">
        <f t="shared" si="505"/>
        <v>0.88431832486842432</v>
      </c>
    </row>
    <row r="12515" spans="23:25" x14ac:dyDescent="0.2">
      <c r="W12515">
        <v>124.97</v>
      </c>
      <c r="X12515">
        <f t="shared" si="504"/>
        <v>50</v>
      </c>
      <c r="Y12515" s="13">
        <f t="shared" si="505"/>
        <v>0.88431832486842432</v>
      </c>
    </row>
    <row r="12516" spans="23:25" x14ac:dyDescent="0.2">
      <c r="W12516">
        <v>124.98</v>
      </c>
      <c r="X12516">
        <f t="shared" si="504"/>
        <v>50</v>
      </c>
      <c r="Y12516" s="13">
        <f t="shared" si="505"/>
        <v>0.88431832486842432</v>
      </c>
    </row>
    <row r="12517" spans="23:25" x14ac:dyDescent="0.2">
      <c r="W12517">
        <v>124.99</v>
      </c>
      <c r="X12517">
        <f t="shared" si="504"/>
        <v>50</v>
      </c>
      <c r="Y12517" s="13">
        <f t="shared" si="505"/>
        <v>0.88431832486842432</v>
      </c>
    </row>
    <row r="12518" spans="23:25" x14ac:dyDescent="0.2">
      <c r="W12518">
        <v>125</v>
      </c>
      <c r="X12518">
        <f t="shared" si="504"/>
        <v>50</v>
      </c>
      <c r="Y12518" s="13">
        <f t="shared" si="505"/>
        <v>0.88431832486842432</v>
      </c>
    </row>
    <row r="12519" spans="23:25" x14ac:dyDescent="0.2">
      <c r="W12519">
        <v>125.01</v>
      </c>
      <c r="X12519">
        <f t="shared" si="504"/>
        <v>50</v>
      </c>
      <c r="Y12519" s="13">
        <f t="shared" si="505"/>
        <v>0.88431832486842432</v>
      </c>
    </row>
    <row r="12520" spans="23:25" x14ac:dyDescent="0.2">
      <c r="W12520">
        <v>125.02</v>
      </c>
      <c r="X12520">
        <f t="shared" si="504"/>
        <v>50</v>
      </c>
      <c r="Y12520" s="13">
        <f t="shared" si="505"/>
        <v>0.88431832486842432</v>
      </c>
    </row>
    <row r="12521" spans="23:25" x14ac:dyDescent="0.2">
      <c r="W12521">
        <v>125.03</v>
      </c>
      <c r="X12521">
        <f t="shared" ref="X12521:X12548" si="506">X12520-(N$32-N$33)/1500</f>
        <v>50</v>
      </c>
      <c r="Y12521" s="13">
        <f t="shared" ref="Y12521:Y12584" si="507">Y12520+(W12521-W12520)*R$29*(P$28-P$29*Y12520)*(1-Y12520/R$28)^2</f>
        <v>0.88431832486842432</v>
      </c>
    </row>
    <row r="12522" spans="23:25" x14ac:dyDescent="0.2">
      <c r="W12522">
        <v>125.04</v>
      </c>
      <c r="X12522">
        <f t="shared" si="506"/>
        <v>50</v>
      </c>
      <c r="Y12522" s="13">
        <f t="shared" si="507"/>
        <v>0.88431832486842432</v>
      </c>
    </row>
    <row r="12523" spans="23:25" x14ac:dyDescent="0.2">
      <c r="W12523">
        <v>125.05</v>
      </c>
      <c r="X12523">
        <f t="shared" si="506"/>
        <v>50</v>
      </c>
      <c r="Y12523" s="13">
        <f t="shared" si="507"/>
        <v>0.88431832486842432</v>
      </c>
    </row>
    <row r="12524" spans="23:25" x14ac:dyDescent="0.2">
      <c r="W12524">
        <v>125.06</v>
      </c>
      <c r="X12524">
        <f t="shared" si="506"/>
        <v>50</v>
      </c>
      <c r="Y12524" s="13">
        <f t="shared" si="507"/>
        <v>0.88431832486842432</v>
      </c>
    </row>
    <row r="12525" spans="23:25" x14ac:dyDescent="0.2">
      <c r="W12525">
        <v>125.07</v>
      </c>
      <c r="X12525">
        <f t="shared" si="506"/>
        <v>50</v>
      </c>
      <c r="Y12525" s="13">
        <f t="shared" si="507"/>
        <v>0.88431832486842432</v>
      </c>
    </row>
    <row r="12526" spans="23:25" x14ac:dyDescent="0.2">
      <c r="W12526">
        <v>125.08</v>
      </c>
      <c r="X12526">
        <f t="shared" si="506"/>
        <v>50</v>
      </c>
      <c r="Y12526" s="13">
        <f t="shared" si="507"/>
        <v>0.88431832486842432</v>
      </c>
    </row>
    <row r="12527" spans="23:25" x14ac:dyDescent="0.2">
      <c r="W12527">
        <v>125.09</v>
      </c>
      <c r="X12527">
        <f t="shared" si="506"/>
        <v>50</v>
      </c>
      <c r="Y12527" s="13">
        <f t="shared" si="507"/>
        <v>0.88431832486842432</v>
      </c>
    </row>
    <row r="12528" spans="23:25" x14ac:dyDescent="0.2">
      <c r="W12528">
        <v>125.1</v>
      </c>
      <c r="X12528">
        <f t="shared" si="506"/>
        <v>50</v>
      </c>
      <c r="Y12528" s="13">
        <f t="shared" si="507"/>
        <v>0.88431832486842432</v>
      </c>
    </row>
    <row r="12529" spans="23:25" x14ac:dyDescent="0.2">
      <c r="W12529">
        <v>125.11</v>
      </c>
      <c r="X12529">
        <f t="shared" si="506"/>
        <v>50</v>
      </c>
      <c r="Y12529" s="13">
        <f t="shared" si="507"/>
        <v>0.88431832486842432</v>
      </c>
    </row>
    <row r="12530" spans="23:25" x14ac:dyDescent="0.2">
      <c r="W12530">
        <v>125.12</v>
      </c>
      <c r="X12530">
        <f t="shared" si="506"/>
        <v>50</v>
      </c>
      <c r="Y12530" s="13">
        <f t="shared" si="507"/>
        <v>0.88431832486842432</v>
      </c>
    </row>
    <row r="12531" spans="23:25" x14ac:dyDescent="0.2">
      <c r="W12531">
        <v>125.13</v>
      </c>
      <c r="X12531">
        <f t="shared" si="506"/>
        <v>50</v>
      </c>
      <c r="Y12531" s="13">
        <f t="shared" si="507"/>
        <v>0.88431832486842432</v>
      </c>
    </row>
    <row r="12532" spans="23:25" x14ac:dyDescent="0.2">
      <c r="W12532">
        <v>125.14</v>
      </c>
      <c r="X12532">
        <f t="shared" si="506"/>
        <v>50</v>
      </c>
      <c r="Y12532" s="13">
        <f t="shared" si="507"/>
        <v>0.88431832486842432</v>
      </c>
    </row>
    <row r="12533" spans="23:25" x14ac:dyDescent="0.2">
      <c r="W12533">
        <v>125.15</v>
      </c>
      <c r="X12533">
        <f t="shared" si="506"/>
        <v>50</v>
      </c>
      <c r="Y12533" s="13">
        <f t="shared" si="507"/>
        <v>0.88431832486842432</v>
      </c>
    </row>
    <row r="12534" spans="23:25" x14ac:dyDescent="0.2">
      <c r="W12534">
        <v>125.16</v>
      </c>
      <c r="X12534">
        <f t="shared" si="506"/>
        <v>50</v>
      </c>
      <c r="Y12534" s="13">
        <f t="shared" si="507"/>
        <v>0.88431832486842432</v>
      </c>
    </row>
    <row r="12535" spans="23:25" x14ac:dyDescent="0.2">
      <c r="W12535">
        <v>125.17</v>
      </c>
      <c r="X12535">
        <f t="shared" si="506"/>
        <v>50</v>
      </c>
      <c r="Y12535" s="13">
        <f t="shared" si="507"/>
        <v>0.88431832486842432</v>
      </c>
    </row>
    <row r="12536" spans="23:25" x14ac:dyDescent="0.2">
      <c r="W12536">
        <v>125.18</v>
      </c>
      <c r="X12536">
        <f t="shared" si="506"/>
        <v>50</v>
      </c>
      <c r="Y12536" s="13">
        <f t="shared" si="507"/>
        <v>0.88431832486842432</v>
      </c>
    </row>
    <row r="12537" spans="23:25" x14ac:dyDescent="0.2">
      <c r="W12537">
        <v>125.19</v>
      </c>
      <c r="X12537">
        <f t="shared" si="506"/>
        <v>50</v>
      </c>
      <c r="Y12537" s="13">
        <f t="shared" si="507"/>
        <v>0.88431832486842432</v>
      </c>
    </row>
    <row r="12538" spans="23:25" x14ac:dyDescent="0.2">
      <c r="W12538">
        <v>125.2</v>
      </c>
      <c r="X12538">
        <f t="shared" si="506"/>
        <v>50</v>
      </c>
      <c r="Y12538" s="13">
        <f t="shared" si="507"/>
        <v>0.88431832486842432</v>
      </c>
    </row>
    <row r="12539" spans="23:25" x14ac:dyDescent="0.2">
      <c r="W12539">
        <v>125.21</v>
      </c>
      <c r="X12539">
        <f t="shared" si="506"/>
        <v>50</v>
      </c>
      <c r="Y12539" s="13">
        <f t="shared" si="507"/>
        <v>0.88431832486842432</v>
      </c>
    </row>
    <row r="12540" spans="23:25" x14ac:dyDescent="0.2">
      <c r="W12540">
        <v>125.22</v>
      </c>
      <c r="X12540">
        <f t="shared" si="506"/>
        <v>50</v>
      </c>
      <c r="Y12540" s="13">
        <f t="shared" si="507"/>
        <v>0.88431832486842432</v>
      </c>
    </row>
    <row r="12541" spans="23:25" x14ac:dyDescent="0.2">
      <c r="W12541">
        <v>125.23</v>
      </c>
      <c r="X12541">
        <f t="shared" si="506"/>
        <v>50</v>
      </c>
      <c r="Y12541" s="13">
        <f t="shared" si="507"/>
        <v>0.88431832486842432</v>
      </c>
    </row>
    <row r="12542" spans="23:25" x14ac:dyDescent="0.2">
      <c r="W12542">
        <v>125.24</v>
      </c>
      <c r="X12542">
        <f t="shared" si="506"/>
        <v>50</v>
      </c>
      <c r="Y12542" s="13">
        <f t="shared" si="507"/>
        <v>0.88431832486842432</v>
      </c>
    </row>
    <row r="12543" spans="23:25" x14ac:dyDescent="0.2">
      <c r="W12543">
        <v>125.25</v>
      </c>
      <c r="X12543">
        <f t="shared" si="506"/>
        <v>50</v>
      </c>
      <c r="Y12543" s="13">
        <f t="shared" si="507"/>
        <v>0.88431832486842432</v>
      </c>
    </row>
    <row r="12544" spans="23:25" x14ac:dyDescent="0.2">
      <c r="W12544">
        <v>125.26</v>
      </c>
      <c r="X12544">
        <f t="shared" si="506"/>
        <v>50</v>
      </c>
      <c r="Y12544" s="13">
        <f t="shared" si="507"/>
        <v>0.88431832486842432</v>
      </c>
    </row>
    <row r="12545" spans="23:25" x14ac:dyDescent="0.2">
      <c r="W12545">
        <v>125.27</v>
      </c>
      <c r="X12545">
        <f t="shared" si="506"/>
        <v>50</v>
      </c>
      <c r="Y12545" s="13">
        <f t="shared" si="507"/>
        <v>0.88431832486842432</v>
      </c>
    </row>
    <row r="12546" spans="23:25" x14ac:dyDescent="0.2">
      <c r="W12546">
        <v>125.28</v>
      </c>
      <c r="X12546">
        <f t="shared" si="506"/>
        <v>50</v>
      </c>
      <c r="Y12546" s="13">
        <f t="shared" si="507"/>
        <v>0.88431832486842432</v>
      </c>
    </row>
    <row r="12547" spans="23:25" x14ac:dyDescent="0.2">
      <c r="W12547">
        <v>125.29</v>
      </c>
      <c r="X12547">
        <f t="shared" si="506"/>
        <v>50</v>
      </c>
      <c r="Y12547" s="13">
        <f t="shared" si="507"/>
        <v>0.88431832486842432</v>
      </c>
    </row>
    <row r="12548" spans="23:25" x14ac:dyDescent="0.2">
      <c r="W12548">
        <v>125.3</v>
      </c>
      <c r="X12548">
        <f t="shared" si="506"/>
        <v>50</v>
      </c>
      <c r="Y12548" s="13">
        <f t="shared" si="507"/>
        <v>0.88431832486842432</v>
      </c>
    </row>
    <row r="12549" spans="23:25" x14ac:dyDescent="0.2">
      <c r="W12549">
        <v>125.31</v>
      </c>
      <c r="X12549">
        <f t="shared" ref="X12549:X12612" si="508">X12548-(N$33-N$34)/1500</f>
        <v>50</v>
      </c>
      <c r="Y12549" s="13">
        <f t="shared" si="507"/>
        <v>0.88431832486842432</v>
      </c>
    </row>
    <row r="12550" spans="23:25" x14ac:dyDescent="0.2">
      <c r="W12550">
        <v>125.32</v>
      </c>
      <c r="X12550">
        <f t="shared" si="508"/>
        <v>50</v>
      </c>
      <c r="Y12550" s="13">
        <f t="shared" si="507"/>
        <v>0.88431832486842432</v>
      </c>
    </row>
    <row r="12551" spans="23:25" x14ac:dyDescent="0.2">
      <c r="W12551">
        <v>125.33</v>
      </c>
      <c r="X12551">
        <f t="shared" si="508"/>
        <v>50</v>
      </c>
      <c r="Y12551" s="13">
        <f t="shared" si="507"/>
        <v>0.88431832486842432</v>
      </c>
    </row>
    <row r="12552" spans="23:25" x14ac:dyDescent="0.2">
      <c r="W12552">
        <v>125.34</v>
      </c>
      <c r="X12552">
        <f t="shared" si="508"/>
        <v>50</v>
      </c>
      <c r="Y12552" s="13">
        <f t="shared" si="507"/>
        <v>0.88431832486842432</v>
      </c>
    </row>
    <row r="12553" spans="23:25" x14ac:dyDescent="0.2">
      <c r="W12553">
        <v>125.35</v>
      </c>
      <c r="X12553">
        <f t="shared" si="508"/>
        <v>50</v>
      </c>
      <c r="Y12553" s="13">
        <f t="shared" si="507"/>
        <v>0.88431832486842432</v>
      </c>
    </row>
    <row r="12554" spans="23:25" x14ac:dyDescent="0.2">
      <c r="W12554">
        <v>125.36</v>
      </c>
      <c r="X12554">
        <f t="shared" si="508"/>
        <v>50</v>
      </c>
      <c r="Y12554" s="13">
        <f t="shared" si="507"/>
        <v>0.88431832486842432</v>
      </c>
    </row>
    <row r="12555" spans="23:25" x14ac:dyDescent="0.2">
      <c r="W12555">
        <v>125.37</v>
      </c>
      <c r="X12555">
        <f t="shared" si="508"/>
        <v>50</v>
      </c>
      <c r="Y12555" s="13">
        <f t="shared" si="507"/>
        <v>0.88431832486842432</v>
      </c>
    </row>
    <row r="12556" spans="23:25" x14ac:dyDescent="0.2">
      <c r="W12556">
        <v>125.38</v>
      </c>
      <c r="X12556">
        <f t="shared" si="508"/>
        <v>50</v>
      </c>
      <c r="Y12556" s="13">
        <f t="shared" si="507"/>
        <v>0.88431832486842432</v>
      </c>
    </row>
    <row r="12557" spans="23:25" x14ac:dyDescent="0.2">
      <c r="W12557">
        <v>125.39</v>
      </c>
      <c r="X12557">
        <f t="shared" si="508"/>
        <v>50</v>
      </c>
      <c r="Y12557" s="13">
        <f t="shared" si="507"/>
        <v>0.88431832486842432</v>
      </c>
    </row>
    <row r="12558" spans="23:25" x14ac:dyDescent="0.2">
      <c r="W12558">
        <v>125.4</v>
      </c>
      <c r="X12558">
        <f t="shared" si="508"/>
        <v>50</v>
      </c>
      <c r="Y12558" s="13">
        <f t="shared" si="507"/>
        <v>0.88431832486842432</v>
      </c>
    </row>
    <row r="12559" spans="23:25" x14ac:dyDescent="0.2">
      <c r="W12559">
        <v>125.41</v>
      </c>
      <c r="X12559">
        <f t="shared" si="508"/>
        <v>50</v>
      </c>
      <c r="Y12559" s="13">
        <f t="shared" si="507"/>
        <v>0.88431832486842432</v>
      </c>
    </row>
    <row r="12560" spans="23:25" x14ac:dyDescent="0.2">
      <c r="W12560">
        <v>125.42</v>
      </c>
      <c r="X12560">
        <f t="shared" si="508"/>
        <v>50</v>
      </c>
      <c r="Y12560" s="13">
        <f t="shared" si="507"/>
        <v>0.88431832486842432</v>
      </c>
    </row>
    <row r="12561" spans="23:25" x14ac:dyDescent="0.2">
      <c r="W12561">
        <v>125.43</v>
      </c>
      <c r="X12561">
        <f t="shared" si="508"/>
        <v>50</v>
      </c>
      <c r="Y12561" s="13">
        <f t="shared" si="507"/>
        <v>0.88431832486842432</v>
      </c>
    </row>
    <row r="12562" spans="23:25" x14ac:dyDescent="0.2">
      <c r="W12562">
        <v>125.44</v>
      </c>
      <c r="X12562">
        <f t="shared" si="508"/>
        <v>50</v>
      </c>
      <c r="Y12562" s="13">
        <f t="shared" si="507"/>
        <v>0.88431832486842432</v>
      </c>
    </row>
    <row r="12563" spans="23:25" x14ac:dyDescent="0.2">
      <c r="W12563">
        <v>125.45</v>
      </c>
      <c r="X12563">
        <f t="shared" si="508"/>
        <v>50</v>
      </c>
      <c r="Y12563" s="13">
        <f t="shared" si="507"/>
        <v>0.88431832486842432</v>
      </c>
    </row>
    <row r="12564" spans="23:25" x14ac:dyDescent="0.2">
      <c r="W12564">
        <v>125.46</v>
      </c>
      <c r="X12564">
        <f t="shared" si="508"/>
        <v>50</v>
      </c>
      <c r="Y12564" s="13">
        <f t="shared" si="507"/>
        <v>0.88431832486842432</v>
      </c>
    </row>
    <row r="12565" spans="23:25" x14ac:dyDescent="0.2">
      <c r="W12565">
        <v>125.47</v>
      </c>
      <c r="X12565">
        <f t="shared" si="508"/>
        <v>50</v>
      </c>
      <c r="Y12565" s="13">
        <f t="shared" si="507"/>
        <v>0.88431832486842432</v>
      </c>
    </row>
    <row r="12566" spans="23:25" x14ac:dyDescent="0.2">
      <c r="W12566">
        <v>125.48</v>
      </c>
      <c r="X12566">
        <f t="shared" si="508"/>
        <v>50</v>
      </c>
      <c r="Y12566" s="13">
        <f t="shared" si="507"/>
        <v>0.88431832486842432</v>
      </c>
    </row>
    <row r="12567" spans="23:25" x14ac:dyDescent="0.2">
      <c r="W12567">
        <v>125.49</v>
      </c>
      <c r="X12567">
        <f t="shared" si="508"/>
        <v>50</v>
      </c>
      <c r="Y12567" s="13">
        <f t="shared" si="507"/>
        <v>0.88431832486842432</v>
      </c>
    </row>
    <row r="12568" spans="23:25" x14ac:dyDescent="0.2">
      <c r="W12568">
        <v>125.5</v>
      </c>
      <c r="X12568">
        <f t="shared" si="508"/>
        <v>50</v>
      </c>
      <c r="Y12568" s="13">
        <f t="shared" si="507"/>
        <v>0.88431832486842432</v>
      </c>
    </row>
    <row r="12569" spans="23:25" x14ac:dyDescent="0.2">
      <c r="W12569">
        <v>125.51</v>
      </c>
      <c r="X12569">
        <f t="shared" si="508"/>
        <v>50</v>
      </c>
      <c r="Y12569" s="13">
        <f t="shared" si="507"/>
        <v>0.88431832486842432</v>
      </c>
    </row>
    <row r="12570" spans="23:25" x14ac:dyDescent="0.2">
      <c r="W12570">
        <v>125.52</v>
      </c>
      <c r="X12570">
        <f t="shared" si="508"/>
        <v>50</v>
      </c>
      <c r="Y12570" s="13">
        <f t="shared" si="507"/>
        <v>0.88431832486842432</v>
      </c>
    </row>
    <row r="12571" spans="23:25" x14ac:dyDescent="0.2">
      <c r="W12571">
        <v>125.53</v>
      </c>
      <c r="X12571">
        <f t="shared" si="508"/>
        <v>50</v>
      </c>
      <c r="Y12571" s="13">
        <f t="shared" si="507"/>
        <v>0.88431832486842432</v>
      </c>
    </row>
    <row r="12572" spans="23:25" x14ac:dyDescent="0.2">
      <c r="W12572">
        <v>125.54</v>
      </c>
      <c r="X12572">
        <f t="shared" si="508"/>
        <v>50</v>
      </c>
      <c r="Y12572" s="13">
        <f t="shared" si="507"/>
        <v>0.88431832486842432</v>
      </c>
    </row>
    <row r="12573" spans="23:25" x14ac:dyDescent="0.2">
      <c r="W12573">
        <v>125.55</v>
      </c>
      <c r="X12573">
        <f t="shared" si="508"/>
        <v>50</v>
      </c>
      <c r="Y12573" s="13">
        <f t="shared" si="507"/>
        <v>0.88431832486842432</v>
      </c>
    </row>
    <row r="12574" spans="23:25" x14ac:dyDescent="0.2">
      <c r="W12574">
        <v>125.56</v>
      </c>
      <c r="X12574">
        <f t="shared" si="508"/>
        <v>50</v>
      </c>
      <c r="Y12574" s="13">
        <f t="shared" si="507"/>
        <v>0.88431832486842432</v>
      </c>
    </row>
    <row r="12575" spans="23:25" x14ac:dyDescent="0.2">
      <c r="W12575">
        <v>125.57</v>
      </c>
      <c r="X12575">
        <f t="shared" si="508"/>
        <v>50</v>
      </c>
      <c r="Y12575" s="13">
        <f t="shared" si="507"/>
        <v>0.88431832486842432</v>
      </c>
    </row>
    <row r="12576" spans="23:25" x14ac:dyDescent="0.2">
      <c r="W12576">
        <v>125.58</v>
      </c>
      <c r="X12576">
        <f t="shared" si="508"/>
        <v>50</v>
      </c>
      <c r="Y12576" s="13">
        <f t="shared" si="507"/>
        <v>0.88431832486842432</v>
      </c>
    </row>
    <row r="12577" spans="23:25" x14ac:dyDescent="0.2">
      <c r="W12577">
        <v>125.59</v>
      </c>
      <c r="X12577">
        <f t="shared" si="508"/>
        <v>50</v>
      </c>
      <c r="Y12577" s="13">
        <f t="shared" si="507"/>
        <v>0.88431832486842432</v>
      </c>
    </row>
    <row r="12578" spans="23:25" x14ac:dyDescent="0.2">
      <c r="W12578">
        <v>125.6</v>
      </c>
      <c r="X12578">
        <f t="shared" si="508"/>
        <v>50</v>
      </c>
      <c r="Y12578" s="13">
        <f t="shared" si="507"/>
        <v>0.88431832486842432</v>
      </c>
    </row>
    <row r="12579" spans="23:25" x14ac:dyDescent="0.2">
      <c r="W12579">
        <v>125.61</v>
      </c>
      <c r="X12579">
        <f t="shared" si="508"/>
        <v>50</v>
      </c>
      <c r="Y12579" s="13">
        <f t="shared" si="507"/>
        <v>0.88431832486842432</v>
      </c>
    </row>
    <row r="12580" spans="23:25" x14ac:dyDescent="0.2">
      <c r="W12580">
        <v>125.62</v>
      </c>
      <c r="X12580">
        <f t="shared" si="508"/>
        <v>50</v>
      </c>
      <c r="Y12580" s="13">
        <f t="shared" si="507"/>
        <v>0.88431832486842432</v>
      </c>
    </row>
    <row r="12581" spans="23:25" x14ac:dyDescent="0.2">
      <c r="W12581">
        <v>125.63</v>
      </c>
      <c r="X12581">
        <f t="shared" si="508"/>
        <v>50</v>
      </c>
      <c r="Y12581" s="13">
        <f t="shared" si="507"/>
        <v>0.88431832486842432</v>
      </c>
    </row>
    <row r="12582" spans="23:25" x14ac:dyDescent="0.2">
      <c r="W12582">
        <v>125.64</v>
      </c>
      <c r="X12582">
        <f t="shared" si="508"/>
        <v>50</v>
      </c>
      <c r="Y12582" s="13">
        <f t="shared" si="507"/>
        <v>0.88431832486842432</v>
      </c>
    </row>
    <row r="12583" spans="23:25" x14ac:dyDescent="0.2">
      <c r="W12583">
        <v>125.65</v>
      </c>
      <c r="X12583">
        <f t="shared" si="508"/>
        <v>50</v>
      </c>
      <c r="Y12583" s="13">
        <f t="shared" si="507"/>
        <v>0.88431832486842432</v>
      </c>
    </row>
    <row r="12584" spans="23:25" x14ac:dyDescent="0.2">
      <c r="W12584">
        <v>125.66</v>
      </c>
      <c r="X12584">
        <f t="shared" si="508"/>
        <v>50</v>
      </c>
      <c r="Y12584" s="13">
        <f t="shared" si="507"/>
        <v>0.88431832486842432</v>
      </c>
    </row>
    <row r="12585" spans="23:25" x14ac:dyDescent="0.2">
      <c r="W12585">
        <v>125.67</v>
      </c>
      <c r="X12585">
        <f t="shared" si="508"/>
        <v>50</v>
      </c>
      <c r="Y12585" s="13">
        <f t="shared" ref="Y12585:Y12648" si="509">Y12584+(W12585-W12584)*R$29*(P$28-P$29*Y12584)*(1-Y12584/R$28)^2</f>
        <v>0.88431832486842432</v>
      </c>
    </row>
    <row r="12586" spans="23:25" x14ac:dyDescent="0.2">
      <c r="W12586">
        <v>125.68</v>
      </c>
      <c r="X12586">
        <f t="shared" si="508"/>
        <v>50</v>
      </c>
      <c r="Y12586" s="13">
        <f t="shared" si="509"/>
        <v>0.88431832486842432</v>
      </c>
    </row>
    <row r="12587" spans="23:25" x14ac:dyDescent="0.2">
      <c r="W12587">
        <v>125.69</v>
      </c>
      <c r="X12587">
        <f t="shared" si="508"/>
        <v>50</v>
      </c>
      <c r="Y12587" s="13">
        <f t="shared" si="509"/>
        <v>0.88431832486842432</v>
      </c>
    </row>
    <row r="12588" spans="23:25" x14ac:dyDescent="0.2">
      <c r="W12588">
        <v>125.7</v>
      </c>
      <c r="X12588">
        <f t="shared" si="508"/>
        <v>50</v>
      </c>
      <c r="Y12588" s="13">
        <f t="shared" si="509"/>
        <v>0.88431832486842432</v>
      </c>
    </row>
    <row r="12589" spans="23:25" x14ac:dyDescent="0.2">
      <c r="W12589">
        <v>125.71</v>
      </c>
      <c r="X12589">
        <f t="shared" si="508"/>
        <v>50</v>
      </c>
      <c r="Y12589" s="13">
        <f t="shared" si="509"/>
        <v>0.88431832486842432</v>
      </c>
    </row>
    <row r="12590" spans="23:25" x14ac:dyDescent="0.2">
      <c r="W12590">
        <v>125.72</v>
      </c>
      <c r="X12590">
        <f t="shared" si="508"/>
        <v>50</v>
      </c>
      <c r="Y12590" s="13">
        <f t="shared" si="509"/>
        <v>0.88431832486842432</v>
      </c>
    </row>
    <row r="12591" spans="23:25" x14ac:dyDescent="0.2">
      <c r="W12591">
        <v>125.73</v>
      </c>
      <c r="X12591">
        <f t="shared" si="508"/>
        <v>50</v>
      </c>
      <c r="Y12591" s="13">
        <f t="shared" si="509"/>
        <v>0.88431832486842432</v>
      </c>
    </row>
    <row r="12592" spans="23:25" x14ac:dyDescent="0.2">
      <c r="W12592">
        <v>125.74</v>
      </c>
      <c r="X12592">
        <f t="shared" si="508"/>
        <v>50</v>
      </c>
      <c r="Y12592" s="13">
        <f t="shared" si="509"/>
        <v>0.88431832486842432</v>
      </c>
    </row>
    <row r="12593" spans="23:25" x14ac:dyDescent="0.2">
      <c r="W12593">
        <v>125.75</v>
      </c>
      <c r="X12593">
        <f t="shared" si="508"/>
        <v>50</v>
      </c>
      <c r="Y12593" s="13">
        <f t="shared" si="509"/>
        <v>0.88431832486842432</v>
      </c>
    </row>
    <row r="12594" spans="23:25" x14ac:dyDescent="0.2">
      <c r="W12594">
        <v>125.76</v>
      </c>
      <c r="X12594">
        <f t="shared" si="508"/>
        <v>50</v>
      </c>
      <c r="Y12594" s="13">
        <f t="shared" si="509"/>
        <v>0.88431832486842432</v>
      </c>
    </row>
    <row r="12595" spans="23:25" x14ac:dyDescent="0.2">
      <c r="W12595">
        <v>125.77</v>
      </c>
      <c r="X12595">
        <f t="shared" si="508"/>
        <v>50</v>
      </c>
      <c r="Y12595" s="13">
        <f t="shared" si="509"/>
        <v>0.88431832486842432</v>
      </c>
    </row>
    <row r="12596" spans="23:25" x14ac:dyDescent="0.2">
      <c r="W12596">
        <v>125.78</v>
      </c>
      <c r="X12596">
        <f t="shared" si="508"/>
        <v>50</v>
      </c>
      <c r="Y12596" s="13">
        <f t="shared" si="509"/>
        <v>0.88431832486842432</v>
      </c>
    </row>
    <row r="12597" spans="23:25" x14ac:dyDescent="0.2">
      <c r="W12597">
        <v>125.79</v>
      </c>
      <c r="X12597">
        <f t="shared" si="508"/>
        <v>50</v>
      </c>
      <c r="Y12597" s="13">
        <f t="shared" si="509"/>
        <v>0.88431832486842432</v>
      </c>
    </row>
    <row r="12598" spans="23:25" x14ac:dyDescent="0.2">
      <c r="W12598">
        <v>125.8</v>
      </c>
      <c r="X12598">
        <f t="shared" si="508"/>
        <v>50</v>
      </c>
      <c r="Y12598" s="13">
        <f t="shared" si="509"/>
        <v>0.88431832486842432</v>
      </c>
    </row>
    <row r="12599" spans="23:25" x14ac:dyDescent="0.2">
      <c r="W12599">
        <v>125.81</v>
      </c>
      <c r="X12599">
        <f t="shared" si="508"/>
        <v>50</v>
      </c>
      <c r="Y12599" s="13">
        <f t="shared" si="509"/>
        <v>0.88431832486842432</v>
      </c>
    </row>
    <row r="12600" spans="23:25" x14ac:dyDescent="0.2">
      <c r="W12600">
        <v>125.82</v>
      </c>
      <c r="X12600">
        <f t="shared" si="508"/>
        <v>50</v>
      </c>
      <c r="Y12600" s="13">
        <f t="shared" si="509"/>
        <v>0.88431832486842432</v>
      </c>
    </row>
    <row r="12601" spans="23:25" x14ac:dyDescent="0.2">
      <c r="W12601">
        <v>125.83</v>
      </c>
      <c r="X12601">
        <f t="shared" si="508"/>
        <v>50</v>
      </c>
      <c r="Y12601" s="13">
        <f t="shared" si="509"/>
        <v>0.88431832486842432</v>
      </c>
    </row>
    <row r="12602" spans="23:25" x14ac:dyDescent="0.2">
      <c r="W12602">
        <v>125.84</v>
      </c>
      <c r="X12602">
        <f t="shared" si="508"/>
        <v>50</v>
      </c>
      <c r="Y12602" s="13">
        <f t="shared" si="509"/>
        <v>0.88431832486842432</v>
      </c>
    </row>
    <row r="12603" spans="23:25" x14ac:dyDescent="0.2">
      <c r="W12603">
        <v>125.85</v>
      </c>
      <c r="X12603">
        <f t="shared" si="508"/>
        <v>50</v>
      </c>
      <c r="Y12603" s="13">
        <f t="shared" si="509"/>
        <v>0.88431832486842432</v>
      </c>
    </row>
    <row r="12604" spans="23:25" x14ac:dyDescent="0.2">
      <c r="W12604">
        <v>125.86</v>
      </c>
      <c r="X12604">
        <f t="shared" si="508"/>
        <v>50</v>
      </c>
      <c r="Y12604" s="13">
        <f t="shared" si="509"/>
        <v>0.88431832486842432</v>
      </c>
    </row>
    <row r="12605" spans="23:25" x14ac:dyDescent="0.2">
      <c r="W12605">
        <v>125.87</v>
      </c>
      <c r="X12605">
        <f t="shared" si="508"/>
        <v>50</v>
      </c>
      <c r="Y12605" s="13">
        <f t="shared" si="509"/>
        <v>0.88431832486842432</v>
      </c>
    </row>
    <row r="12606" spans="23:25" x14ac:dyDescent="0.2">
      <c r="W12606">
        <v>125.88</v>
      </c>
      <c r="X12606">
        <f t="shared" si="508"/>
        <v>50</v>
      </c>
      <c r="Y12606" s="13">
        <f t="shared" si="509"/>
        <v>0.88431832486842432</v>
      </c>
    </row>
    <row r="12607" spans="23:25" x14ac:dyDescent="0.2">
      <c r="W12607">
        <v>125.89</v>
      </c>
      <c r="X12607">
        <f t="shared" si="508"/>
        <v>50</v>
      </c>
      <c r="Y12607" s="13">
        <f t="shared" si="509"/>
        <v>0.88431832486842432</v>
      </c>
    </row>
    <row r="12608" spans="23:25" x14ac:dyDescent="0.2">
      <c r="W12608">
        <v>125.9</v>
      </c>
      <c r="X12608">
        <f t="shared" si="508"/>
        <v>50</v>
      </c>
      <c r="Y12608" s="13">
        <f t="shared" si="509"/>
        <v>0.88431832486842432</v>
      </c>
    </row>
    <row r="12609" spans="23:25" x14ac:dyDescent="0.2">
      <c r="W12609">
        <v>125.91</v>
      </c>
      <c r="X12609">
        <f t="shared" si="508"/>
        <v>50</v>
      </c>
      <c r="Y12609" s="13">
        <f t="shared" si="509"/>
        <v>0.88431832486842432</v>
      </c>
    </row>
    <row r="12610" spans="23:25" x14ac:dyDescent="0.2">
      <c r="W12610">
        <v>125.92</v>
      </c>
      <c r="X12610">
        <f t="shared" si="508"/>
        <v>50</v>
      </c>
      <c r="Y12610" s="13">
        <f t="shared" si="509"/>
        <v>0.88431832486842432</v>
      </c>
    </row>
    <row r="12611" spans="23:25" x14ac:dyDescent="0.2">
      <c r="W12611">
        <v>125.93</v>
      </c>
      <c r="X12611">
        <f t="shared" si="508"/>
        <v>50</v>
      </c>
      <c r="Y12611" s="13">
        <f t="shared" si="509"/>
        <v>0.88431832486842432</v>
      </c>
    </row>
    <row r="12612" spans="23:25" x14ac:dyDescent="0.2">
      <c r="W12612">
        <v>125.94</v>
      </c>
      <c r="X12612">
        <f t="shared" si="508"/>
        <v>50</v>
      </c>
      <c r="Y12612" s="13">
        <f t="shared" si="509"/>
        <v>0.88431832486842432</v>
      </c>
    </row>
    <row r="12613" spans="23:25" x14ac:dyDescent="0.2">
      <c r="W12613">
        <v>125.95</v>
      </c>
      <c r="X12613">
        <f t="shared" ref="X12613:X12676" si="510">X12612-(N$33-N$34)/1500</f>
        <v>50</v>
      </c>
      <c r="Y12613" s="13">
        <f t="shared" si="509"/>
        <v>0.88431832486842432</v>
      </c>
    </row>
    <row r="12614" spans="23:25" x14ac:dyDescent="0.2">
      <c r="W12614">
        <v>125.96</v>
      </c>
      <c r="X12614">
        <f t="shared" si="510"/>
        <v>50</v>
      </c>
      <c r="Y12614" s="13">
        <f t="shared" si="509"/>
        <v>0.88431832486842432</v>
      </c>
    </row>
    <row r="12615" spans="23:25" x14ac:dyDescent="0.2">
      <c r="W12615">
        <v>125.97</v>
      </c>
      <c r="X12615">
        <f t="shared" si="510"/>
        <v>50</v>
      </c>
      <c r="Y12615" s="13">
        <f t="shared" si="509"/>
        <v>0.88431832486842432</v>
      </c>
    </row>
    <row r="12616" spans="23:25" x14ac:dyDescent="0.2">
      <c r="W12616">
        <v>125.98</v>
      </c>
      <c r="X12616">
        <f t="shared" si="510"/>
        <v>50</v>
      </c>
      <c r="Y12616" s="13">
        <f t="shared" si="509"/>
        <v>0.88431832486842432</v>
      </c>
    </row>
    <row r="12617" spans="23:25" x14ac:dyDescent="0.2">
      <c r="W12617">
        <v>125.99</v>
      </c>
      <c r="X12617">
        <f t="shared" si="510"/>
        <v>50</v>
      </c>
      <c r="Y12617" s="13">
        <f t="shared" si="509"/>
        <v>0.88431832486842432</v>
      </c>
    </row>
    <row r="12618" spans="23:25" x14ac:dyDescent="0.2">
      <c r="W12618">
        <v>126</v>
      </c>
      <c r="X12618">
        <f t="shared" si="510"/>
        <v>50</v>
      </c>
      <c r="Y12618" s="13">
        <f t="shared" si="509"/>
        <v>0.88431832486842432</v>
      </c>
    </row>
    <row r="12619" spans="23:25" x14ac:dyDescent="0.2">
      <c r="W12619">
        <v>126.01</v>
      </c>
      <c r="X12619">
        <f t="shared" si="510"/>
        <v>50</v>
      </c>
      <c r="Y12619" s="13">
        <f t="shared" si="509"/>
        <v>0.88431832486842432</v>
      </c>
    </row>
    <row r="12620" spans="23:25" x14ac:dyDescent="0.2">
      <c r="W12620">
        <v>126.02</v>
      </c>
      <c r="X12620">
        <f t="shared" si="510"/>
        <v>50</v>
      </c>
      <c r="Y12620" s="13">
        <f t="shared" si="509"/>
        <v>0.88431832486842432</v>
      </c>
    </row>
    <row r="12621" spans="23:25" x14ac:dyDescent="0.2">
      <c r="W12621">
        <v>126.03</v>
      </c>
      <c r="X12621">
        <f t="shared" si="510"/>
        <v>50</v>
      </c>
      <c r="Y12621" s="13">
        <f t="shared" si="509"/>
        <v>0.88431832486842432</v>
      </c>
    </row>
    <row r="12622" spans="23:25" x14ac:dyDescent="0.2">
      <c r="W12622">
        <v>126.04</v>
      </c>
      <c r="X12622">
        <f t="shared" si="510"/>
        <v>50</v>
      </c>
      <c r="Y12622" s="13">
        <f t="shared" si="509"/>
        <v>0.88431832486842432</v>
      </c>
    </row>
    <row r="12623" spans="23:25" x14ac:dyDescent="0.2">
      <c r="W12623">
        <v>126.05</v>
      </c>
      <c r="X12623">
        <f t="shared" si="510"/>
        <v>50</v>
      </c>
      <c r="Y12623" s="13">
        <f t="shared" si="509"/>
        <v>0.88431832486842432</v>
      </c>
    </row>
    <row r="12624" spans="23:25" x14ac:dyDescent="0.2">
      <c r="W12624">
        <v>126.06</v>
      </c>
      <c r="X12624">
        <f t="shared" si="510"/>
        <v>50</v>
      </c>
      <c r="Y12624" s="13">
        <f t="shared" si="509"/>
        <v>0.88431832486842432</v>
      </c>
    </row>
    <row r="12625" spans="23:25" x14ac:dyDescent="0.2">
      <c r="W12625">
        <v>126.07</v>
      </c>
      <c r="X12625">
        <f t="shared" si="510"/>
        <v>50</v>
      </c>
      <c r="Y12625" s="13">
        <f t="shared" si="509"/>
        <v>0.88431832486842432</v>
      </c>
    </row>
    <row r="12626" spans="23:25" x14ac:dyDescent="0.2">
      <c r="W12626">
        <v>126.08</v>
      </c>
      <c r="X12626">
        <f t="shared" si="510"/>
        <v>50</v>
      </c>
      <c r="Y12626" s="13">
        <f t="shared" si="509"/>
        <v>0.88431832486842432</v>
      </c>
    </row>
    <row r="12627" spans="23:25" x14ac:dyDescent="0.2">
      <c r="W12627">
        <v>126.09</v>
      </c>
      <c r="X12627">
        <f t="shared" si="510"/>
        <v>50</v>
      </c>
      <c r="Y12627" s="13">
        <f t="shared" si="509"/>
        <v>0.88431832486842432</v>
      </c>
    </row>
    <row r="12628" spans="23:25" x14ac:dyDescent="0.2">
      <c r="W12628">
        <v>126.1</v>
      </c>
      <c r="X12628">
        <f t="shared" si="510"/>
        <v>50</v>
      </c>
      <c r="Y12628" s="13">
        <f t="shared" si="509"/>
        <v>0.88431832486842432</v>
      </c>
    </row>
    <row r="12629" spans="23:25" x14ac:dyDescent="0.2">
      <c r="W12629">
        <v>126.11</v>
      </c>
      <c r="X12629">
        <f t="shared" si="510"/>
        <v>50</v>
      </c>
      <c r="Y12629" s="13">
        <f t="shared" si="509"/>
        <v>0.88431832486842432</v>
      </c>
    </row>
    <row r="12630" spans="23:25" x14ac:dyDescent="0.2">
      <c r="W12630">
        <v>126.12</v>
      </c>
      <c r="X12630">
        <f t="shared" si="510"/>
        <v>50</v>
      </c>
      <c r="Y12630" s="13">
        <f t="shared" si="509"/>
        <v>0.88431832486842432</v>
      </c>
    </row>
    <row r="12631" spans="23:25" x14ac:dyDescent="0.2">
      <c r="W12631">
        <v>126.13</v>
      </c>
      <c r="X12631">
        <f t="shared" si="510"/>
        <v>50</v>
      </c>
      <c r="Y12631" s="13">
        <f t="shared" si="509"/>
        <v>0.88431832486842432</v>
      </c>
    </row>
    <row r="12632" spans="23:25" x14ac:dyDescent="0.2">
      <c r="W12632">
        <v>126.14</v>
      </c>
      <c r="X12632">
        <f t="shared" si="510"/>
        <v>50</v>
      </c>
      <c r="Y12632" s="13">
        <f t="shared" si="509"/>
        <v>0.88431832486842432</v>
      </c>
    </row>
    <row r="12633" spans="23:25" x14ac:dyDescent="0.2">
      <c r="W12633">
        <v>126.15</v>
      </c>
      <c r="X12633">
        <f t="shared" si="510"/>
        <v>50</v>
      </c>
      <c r="Y12633" s="13">
        <f t="shared" si="509"/>
        <v>0.88431832486842432</v>
      </c>
    </row>
    <row r="12634" spans="23:25" x14ac:dyDescent="0.2">
      <c r="W12634">
        <v>126.16</v>
      </c>
      <c r="X12634">
        <f t="shared" si="510"/>
        <v>50</v>
      </c>
      <c r="Y12634" s="13">
        <f t="shared" si="509"/>
        <v>0.88431832486842432</v>
      </c>
    </row>
    <row r="12635" spans="23:25" x14ac:dyDescent="0.2">
      <c r="W12635">
        <v>126.17</v>
      </c>
      <c r="X12635">
        <f t="shared" si="510"/>
        <v>50</v>
      </c>
      <c r="Y12635" s="13">
        <f t="shared" si="509"/>
        <v>0.88431832486842432</v>
      </c>
    </row>
    <row r="12636" spans="23:25" x14ac:dyDescent="0.2">
      <c r="W12636">
        <v>126.18</v>
      </c>
      <c r="X12636">
        <f t="shared" si="510"/>
        <v>50</v>
      </c>
      <c r="Y12636" s="13">
        <f t="shared" si="509"/>
        <v>0.88431832486842432</v>
      </c>
    </row>
    <row r="12637" spans="23:25" x14ac:dyDescent="0.2">
      <c r="W12637">
        <v>126.19</v>
      </c>
      <c r="X12637">
        <f t="shared" si="510"/>
        <v>50</v>
      </c>
      <c r="Y12637" s="13">
        <f t="shared" si="509"/>
        <v>0.88431832486842432</v>
      </c>
    </row>
    <row r="12638" spans="23:25" x14ac:dyDescent="0.2">
      <c r="W12638">
        <v>126.2</v>
      </c>
      <c r="X12638">
        <f t="shared" si="510"/>
        <v>50</v>
      </c>
      <c r="Y12638" s="13">
        <f t="shared" si="509"/>
        <v>0.88431832486842432</v>
      </c>
    </row>
    <row r="12639" spans="23:25" x14ac:dyDescent="0.2">
      <c r="W12639">
        <v>126.21</v>
      </c>
      <c r="X12639">
        <f t="shared" si="510"/>
        <v>50</v>
      </c>
      <c r="Y12639" s="13">
        <f t="shared" si="509"/>
        <v>0.88431832486842432</v>
      </c>
    </row>
    <row r="12640" spans="23:25" x14ac:dyDescent="0.2">
      <c r="W12640">
        <v>126.22</v>
      </c>
      <c r="X12640">
        <f t="shared" si="510"/>
        <v>50</v>
      </c>
      <c r="Y12640" s="13">
        <f t="shared" si="509"/>
        <v>0.88431832486842432</v>
      </c>
    </row>
    <row r="12641" spans="23:25" x14ac:dyDescent="0.2">
      <c r="W12641">
        <v>126.23</v>
      </c>
      <c r="X12641">
        <f t="shared" si="510"/>
        <v>50</v>
      </c>
      <c r="Y12641" s="13">
        <f t="shared" si="509"/>
        <v>0.88431832486842432</v>
      </c>
    </row>
    <row r="12642" spans="23:25" x14ac:dyDescent="0.2">
      <c r="W12642">
        <v>126.24</v>
      </c>
      <c r="X12642">
        <f t="shared" si="510"/>
        <v>50</v>
      </c>
      <c r="Y12642" s="13">
        <f t="shared" si="509"/>
        <v>0.88431832486842432</v>
      </c>
    </row>
    <row r="12643" spans="23:25" x14ac:dyDescent="0.2">
      <c r="W12643">
        <v>126.25</v>
      </c>
      <c r="X12643">
        <f t="shared" si="510"/>
        <v>50</v>
      </c>
      <c r="Y12643" s="13">
        <f t="shared" si="509"/>
        <v>0.88431832486842432</v>
      </c>
    </row>
    <row r="12644" spans="23:25" x14ac:dyDescent="0.2">
      <c r="W12644">
        <v>126.26</v>
      </c>
      <c r="X12644">
        <f t="shared" si="510"/>
        <v>50</v>
      </c>
      <c r="Y12644" s="13">
        <f t="shared" si="509"/>
        <v>0.88431832486842432</v>
      </c>
    </row>
    <row r="12645" spans="23:25" x14ac:dyDescent="0.2">
      <c r="W12645">
        <v>126.27</v>
      </c>
      <c r="X12645">
        <f t="shared" si="510"/>
        <v>50</v>
      </c>
      <c r="Y12645" s="13">
        <f t="shared" si="509"/>
        <v>0.88431832486842432</v>
      </c>
    </row>
    <row r="12646" spans="23:25" x14ac:dyDescent="0.2">
      <c r="W12646">
        <v>126.28</v>
      </c>
      <c r="X12646">
        <f t="shared" si="510"/>
        <v>50</v>
      </c>
      <c r="Y12646" s="13">
        <f t="shared" si="509"/>
        <v>0.88431832486842432</v>
      </c>
    </row>
    <row r="12647" spans="23:25" x14ac:dyDescent="0.2">
      <c r="W12647">
        <v>126.29</v>
      </c>
      <c r="X12647">
        <f t="shared" si="510"/>
        <v>50</v>
      </c>
      <c r="Y12647" s="13">
        <f t="shared" si="509"/>
        <v>0.88431832486842432</v>
      </c>
    </row>
    <row r="12648" spans="23:25" x14ac:dyDescent="0.2">
      <c r="W12648">
        <v>126.3</v>
      </c>
      <c r="X12648">
        <f t="shared" si="510"/>
        <v>50</v>
      </c>
      <c r="Y12648" s="13">
        <f t="shared" si="509"/>
        <v>0.88431832486842432</v>
      </c>
    </row>
    <row r="12649" spans="23:25" x14ac:dyDescent="0.2">
      <c r="W12649">
        <v>126.31</v>
      </c>
      <c r="X12649">
        <f t="shared" si="510"/>
        <v>50</v>
      </c>
      <c r="Y12649" s="13">
        <f t="shared" ref="Y12649:Y12712" si="511">Y12648+(W12649-W12648)*R$29*(P$28-P$29*Y12648)*(1-Y12648/R$28)^2</f>
        <v>0.88431832486842432</v>
      </c>
    </row>
    <row r="12650" spans="23:25" x14ac:dyDescent="0.2">
      <c r="W12650">
        <v>126.32</v>
      </c>
      <c r="X12650">
        <f t="shared" si="510"/>
        <v>50</v>
      </c>
      <c r="Y12650" s="13">
        <f t="shared" si="511"/>
        <v>0.88431832486842432</v>
      </c>
    </row>
    <row r="12651" spans="23:25" x14ac:dyDescent="0.2">
      <c r="W12651">
        <v>126.33</v>
      </c>
      <c r="X12651">
        <f t="shared" si="510"/>
        <v>50</v>
      </c>
      <c r="Y12651" s="13">
        <f t="shared" si="511"/>
        <v>0.88431832486842432</v>
      </c>
    </row>
    <row r="12652" spans="23:25" x14ac:dyDescent="0.2">
      <c r="W12652">
        <v>126.34</v>
      </c>
      <c r="X12652">
        <f t="shared" si="510"/>
        <v>50</v>
      </c>
      <c r="Y12652" s="13">
        <f t="shared" si="511"/>
        <v>0.88431832486842432</v>
      </c>
    </row>
    <row r="12653" spans="23:25" x14ac:dyDescent="0.2">
      <c r="W12653">
        <v>126.35</v>
      </c>
      <c r="X12653">
        <f t="shared" si="510"/>
        <v>50</v>
      </c>
      <c r="Y12653" s="13">
        <f t="shared" si="511"/>
        <v>0.88431832486842432</v>
      </c>
    </row>
    <row r="12654" spans="23:25" x14ac:dyDescent="0.2">
      <c r="W12654">
        <v>126.36</v>
      </c>
      <c r="X12654">
        <f t="shared" si="510"/>
        <v>50</v>
      </c>
      <c r="Y12654" s="13">
        <f t="shared" si="511"/>
        <v>0.88431832486842432</v>
      </c>
    </row>
    <row r="12655" spans="23:25" x14ac:dyDescent="0.2">
      <c r="W12655">
        <v>126.37</v>
      </c>
      <c r="X12655">
        <f t="shared" si="510"/>
        <v>50</v>
      </c>
      <c r="Y12655" s="13">
        <f t="shared" si="511"/>
        <v>0.88431832486842432</v>
      </c>
    </row>
    <row r="12656" spans="23:25" x14ac:dyDescent="0.2">
      <c r="W12656">
        <v>126.38</v>
      </c>
      <c r="X12656">
        <f t="shared" si="510"/>
        <v>50</v>
      </c>
      <c r="Y12656" s="13">
        <f t="shared" si="511"/>
        <v>0.88431832486842432</v>
      </c>
    </row>
    <row r="12657" spans="23:25" x14ac:dyDescent="0.2">
      <c r="W12657">
        <v>126.39</v>
      </c>
      <c r="X12657">
        <f t="shared" si="510"/>
        <v>50</v>
      </c>
      <c r="Y12657" s="13">
        <f t="shared" si="511"/>
        <v>0.88431832486842432</v>
      </c>
    </row>
    <row r="12658" spans="23:25" x14ac:dyDescent="0.2">
      <c r="W12658">
        <v>126.4</v>
      </c>
      <c r="X12658">
        <f t="shared" si="510"/>
        <v>50</v>
      </c>
      <c r="Y12658" s="13">
        <f t="shared" si="511"/>
        <v>0.88431832486842432</v>
      </c>
    </row>
    <row r="12659" spans="23:25" x14ac:dyDescent="0.2">
      <c r="W12659">
        <v>126.41</v>
      </c>
      <c r="X12659">
        <f t="shared" si="510"/>
        <v>50</v>
      </c>
      <c r="Y12659" s="13">
        <f t="shared" si="511"/>
        <v>0.88431832486842432</v>
      </c>
    </row>
    <row r="12660" spans="23:25" x14ac:dyDescent="0.2">
      <c r="W12660">
        <v>126.42</v>
      </c>
      <c r="X12660">
        <f t="shared" si="510"/>
        <v>50</v>
      </c>
      <c r="Y12660" s="13">
        <f t="shared" si="511"/>
        <v>0.88431832486842432</v>
      </c>
    </row>
    <row r="12661" spans="23:25" x14ac:dyDescent="0.2">
      <c r="W12661">
        <v>126.43</v>
      </c>
      <c r="X12661">
        <f t="shared" si="510"/>
        <v>50</v>
      </c>
      <c r="Y12661" s="13">
        <f t="shared" si="511"/>
        <v>0.88431832486842432</v>
      </c>
    </row>
    <row r="12662" spans="23:25" x14ac:dyDescent="0.2">
      <c r="W12662">
        <v>126.44</v>
      </c>
      <c r="X12662">
        <f t="shared" si="510"/>
        <v>50</v>
      </c>
      <c r="Y12662" s="13">
        <f t="shared" si="511"/>
        <v>0.88431832486842432</v>
      </c>
    </row>
    <row r="12663" spans="23:25" x14ac:dyDescent="0.2">
      <c r="W12663">
        <v>126.45</v>
      </c>
      <c r="X12663">
        <f t="shared" si="510"/>
        <v>50</v>
      </c>
      <c r="Y12663" s="13">
        <f t="shared" si="511"/>
        <v>0.88431832486842432</v>
      </c>
    </row>
    <row r="12664" spans="23:25" x14ac:dyDescent="0.2">
      <c r="W12664">
        <v>126.46</v>
      </c>
      <c r="X12664">
        <f t="shared" si="510"/>
        <v>50</v>
      </c>
      <c r="Y12664" s="13">
        <f t="shared" si="511"/>
        <v>0.88431832486842432</v>
      </c>
    </row>
    <row r="12665" spans="23:25" x14ac:dyDescent="0.2">
      <c r="W12665">
        <v>126.47</v>
      </c>
      <c r="X12665">
        <f t="shared" si="510"/>
        <v>50</v>
      </c>
      <c r="Y12665" s="13">
        <f t="shared" si="511"/>
        <v>0.88431832486842432</v>
      </c>
    </row>
    <row r="12666" spans="23:25" x14ac:dyDescent="0.2">
      <c r="W12666">
        <v>126.48</v>
      </c>
      <c r="X12666">
        <f t="shared" si="510"/>
        <v>50</v>
      </c>
      <c r="Y12666" s="13">
        <f t="shared" si="511"/>
        <v>0.88431832486842432</v>
      </c>
    </row>
    <row r="12667" spans="23:25" x14ac:dyDescent="0.2">
      <c r="W12667">
        <v>126.49</v>
      </c>
      <c r="X12667">
        <f t="shared" si="510"/>
        <v>50</v>
      </c>
      <c r="Y12667" s="13">
        <f t="shared" si="511"/>
        <v>0.88431832486842432</v>
      </c>
    </row>
    <row r="12668" spans="23:25" x14ac:dyDescent="0.2">
      <c r="W12668">
        <v>126.5</v>
      </c>
      <c r="X12668">
        <f t="shared" si="510"/>
        <v>50</v>
      </c>
      <c r="Y12668" s="13">
        <f t="shared" si="511"/>
        <v>0.88431832486842432</v>
      </c>
    </row>
    <row r="12669" spans="23:25" x14ac:dyDescent="0.2">
      <c r="W12669">
        <v>126.51</v>
      </c>
      <c r="X12669">
        <f t="shared" si="510"/>
        <v>50</v>
      </c>
      <c r="Y12669" s="13">
        <f t="shared" si="511"/>
        <v>0.88431832486842432</v>
      </c>
    </row>
    <row r="12670" spans="23:25" x14ac:dyDescent="0.2">
      <c r="W12670">
        <v>126.52</v>
      </c>
      <c r="X12670">
        <f t="shared" si="510"/>
        <v>50</v>
      </c>
      <c r="Y12670" s="13">
        <f t="shared" si="511"/>
        <v>0.88431832486842432</v>
      </c>
    </row>
    <row r="12671" spans="23:25" x14ac:dyDescent="0.2">
      <c r="W12671">
        <v>126.53</v>
      </c>
      <c r="X12671">
        <f t="shared" si="510"/>
        <v>50</v>
      </c>
      <c r="Y12671" s="13">
        <f t="shared" si="511"/>
        <v>0.88431832486842432</v>
      </c>
    </row>
    <row r="12672" spans="23:25" x14ac:dyDescent="0.2">
      <c r="W12672">
        <v>126.54</v>
      </c>
      <c r="X12672">
        <f t="shared" si="510"/>
        <v>50</v>
      </c>
      <c r="Y12672" s="13">
        <f t="shared" si="511"/>
        <v>0.88431832486842432</v>
      </c>
    </row>
    <row r="12673" spans="23:25" x14ac:dyDescent="0.2">
      <c r="W12673">
        <v>126.55</v>
      </c>
      <c r="X12673">
        <f t="shared" si="510"/>
        <v>50</v>
      </c>
      <c r="Y12673" s="13">
        <f t="shared" si="511"/>
        <v>0.88431832486842432</v>
      </c>
    </row>
    <row r="12674" spans="23:25" x14ac:dyDescent="0.2">
      <c r="W12674">
        <v>126.56</v>
      </c>
      <c r="X12674">
        <f t="shared" si="510"/>
        <v>50</v>
      </c>
      <c r="Y12674" s="13">
        <f t="shared" si="511"/>
        <v>0.88431832486842432</v>
      </c>
    </row>
    <row r="12675" spans="23:25" x14ac:dyDescent="0.2">
      <c r="W12675">
        <v>126.57</v>
      </c>
      <c r="X12675">
        <f t="shared" si="510"/>
        <v>50</v>
      </c>
      <c r="Y12675" s="13">
        <f t="shared" si="511"/>
        <v>0.88431832486842432</v>
      </c>
    </row>
    <row r="12676" spans="23:25" x14ac:dyDescent="0.2">
      <c r="W12676">
        <v>126.58</v>
      </c>
      <c r="X12676">
        <f t="shared" si="510"/>
        <v>50</v>
      </c>
      <c r="Y12676" s="13">
        <f t="shared" si="511"/>
        <v>0.88431832486842432</v>
      </c>
    </row>
    <row r="12677" spans="23:25" x14ac:dyDescent="0.2">
      <c r="W12677">
        <v>126.59</v>
      </c>
      <c r="X12677">
        <f t="shared" ref="X12677:X12740" si="512">X12676-(N$33-N$34)/1500</f>
        <v>50</v>
      </c>
      <c r="Y12677" s="13">
        <f t="shared" si="511"/>
        <v>0.88431832486842432</v>
      </c>
    </row>
    <row r="12678" spans="23:25" x14ac:dyDescent="0.2">
      <c r="W12678">
        <v>126.6</v>
      </c>
      <c r="X12678">
        <f t="shared" si="512"/>
        <v>50</v>
      </c>
      <c r="Y12678" s="13">
        <f t="shared" si="511"/>
        <v>0.88431832486842432</v>
      </c>
    </row>
    <row r="12679" spans="23:25" x14ac:dyDescent="0.2">
      <c r="W12679">
        <v>126.61</v>
      </c>
      <c r="X12679">
        <f t="shared" si="512"/>
        <v>50</v>
      </c>
      <c r="Y12679" s="13">
        <f t="shared" si="511"/>
        <v>0.88431832486842432</v>
      </c>
    </row>
    <row r="12680" spans="23:25" x14ac:dyDescent="0.2">
      <c r="W12680">
        <v>126.62</v>
      </c>
      <c r="X12680">
        <f t="shared" si="512"/>
        <v>50</v>
      </c>
      <c r="Y12680" s="13">
        <f t="shared" si="511"/>
        <v>0.88431832486842432</v>
      </c>
    </row>
    <row r="12681" spans="23:25" x14ac:dyDescent="0.2">
      <c r="W12681">
        <v>126.63</v>
      </c>
      <c r="X12681">
        <f t="shared" si="512"/>
        <v>50</v>
      </c>
      <c r="Y12681" s="13">
        <f t="shared" si="511"/>
        <v>0.88431832486842432</v>
      </c>
    </row>
    <row r="12682" spans="23:25" x14ac:dyDescent="0.2">
      <c r="W12682">
        <v>126.64</v>
      </c>
      <c r="X12682">
        <f t="shared" si="512"/>
        <v>50</v>
      </c>
      <c r="Y12682" s="13">
        <f t="shared" si="511"/>
        <v>0.88431832486842432</v>
      </c>
    </row>
    <row r="12683" spans="23:25" x14ac:dyDescent="0.2">
      <c r="W12683">
        <v>126.65</v>
      </c>
      <c r="X12683">
        <f t="shared" si="512"/>
        <v>50</v>
      </c>
      <c r="Y12683" s="13">
        <f t="shared" si="511"/>
        <v>0.88431832486842432</v>
      </c>
    </row>
    <row r="12684" spans="23:25" x14ac:dyDescent="0.2">
      <c r="W12684">
        <v>126.66</v>
      </c>
      <c r="X12684">
        <f t="shared" si="512"/>
        <v>50</v>
      </c>
      <c r="Y12684" s="13">
        <f t="shared" si="511"/>
        <v>0.88431832486842432</v>
      </c>
    </row>
    <row r="12685" spans="23:25" x14ac:dyDescent="0.2">
      <c r="W12685">
        <v>126.67</v>
      </c>
      <c r="X12685">
        <f t="shared" si="512"/>
        <v>50</v>
      </c>
      <c r="Y12685" s="13">
        <f t="shared" si="511"/>
        <v>0.88431832486842432</v>
      </c>
    </row>
    <row r="12686" spans="23:25" x14ac:dyDescent="0.2">
      <c r="W12686">
        <v>126.68</v>
      </c>
      <c r="X12686">
        <f t="shared" si="512"/>
        <v>50</v>
      </c>
      <c r="Y12686" s="13">
        <f t="shared" si="511"/>
        <v>0.88431832486842432</v>
      </c>
    </row>
    <row r="12687" spans="23:25" x14ac:dyDescent="0.2">
      <c r="W12687">
        <v>126.69</v>
      </c>
      <c r="X12687">
        <f t="shared" si="512"/>
        <v>50</v>
      </c>
      <c r="Y12687" s="13">
        <f t="shared" si="511"/>
        <v>0.88431832486842432</v>
      </c>
    </row>
    <row r="12688" spans="23:25" x14ac:dyDescent="0.2">
      <c r="W12688">
        <v>126.7</v>
      </c>
      <c r="X12688">
        <f t="shared" si="512"/>
        <v>50</v>
      </c>
      <c r="Y12688" s="13">
        <f t="shared" si="511"/>
        <v>0.88431832486842432</v>
      </c>
    </row>
    <row r="12689" spans="23:25" x14ac:dyDescent="0.2">
      <c r="W12689">
        <v>126.71</v>
      </c>
      <c r="X12689">
        <f t="shared" si="512"/>
        <v>50</v>
      </c>
      <c r="Y12689" s="13">
        <f t="shared" si="511"/>
        <v>0.88431832486842432</v>
      </c>
    </row>
    <row r="12690" spans="23:25" x14ac:dyDescent="0.2">
      <c r="W12690">
        <v>126.72</v>
      </c>
      <c r="X12690">
        <f t="shared" si="512"/>
        <v>50</v>
      </c>
      <c r="Y12690" s="13">
        <f t="shared" si="511"/>
        <v>0.88431832486842432</v>
      </c>
    </row>
    <row r="12691" spans="23:25" x14ac:dyDescent="0.2">
      <c r="W12691">
        <v>126.73</v>
      </c>
      <c r="X12691">
        <f t="shared" si="512"/>
        <v>50</v>
      </c>
      <c r="Y12691" s="13">
        <f t="shared" si="511"/>
        <v>0.88431832486842432</v>
      </c>
    </row>
    <row r="12692" spans="23:25" x14ac:dyDescent="0.2">
      <c r="W12692">
        <v>126.74</v>
      </c>
      <c r="X12692">
        <f t="shared" si="512"/>
        <v>50</v>
      </c>
      <c r="Y12692" s="13">
        <f t="shared" si="511"/>
        <v>0.88431832486842432</v>
      </c>
    </row>
    <row r="12693" spans="23:25" x14ac:dyDescent="0.2">
      <c r="W12693">
        <v>126.75</v>
      </c>
      <c r="X12693">
        <f t="shared" si="512"/>
        <v>50</v>
      </c>
      <c r="Y12693" s="13">
        <f t="shared" si="511"/>
        <v>0.88431832486842432</v>
      </c>
    </row>
    <row r="12694" spans="23:25" x14ac:dyDescent="0.2">
      <c r="W12694">
        <v>126.76</v>
      </c>
      <c r="X12694">
        <f t="shared" si="512"/>
        <v>50</v>
      </c>
      <c r="Y12694" s="13">
        <f t="shared" si="511"/>
        <v>0.88431832486842432</v>
      </c>
    </row>
    <row r="12695" spans="23:25" x14ac:dyDescent="0.2">
      <c r="W12695">
        <v>126.77</v>
      </c>
      <c r="X12695">
        <f t="shared" si="512"/>
        <v>50</v>
      </c>
      <c r="Y12695" s="13">
        <f t="shared" si="511"/>
        <v>0.88431832486842432</v>
      </c>
    </row>
    <row r="12696" spans="23:25" x14ac:dyDescent="0.2">
      <c r="W12696">
        <v>126.78</v>
      </c>
      <c r="X12696">
        <f t="shared" si="512"/>
        <v>50</v>
      </c>
      <c r="Y12696" s="13">
        <f t="shared" si="511"/>
        <v>0.88431832486842432</v>
      </c>
    </row>
    <row r="12697" spans="23:25" x14ac:dyDescent="0.2">
      <c r="W12697">
        <v>126.79</v>
      </c>
      <c r="X12697">
        <f t="shared" si="512"/>
        <v>50</v>
      </c>
      <c r="Y12697" s="13">
        <f t="shared" si="511"/>
        <v>0.88431832486842432</v>
      </c>
    </row>
    <row r="12698" spans="23:25" x14ac:dyDescent="0.2">
      <c r="W12698">
        <v>126.8</v>
      </c>
      <c r="X12698">
        <f t="shared" si="512"/>
        <v>50</v>
      </c>
      <c r="Y12698" s="13">
        <f t="shared" si="511"/>
        <v>0.88431832486842432</v>
      </c>
    </row>
    <row r="12699" spans="23:25" x14ac:dyDescent="0.2">
      <c r="W12699">
        <v>126.81</v>
      </c>
      <c r="X12699">
        <f t="shared" si="512"/>
        <v>50</v>
      </c>
      <c r="Y12699" s="13">
        <f t="shared" si="511"/>
        <v>0.88431832486842432</v>
      </c>
    </row>
    <row r="12700" spans="23:25" x14ac:dyDescent="0.2">
      <c r="W12700">
        <v>126.82</v>
      </c>
      <c r="X12700">
        <f t="shared" si="512"/>
        <v>50</v>
      </c>
      <c r="Y12700" s="13">
        <f t="shared" si="511"/>
        <v>0.88431832486842432</v>
      </c>
    </row>
    <row r="12701" spans="23:25" x14ac:dyDescent="0.2">
      <c r="W12701">
        <v>126.83</v>
      </c>
      <c r="X12701">
        <f t="shared" si="512"/>
        <v>50</v>
      </c>
      <c r="Y12701" s="13">
        <f t="shared" si="511"/>
        <v>0.88431832486842432</v>
      </c>
    </row>
    <row r="12702" spans="23:25" x14ac:dyDescent="0.2">
      <c r="W12702">
        <v>126.84</v>
      </c>
      <c r="X12702">
        <f t="shared" si="512"/>
        <v>50</v>
      </c>
      <c r="Y12702" s="13">
        <f t="shared" si="511"/>
        <v>0.88431832486842432</v>
      </c>
    </row>
    <row r="12703" spans="23:25" x14ac:dyDescent="0.2">
      <c r="W12703">
        <v>126.85</v>
      </c>
      <c r="X12703">
        <f t="shared" si="512"/>
        <v>50</v>
      </c>
      <c r="Y12703" s="13">
        <f t="shared" si="511"/>
        <v>0.88431832486842432</v>
      </c>
    </row>
    <row r="12704" spans="23:25" x14ac:dyDescent="0.2">
      <c r="W12704">
        <v>126.86</v>
      </c>
      <c r="X12704">
        <f t="shared" si="512"/>
        <v>50</v>
      </c>
      <c r="Y12704" s="13">
        <f t="shared" si="511"/>
        <v>0.88431832486842432</v>
      </c>
    </row>
    <row r="12705" spans="23:25" x14ac:dyDescent="0.2">
      <c r="W12705">
        <v>126.87</v>
      </c>
      <c r="X12705">
        <f t="shared" si="512"/>
        <v>50</v>
      </c>
      <c r="Y12705" s="13">
        <f t="shared" si="511"/>
        <v>0.88431832486842432</v>
      </c>
    </row>
    <row r="12706" spans="23:25" x14ac:dyDescent="0.2">
      <c r="W12706">
        <v>126.88</v>
      </c>
      <c r="X12706">
        <f t="shared" si="512"/>
        <v>50</v>
      </c>
      <c r="Y12706" s="13">
        <f t="shared" si="511"/>
        <v>0.88431832486842432</v>
      </c>
    </row>
    <row r="12707" spans="23:25" x14ac:dyDescent="0.2">
      <c r="W12707">
        <v>126.89</v>
      </c>
      <c r="X12707">
        <f t="shared" si="512"/>
        <v>50</v>
      </c>
      <c r="Y12707" s="13">
        <f t="shared" si="511"/>
        <v>0.88431832486842432</v>
      </c>
    </row>
    <row r="12708" spans="23:25" x14ac:dyDescent="0.2">
      <c r="W12708">
        <v>126.9</v>
      </c>
      <c r="X12708">
        <f t="shared" si="512"/>
        <v>50</v>
      </c>
      <c r="Y12708" s="13">
        <f t="shared" si="511"/>
        <v>0.88431832486842432</v>
      </c>
    </row>
    <row r="12709" spans="23:25" x14ac:dyDescent="0.2">
      <c r="W12709">
        <v>126.91</v>
      </c>
      <c r="X12709">
        <f t="shared" si="512"/>
        <v>50</v>
      </c>
      <c r="Y12709" s="13">
        <f t="shared" si="511"/>
        <v>0.88431832486842432</v>
      </c>
    </row>
    <row r="12710" spans="23:25" x14ac:dyDescent="0.2">
      <c r="W12710">
        <v>126.92</v>
      </c>
      <c r="X12710">
        <f t="shared" si="512"/>
        <v>50</v>
      </c>
      <c r="Y12710" s="13">
        <f t="shared" si="511"/>
        <v>0.88431832486842432</v>
      </c>
    </row>
    <row r="12711" spans="23:25" x14ac:dyDescent="0.2">
      <c r="W12711">
        <v>126.93</v>
      </c>
      <c r="X12711">
        <f t="shared" si="512"/>
        <v>50</v>
      </c>
      <c r="Y12711" s="13">
        <f t="shared" si="511"/>
        <v>0.88431832486842432</v>
      </c>
    </row>
    <row r="12712" spans="23:25" x14ac:dyDescent="0.2">
      <c r="W12712">
        <v>126.94</v>
      </c>
      <c r="X12712">
        <f t="shared" si="512"/>
        <v>50</v>
      </c>
      <c r="Y12712" s="13">
        <f t="shared" si="511"/>
        <v>0.88431832486842432</v>
      </c>
    </row>
    <row r="12713" spans="23:25" x14ac:dyDescent="0.2">
      <c r="W12713">
        <v>126.95</v>
      </c>
      <c r="X12713">
        <f t="shared" si="512"/>
        <v>50</v>
      </c>
      <c r="Y12713" s="13">
        <f t="shared" ref="Y12713:Y12776" si="513">Y12712+(W12713-W12712)*R$29*(P$28-P$29*Y12712)*(1-Y12712/R$28)^2</f>
        <v>0.88431832486842432</v>
      </c>
    </row>
    <row r="12714" spans="23:25" x14ac:dyDescent="0.2">
      <c r="W12714">
        <v>126.96</v>
      </c>
      <c r="X12714">
        <f t="shared" si="512"/>
        <v>50</v>
      </c>
      <c r="Y12714" s="13">
        <f t="shared" si="513"/>
        <v>0.88431832486842432</v>
      </c>
    </row>
    <row r="12715" spans="23:25" x14ac:dyDescent="0.2">
      <c r="W12715">
        <v>126.97</v>
      </c>
      <c r="X12715">
        <f t="shared" si="512"/>
        <v>50</v>
      </c>
      <c r="Y12715" s="13">
        <f t="shared" si="513"/>
        <v>0.88431832486842432</v>
      </c>
    </row>
    <row r="12716" spans="23:25" x14ac:dyDescent="0.2">
      <c r="W12716">
        <v>126.98</v>
      </c>
      <c r="X12716">
        <f t="shared" si="512"/>
        <v>50</v>
      </c>
      <c r="Y12716" s="13">
        <f t="shared" si="513"/>
        <v>0.88431832486842432</v>
      </c>
    </row>
    <row r="12717" spans="23:25" x14ac:dyDescent="0.2">
      <c r="W12717">
        <v>126.99</v>
      </c>
      <c r="X12717">
        <f t="shared" si="512"/>
        <v>50</v>
      </c>
      <c r="Y12717" s="13">
        <f t="shared" si="513"/>
        <v>0.88431832486842432</v>
      </c>
    </row>
    <row r="12718" spans="23:25" x14ac:dyDescent="0.2">
      <c r="W12718">
        <v>127</v>
      </c>
      <c r="X12718">
        <f t="shared" si="512"/>
        <v>50</v>
      </c>
      <c r="Y12718" s="13">
        <f t="shared" si="513"/>
        <v>0.88431832486842432</v>
      </c>
    </row>
    <row r="12719" spans="23:25" x14ac:dyDescent="0.2">
      <c r="W12719">
        <v>127.01</v>
      </c>
      <c r="X12719">
        <f t="shared" si="512"/>
        <v>50</v>
      </c>
      <c r="Y12719" s="13">
        <f t="shared" si="513"/>
        <v>0.88431832486842432</v>
      </c>
    </row>
    <row r="12720" spans="23:25" x14ac:dyDescent="0.2">
      <c r="W12720">
        <v>127.02</v>
      </c>
      <c r="X12720">
        <f t="shared" si="512"/>
        <v>50</v>
      </c>
      <c r="Y12720" s="13">
        <f t="shared" si="513"/>
        <v>0.88431832486842432</v>
      </c>
    </row>
    <row r="12721" spans="23:25" x14ac:dyDescent="0.2">
      <c r="W12721">
        <v>127.03</v>
      </c>
      <c r="X12721">
        <f t="shared" si="512"/>
        <v>50</v>
      </c>
      <c r="Y12721" s="13">
        <f t="shared" si="513"/>
        <v>0.88431832486842432</v>
      </c>
    </row>
    <row r="12722" spans="23:25" x14ac:dyDescent="0.2">
      <c r="W12722">
        <v>127.04</v>
      </c>
      <c r="X12722">
        <f t="shared" si="512"/>
        <v>50</v>
      </c>
      <c r="Y12722" s="13">
        <f t="shared" si="513"/>
        <v>0.88431832486842432</v>
      </c>
    </row>
    <row r="12723" spans="23:25" x14ac:dyDescent="0.2">
      <c r="W12723">
        <v>127.05</v>
      </c>
      <c r="X12723">
        <f t="shared" si="512"/>
        <v>50</v>
      </c>
      <c r="Y12723" s="13">
        <f t="shared" si="513"/>
        <v>0.88431832486842432</v>
      </c>
    </row>
    <row r="12724" spans="23:25" x14ac:dyDescent="0.2">
      <c r="W12724">
        <v>127.06</v>
      </c>
      <c r="X12724">
        <f t="shared" si="512"/>
        <v>50</v>
      </c>
      <c r="Y12724" s="13">
        <f t="shared" si="513"/>
        <v>0.88431832486842432</v>
      </c>
    </row>
    <row r="12725" spans="23:25" x14ac:dyDescent="0.2">
      <c r="W12725">
        <v>127.07</v>
      </c>
      <c r="X12725">
        <f t="shared" si="512"/>
        <v>50</v>
      </c>
      <c r="Y12725" s="13">
        <f t="shared" si="513"/>
        <v>0.88431832486842432</v>
      </c>
    </row>
    <row r="12726" spans="23:25" x14ac:dyDescent="0.2">
      <c r="W12726">
        <v>127.08</v>
      </c>
      <c r="X12726">
        <f t="shared" si="512"/>
        <v>50</v>
      </c>
      <c r="Y12726" s="13">
        <f t="shared" si="513"/>
        <v>0.88431832486842432</v>
      </c>
    </row>
    <row r="12727" spans="23:25" x14ac:dyDescent="0.2">
      <c r="W12727">
        <v>127.09</v>
      </c>
      <c r="X12727">
        <f t="shared" si="512"/>
        <v>50</v>
      </c>
      <c r="Y12727" s="13">
        <f t="shared" si="513"/>
        <v>0.88431832486842432</v>
      </c>
    </row>
    <row r="12728" spans="23:25" x14ac:dyDescent="0.2">
      <c r="W12728">
        <v>127.1</v>
      </c>
      <c r="X12728">
        <f t="shared" si="512"/>
        <v>50</v>
      </c>
      <c r="Y12728" s="13">
        <f t="shared" si="513"/>
        <v>0.88431832486842432</v>
      </c>
    </row>
    <row r="12729" spans="23:25" x14ac:dyDescent="0.2">
      <c r="W12729">
        <v>127.11</v>
      </c>
      <c r="X12729">
        <f t="shared" si="512"/>
        <v>50</v>
      </c>
      <c r="Y12729" s="13">
        <f t="shared" si="513"/>
        <v>0.88431832486842432</v>
      </c>
    </row>
    <row r="12730" spans="23:25" x14ac:dyDescent="0.2">
      <c r="W12730">
        <v>127.12</v>
      </c>
      <c r="X12730">
        <f t="shared" si="512"/>
        <v>50</v>
      </c>
      <c r="Y12730" s="13">
        <f t="shared" si="513"/>
        <v>0.88431832486842432</v>
      </c>
    </row>
    <row r="12731" spans="23:25" x14ac:dyDescent="0.2">
      <c r="W12731">
        <v>127.13</v>
      </c>
      <c r="X12731">
        <f t="shared" si="512"/>
        <v>50</v>
      </c>
      <c r="Y12731" s="13">
        <f t="shared" si="513"/>
        <v>0.88431832486842432</v>
      </c>
    </row>
    <row r="12732" spans="23:25" x14ac:dyDescent="0.2">
      <c r="W12732">
        <v>127.14</v>
      </c>
      <c r="X12732">
        <f t="shared" si="512"/>
        <v>50</v>
      </c>
      <c r="Y12732" s="13">
        <f t="shared" si="513"/>
        <v>0.88431832486842432</v>
      </c>
    </row>
    <row r="12733" spans="23:25" x14ac:dyDescent="0.2">
      <c r="W12733">
        <v>127.15</v>
      </c>
      <c r="X12733">
        <f t="shared" si="512"/>
        <v>50</v>
      </c>
      <c r="Y12733" s="13">
        <f t="shared" si="513"/>
        <v>0.88431832486842432</v>
      </c>
    </row>
    <row r="12734" spans="23:25" x14ac:dyDescent="0.2">
      <c r="W12734">
        <v>127.16</v>
      </c>
      <c r="X12734">
        <f t="shared" si="512"/>
        <v>50</v>
      </c>
      <c r="Y12734" s="13">
        <f t="shared" si="513"/>
        <v>0.88431832486842432</v>
      </c>
    </row>
    <row r="12735" spans="23:25" x14ac:dyDescent="0.2">
      <c r="W12735">
        <v>127.17</v>
      </c>
      <c r="X12735">
        <f t="shared" si="512"/>
        <v>50</v>
      </c>
      <c r="Y12735" s="13">
        <f t="shared" si="513"/>
        <v>0.88431832486842432</v>
      </c>
    </row>
    <row r="12736" spans="23:25" x14ac:dyDescent="0.2">
      <c r="W12736">
        <v>127.18</v>
      </c>
      <c r="X12736">
        <f t="shared" si="512"/>
        <v>50</v>
      </c>
      <c r="Y12736" s="13">
        <f t="shared" si="513"/>
        <v>0.88431832486842432</v>
      </c>
    </row>
    <row r="12737" spans="23:25" x14ac:dyDescent="0.2">
      <c r="W12737">
        <v>127.19</v>
      </c>
      <c r="X12737">
        <f t="shared" si="512"/>
        <v>50</v>
      </c>
      <c r="Y12737" s="13">
        <f t="shared" si="513"/>
        <v>0.88431832486842432</v>
      </c>
    </row>
    <row r="12738" spans="23:25" x14ac:dyDescent="0.2">
      <c r="W12738">
        <v>127.2</v>
      </c>
      <c r="X12738">
        <f t="shared" si="512"/>
        <v>50</v>
      </c>
      <c r="Y12738" s="13">
        <f t="shared" si="513"/>
        <v>0.88431832486842432</v>
      </c>
    </row>
    <row r="12739" spans="23:25" x14ac:dyDescent="0.2">
      <c r="W12739">
        <v>127.21</v>
      </c>
      <c r="X12739">
        <f t="shared" si="512"/>
        <v>50</v>
      </c>
      <c r="Y12739" s="13">
        <f t="shared" si="513"/>
        <v>0.88431832486842432</v>
      </c>
    </row>
    <row r="12740" spans="23:25" x14ac:dyDescent="0.2">
      <c r="W12740">
        <v>127.22</v>
      </c>
      <c r="X12740">
        <f t="shared" si="512"/>
        <v>50</v>
      </c>
      <c r="Y12740" s="13">
        <f t="shared" si="513"/>
        <v>0.88431832486842432</v>
      </c>
    </row>
    <row r="12741" spans="23:25" x14ac:dyDescent="0.2">
      <c r="W12741">
        <v>127.23</v>
      </c>
      <c r="X12741">
        <f t="shared" ref="X12741:X12804" si="514">X12740-(N$33-N$34)/1500</f>
        <v>50</v>
      </c>
      <c r="Y12741" s="13">
        <f t="shared" si="513"/>
        <v>0.88431832486842432</v>
      </c>
    </row>
    <row r="12742" spans="23:25" x14ac:dyDescent="0.2">
      <c r="W12742">
        <v>127.24</v>
      </c>
      <c r="X12742">
        <f t="shared" si="514"/>
        <v>50</v>
      </c>
      <c r="Y12742" s="13">
        <f t="shared" si="513"/>
        <v>0.88431832486842432</v>
      </c>
    </row>
    <row r="12743" spans="23:25" x14ac:dyDescent="0.2">
      <c r="W12743">
        <v>127.25</v>
      </c>
      <c r="X12743">
        <f t="shared" si="514"/>
        <v>50</v>
      </c>
      <c r="Y12743" s="13">
        <f t="shared" si="513"/>
        <v>0.88431832486842432</v>
      </c>
    </row>
    <row r="12744" spans="23:25" x14ac:dyDescent="0.2">
      <c r="W12744">
        <v>127.26</v>
      </c>
      <c r="X12744">
        <f t="shared" si="514"/>
        <v>50</v>
      </c>
      <c r="Y12744" s="13">
        <f t="shared" si="513"/>
        <v>0.88431832486842432</v>
      </c>
    </row>
    <row r="12745" spans="23:25" x14ac:dyDescent="0.2">
      <c r="W12745">
        <v>127.27</v>
      </c>
      <c r="X12745">
        <f t="shared" si="514"/>
        <v>50</v>
      </c>
      <c r="Y12745" s="13">
        <f t="shared" si="513"/>
        <v>0.88431832486842432</v>
      </c>
    </row>
    <row r="12746" spans="23:25" x14ac:dyDescent="0.2">
      <c r="W12746">
        <v>127.28</v>
      </c>
      <c r="X12746">
        <f t="shared" si="514"/>
        <v>50</v>
      </c>
      <c r="Y12746" s="13">
        <f t="shared" si="513"/>
        <v>0.88431832486842432</v>
      </c>
    </row>
    <row r="12747" spans="23:25" x14ac:dyDescent="0.2">
      <c r="W12747">
        <v>127.29</v>
      </c>
      <c r="X12747">
        <f t="shared" si="514"/>
        <v>50</v>
      </c>
      <c r="Y12747" s="13">
        <f t="shared" si="513"/>
        <v>0.88431832486842432</v>
      </c>
    </row>
    <row r="12748" spans="23:25" x14ac:dyDescent="0.2">
      <c r="W12748">
        <v>127.3</v>
      </c>
      <c r="X12748">
        <f t="shared" si="514"/>
        <v>50</v>
      </c>
      <c r="Y12748" s="13">
        <f t="shared" si="513"/>
        <v>0.88431832486842432</v>
      </c>
    </row>
    <row r="12749" spans="23:25" x14ac:dyDescent="0.2">
      <c r="W12749">
        <v>127.31</v>
      </c>
      <c r="X12749">
        <f t="shared" si="514"/>
        <v>50</v>
      </c>
      <c r="Y12749" s="13">
        <f t="shared" si="513"/>
        <v>0.88431832486842432</v>
      </c>
    </row>
    <row r="12750" spans="23:25" x14ac:dyDescent="0.2">
      <c r="W12750">
        <v>127.32</v>
      </c>
      <c r="X12750">
        <f t="shared" si="514"/>
        <v>50</v>
      </c>
      <c r="Y12750" s="13">
        <f t="shared" si="513"/>
        <v>0.88431832486842432</v>
      </c>
    </row>
    <row r="12751" spans="23:25" x14ac:dyDescent="0.2">
      <c r="W12751">
        <v>127.33</v>
      </c>
      <c r="X12751">
        <f t="shared" si="514"/>
        <v>50</v>
      </c>
      <c r="Y12751" s="13">
        <f t="shared" si="513"/>
        <v>0.88431832486842432</v>
      </c>
    </row>
    <row r="12752" spans="23:25" x14ac:dyDescent="0.2">
      <c r="W12752">
        <v>127.34</v>
      </c>
      <c r="X12752">
        <f t="shared" si="514"/>
        <v>50</v>
      </c>
      <c r="Y12752" s="13">
        <f t="shared" si="513"/>
        <v>0.88431832486842432</v>
      </c>
    </row>
    <row r="12753" spans="23:25" x14ac:dyDescent="0.2">
      <c r="W12753">
        <v>127.35</v>
      </c>
      <c r="X12753">
        <f t="shared" si="514"/>
        <v>50</v>
      </c>
      <c r="Y12753" s="13">
        <f t="shared" si="513"/>
        <v>0.88431832486842432</v>
      </c>
    </row>
    <row r="12754" spans="23:25" x14ac:dyDescent="0.2">
      <c r="W12754">
        <v>127.36</v>
      </c>
      <c r="X12754">
        <f t="shared" si="514"/>
        <v>50</v>
      </c>
      <c r="Y12754" s="13">
        <f t="shared" si="513"/>
        <v>0.88431832486842432</v>
      </c>
    </row>
    <row r="12755" spans="23:25" x14ac:dyDescent="0.2">
      <c r="W12755">
        <v>127.37</v>
      </c>
      <c r="X12755">
        <f t="shared" si="514"/>
        <v>50</v>
      </c>
      <c r="Y12755" s="13">
        <f t="shared" si="513"/>
        <v>0.88431832486842432</v>
      </c>
    </row>
    <row r="12756" spans="23:25" x14ac:dyDescent="0.2">
      <c r="W12756">
        <v>127.38</v>
      </c>
      <c r="X12756">
        <f t="shared" si="514"/>
        <v>50</v>
      </c>
      <c r="Y12756" s="13">
        <f t="shared" si="513"/>
        <v>0.88431832486842432</v>
      </c>
    </row>
    <row r="12757" spans="23:25" x14ac:dyDescent="0.2">
      <c r="W12757">
        <v>127.39</v>
      </c>
      <c r="X12757">
        <f t="shared" si="514"/>
        <v>50</v>
      </c>
      <c r="Y12757" s="13">
        <f t="shared" si="513"/>
        <v>0.88431832486842432</v>
      </c>
    </row>
    <row r="12758" spans="23:25" x14ac:dyDescent="0.2">
      <c r="W12758">
        <v>127.4</v>
      </c>
      <c r="X12758">
        <f t="shared" si="514"/>
        <v>50</v>
      </c>
      <c r="Y12758" s="13">
        <f t="shared" si="513"/>
        <v>0.88431832486842432</v>
      </c>
    </row>
    <row r="12759" spans="23:25" x14ac:dyDescent="0.2">
      <c r="W12759">
        <v>127.41</v>
      </c>
      <c r="X12759">
        <f t="shared" si="514"/>
        <v>50</v>
      </c>
      <c r="Y12759" s="13">
        <f t="shared" si="513"/>
        <v>0.88431832486842432</v>
      </c>
    </row>
    <row r="12760" spans="23:25" x14ac:dyDescent="0.2">
      <c r="W12760">
        <v>127.42</v>
      </c>
      <c r="X12760">
        <f t="shared" si="514"/>
        <v>50</v>
      </c>
      <c r="Y12760" s="13">
        <f t="shared" si="513"/>
        <v>0.88431832486842432</v>
      </c>
    </row>
    <row r="12761" spans="23:25" x14ac:dyDescent="0.2">
      <c r="W12761">
        <v>127.43</v>
      </c>
      <c r="X12761">
        <f t="shared" si="514"/>
        <v>50</v>
      </c>
      <c r="Y12761" s="13">
        <f t="shared" si="513"/>
        <v>0.88431832486842432</v>
      </c>
    </row>
    <row r="12762" spans="23:25" x14ac:dyDescent="0.2">
      <c r="W12762">
        <v>127.44</v>
      </c>
      <c r="X12762">
        <f t="shared" si="514"/>
        <v>50</v>
      </c>
      <c r="Y12762" s="13">
        <f t="shared" si="513"/>
        <v>0.88431832486842432</v>
      </c>
    </row>
    <row r="12763" spans="23:25" x14ac:dyDescent="0.2">
      <c r="W12763">
        <v>127.45</v>
      </c>
      <c r="X12763">
        <f t="shared" si="514"/>
        <v>50</v>
      </c>
      <c r="Y12763" s="13">
        <f t="shared" si="513"/>
        <v>0.88431832486842432</v>
      </c>
    </row>
    <row r="12764" spans="23:25" x14ac:dyDescent="0.2">
      <c r="W12764">
        <v>127.46</v>
      </c>
      <c r="X12764">
        <f t="shared" si="514"/>
        <v>50</v>
      </c>
      <c r="Y12764" s="13">
        <f t="shared" si="513"/>
        <v>0.88431832486842432</v>
      </c>
    </row>
    <row r="12765" spans="23:25" x14ac:dyDescent="0.2">
      <c r="W12765">
        <v>127.47</v>
      </c>
      <c r="X12765">
        <f t="shared" si="514"/>
        <v>50</v>
      </c>
      <c r="Y12765" s="13">
        <f t="shared" si="513"/>
        <v>0.88431832486842432</v>
      </c>
    </row>
    <row r="12766" spans="23:25" x14ac:dyDescent="0.2">
      <c r="W12766">
        <v>127.48</v>
      </c>
      <c r="X12766">
        <f t="shared" si="514"/>
        <v>50</v>
      </c>
      <c r="Y12766" s="13">
        <f t="shared" si="513"/>
        <v>0.88431832486842432</v>
      </c>
    </row>
    <row r="12767" spans="23:25" x14ac:dyDescent="0.2">
      <c r="W12767">
        <v>127.49</v>
      </c>
      <c r="X12767">
        <f t="shared" si="514"/>
        <v>50</v>
      </c>
      <c r="Y12767" s="13">
        <f t="shared" si="513"/>
        <v>0.88431832486842432</v>
      </c>
    </row>
    <row r="12768" spans="23:25" x14ac:dyDescent="0.2">
      <c r="W12768">
        <v>127.5</v>
      </c>
      <c r="X12768">
        <f t="shared" si="514"/>
        <v>50</v>
      </c>
      <c r="Y12768" s="13">
        <f t="shared" si="513"/>
        <v>0.88431832486842432</v>
      </c>
    </row>
    <row r="12769" spans="23:25" x14ac:dyDescent="0.2">
      <c r="W12769">
        <v>127.51</v>
      </c>
      <c r="X12769">
        <f t="shared" si="514"/>
        <v>50</v>
      </c>
      <c r="Y12769" s="13">
        <f t="shared" si="513"/>
        <v>0.88431832486842432</v>
      </c>
    </row>
    <row r="12770" spans="23:25" x14ac:dyDescent="0.2">
      <c r="W12770">
        <v>127.52</v>
      </c>
      <c r="X12770">
        <f t="shared" si="514"/>
        <v>50</v>
      </c>
      <c r="Y12770" s="13">
        <f t="shared" si="513"/>
        <v>0.88431832486842432</v>
      </c>
    </row>
    <row r="12771" spans="23:25" x14ac:dyDescent="0.2">
      <c r="W12771">
        <v>127.53</v>
      </c>
      <c r="X12771">
        <f t="shared" si="514"/>
        <v>50</v>
      </c>
      <c r="Y12771" s="13">
        <f t="shared" si="513"/>
        <v>0.88431832486842432</v>
      </c>
    </row>
    <row r="12772" spans="23:25" x14ac:dyDescent="0.2">
      <c r="W12772">
        <v>127.54</v>
      </c>
      <c r="X12772">
        <f t="shared" si="514"/>
        <v>50</v>
      </c>
      <c r="Y12772" s="13">
        <f t="shared" si="513"/>
        <v>0.88431832486842432</v>
      </c>
    </row>
    <row r="12773" spans="23:25" x14ac:dyDescent="0.2">
      <c r="W12773">
        <v>127.55</v>
      </c>
      <c r="X12773">
        <f t="shared" si="514"/>
        <v>50</v>
      </c>
      <c r="Y12773" s="13">
        <f t="shared" si="513"/>
        <v>0.88431832486842432</v>
      </c>
    </row>
    <row r="12774" spans="23:25" x14ac:dyDescent="0.2">
      <c r="W12774">
        <v>127.56</v>
      </c>
      <c r="X12774">
        <f t="shared" si="514"/>
        <v>50</v>
      </c>
      <c r="Y12774" s="13">
        <f t="shared" si="513"/>
        <v>0.88431832486842432</v>
      </c>
    </row>
    <row r="12775" spans="23:25" x14ac:dyDescent="0.2">
      <c r="W12775">
        <v>127.57</v>
      </c>
      <c r="X12775">
        <f t="shared" si="514"/>
        <v>50</v>
      </c>
      <c r="Y12775" s="13">
        <f t="shared" si="513"/>
        <v>0.88431832486842432</v>
      </c>
    </row>
    <row r="12776" spans="23:25" x14ac:dyDescent="0.2">
      <c r="W12776">
        <v>127.58</v>
      </c>
      <c r="X12776">
        <f t="shared" si="514"/>
        <v>50</v>
      </c>
      <c r="Y12776" s="13">
        <f t="shared" si="513"/>
        <v>0.88431832486842432</v>
      </c>
    </row>
    <row r="12777" spans="23:25" x14ac:dyDescent="0.2">
      <c r="W12777">
        <v>127.59</v>
      </c>
      <c r="X12777">
        <f t="shared" si="514"/>
        <v>50</v>
      </c>
      <c r="Y12777" s="13">
        <f t="shared" ref="Y12777:Y12840" si="515">Y12776+(W12777-W12776)*R$29*(P$28-P$29*Y12776)*(1-Y12776/R$28)^2</f>
        <v>0.88431832486842432</v>
      </c>
    </row>
    <row r="12778" spans="23:25" x14ac:dyDescent="0.2">
      <c r="W12778">
        <v>127.6</v>
      </c>
      <c r="X12778">
        <f t="shared" si="514"/>
        <v>50</v>
      </c>
      <c r="Y12778" s="13">
        <f t="shared" si="515"/>
        <v>0.88431832486842432</v>
      </c>
    </row>
    <row r="12779" spans="23:25" x14ac:dyDescent="0.2">
      <c r="W12779">
        <v>127.61</v>
      </c>
      <c r="X12779">
        <f t="shared" si="514"/>
        <v>50</v>
      </c>
      <c r="Y12779" s="13">
        <f t="shared" si="515"/>
        <v>0.88431832486842432</v>
      </c>
    </row>
    <row r="12780" spans="23:25" x14ac:dyDescent="0.2">
      <c r="W12780">
        <v>127.62</v>
      </c>
      <c r="X12780">
        <f t="shared" si="514"/>
        <v>50</v>
      </c>
      <c r="Y12780" s="13">
        <f t="shared" si="515"/>
        <v>0.88431832486842432</v>
      </c>
    </row>
    <row r="12781" spans="23:25" x14ac:dyDescent="0.2">
      <c r="W12781">
        <v>127.63</v>
      </c>
      <c r="X12781">
        <f t="shared" si="514"/>
        <v>50</v>
      </c>
      <c r="Y12781" s="13">
        <f t="shared" si="515"/>
        <v>0.88431832486842432</v>
      </c>
    </row>
    <row r="12782" spans="23:25" x14ac:dyDescent="0.2">
      <c r="W12782">
        <v>127.64</v>
      </c>
      <c r="X12782">
        <f t="shared" si="514"/>
        <v>50</v>
      </c>
      <c r="Y12782" s="13">
        <f t="shared" si="515"/>
        <v>0.88431832486842432</v>
      </c>
    </row>
    <row r="12783" spans="23:25" x14ac:dyDescent="0.2">
      <c r="W12783">
        <v>127.65</v>
      </c>
      <c r="X12783">
        <f t="shared" si="514"/>
        <v>50</v>
      </c>
      <c r="Y12783" s="13">
        <f t="shared" si="515"/>
        <v>0.88431832486842432</v>
      </c>
    </row>
    <row r="12784" spans="23:25" x14ac:dyDescent="0.2">
      <c r="W12784">
        <v>127.66</v>
      </c>
      <c r="X12784">
        <f t="shared" si="514"/>
        <v>50</v>
      </c>
      <c r="Y12784" s="13">
        <f t="shared" si="515"/>
        <v>0.88431832486842432</v>
      </c>
    </row>
    <row r="12785" spans="23:25" x14ac:dyDescent="0.2">
      <c r="W12785">
        <v>127.67</v>
      </c>
      <c r="X12785">
        <f t="shared" si="514"/>
        <v>50</v>
      </c>
      <c r="Y12785" s="13">
        <f t="shared" si="515"/>
        <v>0.88431832486842432</v>
      </c>
    </row>
    <row r="12786" spans="23:25" x14ac:dyDescent="0.2">
      <c r="W12786">
        <v>127.68</v>
      </c>
      <c r="X12786">
        <f t="shared" si="514"/>
        <v>50</v>
      </c>
      <c r="Y12786" s="13">
        <f t="shared" si="515"/>
        <v>0.88431832486842432</v>
      </c>
    </row>
    <row r="12787" spans="23:25" x14ac:dyDescent="0.2">
      <c r="W12787">
        <v>127.69</v>
      </c>
      <c r="X12787">
        <f t="shared" si="514"/>
        <v>50</v>
      </c>
      <c r="Y12787" s="13">
        <f t="shared" si="515"/>
        <v>0.88431832486842432</v>
      </c>
    </row>
    <row r="12788" spans="23:25" x14ac:dyDescent="0.2">
      <c r="W12788">
        <v>127.7</v>
      </c>
      <c r="X12788">
        <f t="shared" si="514"/>
        <v>50</v>
      </c>
      <c r="Y12788" s="13">
        <f t="shared" si="515"/>
        <v>0.88431832486842432</v>
      </c>
    </row>
    <row r="12789" spans="23:25" x14ac:dyDescent="0.2">
      <c r="W12789">
        <v>127.71</v>
      </c>
      <c r="X12789">
        <f t="shared" si="514"/>
        <v>50</v>
      </c>
      <c r="Y12789" s="13">
        <f t="shared" si="515"/>
        <v>0.88431832486842432</v>
      </c>
    </row>
    <row r="12790" spans="23:25" x14ac:dyDescent="0.2">
      <c r="W12790">
        <v>127.72</v>
      </c>
      <c r="X12790">
        <f t="shared" si="514"/>
        <v>50</v>
      </c>
      <c r="Y12790" s="13">
        <f t="shared" si="515"/>
        <v>0.88431832486842432</v>
      </c>
    </row>
    <row r="12791" spans="23:25" x14ac:dyDescent="0.2">
      <c r="W12791">
        <v>127.73</v>
      </c>
      <c r="X12791">
        <f t="shared" si="514"/>
        <v>50</v>
      </c>
      <c r="Y12791" s="13">
        <f t="shared" si="515"/>
        <v>0.88431832486842432</v>
      </c>
    </row>
    <row r="12792" spans="23:25" x14ac:dyDescent="0.2">
      <c r="W12792">
        <v>127.74</v>
      </c>
      <c r="X12792">
        <f t="shared" si="514"/>
        <v>50</v>
      </c>
      <c r="Y12792" s="13">
        <f t="shared" si="515"/>
        <v>0.88431832486842432</v>
      </c>
    </row>
    <row r="12793" spans="23:25" x14ac:dyDescent="0.2">
      <c r="W12793">
        <v>127.75</v>
      </c>
      <c r="X12793">
        <f t="shared" si="514"/>
        <v>50</v>
      </c>
      <c r="Y12793" s="13">
        <f t="shared" si="515"/>
        <v>0.88431832486842432</v>
      </c>
    </row>
    <row r="12794" spans="23:25" x14ac:dyDescent="0.2">
      <c r="W12794">
        <v>127.76</v>
      </c>
      <c r="X12794">
        <f t="shared" si="514"/>
        <v>50</v>
      </c>
      <c r="Y12794" s="13">
        <f t="shared" si="515"/>
        <v>0.88431832486842432</v>
      </c>
    </row>
    <row r="12795" spans="23:25" x14ac:dyDescent="0.2">
      <c r="W12795">
        <v>127.77</v>
      </c>
      <c r="X12795">
        <f t="shared" si="514"/>
        <v>50</v>
      </c>
      <c r="Y12795" s="13">
        <f t="shared" si="515"/>
        <v>0.88431832486842432</v>
      </c>
    </row>
    <row r="12796" spans="23:25" x14ac:dyDescent="0.2">
      <c r="W12796">
        <v>127.78</v>
      </c>
      <c r="X12796">
        <f t="shared" si="514"/>
        <v>50</v>
      </c>
      <c r="Y12796" s="13">
        <f t="shared" si="515"/>
        <v>0.88431832486842432</v>
      </c>
    </row>
    <row r="12797" spans="23:25" x14ac:dyDescent="0.2">
      <c r="W12797">
        <v>127.79</v>
      </c>
      <c r="X12797">
        <f t="shared" si="514"/>
        <v>50</v>
      </c>
      <c r="Y12797" s="13">
        <f t="shared" si="515"/>
        <v>0.88431832486842432</v>
      </c>
    </row>
    <row r="12798" spans="23:25" x14ac:dyDescent="0.2">
      <c r="W12798">
        <v>127.8</v>
      </c>
      <c r="X12798">
        <f t="shared" si="514"/>
        <v>50</v>
      </c>
      <c r="Y12798" s="13">
        <f t="shared" si="515"/>
        <v>0.88431832486842432</v>
      </c>
    </row>
    <row r="12799" spans="23:25" x14ac:dyDescent="0.2">
      <c r="W12799">
        <v>127.81</v>
      </c>
      <c r="X12799">
        <f t="shared" si="514"/>
        <v>50</v>
      </c>
      <c r="Y12799" s="13">
        <f t="shared" si="515"/>
        <v>0.88431832486842432</v>
      </c>
    </row>
    <row r="12800" spans="23:25" x14ac:dyDescent="0.2">
      <c r="W12800">
        <v>127.82</v>
      </c>
      <c r="X12800">
        <f t="shared" si="514"/>
        <v>50</v>
      </c>
      <c r="Y12800" s="13">
        <f t="shared" si="515"/>
        <v>0.88431832486842432</v>
      </c>
    </row>
    <row r="12801" spans="23:25" x14ac:dyDescent="0.2">
      <c r="W12801">
        <v>127.83</v>
      </c>
      <c r="X12801">
        <f t="shared" si="514"/>
        <v>50</v>
      </c>
      <c r="Y12801" s="13">
        <f t="shared" si="515"/>
        <v>0.88431832486842432</v>
      </c>
    </row>
    <row r="12802" spans="23:25" x14ac:dyDescent="0.2">
      <c r="W12802">
        <v>127.84</v>
      </c>
      <c r="X12802">
        <f t="shared" si="514"/>
        <v>50</v>
      </c>
      <c r="Y12802" s="13">
        <f t="shared" si="515"/>
        <v>0.88431832486842432</v>
      </c>
    </row>
    <row r="12803" spans="23:25" x14ac:dyDescent="0.2">
      <c r="W12803">
        <v>127.85</v>
      </c>
      <c r="X12803">
        <f t="shared" si="514"/>
        <v>50</v>
      </c>
      <c r="Y12803" s="13">
        <f t="shared" si="515"/>
        <v>0.88431832486842432</v>
      </c>
    </row>
    <row r="12804" spans="23:25" x14ac:dyDescent="0.2">
      <c r="W12804">
        <v>127.86</v>
      </c>
      <c r="X12804">
        <f t="shared" si="514"/>
        <v>50</v>
      </c>
      <c r="Y12804" s="13">
        <f t="shared" si="515"/>
        <v>0.88431832486842432</v>
      </c>
    </row>
    <row r="12805" spans="23:25" x14ac:dyDescent="0.2">
      <c r="W12805">
        <v>127.87</v>
      </c>
      <c r="X12805">
        <f t="shared" ref="X12805:X12868" si="516">X12804-(N$33-N$34)/1500</f>
        <v>50</v>
      </c>
      <c r="Y12805" s="13">
        <f t="shared" si="515"/>
        <v>0.88431832486842432</v>
      </c>
    </row>
    <row r="12806" spans="23:25" x14ac:dyDescent="0.2">
      <c r="W12806">
        <v>127.88</v>
      </c>
      <c r="X12806">
        <f t="shared" si="516"/>
        <v>50</v>
      </c>
      <c r="Y12806" s="13">
        <f t="shared" si="515"/>
        <v>0.88431832486842432</v>
      </c>
    </row>
    <row r="12807" spans="23:25" x14ac:dyDescent="0.2">
      <c r="W12807">
        <v>127.89</v>
      </c>
      <c r="X12807">
        <f t="shared" si="516"/>
        <v>50</v>
      </c>
      <c r="Y12807" s="13">
        <f t="shared" si="515"/>
        <v>0.88431832486842432</v>
      </c>
    </row>
    <row r="12808" spans="23:25" x14ac:dyDescent="0.2">
      <c r="W12808">
        <v>127.9</v>
      </c>
      <c r="X12808">
        <f t="shared" si="516"/>
        <v>50</v>
      </c>
      <c r="Y12808" s="13">
        <f t="shared" si="515"/>
        <v>0.88431832486842432</v>
      </c>
    </row>
    <row r="12809" spans="23:25" x14ac:dyDescent="0.2">
      <c r="W12809">
        <v>127.91</v>
      </c>
      <c r="X12809">
        <f t="shared" si="516"/>
        <v>50</v>
      </c>
      <c r="Y12809" s="13">
        <f t="shared" si="515"/>
        <v>0.88431832486842432</v>
      </c>
    </row>
    <row r="12810" spans="23:25" x14ac:dyDescent="0.2">
      <c r="W12810">
        <v>127.92</v>
      </c>
      <c r="X12810">
        <f t="shared" si="516"/>
        <v>50</v>
      </c>
      <c r="Y12810" s="13">
        <f t="shared" si="515"/>
        <v>0.88431832486842432</v>
      </c>
    </row>
    <row r="12811" spans="23:25" x14ac:dyDescent="0.2">
      <c r="W12811">
        <v>127.93</v>
      </c>
      <c r="X12811">
        <f t="shared" si="516"/>
        <v>50</v>
      </c>
      <c r="Y12811" s="13">
        <f t="shared" si="515"/>
        <v>0.88431832486842432</v>
      </c>
    </row>
    <row r="12812" spans="23:25" x14ac:dyDescent="0.2">
      <c r="W12812">
        <v>127.94</v>
      </c>
      <c r="X12812">
        <f t="shared" si="516"/>
        <v>50</v>
      </c>
      <c r="Y12812" s="13">
        <f t="shared" si="515"/>
        <v>0.88431832486842432</v>
      </c>
    </row>
    <row r="12813" spans="23:25" x14ac:dyDescent="0.2">
      <c r="W12813">
        <v>127.95</v>
      </c>
      <c r="X12813">
        <f t="shared" si="516"/>
        <v>50</v>
      </c>
      <c r="Y12813" s="13">
        <f t="shared" si="515"/>
        <v>0.88431832486842432</v>
      </c>
    </row>
    <row r="12814" spans="23:25" x14ac:dyDescent="0.2">
      <c r="W12814">
        <v>127.96</v>
      </c>
      <c r="X12814">
        <f t="shared" si="516"/>
        <v>50</v>
      </c>
      <c r="Y12814" s="13">
        <f t="shared" si="515"/>
        <v>0.88431832486842432</v>
      </c>
    </row>
    <row r="12815" spans="23:25" x14ac:dyDescent="0.2">
      <c r="W12815">
        <v>127.97</v>
      </c>
      <c r="X12815">
        <f t="shared" si="516"/>
        <v>50</v>
      </c>
      <c r="Y12815" s="13">
        <f t="shared" si="515"/>
        <v>0.88431832486842432</v>
      </c>
    </row>
    <row r="12816" spans="23:25" x14ac:dyDescent="0.2">
      <c r="W12816">
        <v>127.98</v>
      </c>
      <c r="X12816">
        <f t="shared" si="516"/>
        <v>50</v>
      </c>
      <c r="Y12816" s="13">
        <f t="shared" si="515"/>
        <v>0.88431832486842432</v>
      </c>
    </row>
    <row r="12817" spans="23:25" x14ac:dyDescent="0.2">
      <c r="W12817">
        <v>127.99</v>
      </c>
      <c r="X12817">
        <f t="shared" si="516"/>
        <v>50</v>
      </c>
      <c r="Y12817" s="13">
        <f t="shared" si="515"/>
        <v>0.88431832486842432</v>
      </c>
    </row>
    <row r="12818" spans="23:25" x14ac:dyDescent="0.2">
      <c r="W12818">
        <v>128</v>
      </c>
      <c r="X12818">
        <f t="shared" si="516"/>
        <v>50</v>
      </c>
      <c r="Y12818" s="13">
        <f t="shared" si="515"/>
        <v>0.88431832486842432</v>
      </c>
    </row>
    <row r="12819" spans="23:25" x14ac:dyDescent="0.2">
      <c r="W12819">
        <v>128.01</v>
      </c>
      <c r="X12819">
        <f t="shared" si="516"/>
        <v>50</v>
      </c>
      <c r="Y12819" s="13">
        <f t="shared" si="515"/>
        <v>0.88431832486842432</v>
      </c>
    </row>
    <row r="12820" spans="23:25" x14ac:dyDescent="0.2">
      <c r="W12820">
        <v>128.02000000000001</v>
      </c>
      <c r="X12820">
        <f t="shared" si="516"/>
        <v>50</v>
      </c>
      <c r="Y12820" s="13">
        <f t="shared" si="515"/>
        <v>0.88431832486842432</v>
      </c>
    </row>
    <row r="12821" spans="23:25" x14ac:dyDescent="0.2">
      <c r="W12821">
        <v>128.03</v>
      </c>
      <c r="X12821">
        <f t="shared" si="516"/>
        <v>50</v>
      </c>
      <c r="Y12821" s="13">
        <f t="shared" si="515"/>
        <v>0.88431832486842432</v>
      </c>
    </row>
    <row r="12822" spans="23:25" x14ac:dyDescent="0.2">
      <c r="W12822">
        <v>128.04</v>
      </c>
      <c r="X12822">
        <f t="shared" si="516"/>
        <v>50</v>
      </c>
      <c r="Y12822" s="13">
        <f t="shared" si="515"/>
        <v>0.88431832486842432</v>
      </c>
    </row>
    <row r="12823" spans="23:25" x14ac:dyDescent="0.2">
      <c r="W12823">
        <v>128.05000000000001</v>
      </c>
      <c r="X12823">
        <f t="shared" si="516"/>
        <v>50</v>
      </c>
      <c r="Y12823" s="13">
        <f t="shared" si="515"/>
        <v>0.88431832486842432</v>
      </c>
    </row>
    <row r="12824" spans="23:25" x14ac:dyDescent="0.2">
      <c r="W12824">
        <v>128.06</v>
      </c>
      <c r="X12824">
        <f t="shared" si="516"/>
        <v>50</v>
      </c>
      <c r="Y12824" s="13">
        <f t="shared" si="515"/>
        <v>0.88431832486842432</v>
      </c>
    </row>
    <row r="12825" spans="23:25" x14ac:dyDescent="0.2">
      <c r="W12825">
        <v>128.07</v>
      </c>
      <c r="X12825">
        <f t="shared" si="516"/>
        <v>50</v>
      </c>
      <c r="Y12825" s="13">
        <f t="shared" si="515"/>
        <v>0.88431832486842432</v>
      </c>
    </row>
    <row r="12826" spans="23:25" x14ac:dyDescent="0.2">
      <c r="W12826">
        <v>128.08000000000001</v>
      </c>
      <c r="X12826">
        <f t="shared" si="516"/>
        <v>50</v>
      </c>
      <c r="Y12826" s="13">
        <f t="shared" si="515"/>
        <v>0.88431832486842432</v>
      </c>
    </row>
    <row r="12827" spans="23:25" x14ac:dyDescent="0.2">
      <c r="W12827">
        <v>128.09</v>
      </c>
      <c r="X12827">
        <f t="shared" si="516"/>
        <v>50</v>
      </c>
      <c r="Y12827" s="13">
        <f t="shared" si="515"/>
        <v>0.88431832486842432</v>
      </c>
    </row>
    <row r="12828" spans="23:25" x14ac:dyDescent="0.2">
      <c r="W12828">
        <v>128.1</v>
      </c>
      <c r="X12828">
        <f t="shared" si="516"/>
        <v>50</v>
      </c>
      <c r="Y12828" s="13">
        <f t="shared" si="515"/>
        <v>0.88431832486842432</v>
      </c>
    </row>
    <row r="12829" spans="23:25" x14ac:dyDescent="0.2">
      <c r="W12829">
        <v>128.11000000000001</v>
      </c>
      <c r="X12829">
        <f t="shared" si="516"/>
        <v>50</v>
      </c>
      <c r="Y12829" s="13">
        <f t="shared" si="515"/>
        <v>0.88431832486842432</v>
      </c>
    </row>
    <row r="12830" spans="23:25" x14ac:dyDescent="0.2">
      <c r="W12830">
        <v>128.12</v>
      </c>
      <c r="X12830">
        <f t="shared" si="516"/>
        <v>50</v>
      </c>
      <c r="Y12830" s="13">
        <f t="shared" si="515"/>
        <v>0.88431832486842432</v>
      </c>
    </row>
    <row r="12831" spans="23:25" x14ac:dyDescent="0.2">
      <c r="W12831">
        <v>128.13</v>
      </c>
      <c r="X12831">
        <f t="shared" si="516"/>
        <v>50</v>
      </c>
      <c r="Y12831" s="13">
        <f t="shared" si="515"/>
        <v>0.88431832486842432</v>
      </c>
    </row>
    <row r="12832" spans="23:25" x14ac:dyDescent="0.2">
      <c r="W12832">
        <v>128.13999999999999</v>
      </c>
      <c r="X12832">
        <f t="shared" si="516"/>
        <v>50</v>
      </c>
      <c r="Y12832" s="13">
        <f t="shared" si="515"/>
        <v>0.88431832486842432</v>
      </c>
    </row>
    <row r="12833" spans="23:25" x14ac:dyDescent="0.2">
      <c r="W12833">
        <v>128.15</v>
      </c>
      <c r="X12833">
        <f t="shared" si="516"/>
        <v>50</v>
      </c>
      <c r="Y12833" s="13">
        <f t="shared" si="515"/>
        <v>0.88431832486842432</v>
      </c>
    </row>
    <row r="12834" spans="23:25" x14ac:dyDescent="0.2">
      <c r="W12834">
        <v>128.16</v>
      </c>
      <c r="X12834">
        <f t="shared" si="516"/>
        <v>50</v>
      </c>
      <c r="Y12834" s="13">
        <f t="shared" si="515"/>
        <v>0.88431832486842432</v>
      </c>
    </row>
    <row r="12835" spans="23:25" x14ac:dyDescent="0.2">
      <c r="W12835">
        <v>128.16999999999999</v>
      </c>
      <c r="X12835">
        <f t="shared" si="516"/>
        <v>50</v>
      </c>
      <c r="Y12835" s="13">
        <f t="shared" si="515"/>
        <v>0.88431832486842432</v>
      </c>
    </row>
    <row r="12836" spans="23:25" x14ac:dyDescent="0.2">
      <c r="W12836">
        <v>128.18</v>
      </c>
      <c r="X12836">
        <f t="shared" si="516"/>
        <v>50</v>
      </c>
      <c r="Y12836" s="13">
        <f t="shared" si="515"/>
        <v>0.88431832486842432</v>
      </c>
    </row>
    <row r="12837" spans="23:25" x14ac:dyDescent="0.2">
      <c r="W12837">
        <v>128.19</v>
      </c>
      <c r="X12837">
        <f t="shared" si="516"/>
        <v>50</v>
      </c>
      <c r="Y12837" s="13">
        <f t="shared" si="515"/>
        <v>0.88431832486842432</v>
      </c>
    </row>
    <row r="12838" spans="23:25" x14ac:dyDescent="0.2">
      <c r="W12838">
        <v>128.19999999999999</v>
      </c>
      <c r="X12838">
        <f t="shared" si="516"/>
        <v>50</v>
      </c>
      <c r="Y12838" s="13">
        <f t="shared" si="515"/>
        <v>0.88431832486842432</v>
      </c>
    </row>
    <row r="12839" spans="23:25" x14ac:dyDescent="0.2">
      <c r="W12839">
        <v>128.21</v>
      </c>
      <c r="X12839">
        <f t="shared" si="516"/>
        <v>50</v>
      </c>
      <c r="Y12839" s="13">
        <f t="shared" si="515"/>
        <v>0.88431832486842432</v>
      </c>
    </row>
    <row r="12840" spans="23:25" x14ac:dyDescent="0.2">
      <c r="W12840">
        <v>128.22</v>
      </c>
      <c r="X12840">
        <f t="shared" si="516"/>
        <v>50</v>
      </c>
      <c r="Y12840" s="13">
        <f t="shared" si="515"/>
        <v>0.88431832486842432</v>
      </c>
    </row>
    <row r="12841" spans="23:25" x14ac:dyDescent="0.2">
      <c r="W12841">
        <v>128.22999999999999</v>
      </c>
      <c r="X12841">
        <f t="shared" si="516"/>
        <v>50</v>
      </c>
      <c r="Y12841" s="13">
        <f t="shared" ref="Y12841:Y12904" si="517">Y12840+(W12841-W12840)*R$29*(P$28-P$29*Y12840)*(1-Y12840/R$28)^2</f>
        <v>0.88431832486842432</v>
      </c>
    </row>
    <row r="12842" spans="23:25" x14ac:dyDescent="0.2">
      <c r="W12842">
        <v>128.24</v>
      </c>
      <c r="X12842">
        <f t="shared" si="516"/>
        <v>50</v>
      </c>
      <c r="Y12842" s="13">
        <f t="shared" si="517"/>
        <v>0.88431832486842432</v>
      </c>
    </row>
    <row r="12843" spans="23:25" x14ac:dyDescent="0.2">
      <c r="W12843">
        <v>128.25</v>
      </c>
      <c r="X12843">
        <f t="shared" si="516"/>
        <v>50</v>
      </c>
      <c r="Y12843" s="13">
        <f t="shared" si="517"/>
        <v>0.88431832486842432</v>
      </c>
    </row>
    <row r="12844" spans="23:25" x14ac:dyDescent="0.2">
      <c r="W12844">
        <v>128.26</v>
      </c>
      <c r="X12844">
        <f t="shared" si="516"/>
        <v>50</v>
      </c>
      <c r="Y12844" s="13">
        <f t="shared" si="517"/>
        <v>0.88431832486842432</v>
      </c>
    </row>
    <row r="12845" spans="23:25" x14ac:dyDescent="0.2">
      <c r="W12845">
        <v>128.27000000000001</v>
      </c>
      <c r="X12845">
        <f t="shared" si="516"/>
        <v>50</v>
      </c>
      <c r="Y12845" s="13">
        <f t="shared" si="517"/>
        <v>0.88431832486842432</v>
      </c>
    </row>
    <row r="12846" spans="23:25" x14ac:dyDescent="0.2">
      <c r="W12846">
        <v>128.28</v>
      </c>
      <c r="X12846">
        <f t="shared" si="516"/>
        <v>50</v>
      </c>
      <c r="Y12846" s="13">
        <f t="shared" si="517"/>
        <v>0.88431832486842432</v>
      </c>
    </row>
    <row r="12847" spans="23:25" x14ac:dyDescent="0.2">
      <c r="W12847">
        <v>128.29</v>
      </c>
      <c r="X12847">
        <f t="shared" si="516"/>
        <v>50</v>
      </c>
      <c r="Y12847" s="13">
        <f t="shared" si="517"/>
        <v>0.88431832486842432</v>
      </c>
    </row>
    <row r="12848" spans="23:25" x14ac:dyDescent="0.2">
      <c r="W12848">
        <v>128.30000000000001</v>
      </c>
      <c r="X12848">
        <f t="shared" si="516"/>
        <v>50</v>
      </c>
      <c r="Y12848" s="13">
        <f t="shared" si="517"/>
        <v>0.88431832486842432</v>
      </c>
    </row>
    <row r="12849" spans="23:25" x14ac:dyDescent="0.2">
      <c r="W12849">
        <v>128.31</v>
      </c>
      <c r="X12849">
        <f t="shared" si="516"/>
        <v>50</v>
      </c>
      <c r="Y12849" s="13">
        <f t="shared" si="517"/>
        <v>0.88431832486842432</v>
      </c>
    </row>
    <row r="12850" spans="23:25" x14ac:dyDescent="0.2">
      <c r="W12850">
        <v>128.32</v>
      </c>
      <c r="X12850">
        <f t="shared" si="516"/>
        <v>50</v>
      </c>
      <c r="Y12850" s="13">
        <f t="shared" si="517"/>
        <v>0.88431832486842432</v>
      </c>
    </row>
    <row r="12851" spans="23:25" x14ac:dyDescent="0.2">
      <c r="W12851">
        <v>128.33000000000001</v>
      </c>
      <c r="X12851">
        <f t="shared" si="516"/>
        <v>50</v>
      </c>
      <c r="Y12851" s="13">
        <f t="shared" si="517"/>
        <v>0.88431832486842432</v>
      </c>
    </row>
    <row r="12852" spans="23:25" x14ac:dyDescent="0.2">
      <c r="W12852">
        <v>128.34</v>
      </c>
      <c r="X12852">
        <f t="shared" si="516"/>
        <v>50</v>
      </c>
      <c r="Y12852" s="13">
        <f t="shared" si="517"/>
        <v>0.88431832486842432</v>
      </c>
    </row>
    <row r="12853" spans="23:25" x14ac:dyDescent="0.2">
      <c r="W12853">
        <v>128.35</v>
      </c>
      <c r="X12853">
        <f t="shared" si="516"/>
        <v>50</v>
      </c>
      <c r="Y12853" s="13">
        <f t="shared" si="517"/>
        <v>0.88431832486842432</v>
      </c>
    </row>
    <row r="12854" spans="23:25" x14ac:dyDescent="0.2">
      <c r="W12854">
        <v>128.36000000000001</v>
      </c>
      <c r="X12854">
        <f t="shared" si="516"/>
        <v>50</v>
      </c>
      <c r="Y12854" s="13">
        <f t="shared" si="517"/>
        <v>0.88431832486842432</v>
      </c>
    </row>
    <row r="12855" spans="23:25" x14ac:dyDescent="0.2">
      <c r="W12855">
        <v>128.37</v>
      </c>
      <c r="X12855">
        <f t="shared" si="516"/>
        <v>50</v>
      </c>
      <c r="Y12855" s="13">
        <f t="shared" si="517"/>
        <v>0.88431832486842432</v>
      </c>
    </row>
    <row r="12856" spans="23:25" x14ac:dyDescent="0.2">
      <c r="W12856">
        <v>128.38</v>
      </c>
      <c r="X12856">
        <f t="shared" si="516"/>
        <v>50</v>
      </c>
      <c r="Y12856" s="13">
        <f t="shared" si="517"/>
        <v>0.88431832486842432</v>
      </c>
    </row>
    <row r="12857" spans="23:25" x14ac:dyDescent="0.2">
      <c r="W12857">
        <v>128.38999999999999</v>
      </c>
      <c r="X12857">
        <f t="shared" si="516"/>
        <v>50</v>
      </c>
      <c r="Y12857" s="13">
        <f t="shared" si="517"/>
        <v>0.88431832486842432</v>
      </c>
    </row>
    <row r="12858" spans="23:25" x14ac:dyDescent="0.2">
      <c r="W12858">
        <v>128.4</v>
      </c>
      <c r="X12858">
        <f t="shared" si="516"/>
        <v>50</v>
      </c>
      <c r="Y12858" s="13">
        <f t="shared" si="517"/>
        <v>0.88431832486842432</v>
      </c>
    </row>
    <row r="12859" spans="23:25" x14ac:dyDescent="0.2">
      <c r="W12859">
        <v>128.41</v>
      </c>
      <c r="X12859">
        <f t="shared" si="516"/>
        <v>50</v>
      </c>
      <c r="Y12859" s="13">
        <f t="shared" si="517"/>
        <v>0.88431832486842432</v>
      </c>
    </row>
    <row r="12860" spans="23:25" x14ac:dyDescent="0.2">
      <c r="W12860">
        <v>128.41999999999999</v>
      </c>
      <c r="X12860">
        <f t="shared" si="516"/>
        <v>50</v>
      </c>
      <c r="Y12860" s="13">
        <f t="shared" si="517"/>
        <v>0.88431832486842432</v>
      </c>
    </row>
    <row r="12861" spans="23:25" x14ac:dyDescent="0.2">
      <c r="W12861">
        <v>128.43</v>
      </c>
      <c r="X12861">
        <f t="shared" si="516"/>
        <v>50</v>
      </c>
      <c r="Y12861" s="13">
        <f t="shared" si="517"/>
        <v>0.88431832486842432</v>
      </c>
    </row>
    <row r="12862" spans="23:25" x14ac:dyDescent="0.2">
      <c r="W12862">
        <v>128.44</v>
      </c>
      <c r="X12862">
        <f t="shared" si="516"/>
        <v>50</v>
      </c>
      <c r="Y12862" s="13">
        <f t="shared" si="517"/>
        <v>0.88431832486842432</v>
      </c>
    </row>
    <row r="12863" spans="23:25" x14ac:dyDescent="0.2">
      <c r="W12863">
        <v>128.44999999999999</v>
      </c>
      <c r="X12863">
        <f t="shared" si="516"/>
        <v>50</v>
      </c>
      <c r="Y12863" s="13">
        <f t="shared" si="517"/>
        <v>0.88431832486842432</v>
      </c>
    </row>
    <row r="12864" spans="23:25" x14ac:dyDescent="0.2">
      <c r="W12864">
        <v>128.46</v>
      </c>
      <c r="X12864">
        <f t="shared" si="516"/>
        <v>50</v>
      </c>
      <c r="Y12864" s="13">
        <f t="shared" si="517"/>
        <v>0.88431832486842432</v>
      </c>
    </row>
    <row r="12865" spans="23:25" x14ac:dyDescent="0.2">
      <c r="W12865">
        <v>128.47</v>
      </c>
      <c r="X12865">
        <f t="shared" si="516"/>
        <v>50</v>
      </c>
      <c r="Y12865" s="13">
        <f t="shared" si="517"/>
        <v>0.88431832486842432</v>
      </c>
    </row>
    <row r="12866" spans="23:25" x14ac:dyDescent="0.2">
      <c r="W12866">
        <v>128.47999999999999</v>
      </c>
      <c r="X12866">
        <f t="shared" si="516"/>
        <v>50</v>
      </c>
      <c r="Y12866" s="13">
        <f t="shared" si="517"/>
        <v>0.88431832486842432</v>
      </c>
    </row>
    <row r="12867" spans="23:25" x14ac:dyDescent="0.2">
      <c r="W12867">
        <v>128.49</v>
      </c>
      <c r="X12867">
        <f t="shared" si="516"/>
        <v>50</v>
      </c>
      <c r="Y12867" s="13">
        <f t="shared" si="517"/>
        <v>0.88431832486842432</v>
      </c>
    </row>
    <row r="12868" spans="23:25" x14ac:dyDescent="0.2">
      <c r="W12868">
        <v>128.5</v>
      </c>
      <c r="X12868">
        <f t="shared" si="516"/>
        <v>50</v>
      </c>
      <c r="Y12868" s="13">
        <f t="shared" si="517"/>
        <v>0.88431832486842432</v>
      </c>
    </row>
    <row r="12869" spans="23:25" x14ac:dyDescent="0.2">
      <c r="W12869">
        <v>128.51</v>
      </c>
      <c r="X12869">
        <f t="shared" ref="X12869:X12932" si="518">X12868-(N$33-N$34)/1500</f>
        <v>50</v>
      </c>
      <c r="Y12869" s="13">
        <f t="shared" si="517"/>
        <v>0.88431832486842432</v>
      </c>
    </row>
    <row r="12870" spans="23:25" x14ac:dyDescent="0.2">
      <c r="W12870">
        <v>128.52000000000001</v>
      </c>
      <c r="X12870">
        <f t="shared" si="518"/>
        <v>50</v>
      </c>
      <c r="Y12870" s="13">
        <f t="shared" si="517"/>
        <v>0.88431832486842432</v>
      </c>
    </row>
    <row r="12871" spans="23:25" x14ac:dyDescent="0.2">
      <c r="W12871">
        <v>128.53</v>
      </c>
      <c r="X12871">
        <f t="shared" si="518"/>
        <v>50</v>
      </c>
      <c r="Y12871" s="13">
        <f t="shared" si="517"/>
        <v>0.88431832486842432</v>
      </c>
    </row>
    <row r="12872" spans="23:25" x14ac:dyDescent="0.2">
      <c r="W12872">
        <v>128.54</v>
      </c>
      <c r="X12872">
        <f t="shared" si="518"/>
        <v>50</v>
      </c>
      <c r="Y12872" s="13">
        <f t="shared" si="517"/>
        <v>0.88431832486842432</v>
      </c>
    </row>
    <row r="12873" spans="23:25" x14ac:dyDescent="0.2">
      <c r="W12873">
        <v>128.55000000000001</v>
      </c>
      <c r="X12873">
        <f t="shared" si="518"/>
        <v>50</v>
      </c>
      <c r="Y12873" s="13">
        <f t="shared" si="517"/>
        <v>0.88431832486842432</v>
      </c>
    </row>
    <row r="12874" spans="23:25" x14ac:dyDescent="0.2">
      <c r="W12874">
        <v>128.56</v>
      </c>
      <c r="X12874">
        <f t="shared" si="518"/>
        <v>50</v>
      </c>
      <c r="Y12874" s="13">
        <f t="shared" si="517"/>
        <v>0.88431832486842432</v>
      </c>
    </row>
    <row r="12875" spans="23:25" x14ac:dyDescent="0.2">
      <c r="W12875">
        <v>128.57</v>
      </c>
      <c r="X12875">
        <f t="shared" si="518"/>
        <v>50</v>
      </c>
      <c r="Y12875" s="13">
        <f t="shared" si="517"/>
        <v>0.88431832486842432</v>
      </c>
    </row>
    <row r="12876" spans="23:25" x14ac:dyDescent="0.2">
      <c r="W12876">
        <v>128.58000000000001</v>
      </c>
      <c r="X12876">
        <f t="shared" si="518"/>
        <v>50</v>
      </c>
      <c r="Y12876" s="13">
        <f t="shared" si="517"/>
        <v>0.88431832486842432</v>
      </c>
    </row>
    <row r="12877" spans="23:25" x14ac:dyDescent="0.2">
      <c r="W12877">
        <v>128.59</v>
      </c>
      <c r="X12877">
        <f t="shared" si="518"/>
        <v>50</v>
      </c>
      <c r="Y12877" s="13">
        <f t="shared" si="517"/>
        <v>0.88431832486842432</v>
      </c>
    </row>
    <row r="12878" spans="23:25" x14ac:dyDescent="0.2">
      <c r="W12878">
        <v>128.6</v>
      </c>
      <c r="X12878">
        <f t="shared" si="518"/>
        <v>50</v>
      </c>
      <c r="Y12878" s="13">
        <f t="shared" si="517"/>
        <v>0.88431832486842432</v>
      </c>
    </row>
    <row r="12879" spans="23:25" x14ac:dyDescent="0.2">
      <c r="W12879">
        <v>128.61000000000001</v>
      </c>
      <c r="X12879">
        <f t="shared" si="518"/>
        <v>50</v>
      </c>
      <c r="Y12879" s="13">
        <f t="shared" si="517"/>
        <v>0.88431832486842432</v>
      </c>
    </row>
    <row r="12880" spans="23:25" x14ac:dyDescent="0.2">
      <c r="W12880">
        <v>128.62</v>
      </c>
      <c r="X12880">
        <f t="shared" si="518"/>
        <v>50</v>
      </c>
      <c r="Y12880" s="13">
        <f t="shared" si="517"/>
        <v>0.88431832486842432</v>
      </c>
    </row>
    <row r="12881" spans="23:25" x14ac:dyDescent="0.2">
      <c r="W12881">
        <v>128.63</v>
      </c>
      <c r="X12881">
        <f t="shared" si="518"/>
        <v>50</v>
      </c>
      <c r="Y12881" s="13">
        <f t="shared" si="517"/>
        <v>0.88431832486842432</v>
      </c>
    </row>
    <row r="12882" spans="23:25" x14ac:dyDescent="0.2">
      <c r="W12882">
        <v>128.63999999999999</v>
      </c>
      <c r="X12882">
        <f t="shared" si="518"/>
        <v>50</v>
      </c>
      <c r="Y12882" s="13">
        <f t="shared" si="517"/>
        <v>0.88431832486842432</v>
      </c>
    </row>
    <row r="12883" spans="23:25" x14ac:dyDescent="0.2">
      <c r="W12883">
        <v>128.65</v>
      </c>
      <c r="X12883">
        <f t="shared" si="518"/>
        <v>50</v>
      </c>
      <c r="Y12883" s="13">
        <f t="shared" si="517"/>
        <v>0.88431832486842432</v>
      </c>
    </row>
    <row r="12884" spans="23:25" x14ac:dyDescent="0.2">
      <c r="W12884">
        <v>128.66</v>
      </c>
      <c r="X12884">
        <f t="shared" si="518"/>
        <v>50</v>
      </c>
      <c r="Y12884" s="13">
        <f t="shared" si="517"/>
        <v>0.88431832486842432</v>
      </c>
    </row>
    <row r="12885" spans="23:25" x14ac:dyDescent="0.2">
      <c r="W12885">
        <v>128.66999999999999</v>
      </c>
      <c r="X12885">
        <f t="shared" si="518"/>
        <v>50</v>
      </c>
      <c r="Y12885" s="13">
        <f t="shared" si="517"/>
        <v>0.88431832486842432</v>
      </c>
    </row>
    <row r="12886" spans="23:25" x14ac:dyDescent="0.2">
      <c r="W12886">
        <v>128.68</v>
      </c>
      <c r="X12886">
        <f t="shared" si="518"/>
        <v>50</v>
      </c>
      <c r="Y12886" s="13">
        <f t="shared" si="517"/>
        <v>0.88431832486842432</v>
      </c>
    </row>
    <row r="12887" spans="23:25" x14ac:dyDescent="0.2">
      <c r="W12887">
        <v>128.69</v>
      </c>
      <c r="X12887">
        <f t="shared" si="518"/>
        <v>50</v>
      </c>
      <c r="Y12887" s="13">
        <f t="shared" si="517"/>
        <v>0.88431832486842432</v>
      </c>
    </row>
    <row r="12888" spans="23:25" x14ac:dyDescent="0.2">
      <c r="W12888">
        <v>128.69999999999999</v>
      </c>
      <c r="X12888">
        <f t="shared" si="518"/>
        <v>50</v>
      </c>
      <c r="Y12888" s="13">
        <f t="shared" si="517"/>
        <v>0.88431832486842432</v>
      </c>
    </row>
    <row r="12889" spans="23:25" x14ac:dyDescent="0.2">
      <c r="W12889">
        <v>128.71</v>
      </c>
      <c r="X12889">
        <f t="shared" si="518"/>
        <v>50</v>
      </c>
      <c r="Y12889" s="13">
        <f t="shared" si="517"/>
        <v>0.88431832486842432</v>
      </c>
    </row>
    <row r="12890" spans="23:25" x14ac:dyDescent="0.2">
      <c r="W12890">
        <v>128.72</v>
      </c>
      <c r="X12890">
        <f t="shared" si="518"/>
        <v>50</v>
      </c>
      <c r="Y12890" s="13">
        <f t="shared" si="517"/>
        <v>0.88431832486842432</v>
      </c>
    </row>
    <row r="12891" spans="23:25" x14ac:dyDescent="0.2">
      <c r="W12891">
        <v>128.72999999999999</v>
      </c>
      <c r="X12891">
        <f t="shared" si="518"/>
        <v>50</v>
      </c>
      <c r="Y12891" s="13">
        <f t="shared" si="517"/>
        <v>0.88431832486842432</v>
      </c>
    </row>
    <row r="12892" spans="23:25" x14ac:dyDescent="0.2">
      <c r="W12892">
        <v>128.74</v>
      </c>
      <c r="X12892">
        <f t="shared" si="518"/>
        <v>50</v>
      </c>
      <c r="Y12892" s="13">
        <f t="shared" si="517"/>
        <v>0.88431832486842432</v>
      </c>
    </row>
    <row r="12893" spans="23:25" x14ac:dyDescent="0.2">
      <c r="W12893">
        <v>128.75</v>
      </c>
      <c r="X12893">
        <f t="shared" si="518"/>
        <v>50</v>
      </c>
      <c r="Y12893" s="13">
        <f t="shared" si="517"/>
        <v>0.88431832486842432</v>
      </c>
    </row>
    <row r="12894" spans="23:25" x14ac:dyDescent="0.2">
      <c r="W12894">
        <v>128.76</v>
      </c>
      <c r="X12894">
        <f t="shared" si="518"/>
        <v>50</v>
      </c>
      <c r="Y12894" s="13">
        <f t="shared" si="517"/>
        <v>0.88431832486842432</v>
      </c>
    </row>
    <row r="12895" spans="23:25" x14ac:dyDescent="0.2">
      <c r="W12895">
        <v>128.77000000000001</v>
      </c>
      <c r="X12895">
        <f t="shared" si="518"/>
        <v>50</v>
      </c>
      <c r="Y12895" s="13">
        <f t="shared" si="517"/>
        <v>0.88431832486842432</v>
      </c>
    </row>
    <row r="12896" spans="23:25" x14ac:dyDescent="0.2">
      <c r="W12896">
        <v>128.78</v>
      </c>
      <c r="X12896">
        <f t="shared" si="518"/>
        <v>50</v>
      </c>
      <c r="Y12896" s="13">
        <f t="shared" si="517"/>
        <v>0.88431832486842432</v>
      </c>
    </row>
    <row r="12897" spans="23:25" x14ac:dyDescent="0.2">
      <c r="W12897">
        <v>128.79</v>
      </c>
      <c r="X12897">
        <f t="shared" si="518"/>
        <v>50</v>
      </c>
      <c r="Y12897" s="13">
        <f t="shared" si="517"/>
        <v>0.88431832486842432</v>
      </c>
    </row>
    <row r="12898" spans="23:25" x14ac:dyDescent="0.2">
      <c r="W12898">
        <v>128.80000000000001</v>
      </c>
      <c r="X12898">
        <f t="shared" si="518"/>
        <v>50</v>
      </c>
      <c r="Y12898" s="13">
        <f t="shared" si="517"/>
        <v>0.88431832486842432</v>
      </c>
    </row>
    <row r="12899" spans="23:25" x14ac:dyDescent="0.2">
      <c r="W12899">
        <v>128.81</v>
      </c>
      <c r="X12899">
        <f t="shared" si="518"/>
        <v>50</v>
      </c>
      <c r="Y12899" s="13">
        <f t="shared" si="517"/>
        <v>0.88431832486842432</v>
      </c>
    </row>
    <row r="12900" spans="23:25" x14ac:dyDescent="0.2">
      <c r="W12900">
        <v>128.82</v>
      </c>
      <c r="X12900">
        <f t="shared" si="518"/>
        <v>50</v>
      </c>
      <c r="Y12900" s="13">
        <f t="shared" si="517"/>
        <v>0.88431832486842432</v>
      </c>
    </row>
    <row r="12901" spans="23:25" x14ac:dyDescent="0.2">
      <c r="W12901">
        <v>128.83000000000001</v>
      </c>
      <c r="X12901">
        <f t="shared" si="518"/>
        <v>50</v>
      </c>
      <c r="Y12901" s="13">
        <f t="shared" si="517"/>
        <v>0.88431832486842432</v>
      </c>
    </row>
    <row r="12902" spans="23:25" x14ac:dyDescent="0.2">
      <c r="W12902">
        <v>128.84</v>
      </c>
      <c r="X12902">
        <f t="shared" si="518"/>
        <v>50</v>
      </c>
      <c r="Y12902" s="13">
        <f t="shared" si="517"/>
        <v>0.88431832486842432</v>
      </c>
    </row>
    <row r="12903" spans="23:25" x14ac:dyDescent="0.2">
      <c r="W12903">
        <v>128.85</v>
      </c>
      <c r="X12903">
        <f t="shared" si="518"/>
        <v>50</v>
      </c>
      <c r="Y12903" s="13">
        <f t="shared" si="517"/>
        <v>0.88431832486842432</v>
      </c>
    </row>
    <row r="12904" spans="23:25" x14ac:dyDescent="0.2">
      <c r="W12904">
        <v>128.86000000000001</v>
      </c>
      <c r="X12904">
        <f t="shared" si="518"/>
        <v>50</v>
      </c>
      <c r="Y12904" s="13">
        <f t="shared" si="517"/>
        <v>0.88431832486842432</v>
      </c>
    </row>
    <row r="12905" spans="23:25" x14ac:dyDescent="0.2">
      <c r="W12905">
        <v>128.87</v>
      </c>
      <c r="X12905">
        <f t="shared" si="518"/>
        <v>50</v>
      </c>
      <c r="Y12905" s="13">
        <f t="shared" ref="Y12905:Y12968" si="519">Y12904+(W12905-W12904)*R$29*(P$28-P$29*Y12904)*(1-Y12904/R$28)^2</f>
        <v>0.88431832486842432</v>
      </c>
    </row>
    <row r="12906" spans="23:25" x14ac:dyDescent="0.2">
      <c r="W12906">
        <v>128.88</v>
      </c>
      <c r="X12906">
        <f t="shared" si="518"/>
        <v>50</v>
      </c>
      <c r="Y12906" s="13">
        <f t="shared" si="519"/>
        <v>0.88431832486842432</v>
      </c>
    </row>
    <row r="12907" spans="23:25" x14ac:dyDescent="0.2">
      <c r="W12907">
        <v>128.88999999999999</v>
      </c>
      <c r="X12907">
        <f t="shared" si="518"/>
        <v>50</v>
      </c>
      <c r="Y12907" s="13">
        <f t="shared" si="519"/>
        <v>0.88431832486842432</v>
      </c>
    </row>
    <row r="12908" spans="23:25" x14ac:dyDescent="0.2">
      <c r="W12908">
        <v>128.9</v>
      </c>
      <c r="X12908">
        <f t="shared" si="518"/>
        <v>50</v>
      </c>
      <c r="Y12908" s="13">
        <f t="shared" si="519"/>
        <v>0.88431832486842432</v>
      </c>
    </row>
    <row r="12909" spans="23:25" x14ac:dyDescent="0.2">
      <c r="W12909">
        <v>128.91</v>
      </c>
      <c r="X12909">
        <f t="shared" si="518"/>
        <v>50</v>
      </c>
      <c r="Y12909" s="13">
        <f t="shared" si="519"/>
        <v>0.88431832486842432</v>
      </c>
    </row>
    <row r="12910" spans="23:25" x14ac:dyDescent="0.2">
      <c r="W12910">
        <v>128.91999999999999</v>
      </c>
      <c r="X12910">
        <f t="shared" si="518"/>
        <v>50</v>
      </c>
      <c r="Y12910" s="13">
        <f t="shared" si="519"/>
        <v>0.88431832486842432</v>
      </c>
    </row>
    <row r="12911" spans="23:25" x14ac:dyDescent="0.2">
      <c r="W12911">
        <v>128.93</v>
      </c>
      <c r="X12911">
        <f t="shared" si="518"/>
        <v>50</v>
      </c>
      <c r="Y12911" s="13">
        <f t="shared" si="519"/>
        <v>0.88431832486842432</v>
      </c>
    </row>
    <row r="12912" spans="23:25" x14ac:dyDescent="0.2">
      <c r="W12912">
        <v>128.94</v>
      </c>
      <c r="X12912">
        <f t="shared" si="518"/>
        <v>50</v>
      </c>
      <c r="Y12912" s="13">
        <f t="shared" si="519"/>
        <v>0.88431832486842432</v>
      </c>
    </row>
    <row r="12913" spans="23:25" x14ac:dyDescent="0.2">
      <c r="W12913">
        <v>128.94999999999999</v>
      </c>
      <c r="X12913">
        <f t="shared" si="518"/>
        <v>50</v>
      </c>
      <c r="Y12913" s="13">
        <f t="shared" si="519"/>
        <v>0.88431832486842432</v>
      </c>
    </row>
    <row r="12914" spans="23:25" x14ac:dyDescent="0.2">
      <c r="W12914">
        <v>128.96</v>
      </c>
      <c r="X12914">
        <f t="shared" si="518"/>
        <v>50</v>
      </c>
      <c r="Y12914" s="13">
        <f t="shared" si="519"/>
        <v>0.88431832486842432</v>
      </c>
    </row>
    <row r="12915" spans="23:25" x14ac:dyDescent="0.2">
      <c r="W12915">
        <v>128.97</v>
      </c>
      <c r="X12915">
        <f t="shared" si="518"/>
        <v>50</v>
      </c>
      <c r="Y12915" s="13">
        <f t="shared" si="519"/>
        <v>0.88431832486842432</v>
      </c>
    </row>
    <row r="12916" spans="23:25" x14ac:dyDescent="0.2">
      <c r="W12916">
        <v>128.97999999999999</v>
      </c>
      <c r="X12916">
        <f t="shared" si="518"/>
        <v>50</v>
      </c>
      <c r="Y12916" s="13">
        <f t="shared" si="519"/>
        <v>0.88431832486842432</v>
      </c>
    </row>
    <row r="12917" spans="23:25" x14ac:dyDescent="0.2">
      <c r="W12917">
        <v>128.99</v>
      </c>
      <c r="X12917">
        <f t="shared" si="518"/>
        <v>50</v>
      </c>
      <c r="Y12917" s="13">
        <f t="shared" si="519"/>
        <v>0.88431832486842432</v>
      </c>
    </row>
    <row r="12918" spans="23:25" x14ac:dyDescent="0.2">
      <c r="W12918">
        <v>129</v>
      </c>
      <c r="X12918">
        <f t="shared" si="518"/>
        <v>50</v>
      </c>
      <c r="Y12918" s="13">
        <f t="shared" si="519"/>
        <v>0.88431832486842432</v>
      </c>
    </row>
    <row r="12919" spans="23:25" x14ac:dyDescent="0.2">
      <c r="W12919">
        <v>129.01</v>
      </c>
      <c r="X12919">
        <f t="shared" si="518"/>
        <v>50</v>
      </c>
      <c r="Y12919" s="13">
        <f t="shared" si="519"/>
        <v>0.88431832486842432</v>
      </c>
    </row>
    <row r="12920" spans="23:25" x14ac:dyDescent="0.2">
      <c r="W12920">
        <v>129.02000000000001</v>
      </c>
      <c r="X12920">
        <f t="shared" si="518"/>
        <v>50</v>
      </c>
      <c r="Y12920" s="13">
        <f t="shared" si="519"/>
        <v>0.88431832486842432</v>
      </c>
    </row>
    <row r="12921" spans="23:25" x14ac:dyDescent="0.2">
      <c r="W12921">
        <v>129.03</v>
      </c>
      <c r="X12921">
        <f t="shared" si="518"/>
        <v>50</v>
      </c>
      <c r="Y12921" s="13">
        <f t="shared" si="519"/>
        <v>0.88431832486842432</v>
      </c>
    </row>
    <row r="12922" spans="23:25" x14ac:dyDescent="0.2">
      <c r="W12922">
        <v>129.04</v>
      </c>
      <c r="X12922">
        <f t="shared" si="518"/>
        <v>50</v>
      </c>
      <c r="Y12922" s="13">
        <f t="shared" si="519"/>
        <v>0.88431832486842432</v>
      </c>
    </row>
    <row r="12923" spans="23:25" x14ac:dyDescent="0.2">
      <c r="W12923">
        <v>129.05000000000001</v>
      </c>
      <c r="X12923">
        <f t="shared" si="518"/>
        <v>50</v>
      </c>
      <c r="Y12923" s="13">
        <f t="shared" si="519"/>
        <v>0.88431832486842432</v>
      </c>
    </row>
    <row r="12924" spans="23:25" x14ac:dyDescent="0.2">
      <c r="W12924">
        <v>129.06</v>
      </c>
      <c r="X12924">
        <f t="shared" si="518"/>
        <v>50</v>
      </c>
      <c r="Y12924" s="13">
        <f t="shared" si="519"/>
        <v>0.88431832486842432</v>
      </c>
    </row>
    <row r="12925" spans="23:25" x14ac:dyDescent="0.2">
      <c r="W12925">
        <v>129.07</v>
      </c>
      <c r="X12925">
        <f t="shared" si="518"/>
        <v>50</v>
      </c>
      <c r="Y12925" s="13">
        <f t="shared" si="519"/>
        <v>0.88431832486842432</v>
      </c>
    </row>
    <row r="12926" spans="23:25" x14ac:dyDescent="0.2">
      <c r="W12926">
        <v>129.08000000000001</v>
      </c>
      <c r="X12926">
        <f t="shared" si="518"/>
        <v>50</v>
      </c>
      <c r="Y12926" s="13">
        <f t="shared" si="519"/>
        <v>0.88431832486842432</v>
      </c>
    </row>
    <row r="12927" spans="23:25" x14ac:dyDescent="0.2">
      <c r="W12927">
        <v>129.09</v>
      </c>
      <c r="X12927">
        <f t="shared" si="518"/>
        <v>50</v>
      </c>
      <c r="Y12927" s="13">
        <f t="shared" si="519"/>
        <v>0.88431832486842432</v>
      </c>
    </row>
    <row r="12928" spans="23:25" x14ac:dyDescent="0.2">
      <c r="W12928">
        <v>129.1</v>
      </c>
      <c r="X12928">
        <f t="shared" si="518"/>
        <v>50</v>
      </c>
      <c r="Y12928" s="13">
        <f t="shared" si="519"/>
        <v>0.88431832486842432</v>
      </c>
    </row>
    <row r="12929" spans="23:25" x14ac:dyDescent="0.2">
      <c r="W12929">
        <v>129.11000000000001</v>
      </c>
      <c r="X12929">
        <f t="shared" si="518"/>
        <v>50</v>
      </c>
      <c r="Y12929" s="13">
        <f t="shared" si="519"/>
        <v>0.88431832486842432</v>
      </c>
    </row>
    <row r="12930" spans="23:25" x14ac:dyDescent="0.2">
      <c r="W12930">
        <v>129.12</v>
      </c>
      <c r="X12930">
        <f t="shared" si="518"/>
        <v>50</v>
      </c>
      <c r="Y12930" s="13">
        <f t="shared" si="519"/>
        <v>0.88431832486842432</v>
      </c>
    </row>
    <row r="12931" spans="23:25" x14ac:dyDescent="0.2">
      <c r="W12931">
        <v>129.13</v>
      </c>
      <c r="X12931">
        <f t="shared" si="518"/>
        <v>50</v>
      </c>
      <c r="Y12931" s="13">
        <f t="shared" si="519"/>
        <v>0.88431832486842432</v>
      </c>
    </row>
    <row r="12932" spans="23:25" x14ac:dyDescent="0.2">
      <c r="W12932">
        <v>129.13999999999999</v>
      </c>
      <c r="X12932">
        <f t="shared" si="518"/>
        <v>50</v>
      </c>
      <c r="Y12932" s="13">
        <f t="shared" si="519"/>
        <v>0.88431832486842432</v>
      </c>
    </row>
    <row r="12933" spans="23:25" x14ac:dyDescent="0.2">
      <c r="W12933">
        <v>129.15</v>
      </c>
      <c r="X12933">
        <f t="shared" ref="X12933:X12996" si="520">X12932-(N$33-N$34)/1500</f>
        <v>50</v>
      </c>
      <c r="Y12933" s="13">
        <f t="shared" si="519"/>
        <v>0.88431832486842432</v>
      </c>
    </row>
    <row r="12934" spans="23:25" x14ac:dyDescent="0.2">
      <c r="W12934">
        <v>129.16</v>
      </c>
      <c r="X12934">
        <f t="shared" si="520"/>
        <v>50</v>
      </c>
      <c r="Y12934" s="13">
        <f t="shared" si="519"/>
        <v>0.88431832486842432</v>
      </c>
    </row>
    <row r="12935" spans="23:25" x14ac:dyDescent="0.2">
      <c r="W12935">
        <v>129.16999999999999</v>
      </c>
      <c r="X12935">
        <f t="shared" si="520"/>
        <v>50</v>
      </c>
      <c r="Y12935" s="13">
        <f t="shared" si="519"/>
        <v>0.88431832486842432</v>
      </c>
    </row>
    <row r="12936" spans="23:25" x14ac:dyDescent="0.2">
      <c r="W12936">
        <v>129.18</v>
      </c>
      <c r="X12936">
        <f t="shared" si="520"/>
        <v>50</v>
      </c>
      <c r="Y12936" s="13">
        <f t="shared" si="519"/>
        <v>0.88431832486842432</v>
      </c>
    </row>
    <row r="12937" spans="23:25" x14ac:dyDescent="0.2">
      <c r="W12937">
        <v>129.19</v>
      </c>
      <c r="X12937">
        <f t="shared" si="520"/>
        <v>50</v>
      </c>
      <c r="Y12937" s="13">
        <f t="shared" si="519"/>
        <v>0.88431832486842432</v>
      </c>
    </row>
    <row r="12938" spans="23:25" x14ac:dyDescent="0.2">
      <c r="W12938">
        <v>129.19999999999999</v>
      </c>
      <c r="X12938">
        <f t="shared" si="520"/>
        <v>50</v>
      </c>
      <c r="Y12938" s="13">
        <f t="shared" si="519"/>
        <v>0.88431832486842432</v>
      </c>
    </row>
    <row r="12939" spans="23:25" x14ac:dyDescent="0.2">
      <c r="W12939">
        <v>129.21</v>
      </c>
      <c r="X12939">
        <f t="shared" si="520"/>
        <v>50</v>
      </c>
      <c r="Y12939" s="13">
        <f t="shared" si="519"/>
        <v>0.88431832486842432</v>
      </c>
    </row>
    <row r="12940" spans="23:25" x14ac:dyDescent="0.2">
      <c r="W12940">
        <v>129.22</v>
      </c>
      <c r="X12940">
        <f t="shared" si="520"/>
        <v>50</v>
      </c>
      <c r="Y12940" s="13">
        <f t="shared" si="519"/>
        <v>0.88431832486842432</v>
      </c>
    </row>
    <row r="12941" spans="23:25" x14ac:dyDescent="0.2">
      <c r="W12941">
        <v>129.22999999999999</v>
      </c>
      <c r="X12941">
        <f t="shared" si="520"/>
        <v>50</v>
      </c>
      <c r="Y12941" s="13">
        <f t="shared" si="519"/>
        <v>0.88431832486842432</v>
      </c>
    </row>
    <row r="12942" spans="23:25" x14ac:dyDescent="0.2">
      <c r="W12942">
        <v>129.24</v>
      </c>
      <c r="X12942">
        <f t="shared" si="520"/>
        <v>50</v>
      </c>
      <c r="Y12942" s="13">
        <f t="shared" si="519"/>
        <v>0.88431832486842432</v>
      </c>
    </row>
    <row r="12943" spans="23:25" x14ac:dyDescent="0.2">
      <c r="W12943">
        <v>129.25</v>
      </c>
      <c r="X12943">
        <f t="shared" si="520"/>
        <v>50</v>
      </c>
      <c r="Y12943" s="13">
        <f t="shared" si="519"/>
        <v>0.88431832486842432</v>
      </c>
    </row>
    <row r="12944" spans="23:25" x14ac:dyDescent="0.2">
      <c r="W12944">
        <v>129.26</v>
      </c>
      <c r="X12944">
        <f t="shared" si="520"/>
        <v>50</v>
      </c>
      <c r="Y12944" s="13">
        <f t="shared" si="519"/>
        <v>0.88431832486842432</v>
      </c>
    </row>
    <row r="12945" spans="23:25" x14ac:dyDescent="0.2">
      <c r="W12945">
        <v>129.27000000000001</v>
      </c>
      <c r="X12945">
        <f t="shared" si="520"/>
        <v>50</v>
      </c>
      <c r="Y12945" s="13">
        <f t="shared" si="519"/>
        <v>0.88431832486842432</v>
      </c>
    </row>
    <row r="12946" spans="23:25" x14ac:dyDescent="0.2">
      <c r="W12946">
        <v>129.28</v>
      </c>
      <c r="X12946">
        <f t="shared" si="520"/>
        <v>50</v>
      </c>
      <c r="Y12946" s="13">
        <f t="shared" si="519"/>
        <v>0.88431832486842432</v>
      </c>
    </row>
    <row r="12947" spans="23:25" x14ac:dyDescent="0.2">
      <c r="W12947">
        <v>129.29</v>
      </c>
      <c r="X12947">
        <f t="shared" si="520"/>
        <v>50</v>
      </c>
      <c r="Y12947" s="13">
        <f t="shared" si="519"/>
        <v>0.88431832486842432</v>
      </c>
    </row>
    <row r="12948" spans="23:25" x14ac:dyDescent="0.2">
      <c r="W12948">
        <v>129.30000000000001</v>
      </c>
      <c r="X12948">
        <f t="shared" si="520"/>
        <v>50</v>
      </c>
      <c r="Y12948" s="13">
        <f t="shared" si="519"/>
        <v>0.88431832486842432</v>
      </c>
    </row>
    <row r="12949" spans="23:25" x14ac:dyDescent="0.2">
      <c r="W12949">
        <v>129.31</v>
      </c>
      <c r="X12949">
        <f t="shared" si="520"/>
        <v>50</v>
      </c>
      <c r="Y12949" s="13">
        <f t="shared" si="519"/>
        <v>0.88431832486842432</v>
      </c>
    </row>
    <row r="12950" spans="23:25" x14ac:dyDescent="0.2">
      <c r="W12950">
        <v>129.32</v>
      </c>
      <c r="X12950">
        <f t="shared" si="520"/>
        <v>50</v>
      </c>
      <c r="Y12950" s="13">
        <f t="shared" si="519"/>
        <v>0.88431832486842432</v>
      </c>
    </row>
    <row r="12951" spans="23:25" x14ac:dyDescent="0.2">
      <c r="W12951">
        <v>129.33000000000001</v>
      </c>
      <c r="X12951">
        <f t="shared" si="520"/>
        <v>50</v>
      </c>
      <c r="Y12951" s="13">
        <f t="shared" si="519"/>
        <v>0.88431832486842432</v>
      </c>
    </row>
    <row r="12952" spans="23:25" x14ac:dyDescent="0.2">
      <c r="W12952">
        <v>129.34</v>
      </c>
      <c r="X12952">
        <f t="shared" si="520"/>
        <v>50</v>
      </c>
      <c r="Y12952" s="13">
        <f t="shared" si="519"/>
        <v>0.88431832486842432</v>
      </c>
    </row>
    <row r="12953" spans="23:25" x14ac:dyDescent="0.2">
      <c r="W12953">
        <v>129.35</v>
      </c>
      <c r="X12953">
        <f t="shared" si="520"/>
        <v>50</v>
      </c>
      <c r="Y12953" s="13">
        <f t="shared" si="519"/>
        <v>0.88431832486842432</v>
      </c>
    </row>
    <row r="12954" spans="23:25" x14ac:dyDescent="0.2">
      <c r="W12954">
        <v>129.36000000000001</v>
      </c>
      <c r="X12954">
        <f t="shared" si="520"/>
        <v>50</v>
      </c>
      <c r="Y12954" s="13">
        <f t="shared" si="519"/>
        <v>0.88431832486842432</v>
      </c>
    </row>
    <row r="12955" spans="23:25" x14ac:dyDescent="0.2">
      <c r="W12955">
        <v>129.37</v>
      </c>
      <c r="X12955">
        <f t="shared" si="520"/>
        <v>50</v>
      </c>
      <c r="Y12955" s="13">
        <f t="shared" si="519"/>
        <v>0.88431832486842432</v>
      </c>
    </row>
    <row r="12956" spans="23:25" x14ac:dyDescent="0.2">
      <c r="W12956">
        <v>129.38</v>
      </c>
      <c r="X12956">
        <f t="shared" si="520"/>
        <v>50</v>
      </c>
      <c r="Y12956" s="13">
        <f t="shared" si="519"/>
        <v>0.88431832486842432</v>
      </c>
    </row>
    <row r="12957" spans="23:25" x14ac:dyDescent="0.2">
      <c r="W12957">
        <v>129.38999999999999</v>
      </c>
      <c r="X12957">
        <f t="shared" si="520"/>
        <v>50</v>
      </c>
      <c r="Y12957" s="13">
        <f t="shared" si="519"/>
        <v>0.88431832486842432</v>
      </c>
    </row>
    <row r="12958" spans="23:25" x14ac:dyDescent="0.2">
      <c r="W12958">
        <v>129.4</v>
      </c>
      <c r="X12958">
        <f t="shared" si="520"/>
        <v>50</v>
      </c>
      <c r="Y12958" s="13">
        <f t="shared" si="519"/>
        <v>0.88431832486842432</v>
      </c>
    </row>
    <row r="12959" spans="23:25" x14ac:dyDescent="0.2">
      <c r="W12959">
        <v>129.41</v>
      </c>
      <c r="X12959">
        <f t="shared" si="520"/>
        <v>50</v>
      </c>
      <c r="Y12959" s="13">
        <f t="shared" si="519"/>
        <v>0.88431832486842432</v>
      </c>
    </row>
    <row r="12960" spans="23:25" x14ac:dyDescent="0.2">
      <c r="W12960">
        <v>129.41999999999999</v>
      </c>
      <c r="X12960">
        <f t="shared" si="520"/>
        <v>50</v>
      </c>
      <c r="Y12960" s="13">
        <f t="shared" si="519"/>
        <v>0.88431832486842432</v>
      </c>
    </row>
    <row r="12961" spans="23:25" x14ac:dyDescent="0.2">
      <c r="W12961">
        <v>129.43</v>
      </c>
      <c r="X12961">
        <f t="shared" si="520"/>
        <v>50</v>
      </c>
      <c r="Y12961" s="13">
        <f t="shared" si="519"/>
        <v>0.88431832486842432</v>
      </c>
    </row>
    <row r="12962" spans="23:25" x14ac:dyDescent="0.2">
      <c r="W12962">
        <v>129.44</v>
      </c>
      <c r="X12962">
        <f t="shared" si="520"/>
        <v>50</v>
      </c>
      <c r="Y12962" s="13">
        <f t="shared" si="519"/>
        <v>0.88431832486842432</v>
      </c>
    </row>
    <row r="12963" spans="23:25" x14ac:dyDescent="0.2">
      <c r="W12963">
        <v>129.44999999999999</v>
      </c>
      <c r="X12963">
        <f t="shared" si="520"/>
        <v>50</v>
      </c>
      <c r="Y12963" s="13">
        <f t="shared" si="519"/>
        <v>0.88431832486842432</v>
      </c>
    </row>
    <row r="12964" spans="23:25" x14ac:dyDescent="0.2">
      <c r="W12964">
        <v>129.46</v>
      </c>
      <c r="X12964">
        <f t="shared" si="520"/>
        <v>50</v>
      </c>
      <c r="Y12964" s="13">
        <f t="shared" si="519"/>
        <v>0.88431832486842432</v>
      </c>
    </row>
    <row r="12965" spans="23:25" x14ac:dyDescent="0.2">
      <c r="W12965">
        <v>129.47</v>
      </c>
      <c r="X12965">
        <f t="shared" si="520"/>
        <v>50</v>
      </c>
      <c r="Y12965" s="13">
        <f t="shared" si="519"/>
        <v>0.88431832486842432</v>
      </c>
    </row>
    <row r="12966" spans="23:25" x14ac:dyDescent="0.2">
      <c r="W12966">
        <v>129.47999999999999</v>
      </c>
      <c r="X12966">
        <f t="shared" si="520"/>
        <v>50</v>
      </c>
      <c r="Y12966" s="13">
        <f t="shared" si="519"/>
        <v>0.88431832486842432</v>
      </c>
    </row>
    <row r="12967" spans="23:25" x14ac:dyDescent="0.2">
      <c r="W12967">
        <v>129.49</v>
      </c>
      <c r="X12967">
        <f t="shared" si="520"/>
        <v>50</v>
      </c>
      <c r="Y12967" s="13">
        <f t="shared" si="519"/>
        <v>0.88431832486842432</v>
      </c>
    </row>
    <row r="12968" spans="23:25" x14ac:dyDescent="0.2">
      <c r="W12968">
        <v>129.5</v>
      </c>
      <c r="X12968">
        <f t="shared" si="520"/>
        <v>50</v>
      </c>
      <c r="Y12968" s="13">
        <f t="shared" si="519"/>
        <v>0.88431832486842432</v>
      </c>
    </row>
    <row r="12969" spans="23:25" x14ac:dyDescent="0.2">
      <c r="W12969">
        <v>129.51</v>
      </c>
      <c r="X12969">
        <f t="shared" si="520"/>
        <v>50</v>
      </c>
      <c r="Y12969" s="13">
        <f t="shared" ref="Y12969:Y13032" si="521">Y12968+(W12969-W12968)*R$29*(P$28-P$29*Y12968)*(1-Y12968/R$28)^2</f>
        <v>0.88431832486842432</v>
      </c>
    </row>
    <row r="12970" spans="23:25" x14ac:dyDescent="0.2">
      <c r="W12970">
        <v>129.52000000000001</v>
      </c>
      <c r="X12970">
        <f t="shared" si="520"/>
        <v>50</v>
      </c>
      <c r="Y12970" s="13">
        <f t="shared" si="521"/>
        <v>0.88431832486842432</v>
      </c>
    </row>
    <row r="12971" spans="23:25" x14ac:dyDescent="0.2">
      <c r="W12971">
        <v>129.53</v>
      </c>
      <c r="X12971">
        <f t="shared" si="520"/>
        <v>50</v>
      </c>
      <c r="Y12971" s="13">
        <f t="shared" si="521"/>
        <v>0.88431832486842432</v>
      </c>
    </row>
    <row r="12972" spans="23:25" x14ac:dyDescent="0.2">
      <c r="W12972">
        <v>129.54</v>
      </c>
      <c r="X12972">
        <f t="shared" si="520"/>
        <v>50</v>
      </c>
      <c r="Y12972" s="13">
        <f t="shared" si="521"/>
        <v>0.88431832486842432</v>
      </c>
    </row>
    <row r="12973" spans="23:25" x14ac:dyDescent="0.2">
      <c r="W12973">
        <v>129.55000000000001</v>
      </c>
      <c r="X12973">
        <f t="shared" si="520"/>
        <v>50</v>
      </c>
      <c r="Y12973" s="13">
        <f t="shared" si="521"/>
        <v>0.88431832486842432</v>
      </c>
    </row>
    <row r="12974" spans="23:25" x14ac:dyDescent="0.2">
      <c r="W12974">
        <v>129.56</v>
      </c>
      <c r="X12974">
        <f t="shared" si="520"/>
        <v>50</v>
      </c>
      <c r="Y12974" s="13">
        <f t="shared" si="521"/>
        <v>0.88431832486842432</v>
      </c>
    </row>
    <row r="12975" spans="23:25" x14ac:dyDescent="0.2">
      <c r="W12975">
        <v>129.57</v>
      </c>
      <c r="X12975">
        <f t="shared" si="520"/>
        <v>50</v>
      </c>
      <c r="Y12975" s="13">
        <f t="shared" si="521"/>
        <v>0.88431832486842432</v>
      </c>
    </row>
    <row r="12976" spans="23:25" x14ac:dyDescent="0.2">
      <c r="W12976">
        <v>129.58000000000001</v>
      </c>
      <c r="X12976">
        <f t="shared" si="520"/>
        <v>50</v>
      </c>
      <c r="Y12976" s="13">
        <f t="shared" si="521"/>
        <v>0.88431832486842432</v>
      </c>
    </row>
    <row r="12977" spans="23:25" x14ac:dyDescent="0.2">
      <c r="W12977">
        <v>129.59</v>
      </c>
      <c r="X12977">
        <f t="shared" si="520"/>
        <v>50</v>
      </c>
      <c r="Y12977" s="13">
        <f t="shared" si="521"/>
        <v>0.88431832486842432</v>
      </c>
    </row>
    <row r="12978" spans="23:25" x14ac:dyDescent="0.2">
      <c r="W12978">
        <v>129.6</v>
      </c>
      <c r="X12978">
        <f t="shared" si="520"/>
        <v>50</v>
      </c>
      <c r="Y12978" s="13">
        <f t="shared" si="521"/>
        <v>0.88431832486842432</v>
      </c>
    </row>
    <row r="12979" spans="23:25" x14ac:dyDescent="0.2">
      <c r="W12979">
        <v>129.61000000000001</v>
      </c>
      <c r="X12979">
        <f t="shared" si="520"/>
        <v>50</v>
      </c>
      <c r="Y12979" s="13">
        <f t="shared" si="521"/>
        <v>0.88431832486842432</v>
      </c>
    </row>
    <row r="12980" spans="23:25" x14ac:dyDescent="0.2">
      <c r="W12980">
        <v>129.62</v>
      </c>
      <c r="X12980">
        <f t="shared" si="520"/>
        <v>50</v>
      </c>
      <c r="Y12980" s="13">
        <f t="shared" si="521"/>
        <v>0.88431832486842432</v>
      </c>
    </row>
    <row r="12981" spans="23:25" x14ac:dyDescent="0.2">
      <c r="W12981">
        <v>129.63</v>
      </c>
      <c r="X12981">
        <f t="shared" si="520"/>
        <v>50</v>
      </c>
      <c r="Y12981" s="13">
        <f t="shared" si="521"/>
        <v>0.88431832486842432</v>
      </c>
    </row>
    <row r="12982" spans="23:25" x14ac:dyDescent="0.2">
      <c r="W12982">
        <v>129.63999999999999</v>
      </c>
      <c r="X12982">
        <f t="shared" si="520"/>
        <v>50</v>
      </c>
      <c r="Y12982" s="13">
        <f t="shared" si="521"/>
        <v>0.88431832486842432</v>
      </c>
    </row>
    <row r="12983" spans="23:25" x14ac:dyDescent="0.2">
      <c r="W12983">
        <v>129.65</v>
      </c>
      <c r="X12983">
        <f t="shared" si="520"/>
        <v>50</v>
      </c>
      <c r="Y12983" s="13">
        <f t="shared" si="521"/>
        <v>0.88431832486842432</v>
      </c>
    </row>
    <row r="12984" spans="23:25" x14ac:dyDescent="0.2">
      <c r="W12984">
        <v>129.66</v>
      </c>
      <c r="X12984">
        <f t="shared" si="520"/>
        <v>50</v>
      </c>
      <c r="Y12984" s="13">
        <f t="shared" si="521"/>
        <v>0.88431832486842432</v>
      </c>
    </row>
    <row r="12985" spans="23:25" x14ac:dyDescent="0.2">
      <c r="W12985">
        <v>129.66999999999999</v>
      </c>
      <c r="X12985">
        <f t="shared" si="520"/>
        <v>50</v>
      </c>
      <c r="Y12985" s="13">
        <f t="shared" si="521"/>
        <v>0.88431832486842432</v>
      </c>
    </row>
    <row r="12986" spans="23:25" x14ac:dyDescent="0.2">
      <c r="W12986">
        <v>129.68</v>
      </c>
      <c r="X12986">
        <f t="shared" si="520"/>
        <v>50</v>
      </c>
      <c r="Y12986" s="13">
        <f t="shared" si="521"/>
        <v>0.88431832486842432</v>
      </c>
    </row>
    <row r="12987" spans="23:25" x14ac:dyDescent="0.2">
      <c r="W12987">
        <v>129.69</v>
      </c>
      <c r="X12987">
        <f t="shared" si="520"/>
        <v>50</v>
      </c>
      <c r="Y12987" s="13">
        <f t="shared" si="521"/>
        <v>0.88431832486842432</v>
      </c>
    </row>
    <row r="12988" spans="23:25" x14ac:dyDescent="0.2">
      <c r="W12988">
        <v>129.69999999999999</v>
      </c>
      <c r="X12988">
        <f t="shared" si="520"/>
        <v>50</v>
      </c>
      <c r="Y12988" s="13">
        <f t="shared" si="521"/>
        <v>0.88431832486842432</v>
      </c>
    </row>
    <row r="12989" spans="23:25" x14ac:dyDescent="0.2">
      <c r="W12989">
        <v>129.71</v>
      </c>
      <c r="X12989">
        <f t="shared" si="520"/>
        <v>50</v>
      </c>
      <c r="Y12989" s="13">
        <f t="shared" si="521"/>
        <v>0.88431832486842432</v>
      </c>
    </row>
    <row r="12990" spans="23:25" x14ac:dyDescent="0.2">
      <c r="W12990">
        <v>129.72</v>
      </c>
      <c r="X12990">
        <f t="shared" si="520"/>
        <v>50</v>
      </c>
      <c r="Y12990" s="13">
        <f t="shared" si="521"/>
        <v>0.88431832486842432</v>
      </c>
    </row>
    <row r="12991" spans="23:25" x14ac:dyDescent="0.2">
      <c r="W12991">
        <v>129.72999999999999</v>
      </c>
      <c r="X12991">
        <f t="shared" si="520"/>
        <v>50</v>
      </c>
      <c r="Y12991" s="13">
        <f t="shared" si="521"/>
        <v>0.88431832486842432</v>
      </c>
    </row>
    <row r="12992" spans="23:25" x14ac:dyDescent="0.2">
      <c r="W12992">
        <v>129.74</v>
      </c>
      <c r="X12992">
        <f t="shared" si="520"/>
        <v>50</v>
      </c>
      <c r="Y12992" s="13">
        <f t="shared" si="521"/>
        <v>0.88431832486842432</v>
      </c>
    </row>
    <row r="12993" spans="23:25" x14ac:dyDescent="0.2">
      <c r="W12993">
        <v>129.75</v>
      </c>
      <c r="X12993">
        <f t="shared" si="520"/>
        <v>50</v>
      </c>
      <c r="Y12993" s="13">
        <f t="shared" si="521"/>
        <v>0.88431832486842432</v>
      </c>
    </row>
    <row r="12994" spans="23:25" x14ac:dyDescent="0.2">
      <c r="W12994">
        <v>129.76</v>
      </c>
      <c r="X12994">
        <f t="shared" si="520"/>
        <v>50</v>
      </c>
      <c r="Y12994" s="13">
        <f t="shared" si="521"/>
        <v>0.88431832486842432</v>
      </c>
    </row>
    <row r="12995" spans="23:25" x14ac:dyDescent="0.2">
      <c r="W12995">
        <v>129.77000000000001</v>
      </c>
      <c r="X12995">
        <f t="shared" si="520"/>
        <v>50</v>
      </c>
      <c r="Y12995" s="13">
        <f t="shared" si="521"/>
        <v>0.88431832486842432</v>
      </c>
    </row>
    <row r="12996" spans="23:25" x14ac:dyDescent="0.2">
      <c r="W12996">
        <v>129.78</v>
      </c>
      <c r="X12996">
        <f t="shared" si="520"/>
        <v>50</v>
      </c>
      <c r="Y12996" s="13">
        <f t="shared" si="521"/>
        <v>0.88431832486842432</v>
      </c>
    </row>
    <row r="12997" spans="23:25" x14ac:dyDescent="0.2">
      <c r="W12997">
        <v>129.79</v>
      </c>
      <c r="X12997">
        <f t="shared" ref="X12997:X13060" si="522">X12996-(N$33-N$34)/1500</f>
        <v>50</v>
      </c>
      <c r="Y12997" s="13">
        <f t="shared" si="521"/>
        <v>0.88431832486842432</v>
      </c>
    </row>
    <row r="12998" spans="23:25" x14ac:dyDescent="0.2">
      <c r="W12998">
        <v>129.80000000000001</v>
      </c>
      <c r="X12998">
        <f t="shared" si="522"/>
        <v>50</v>
      </c>
      <c r="Y12998" s="13">
        <f t="shared" si="521"/>
        <v>0.88431832486842432</v>
      </c>
    </row>
    <row r="12999" spans="23:25" x14ac:dyDescent="0.2">
      <c r="W12999">
        <v>129.81</v>
      </c>
      <c r="X12999">
        <f t="shared" si="522"/>
        <v>50</v>
      </c>
      <c r="Y12999" s="13">
        <f t="shared" si="521"/>
        <v>0.88431832486842432</v>
      </c>
    </row>
    <row r="13000" spans="23:25" x14ac:dyDescent="0.2">
      <c r="W13000">
        <v>129.82</v>
      </c>
      <c r="X13000">
        <f t="shared" si="522"/>
        <v>50</v>
      </c>
      <c r="Y13000" s="13">
        <f t="shared" si="521"/>
        <v>0.88431832486842432</v>
      </c>
    </row>
    <row r="13001" spans="23:25" x14ac:dyDescent="0.2">
      <c r="W13001">
        <v>129.83000000000001</v>
      </c>
      <c r="X13001">
        <f t="shared" si="522"/>
        <v>50</v>
      </c>
      <c r="Y13001" s="13">
        <f t="shared" si="521"/>
        <v>0.88431832486842432</v>
      </c>
    </row>
    <row r="13002" spans="23:25" x14ac:dyDescent="0.2">
      <c r="W13002">
        <v>129.84</v>
      </c>
      <c r="X13002">
        <f t="shared" si="522"/>
        <v>50</v>
      </c>
      <c r="Y13002" s="13">
        <f t="shared" si="521"/>
        <v>0.88431832486842432</v>
      </c>
    </row>
    <row r="13003" spans="23:25" x14ac:dyDescent="0.2">
      <c r="W13003">
        <v>129.85</v>
      </c>
      <c r="X13003">
        <f t="shared" si="522"/>
        <v>50</v>
      </c>
      <c r="Y13003" s="13">
        <f t="shared" si="521"/>
        <v>0.88431832486842432</v>
      </c>
    </row>
    <row r="13004" spans="23:25" x14ac:dyDescent="0.2">
      <c r="W13004">
        <v>129.86000000000001</v>
      </c>
      <c r="X13004">
        <f t="shared" si="522"/>
        <v>50</v>
      </c>
      <c r="Y13004" s="13">
        <f t="shared" si="521"/>
        <v>0.88431832486842432</v>
      </c>
    </row>
    <row r="13005" spans="23:25" x14ac:dyDescent="0.2">
      <c r="W13005">
        <v>129.87</v>
      </c>
      <c r="X13005">
        <f t="shared" si="522"/>
        <v>50</v>
      </c>
      <c r="Y13005" s="13">
        <f t="shared" si="521"/>
        <v>0.88431832486842432</v>
      </c>
    </row>
    <row r="13006" spans="23:25" x14ac:dyDescent="0.2">
      <c r="W13006">
        <v>129.88</v>
      </c>
      <c r="X13006">
        <f t="shared" si="522"/>
        <v>50</v>
      </c>
      <c r="Y13006" s="13">
        <f t="shared" si="521"/>
        <v>0.88431832486842432</v>
      </c>
    </row>
    <row r="13007" spans="23:25" x14ac:dyDescent="0.2">
      <c r="W13007">
        <v>129.88999999999999</v>
      </c>
      <c r="X13007">
        <f t="shared" si="522"/>
        <v>50</v>
      </c>
      <c r="Y13007" s="13">
        <f t="shared" si="521"/>
        <v>0.88431832486842432</v>
      </c>
    </row>
    <row r="13008" spans="23:25" x14ac:dyDescent="0.2">
      <c r="W13008">
        <v>129.9</v>
      </c>
      <c r="X13008">
        <f t="shared" si="522"/>
        <v>50</v>
      </c>
      <c r="Y13008" s="13">
        <f t="shared" si="521"/>
        <v>0.88431832486842432</v>
      </c>
    </row>
    <row r="13009" spans="23:25" x14ac:dyDescent="0.2">
      <c r="W13009">
        <v>129.91</v>
      </c>
      <c r="X13009">
        <f t="shared" si="522"/>
        <v>50</v>
      </c>
      <c r="Y13009" s="13">
        <f t="shared" si="521"/>
        <v>0.88431832486842432</v>
      </c>
    </row>
    <row r="13010" spans="23:25" x14ac:dyDescent="0.2">
      <c r="W13010">
        <v>129.91999999999999</v>
      </c>
      <c r="X13010">
        <f t="shared" si="522"/>
        <v>50</v>
      </c>
      <c r="Y13010" s="13">
        <f t="shared" si="521"/>
        <v>0.88431832486842432</v>
      </c>
    </row>
    <row r="13011" spans="23:25" x14ac:dyDescent="0.2">
      <c r="W13011">
        <v>129.93</v>
      </c>
      <c r="X13011">
        <f t="shared" si="522"/>
        <v>50</v>
      </c>
      <c r="Y13011" s="13">
        <f t="shared" si="521"/>
        <v>0.88431832486842432</v>
      </c>
    </row>
    <row r="13012" spans="23:25" x14ac:dyDescent="0.2">
      <c r="W13012">
        <v>129.94</v>
      </c>
      <c r="X13012">
        <f t="shared" si="522"/>
        <v>50</v>
      </c>
      <c r="Y13012" s="13">
        <f t="shared" si="521"/>
        <v>0.88431832486842432</v>
      </c>
    </row>
    <row r="13013" spans="23:25" x14ac:dyDescent="0.2">
      <c r="W13013">
        <v>129.94999999999999</v>
      </c>
      <c r="X13013">
        <f t="shared" si="522"/>
        <v>50</v>
      </c>
      <c r="Y13013" s="13">
        <f t="shared" si="521"/>
        <v>0.88431832486842432</v>
      </c>
    </row>
    <row r="13014" spans="23:25" x14ac:dyDescent="0.2">
      <c r="W13014">
        <v>129.96</v>
      </c>
      <c r="X13014">
        <f t="shared" si="522"/>
        <v>50</v>
      </c>
      <c r="Y13014" s="13">
        <f t="shared" si="521"/>
        <v>0.88431832486842432</v>
      </c>
    </row>
    <row r="13015" spans="23:25" x14ac:dyDescent="0.2">
      <c r="W13015">
        <v>129.97</v>
      </c>
      <c r="X13015">
        <f t="shared" si="522"/>
        <v>50</v>
      </c>
      <c r="Y13015" s="13">
        <f t="shared" si="521"/>
        <v>0.88431832486842432</v>
      </c>
    </row>
    <row r="13016" spans="23:25" x14ac:dyDescent="0.2">
      <c r="W13016">
        <v>129.97999999999999</v>
      </c>
      <c r="X13016">
        <f t="shared" si="522"/>
        <v>50</v>
      </c>
      <c r="Y13016" s="13">
        <f t="shared" si="521"/>
        <v>0.88431832486842432</v>
      </c>
    </row>
    <row r="13017" spans="23:25" x14ac:dyDescent="0.2">
      <c r="W13017">
        <v>129.99</v>
      </c>
      <c r="X13017">
        <f t="shared" si="522"/>
        <v>50</v>
      </c>
      <c r="Y13017" s="13">
        <f t="shared" si="521"/>
        <v>0.88431832486842432</v>
      </c>
    </row>
    <row r="13018" spans="23:25" x14ac:dyDescent="0.2">
      <c r="W13018">
        <v>130</v>
      </c>
      <c r="X13018">
        <f t="shared" si="522"/>
        <v>50</v>
      </c>
      <c r="Y13018" s="13">
        <f t="shared" si="521"/>
        <v>0.88431832486842432</v>
      </c>
    </row>
    <row r="13019" spans="23:25" x14ac:dyDescent="0.2">
      <c r="W13019">
        <v>130.01</v>
      </c>
      <c r="X13019">
        <f t="shared" si="522"/>
        <v>50</v>
      </c>
      <c r="Y13019" s="13">
        <f t="shared" si="521"/>
        <v>0.88431832486842432</v>
      </c>
    </row>
    <row r="13020" spans="23:25" x14ac:dyDescent="0.2">
      <c r="W13020">
        <v>130.02000000000001</v>
      </c>
      <c r="X13020">
        <f t="shared" si="522"/>
        <v>50</v>
      </c>
      <c r="Y13020" s="13">
        <f t="shared" si="521"/>
        <v>0.88431832486842432</v>
      </c>
    </row>
    <row r="13021" spans="23:25" x14ac:dyDescent="0.2">
      <c r="W13021">
        <v>130.03</v>
      </c>
      <c r="X13021">
        <f t="shared" si="522"/>
        <v>50</v>
      </c>
      <c r="Y13021" s="13">
        <f t="shared" si="521"/>
        <v>0.88431832486842432</v>
      </c>
    </row>
    <row r="13022" spans="23:25" x14ac:dyDescent="0.2">
      <c r="W13022">
        <v>130.04</v>
      </c>
      <c r="X13022">
        <f t="shared" si="522"/>
        <v>50</v>
      </c>
      <c r="Y13022" s="13">
        <f t="shared" si="521"/>
        <v>0.88431832486842432</v>
      </c>
    </row>
    <row r="13023" spans="23:25" x14ac:dyDescent="0.2">
      <c r="W13023">
        <v>130.05000000000001</v>
      </c>
      <c r="X13023">
        <f t="shared" si="522"/>
        <v>50</v>
      </c>
      <c r="Y13023" s="13">
        <f t="shared" si="521"/>
        <v>0.88431832486842432</v>
      </c>
    </row>
    <row r="13024" spans="23:25" x14ac:dyDescent="0.2">
      <c r="W13024">
        <v>130.06</v>
      </c>
      <c r="X13024">
        <f t="shared" si="522"/>
        <v>50</v>
      </c>
      <c r="Y13024" s="13">
        <f t="shared" si="521"/>
        <v>0.88431832486842432</v>
      </c>
    </row>
    <row r="13025" spans="23:25" x14ac:dyDescent="0.2">
      <c r="W13025">
        <v>130.07</v>
      </c>
      <c r="X13025">
        <f t="shared" si="522"/>
        <v>50</v>
      </c>
      <c r="Y13025" s="13">
        <f t="shared" si="521"/>
        <v>0.88431832486842432</v>
      </c>
    </row>
    <row r="13026" spans="23:25" x14ac:dyDescent="0.2">
      <c r="W13026">
        <v>130.08000000000001</v>
      </c>
      <c r="X13026">
        <f t="shared" si="522"/>
        <v>50</v>
      </c>
      <c r="Y13026" s="13">
        <f t="shared" si="521"/>
        <v>0.88431832486842432</v>
      </c>
    </row>
    <row r="13027" spans="23:25" x14ac:dyDescent="0.2">
      <c r="W13027">
        <v>130.09</v>
      </c>
      <c r="X13027">
        <f t="shared" si="522"/>
        <v>50</v>
      </c>
      <c r="Y13027" s="13">
        <f t="shared" si="521"/>
        <v>0.88431832486842432</v>
      </c>
    </row>
    <row r="13028" spans="23:25" x14ac:dyDescent="0.2">
      <c r="W13028">
        <v>130.1</v>
      </c>
      <c r="X13028">
        <f t="shared" si="522"/>
        <v>50</v>
      </c>
      <c r="Y13028" s="13">
        <f t="shared" si="521"/>
        <v>0.88431832486842432</v>
      </c>
    </row>
    <row r="13029" spans="23:25" x14ac:dyDescent="0.2">
      <c r="W13029">
        <v>130.11000000000001</v>
      </c>
      <c r="X13029">
        <f t="shared" si="522"/>
        <v>50</v>
      </c>
      <c r="Y13029" s="13">
        <f t="shared" si="521"/>
        <v>0.88431832486842432</v>
      </c>
    </row>
    <row r="13030" spans="23:25" x14ac:dyDescent="0.2">
      <c r="W13030">
        <v>130.12</v>
      </c>
      <c r="X13030">
        <f t="shared" si="522"/>
        <v>50</v>
      </c>
      <c r="Y13030" s="13">
        <f t="shared" si="521"/>
        <v>0.88431832486842432</v>
      </c>
    </row>
    <row r="13031" spans="23:25" x14ac:dyDescent="0.2">
      <c r="W13031">
        <v>130.13</v>
      </c>
      <c r="X13031">
        <f t="shared" si="522"/>
        <v>50</v>
      </c>
      <c r="Y13031" s="13">
        <f t="shared" si="521"/>
        <v>0.88431832486842432</v>
      </c>
    </row>
    <row r="13032" spans="23:25" x14ac:dyDescent="0.2">
      <c r="W13032">
        <v>130.13999999999999</v>
      </c>
      <c r="X13032">
        <f t="shared" si="522"/>
        <v>50</v>
      </c>
      <c r="Y13032" s="13">
        <f t="shared" si="521"/>
        <v>0.88431832486842432</v>
      </c>
    </row>
    <row r="13033" spans="23:25" x14ac:dyDescent="0.2">
      <c r="W13033">
        <v>130.15</v>
      </c>
      <c r="X13033">
        <f t="shared" si="522"/>
        <v>50</v>
      </c>
      <c r="Y13033" s="13">
        <f t="shared" ref="Y13033:Y13096" si="523">Y13032+(W13033-W13032)*R$29*(P$28-P$29*Y13032)*(1-Y13032/R$28)^2</f>
        <v>0.88431832486842432</v>
      </c>
    </row>
    <row r="13034" spans="23:25" x14ac:dyDescent="0.2">
      <c r="W13034">
        <v>130.16</v>
      </c>
      <c r="X13034">
        <f t="shared" si="522"/>
        <v>50</v>
      </c>
      <c r="Y13034" s="13">
        <f t="shared" si="523"/>
        <v>0.88431832486842432</v>
      </c>
    </row>
    <row r="13035" spans="23:25" x14ac:dyDescent="0.2">
      <c r="W13035">
        <v>130.16999999999999</v>
      </c>
      <c r="X13035">
        <f t="shared" si="522"/>
        <v>50</v>
      </c>
      <c r="Y13035" s="13">
        <f t="shared" si="523"/>
        <v>0.88431832486842432</v>
      </c>
    </row>
    <row r="13036" spans="23:25" x14ac:dyDescent="0.2">
      <c r="W13036">
        <v>130.18</v>
      </c>
      <c r="X13036">
        <f t="shared" si="522"/>
        <v>50</v>
      </c>
      <c r="Y13036" s="13">
        <f t="shared" si="523"/>
        <v>0.88431832486842432</v>
      </c>
    </row>
    <row r="13037" spans="23:25" x14ac:dyDescent="0.2">
      <c r="W13037">
        <v>130.19</v>
      </c>
      <c r="X13037">
        <f t="shared" si="522"/>
        <v>50</v>
      </c>
      <c r="Y13037" s="13">
        <f t="shared" si="523"/>
        <v>0.88431832486842432</v>
      </c>
    </row>
    <row r="13038" spans="23:25" x14ac:dyDescent="0.2">
      <c r="W13038">
        <v>130.19999999999999</v>
      </c>
      <c r="X13038">
        <f t="shared" si="522"/>
        <v>50</v>
      </c>
      <c r="Y13038" s="13">
        <f t="shared" si="523"/>
        <v>0.88431832486842432</v>
      </c>
    </row>
    <row r="13039" spans="23:25" x14ac:dyDescent="0.2">
      <c r="W13039">
        <v>130.21</v>
      </c>
      <c r="X13039">
        <f t="shared" si="522"/>
        <v>50</v>
      </c>
      <c r="Y13039" s="13">
        <f t="shared" si="523"/>
        <v>0.88431832486842432</v>
      </c>
    </row>
    <row r="13040" spans="23:25" x14ac:dyDescent="0.2">
      <c r="W13040">
        <v>130.22</v>
      </c>
      <c r="X13040">
        <f t="shared" si="522"/>
        <v>50</v>
      </c>
      <c r="Y13040" s="13">
        <f t="shared" si="523"/>
        <v>0.88431832486842432</v>
      </c>
    </row>
    <row r="13041" spans="23:25" x14ac:dyDescent="0.2">
      <c r="W13041">
        <v>130.22999999999999</v>
      </c>
      <c r="X13041">
        <f t="shared" si="522"/>
        <v>50</v>
      </c>
      <c r="Y13041" s="13">
        <f t="shared" si="523"/>
        <v>0.88431832486842432</v>
      </c>
    </row>
    <row r="13042" spans="23:25" x14ac:dyDescent="0.2">
      <c r="W13042">
        <v>130.24</v>
      </c>
      <c r="X13042">
        <f t="shared" si="522"/>
        <v>50</v>
      </c>
      <c r="Y13042" s="13">
        <f t="shared" si="523"/>
        <v>0.88431832486842432</v>
      </c>
    </row>
    <row r="13043" spans="23:25" x14ac:dyDescent="0.2">
      <c r="W13043">
        <v>130.25</v>
      </c>
      <c r="X13043">
        <f t="shared" si="522"/>
        <v>50</v>
      </c>
      <c r="Y13043" s="13">
        <f t="shared" si="523"/>
        <v>0.88431832486842432</v>
      </c>
    </row>
    <row r="13044" spans="23:25" x14ac:dyDescent="0.2">
      <c r="W13044">
        <v>130.26</v>
      </c>
      <c r="X13044">
        <f t="shared" si="522"/>
        <v>50</v>
      </c>
      <c r="Y13044" s="13">
        <f t="shared" si="523"/>
        <v>0.88431832486842432</v>
      </c>
    </row>
    <row r="13045" spans="23:25" x14ac:dyDescent="0.2">
      <c r="W13045">
        <v>130.27000000000001</v>
      </c>
      <c r="X13045">
        <f t="shared" si="522"/>
        <v>50</v>
      </c>
      <c r="Y13045" s="13">
        <f t="shared" si="523"/>
        <v>0.88431832486842432</v>
      </c>
    </row>
    <row r="13046" spans="23:25" x14ac:dyDescent="0.2">
      <c r="W13046">
        <v>130.28</v>
      </c>
      <c r="X13046">
        <f t="shared" si="522"/>
        <v>50</v>
      </c>
      <c r="Y13046" s="13">
        <f t="shared" si="523"/>
        <v>0.88431832486842432</v>
      </c>
    </row>
    <row r="13047" spans="23:25" x14ac:dyDescent="0.2">
      <c r="W13047">
        <v>130.29</v>
      </c>
      <c r="X13047">
        <f t="shared" si="522"/>
        <v>50</v>
      </c>
      <c r="Y13047" s="13">
        <f t="shared" si="523"/>
        <v>0.88431832486842432</v>
      </c>
    </row>
    <row r="13048" spans="23:25" x14ac:dyDescent="0.2">
      <c r="W13048">
        <v>130.30000000000001</v>
      </c>
      <c r="X13048">
        <f t="shared" si="522"/>
        <v>50</v>
      </c>
      <c r="Y13048" s="13">
        <f t="shared" si="523"/>
        <v>0.88431832486842432</v>
      </c>
    </row>
    <row r="13049" spans="23:25" x14ac:dyDescent="0.2">
      <c r="W13049">
        <v>130.31</v>
      </c>
      <c r="X13049">
        <f t="shared" si="522"/>
        <v>50</v>
      </c>
      <c r="Y13049" s="13">
        <f t="shared" si="523"/>
        <v>0.88431832486842432</v>
      </c>
    </row>
    <row r="13050" spans="23:25" x14ac:dyDescent="0.2">
      <c r="W13050">
        <v>130.32</v>
      </c>
      <c r="X13050">
        <f t="shared" si="522"/>
        <v>50</v>
      </c>
      <c r="Y13050" s="13">
        <f t="shared" si="523"/>
        <v>0.88431832486842432</v>
      </c>
    </row>
    <row r="13051" spans="23:25" x14ac:dyDescent="0.2">
      <c r="W13051">
        <v>130.33000000000001</v>
      </c>
      <c r="X13051">
        <f t="shared" si="522"/>
        <v>50</v>
      </c>
      <c r="Y13051" s="13">
        <f t="shared" si="523"/>
        <v>0.88431832486842432</v>
      </c>
    </row>
    <row r="13052" spans="23:25" x14ac:dyDescent="0.2">
      <c r="W13052">
        <v>130.34</v>
      </c>
      <c r="X13052">
        <f t="shared" si="522"/>
        <v>50</v>
      </c>
      <c r="Y13052" s="13">
        <f t="shared" si="523"/>
        <v>0.88431832486842432</v>
      </c>
    </row>
    <row r="13053" spans="23:25" x14ac:dyDescent="0.2">
      <c r="W13053">
        <v>130.35</v>
      </c>
      <c r="X13053">
        <f t="shared" si="522"/>
        <v>50</v>
      </c>
      <c r="Y13053" s="13">
        <f t="shared" si="523"/>
        <v>0.88431832486842432</v>
      </c>
    </row>
    <row r="13054" spans="23:25" x14ac:dyDescent="0.2">
      <c r="W13054">
        <v>130.36000000000001</v>
      </c>
      <c r="X13054">
        <f t="shared" si="522"/>
        <v>50</v>
      </c>
      <c r="Y13054" s="13">
        <f t="shared" si="523"/>
        <v>0.88431832486842432</v>
      </c>
    </row>
    <row r="13055" spans="23:25" x14ac:dyDescent="0.2">
      <c r="W13055">
        <v>130.37</v>
      </c>
      <c r="X13055">
        <f t="shared" si="522"/>
        <v>50</v>
      </c>
      <c r="Y13055" s="13">
        <f t="shared" si="523"/>
        <v>0.88431832486842432</v>
      </c>
    </row>
    <row r="13056" spans="23:25" x14ac:dyDescent="0.2">
      <c r="W13056">
        <v>130.38</v>
      </c>
      <c r="X13056">
        <f t="shared" si="522"/>
        <v>50</v>
      </c>
      <c r="Y13056" s="13">
        <f t="shared" si="523"/>
        <v>0.88431832486842432</v>
      </c>
    </row>
    <row r="13057" spans="23:25" x14ac:dyDescent="0.2">
      <c r="W13057">
        <v>130.38999999999999</v>
      </c>
      <c r="X13057">
        <f t="shared" si="522"/>
        <v>50</v>
      </c>
      <c r="Y13057" s="13">
        <f t="shared" si="523"/>
        <v>0.88431832486842432</v>
      </c>
    </row>
    <row r="13058" spans="23:25" x14ac:dyDescent="0.2">
      <c r="W13058">
        <v>130.4</v>
      </c>
      <c r="X13058">
        <f t="shared" si="522"/>
        <v>50</v>
      </c>
      <c r="Y13058" s="13">
        <f t="shared" si="523"/>
        <v>0.88431832486842432</v>
      </c>
    </row>
    <row r="13059" spans="23:25" x14ac:dyDescent="0.2">
      <c r="W13059">
        <v>130.41</v>
      </c>
      <c r="X13059">
        <f t="shared" si="522"/>
        <v>50</v>
      </c>
      <c r="Y13059" s="13">
        <f t="shared" si="523"/>
        <v>0.88431832486842432</v>
      </c>
    </row>
    <row r="13060" spans="23:25" x14ac:dyDescent="0.2">
      <c r="W13060">
        <v>130.41999999999999</v>
      </c>
      <c r="X13060">
        <f t="shared" si="522"/>
        <v>50</v>
      </c>
      <c r="Y13060" s="13">
        <f t="shared" si="523"/>
        <v>0.88431832486842432</v>
      </c>
    </row>
    <row r="13061" spans="23:25" x14ac:dyDescent="0.2">
      <c r="W13061">
        <v>130.43</v>
      </c>
      <c r="X13061">
        <f t="shared" ref="X13061:X13124" si="524">X13060-(N$33-N$34)/1500</f>
        <v>50</v>
      </c>
      <c r="Y13061" s="13">
        <f t="shared" si="523"/>
        <v>0.88431832486842432</v>
      </c>
    </row>
    <row r="13062" spans="23:25" x14ac:dyDescent="0.2">
      <c r="W13062">
        <v>130.44</v>
      </c>
      <c r="X13062">
        <f t="shared" si="524"/>
        <v>50</v>
      </c>
      <c r="Y13062" s="13">
        <f t="shared" si="523"/>
        <v>0.88431832486842432</v>
      </c>
    </row>
    <row r="13063" spans="23:25" x14ac:dyDescent="0.2">
      <c r="W13063">
        <v>130.44999999999999</v>
      </c>
      <c r="X13063">
        <f t="shared" si="524"/>
        <v>50</v>
      </c>
      <c r="Y13063" s="13">
        <f t="shared" si="523"/>
        <v>0.88431832486842432</v>
      </c>
    </row>
    <row r="13064" spans="23:25" x14ac:dyDescent="0.2">
      <c r="W13064">
        <v>130.46</v>
      </c>
      <c r="X13064">
        <f t="shared" si="524"/>
        <v>50</v>
      </c>
      <c r="Y13064" s="13">
        <f t="shared" si="523"/>
        <v>0.88431832486842432</v>
      </c>
    </row>
    <row r="13065" spans="23:25" x14ac:dyDescent="0.2">
      <c r="W13065">
        <v>130.47</v>
      </c>
      <c r="X13065">
        <f t="shared" si="524"/>
        <v>50</v>
      </c>
      <c r="Y13065" s="13">
        <f t="shared" si="523"/>
        <v>0.88431832486842432</v>
      </c>
    </row>
    <row r="13066" spans="23:25" x14ac:dyDescent="0.2">
      <c r="W13066">
        <v>130.47999999999999</v>
      </c>
      <c r="X13066">
        <f t="shared" si="524"/>
        <v>50</v>
      </c>
      <c r="Y13066" s="13">
        <f t="shared" si="523"/>
        <v>0.88431832486842432</v>
      </c>
    </row>
    <row r="13067" spans="23:25" x14ac:dyDescent="0.2">
      <c r="W13067">
        <v>130.49</v>
      </c>
      <c r="X13067">
        <f t="shared" si="524"/>
        <v>50</v>
      </c>
      <c r="Y13067" s="13">
        <f t="shared" si="523"/>
        <v>0.88431832486842432</v>
      </c>
    </row>
    <row r="13068" spans="23:25" x14ac:dyDescent="0.2">
      <c r="W13068">
        <v>130.5</v>
      </c>
      <c r="X13068">
        <f t="shared" si="524"/>
        <v>50</v>
      </c>
      <c r="Y13068" s="13">
        <f t="shared" si="523"/>
        <v>0.88431832486842432</v>
      </c>
    </row>
    <row r="13069" spans="23:25" x14ac:dyDescent="0.2">
      <c r="W13069">
        <v>130.51</v>
      </c>
      <c r="X13069">
        <f t="shared" si="524"/>
        <v>50</v>
      </c>
      <c r="Y13069" s="13">
        <f t="shared" si="523"/>
        <v>0.88431832486842432</v>
      </c>
    </row>
    <row r="13070" spans="23:25" x14ac:dyDescent="0.2">
      <c r="W13070">
        <v>130.52000000000001</v>
      </c>
      <c r="X13070">
        <f t="shared" si="524"/>
        <v>50</v>
      </c>
      <c r="Y13070" s="13">
        <f t="shared" si="523"/>
        <v>0.88431832486842432</v>
      </c>
    </row>
    <row r="13071" spans="23:25" x14ac:dyDescent="0.2">
      <c r="W13071">
        <v>130.53</v>
      </c>
      <c r="X13071">
        <f t="shared" si="524"/>
        <v>50</v>
      </c>
      <c r="Y13071" s="13">
        <f t="shared" si="523"/>
        <v>0.88431832486842432</v>
      </c>
    </row>
    <row r="13072" spans="23:25" x14ac:dyDescent="0.2">
      <c r="W13072">
        <v>130.54</v>
      </c>
      <c r="X13072">
        <f t="shared" si="524"/>
        <v>50</v>
      </c>
      <c r="Y13072" s="13">
        <f t="shared" si="523"/>
        <v>0.88431832486842432</v>
      </c>
    </row>
    <row r="13073" spans="23:25" x14ac:dyDescent="0.2">
      <c r="W13073">
        <v>130.55000000000001</v>
      </c>
      <c r="X13073">
        <f t="shared" si="524"/>
        <v>50</v>
      </c>
      <c r="Y13073" s="13">
        <f t="shared" si="523"/>
        <v>0.88431832486842432</v>
      </c>
    </row>
    <row r="13074" spans="23:25" x14ac:dyDescent="0.2">
      <c r="W13074">
        <v>130.56</v>
      </c>
      <c r="X13074">
        <f t="shared" si="524"/>
        <v>50</v>
      </c>
      <c r="Y13074" s="13">
        <f t="shared" si="523"/>
        <v>0.88431832486842432</v>
      </c>
    </row>
    <row r="13075" spans="23:25" x14ac:dyDescent="0.2">
      <c r="W13075">
        <v>130.57</v>
      </c>
      <c r="X13075">
        <f t="shared" si="524"/>
        <v>50</v>
      </c>
      <c r="Y13075" s="13">
        <f t="shared" si="523"/>
        <v>0.88431832486842432</v>
      </c>
    </row>
    <row r="13076" spans="23:25" x14ac:dyDescent="0.2">
      <c r="W13076">
        <v>130.58000000000001</v>
      </c>
      <c r="X13076">
        <f t="shared" si="524"/>
        <v>50</v>
      </c>
      <c r="Y13076" s="13">
        <f t="shared" si="523"/>
        <v>0.88431832486842432</v>
      </c>
    </row>
    <row r="13077" spans="23:25" x14ac:dyDescent="0.2">
      <c r="W13077">
        <v>130.59</v>
      </c>
      <c r="X13077">
        <f t="shared" si="524"/>
        <v>50</v>
      </c>
      <c r="Y13077" s="13">
        <f t="shared" si="523"/>
        <v>0.88431832486842432</v>
      </c>
    </row>
    <row r="13078" spans="23:25" x14ac:dyDescent="0.2">
      <c r="W13078">
        <v>130.6</v>
      </c>
      <c r="X13078">
        <f t="shared" si="524"/>
        <v>50</v>
      </c>
      <c r="Y13078" s="13">
        <f t="shared" si="523"/>
        <v>0.88431832486842432</v>
      </c>
    </row>
    <row r="13079" spans="23:25" x14ac:dyDescent="0.2">
      <c r="W13079">
        <v>130.61000000000001</v>
      </c>
      <c r="X13079">
        <f t="shared" si="524"/>
        <v>50</v>
      </c>
      <c r="Y13079" s="13">
        <f t="shared" si="523"/>
        <v>0.88431832486842432</v>
      </c>
    </row>
    <row r="13080" spans="23:25" x14ac:dyDescent="0.2">
      <c r="W13080">
        <v>130.62</v>
      </c>
      <c r="X13080">
        <f t="shared" si="524"/>
        <v>50</v>
      </c>
      <c r="Y13080" s="13">
        <f t="shared" si="523"/>
        <v>0.88431832486842432</v>
      </c>
    </row>
    <row r="13081" spans="23:25" x14ac:dyDescent="0.2">
      <c r="W13081">
        <v>130.63</v>
      </c>
      <c r="X13081">
        <f t="shared" si="524"/>
        <v>50</v>
      </c>
      <c r="Y13081" s="13">
        <f t="shared" si="523"/>
        <v>0.88431832486842432</v>
      </c>
    </row>
    <row r="13082" spans="23:25" x14ac:dyDescent="0.2">
      <c r="W13082">
        <v>130.63999999999999</v>
      </c>
      <c r="X13082">
        <f t="shared" si="524"/>
        <v>50</v>
      </c>
      <c r="Y13082" s="13">
        <f t="shared" si="523"/>
        <v>0.88431832486842432</v>
      </c>
    </row>
    <row r="13083" spans="23:25" x14ac:dyDescent="0.2">
      <c r="W13083">
        <v>130.65</v>
      </c>
      <c r="X13083">
        <f t="shared" si="524"/>
        <v>50</v>
      </c>
      <c r="Y13083" s="13">
        <f t="shared" si="523"/>
        <v>0.88431832486842432</v>
      </c>
    </row>
    <row r="13084" spans="23:25" x14ac:dyDescent="0.2">
      <c r="W13084">
        <v>130.66</v>
      </c>
      <c r="X13084">
        <f t="shared" si="524"/>
        <v>50</v>
      </c>
      <c r="Y13084" s="13">
        <f t="shared" si="523"/>
        <v>0.88431832486842432</v>
      </c>
    </row>
    <row r="13085" spans="23:25" x14ac:dyDescent="0.2">
      <c r="W13085">
        <v>130.66999999999999</v>
      </c>
      <c r="X13085">
        <f t="shared" si="524"/>
        <v>50</v>
      </c>
      <c r="Y13085" s="13">
        <f t="shared" si="523"/>
        <v>0.88431832486842432</v>
      </c>
    </row>
    <row r="13086" spans="23:25" x14ac:dyDescent="0.2">
      <c r="W13086">
        <v>130.68</v>
      </c>
      <c r="X13086">
        <f t="shared" si="524"/>
        <v>50</v>
      </c>
      <c r="Y13086" s="13">
        <f t="shared" si="523"/>
        <v>0.88431832486842432</v>
      </c>
    </row>
    <row r="13087" spans="23:25" x14ac:dyDescent="0.2">
      <c r="W13087">
        <v>130.69</v>
      </c>
      <c r="X13087">
        <f t="shared" si="524"/>
        <v>50</v>
      </c>
      <c r="Y13087" s="13">
        <f t="shared" si="523"/>
        <v>0.88431832486842432</v>
      </c>
    </row>
    <row r="13088" spans="23:25" x14ac:dyDescent="0.2">
      <c r="W13088">
        <v>130.69999999999999</v>
      </c>
      <c r="X13088">
        <f t="shared" si="524"/>
        <v>50</v>
      </c>
      <c r="Y13088" s="13">
        <f t="shared" si="523"/>
        <v>0.88431832486842432</v>
      </c>
    </row>
    <row r="13089" spans="23:25" x14ac:dyDescent="0.2">
      <c r="W13089">
        <v>130.71</v>
      </c>
      <c r="X13089">
        <f t="shared" si="524"/>
        <v>50</v>
      </c>
      <c r="Y13089" s="13">
        <f t="shared" si="523"/>
        <v>0.88431832486842432</v>
      </c>
    </row>
    <row r="13090" spans="23:25" x14ac:dyDescent="0.2">
      <c r="W13090">
        <v>130.72</v>
      </c>
      <c r="X13090">
        <f t="shared" si="524"/>
        <v>50</v>
      </c>
      <c r="Y13090" s="13">
        <f t="shared" si="523"/>
        <v>0.88431832486842432</v>
      </c>
    </row>
    <row r="13091" spans="23:25" x14ac:dyDescent="0.2">
      <c r="W13091">
        <v>130.72999999999999</v>
      </c>
      <c r="X13091">
        <f t="shared" si="524"/>
        <v>50</v>
      </c>
      <c r="Y13091" s="13">
        <f t="shared" si="523"/>
        <v>0.88431832486842432</v>
      </c>
    </row>
    <row r="13092" spans="23:25" x14ac:dyDescent="0.2">
      <c r="W13092">
        <v>130.74</v>
      </c>
      <c r="X13092">
        <f t="shared" si="524"/>
        <v>50</v>
      </c>
      <c r="Y13092" s="13">
        <f t="shared" si="523"/>
        <v>0.88431832486842432</v>
      </c>
    </row>
    <row r="13093" spans="23:25" x14ac:dyDescent="0.2">
      <c r="W13093">
        <v>130.75</v>
      </c>
      <c r="X13093">
        <f t="shared" si="524"/>
        <v>50</v>
      </c>
      <c r="Y13093" s="13">
        <f t="shared" si="523"/>
        <v>0.88431832486842432</v>
      </c>
    </row>
    <row r="13094" spans="23:25" x14ac:dyDescent="0.2">
      <c r="W13094">
        <v>130.76</v>
      </c>
      <c r="X13094">
        <f t="shared" si="524"/>
        <v>50</v>
      </c>
      <c r="Y13094" s="13">
        <f t="shared" si="523"/>
        <v>0.88431832486842432</v>
      </c>
    </row>
    <row r="13095" spans="23:25" x14ac:dyDescent="0.2">
      <c r="W13095">
        <v>130.77000000000001</v>
      </c>
      <c r="X13095">
        <f t="shared" si="524"/>
        <v>50</v>
      </c>
      <c r="Y13095" s="13">
        <f t="shared" si="523"/>
        <v>0.88431832486842432</v>
      </c>
    </row>
    <row r="13096" spans="23:25" x14ac:dyDescent="0.2">
      <c r="W13096">
        <v>130.78</v>
      </c>
      <c r="X13096">
        <f t="shared" si="524"/>
        <v>50</v>
      </c>
      <c r="Y13096" s="13">
        <f t="shared" si="523"/>
        <v>0.88431832486842432</v>
      </c>
    </row>
    <row r="13097" spans="23:25" x14ac:dyDescent="0.2">
      <c r="W13097">
        <v>130.79</v>
      </c>
      <c r="X13097">
        <f t="shared" si="524"/>
        <v>50</v>
      </c>
      <c r="Y13097" s="13">
        <f t="shared" ref="Y13097:Y13160" si="525">Y13096+(W13097-W13096)*R$29*(P$28-P$29*Y13096)*(1-Y13096/R$28)^2</f>
        <v>0.88431832486842432</v>
      </c>
    </row>
    <row r="13098" spans="23:25" x14ac:dyDescent="0.2">
      <c r="W13098">
        <v>130.80000000000001</v>
      </c>
      <c r="X13098">
        <f t="shared" si="524"/>
        <v>50</v>
      </c>
      <c r="Y13098" s="13">
        <f t="shared" si="525"/>
        <v>0.88431832486842432</v>
      </c>
    </row>
    <row r="13099" spans="23:25" x14ac:dyDescent="0.2">
      <c r="W13099">
        <v>130.81</v>
      </c>
      <c r="X13099">
        <f t="shared" si="524"/>
        <v>50</v>
      </c>
      <c r="Y13099" s="13">
        <f t="shared" si="525"/>
        <v>0.88431832486842432</v>
      </c>
    </row>
    <row r="13100" spans="23:25" x14ac:dyDescent="0.2">
      <c r="W13100">
        <v>130.82</v>
      </c>
      <c r="X13100">
        <f t="shared" si="524"/>
        <v>50</v>
      </c>
      <c r="Y13100" s="13">
        <f t="shared" si="525"/>
        <v>0.88431832486842432</v>
      </c>
    </row>
    <row r="13101" spans="23:25" x14ac:dyDescent="0.2">
      <c r="W13101">
        <v>130.83000000000001</v>
      </c>
      <c r="X13101">
        <f t="shared" si="524"/>
        <v>50</v>
      </c>
      <c r="Y13101" s="13">
        <f t="shared" si="525"/>
        <v>0.88431832486842432</v>
      </c>
    </row>
    <row r="13102" spans="23:25" x14ac:dyDescent="0.2">
      <c r="W13102">
        <v>130.84</v>
      </c>
      <c r="X13102">
        <f t="shared" si="524"/>
        <v>50</v>
      </c>
      <c r="Y13102" s="13">
        <f t="shared" si="525"/>
        <v>0.88431832486842432</v>
      </c>
    </row>
    <row r="13103" spans="23:25" x14ac:dyDescent="0.2">
      <c r="W13103">
        <v>130.85</v>
      </c>
      <c r="X13103">
        <f t="shared" si="524"/>
        <v>50</v>
      </c>
      <c r="Y13103" s="13">
        <f t="shared" si="525"/>
        <v>0.88431832486842432</v>
      </c>
    </row>
    <row r="13104" spans="23:25" x14ac:dyDescent="0.2">
      <c r="W13104">
        <v>130.86000000000001</v>
      </c>
      <c r="X13104">
        <f t="shared" si="524"/>
        <v>50</v>
      </c>
      <c r="Y13104" s="13">
        <f t="shared" si="525"/>
        <v>0.88431832486842432</v>
      </c>
    </row>
    <row r="13105" spans="23:25" x14ac:dyDescent="0.2">
      <c r="W13105">
        <v>130.87</v>
      </c>
      <c r="X13105">
        <f t="shared" si="524"/>
        <v>50</v>
      </c>
      <c r="Y13105" s="13">
        <f t="shared" si="525"/>
        <v>0.88431832486842432</v>
      </c>
    </row>
    <row r="13106" spans="23:25" x14ac:dyDescent="0.2">
      <c r="W13106">
        <v>130.88</v>
      </c>
      <c r="X13106">
        <f t="shared" si="524"/>
        <v>50</v>
      </c>
      <c r="Y13106" s="13">
        <f t="shared" si="525"/>
        <v>0.88431832486842432</v>
      </c>
    </row>
    <row r="13107" spans="23:25" x14ac:dyDescent="0.2">
      <c r="W13107">
        <v>130.88999999999999</v>
      </c>
      <c r="X13107">
        <f t="shared" si="524"/>
        <v>50</v>
      </c>
      <c r="Y13107" s="13">
        <f t="shared" si="525"/>
        <v>0.88431832486842432</v>
      </c>
    </row>
    <row r="13108" spans="23:25" x14ac:dyDescent="0.2">
      <c r="W13108">
        <v>130.9</v>
      </c>
      <c r="X13108">
        <f t="shared" si="524"/>
        <v>50</v>
      </c>
      <c r="Y13108" s="13">
        <f t="shared" si="525"/>
        <v>0.88431832486842432</v>
      </c>
    </row>
    <row r="13109" spans="23:25" x14ac:dyDescent="0.2">
      <c r="W13109">
        <v>130.91</v>
      </c>
      <c r="X13109">
        <f t="shared" si="524"/>
        <v>50</v>
      </c>
      <c r="Y13109" s="13">
        <f t="shared" si="525"/>
        <v>0.88431832486842432</v>
      </c>
    </row>
    <row r="13110" spans="23:25" x14ac:dyDescent="0.2">
      <c r="W13110">
        <v>130.91999999999999</v>
      </c>
      <c r="X13110">
        <f t="shared" si="524"/>
        <v>50</v>
      </c>
      <c r="Y13110" s="13">
        <f t="shared" si="525"/>
        <v>0.88431832486842432</v>
      </c>
    </row>
    <row r="13111" spans="23:25" x14ac:dyDescent="0.2">
      <c r="W13111">
        <v>130.93</v>
      </c>
      <c r="X13111">
        <f t="shared" si="524"/>
        <v>50</v>
      </c>
      <c r="Y13111" s="13">
        <f t="shared" si="525"/>
        <v>0.88431832486842432</v>
      </c>
    </row>
    <row r="13112" spans="23:25" x14ac:dyDescent="0.2">
      <c r="W13112">
        <v>130.94</v>
      </c>
      <c r="X13112">
        <f t="shared" si="524"/>
        <v>50</v>
      </c>
      <c r="Y13112" s="13">
        <f t="shared" si="525"/>
        <v>0.88431832486842432</v>
      </c>
    </row>
    <row r="13113" spans="23:25" x14ac:dyDescent="0.2">
      <c r="W13113">
        <v>130.94999999999999</v>
      </c>
      <c r="X13113">
        <f t="shared" si="524"/>
        <v>50</v>
      </c>
      <c r="Y13113" s="13">
        <f t="shared" si="525"/>
        <v>0.88431832486842432</v>
      </c>
    </row>
    <row r="13114" spans="23:25" x14ac:dyDescent="0.2">
      <c r="W13114">
        <v>130.96</v>
      </c>
      <c r="X13114">
        <f t="shared" si="524"/>
        <v>50</v>
      </c>
      <c r="Y13114" s="13">
        <f t="shared" si="525"/>
        <v>0.88431832486842432</v>
      </c>
    </row>
    <row r="13115" spans="23:25" x14ac:dyDescent="0.2">
      <c r="W13115">
        <v>130.97</v>
      </c>
      <c r="X13115">
        <f t="shared" si="524"/>
        <v>50</v>
      </c>
      <c r="Y13115" s="13">
        <f t="shared" si="525"/>
        <v>0.88431832486842432</v>
      </c>
    </row>
    <row r="13116" spans="23:25" x14ac:dyDescent="0.2">
      <c r="W13116">
        <v>130.97999999999999</v>
      </c>
      <c r="X13116">
        <f t="shared" si="524"/>
        <v>50</v>
      </c>
      <c r="Y13116" s="13">
        <f t="shared" si="525"/>
        <v>0.88431832486842432</v>
      </c>
    </row>
    <row r="13117" spans="23:25" x14ac:dyDescent="0.2">
      <c r="W13117">
        <v>130.99</v>
      </c>
      <c r="X13117">
        <f t="shared" si="524"/>
        <v>50</v>
      </c>
      <c r="Y13117" s="13">
        <f t="shared" si="525"/>
        <v>0.88431832486842432</v>
      </c>
    </row>
    <row r="13118" spans="23:25" x14ac:dyDescent="0.2">
      <c r="W13118">
        <v>131</v>
      </c>
      <c r="X13118">
        <f t="shared" si="524"/>
        <v>50</v>
      </c>
      <c r="Y13118" s="13">
        <f t="shared" si="525"/>
        <v>0.88431832486842432</v>
      </c>
    </row>
    <row r="13119" spans="23:25" x14ac:dyDescent="0.2">
      <c r="W13119">
        <v>131.01</v>
      </c>
      <c r="X13119">
        <f t="shared" si="524"/>
        <v>50</v>
      </c>
      <c r="Y13119" s="13">
        <f t="shared" si="525"/>
        <v>0.88431832486842432</v>
      </c>
    </row>
    <row r="13120" spans="23:25" x14ac:dyDescent="0.2">
      <c r="W13120">
        <v>131.02000000000001</v>
      </c>
      <c r="X13120">
        <f t="shared" si="524"/>
        <v>50</v>
      </c>
      <c r="Y13120" s="13">
        <f t="shared" si="525"/>
        <v>0.88431832486842432</v>
      </c>
    </row>
    <row r="13121" spans="23:25" x14ac:dyDescent="0.2">
      <c r="W13121">
        <v>131.03</v>
      </c>
      <c r="X13121">
        <f t="shared" si="524"/>
        <v>50</v>
      </c>
      <c r="Y13121" s="13">
        <f t="shared" si="525"/>
        <v>0.88431832486842432</v>
      </c>
    </row>
    <row r="13122" spans="23:25" x14ac:dyDescent="0.2">
      <c r="W13122">
        <v>131.04</v>
      </c>
      <c r="X13122">
        <f t="shared" si="524"/>
        <v>50</v>
      </c>
      <c r="Y13122" s="13">
        <f t="shared" si="525"/>
        <v>0.88431832486842432</v>
      </c>
    </row>
    <row r="13123" spans="23:25" x14ac:dyDescent="0.2">
      <c r="W13123">
        <v>131.05000000000001</v>
      </c>
      <c r="X13123">
        <f t="shared" si="524"/>
        <v>50</v>
      </c>
      <c r="Y13123" s="13">
        <f t="shared" si="525"/>
        <v>0.88431832486842432</v>
      </c>
    </row>
    <row r="13124" spans="23:25" x14ac:dyDescent="0.2">
      <c r="W13124">
        <v>131.06</v>
      </c>
      <c r="X13124">
        <f t="shared" si="524"/>
        <v>50</v>
      </c>
      <c r="Y13124" s="13">
        <f t="shared" si="525"/>
        <v>0.88431832486842432</v>
      </c>
    </row>
    <row r="13125" spans="23:25" x14ac:dyDescent="0.2">
      <c r="W13125">
        <v>131.07</v>
      </c>
      <c r="X13125">
        <f t="shared" ref="X13125:X13188" si="526">X13124-(N$33-N$34)/1500</f>
        <v>50</v>
      </c>
      <c r="Y13125" s="13">
        <f t="shared" si="525"/>
        <v>0.88431832486842432</v>
      </c>
    </row>
    <row r="13126" spans="23:25" x14ac:dyDescent="0.2">
      <c r="W13126">
        <v>131.08000000000001</v>
      </c>
      <c r="X13126">
        <f t="shared" si="526"/>
        <v>50</v>
      </c>
      <c r="Y13126" s="13">
        <f t="shared" si="525"/>
        <v>0.88431832486842432</v>
      </c>
    </row>
    <row r="13127" spans="23:25" x14ac:dyDescent="0.2">
      <c r="W13127">
        <v>131.09</v>
      </c>
      <c r="X13127">
        <f t="shared" si="526"/>
        <v>50</v>
      </c>
      <c r="Y13127" s="13">
        <f t="shared" si="525"/>
        <v>0.88431832486842432</v>
      </c>
    </row>
    <row r="13128" spans="23:25" x14ac:dyDescent="0.2">
      <c r="W13128">
        <v>131.1</v>
      </c>
      <c r="X13128">
        <f t="shared" si="526"/>
        <v>50</v>
      </c>
      <c r="Y13128" s="13">
        <f t="shared" si="525"/>
        <v>0.88431832486842432</v>
      </c>
    </row>
    <row r="13129" spans="23:25" x14ac:dyDescent="0.2">
      <c r="W13129">
        <v>131.11000000000001</v>
      </c>
      <c r="X13129">
        <f t="shared" si="526"/>
        <v>50</v>
      </c>
      <c r="Y13129" s="13">
        <f t="shared" si="525"/>
        <v>0.88431832486842432</v>
      </c>
    </row>
    <row r="13130" spans="23:25" x14ac:dyDescent="0.2">
      <c r="W13130">
        <v>131.12</v>
      </c>
      <c r="X13130">
        <f t="shared" si="526"/>
        <v>50</v>
      </c>
      <c r="Y13130" s="13">
        <f t="shared" si="525"/>
        <v>0.88431832486842432</v>
      </c>
    </row>
    <row r="13131" spans="23:25" x14ac:dyDescent="0.2">
      <c r="W13131">
        <v>131.13</v>
      </c>
      <c r="X13131">
        <f t="shared" si="526"/>
        <v>50</v>
      </c>
      <c r="Y13131" s="13">
        <f t="shared" si="525"/>
        <v>0.88431832486842432</v>
      </c>
    </row>
    <row r="13132" spans="23:25" x14ac:dyDescent="0.2">
      <c r="W13132">
        <v>131.13999999999999</v>
      </c>
      <c r="X13132">
        <f t="shared" si="526"/>
        <v>50</v>
      </c>
      <c r="Y13132" s="13">
        <f t="shared" si="525"/>
        <v>0.88431832486842432</v>
      </c>
    </row>
    <row r="13133" spans="23:25" x14ac:dyDescent="0.2">
      <c r="W13133">
        <v>131.15</v>
      </c>
      <c r="X13133">
        <f t="shared" si="526"/>
        <v>50</v>
      </c>
      <c r="Y13133" s="13">
        <f t="shared" si="525"/>
        <v>0.88431832486842432</v>
      </c>
    </row>
    <row r="13134" spans="23:25" x14ac:dyDescent="0.2">
      <c r="W13134">
        <v>131.16</v>
      </c>
      <c r="X13134">
        <f t="shared" si="526"/>
        <v>50</v>
      </c>
      <c r="Y13134" s="13">
        <f t="shared" si="525"/>
        <v>0.88431832486842432</v>
      </c>
    </row>
    <row r="13135" spans="23:25" x14ac:dyDescent="0.2">
      <c r="W13135">
        <v>131.16999999999999</v>
      </c>
      <c r="X13135">
        <f t="shared" si="526"/>
        <v>50</v>
      </c>
      <c r="Y13135" s="13">
        <f t="shared" si="525"/>
        <v>0.88431832486842432</v>
      </c>
    </row>
    <row r="13136" spans="23:25" x14ac:dyDescent="0.2">
      <c r="W13136">
        <v>131.18</v>
      </c>
      <c r="X13136">
        <f t="shared" si="526"/>
        <v>50</v>
      </c>
      <c r="Y13136" s="13">
        <f t="shared" si="525"/>
        <v>0.88431832486842432</v>
      </c>
    </row>
    <row r="13137" spans="23:25" x14ac:dyDescent="0.2">
      <c r="W13137">
        <v>131.19</v>
      </c>
      <c r="X13137">
        <f t="shared" si="526"/>
        <v>50</v>
      </c>
      <c r="Y13137" s="13">
        <f t="shared" si="525"/>
        <v>0.88431832486842432</v>
      </c>
    </row>
    <row r="13138" spans="23:25" x14ac:dyDescent="0.2">
      <c r="W13138">
        <v>131.19999999999999</v>
      </c>
      <c r="X13138">
        <f t="shared" si="526"/>
        <v>50</v>
      </c>
      <c r="Y13138" s="13">
        <f t="shared" si="525"/>
        <v>0.88431832486842432</v>
      </c>
    </row>
    <row r="13139" spans="23:25" x14ac:dyDescent="0.2">
      <c r="W13139">
        <v>131.21</v>
      </c>
      <c r="X13139">
        <f t="shared" si="526"/>
        <v>50</v>
      </c>
      <c r="Y13139" s="13">
        <f t="shared" si="525"/>
        <v>0.88431832486842432</v>
      </c>
    </row>
    <row r="13140" spans="23:25" x14ac:dyDescent="0.2">
      <c r="W13140">
        <v>131.22</v>
      </c>
      <c r="X13140">
        <f t="shared" si="526"/>
        <v>50</v>
      </c>
      <c r="Y13140" s="13">
        <f t="shared" si="525"/>
        <v>0.88431832486842432</v>
      </c>
    </row>
    <row r="13141" spans="23:25" x14ac:dyDescent="0.2">
      <c r="W13141">
        <v>131.22999999999999</v>
      </c>
      <c r="X13141">
        <f t="shared" si="526"/>
        <v>50</v>
      </c>
      <c r="Y13141" s="13">
        <f t="shared" si="525"/>
        <v>0.88431832486842432</v>
      </c>
    </row>
    <row r="13142" spans="23:25" x14ac:dyDescent="0.2">
      <c r="W13142">
        <v>131.24</v>
      </c>
      <c r="X13142">
        <f t="shared" si="526"/>
        <v>50</v>
      </c>
      <c r="Y13142" s="13">
        <f t="shared" si="525"/>
        <v>0.88431832486842432</v>
      </c>
    </row>
    <row r="13143" spans="23:25" x14ac:dyDescent="0.2">
      <c r="W13143">
        <v>131.25</v>
      </c>
      <c r="X13143">
        <f t="shared" si="526"/>
        <v>50</v>
      </c>
      <c r="Y13143" s="13">
        <f t="shared" si="525"/>
        <v>0.88431832486842432</v>
      </c>
    </row>
    <row r="13144" spans="23:25" x14ac:dyDescent="0.2">
      <c r="W13144">
        <v>131.26</v>
      </c>
      <c r="X13144">
        <f t="shared" si="526"/>
        <v>50</v>
      </c>
      <c r="Y13144" s="13">
        <f t="shared" si="525"/>
        <v>0.88431832486842432</v>
      </c>
    </row>
    <row r="13145" spans="23:25" x14ac:dyDescent="0.2">
      <c r="W13145">
        <v>131.27000000000001</v>
      </c>
      <c r="X13145">
        <f t="shared" si="526"/>
        <v>50</v>
      </c>
      <c r="Y13145" s="13">
        <f t="shared" si="525"/>
        <v>0.88431832486842432</v>
      </c>
    </row>
    <row r="13146" spans="23:25" x14ac:dyDescent="0.2">
      <c r="W13146">
        <v>131.28</v>
      </c>
      <c r="X13146">
        <f t="shared" si="526"/>
        <v>50</v>
      </c>
      <c r="Y13146" s="13">
        <f t="shared" si="525"/>
        <v>0.88431832486842432</v>
      </c>
    </row>
    <row r="13147" spans="23:25" x14ac:dyDescent="0.2">
      <c r="W13147">
        <v>131.29</v>
      </c>
      <c r="X13147">
        <f t="shared" si="526"/>
        <v>50</v>
      </c>
      <c r="Y13147" s="13">
        <f t="shared" si="525"/>
        <v>0.88431832486842432</v>
      </c>
    </row>
    <row r="13148" spans="23:25" x14ac:dyDescent="0.2">
      <c r="W13148">
        <v>131.30000000000001</v>
      </c>
      <c r="X13148">
        <f t="shared" si="526"/>
        <v>50</v>
      </c>
      <c r="Y13148" s="13">
        <f t="shared" si="525"/>
        <v>0.88431832486842432</v>
      </c>
    </row>
    <row r="13149" spans="23:25" x14ac:dyDescent="0.2">
      <c r="W13149">
        <v>131.31</v>
      </c>
      <c r="X13149">
        <f t="shared" si="526"/>
        <v>50</v>
      </c>
      <c r="Y13149" s="13">
        <f t="shared" si="525"/>
        <v>0.88431832486842432</v>
      </c>
    </row>
    <row r="13150" spans="23:25" x14ac:dyDescent="0.2">
      <c r="W13150">
        <v>131.32</v>
      </c>
      <c r="X13150">
        <f t="shared" si="526"/>
        <v>50</v>
      </c>
      <c r="Y13150" s="13">
        <f t="shared" si="525"/>
        <v>0.88431832486842432</v>
      </c>
    </row>
    <row r="13151" spans="23:25" x14ac:dyDescent="0.2">
      <c r="W13151">
        <v>131.33000000000001</v>
      </c>
      <c r="X13151">
        <f t="shared" si="526"/>
        <v>50</v>
      </c>
      <c r="Y13151" s="13">
        <f t="shared" si="525"/>
        <v>0.88431832486842432</v>
      </c>
    </row>
    <row r="13152" spans="23:25" x14ac:dyDescent="0.2">
      <c r="W13152">
        <v>131.34</v>
      </c>
      <c r="X13152">
        <f t="shared" si="526"/>
        <v>50</v>
      </c>
      <c r="Y13152" s="13">
        <f t="shared" si="525"/>
        <v>0.88431832486842432</v>
      </c>
    </row>
    <row r="13153" spans="23:25" x14ac:dyDescent="0.2">
      <c r="W13153">
        <v>131.35</v>
      </c>
      <c r="X13153">
        <f t="shared" si="526"/>
        <v>50</v>
      </c>
      <c r="Y13153" s="13">
        <f t="shared" si="525"/>
        <v>0.88431832486842432</v>
      </c>
    </row>
    <row r="13154" spans="23:25" x14ac:dyDescent="0.2">
      <c r="W13154">
        <v>131.36000000000001</v>
      </c>
      <c r="X13154">
        <f t="shared" si="526"/>
        <v>50</v>
      </c>
      <c r="Y13154" s="13">
        <f t="shared" si="525"/>
        <v>0.88431832486842432</v>
      </c>
    </row>
    <row r="13155" spans="23:25" x14ac:dyDescent="0.2">
      <c r="W13155">
        <v>131.37</v>
      </c>
      <c r="X13155">
        <f t="shared" si="526"/>
        <v>50</v>
      </c>
      <c r="Y13155" s="13">
        <f t="shared" si="525"/>
        <v>0.88431832486842432</v>
      </c>
    </row>
    <row r="13156" spans="23:25" x14ac:dyDescent="0.2">
      <c r="W13156">
        <v>131.38</v>
      </c>
      <c r="X13156">
        <f t="shared" si="526"/>
        <v>50</v>
      </c>
      <c r="Y13156" s="13">
        <f t="shared" si="525"/>
        <v>0.88431832486842432</v>
      </c>
    </row>
    <row r="13157" spans="23:25" x14ac:dyDescent="0.2">
      <c r="W13157">
        <v>131.38999999999999</v>
      </c>
      <c r="X13157">
        <f t="shared" si="526"/>
        <v>50</v>
      </c>
      <c r="Y13157" s="13">
        <f t="shared" si="525"/>
        <v>0.88431832486842432</v>
      </c>
    </row>
    <row r="13158" spans="23:25" x14ac:dyDescent="0.2">
      <c r="W13158">
        <v>131.4</v>
      </c>
      <c r="X13158">
        <f t="shared" si="526"/>
        <v>50</v>
      </c>
      <c r="Y13158" s="13">
        <f t="shared" si="525"/>
        <v>0.88431832486842432</v>
      </c>
    </row>
    <row r="13159" spans="23:25" x14ac:dyDescent="0.2">
      <c r="W13159">
        <v>131.41</v>
      </c>
      <c r="X13159">
        <f t="shared" si="526"/>
        <v>50</v>
      </c>
      <c r="Y13159" s="13">
        <f t="shared" si="525"/>
        <v>0.88431832486842432</v>
      </c>
    </row>
    <row r="13160" spans="23:25" x14ac:dyDescent="0.2">
      <c r="W13160">
        <v>131.41999999999999</v>
      </c>
      <c r="X13160">
        <f t="shared" si="526"/>
        <v>50</v>
      </c>
      <c r="Y13160" s="13">
        <f t="shared" si="525"/>
        <v>0.88431832486842432</v>
      </c>
    </row>
    <row r="13161" spans="23:25" x14ac:dyDescent="0.2">
      <c r="W13161">
        <v>131.43</v>
      </c>
      <c r="X13161">
        <f t="shared" si="526"/>
        <v>50</v>
      </c>
      <c r="Y13161" s="13">
        <f t="shared" ref="Y13161:Y13224" si="527">Y13160+(W13161-W13160)*R$29*(P$28-P$29*Y13160)*(1-Y13160/R$28)^2</f>
        <v>0.88431832486842432</v>
      </c>
    </row>
    <row r="13162" spans="23:25" x14ac:dyDescent="0.2">
      <c r="W13162">
        <v>131.44</v>
      </c>
      <c r="X13162">
        <f t="shared" si="526"/>
        <v>50</v>
      </c>
      <c r="Y13162" s="13">
        <f t="shared" si="527"/>
        <v>0.88431832486842432</v>
      </c>
    </row>
    <row r="13163" spans="23:25" x14ac:dyDescent="0.2">
      <c r="W13163">
        <v>131.44999999999999</v>
      </c>
      <c r="X13163">
        <f t="shared" si="526"/>
        <v>50</v>
      </c>
      <c r="Y13163" s="13">
        <f t="shared" si="527"/>
        <v>0.88431832486842432</v>
      </c>
    </row>
    <row r="13164" spans="23:25" x14ac:dyDescent="0.2">
      <c r="W13164">
        <v>131.46</v>
      </c>
      <c r="X13164">
        <f t="shared" si="526"/>
        <v>50</v>
      </c>
      <c r="Y13164" s="13">
        <f t="shared" si="527"/>
        <v>0.88431832486842432</v>
      </c>
    </row>
    <row r="13165" spans="23:25" x14ac:dyDescent="0.2">
      <c r="W13165">
        <v>131.47</v>
      </c>
      <c r="X13165">
        <f t="shared" si="526"/>
        <v>50</v>
      </c>
      <c r="Y13165" s="13">
        <f t="shared" si="527"/>
        <v>0.88431832486842432</v>
      </c>
    </row>
    <row r="13166" spans="23:25" x14ac:dyDescent="0.2">
      <c r="W13166">
        <v>131.47999999999999</v>
      </c>
      <c r="X13166">
        <f t="shared" si="526"/>
        <v>50</v>
      </c>
      <c r="Y13166" s="13">
        <f t="shared" si="527"/>
        <v>0.88431832486842432</v>
      </c>
    </row>
    <row r="13167" spans="23:25" x14ac:dyDescent="0.2">
      <c r="W13167">
        <v>131.49</v>
      </c>
      <c r="X13167">
        <f t="shared" si="526"/>
        <v>50</v>
      </c>
      <c r="Y13167" s="13">
        <f t="shared" si="527"/>
        <v>0.88431832486842432</v>
      </c>
    </row>
    <row r="13168" spans="23:25" x14ac:dyDescent="0.2">
      <c r="W13168">
        <v>131.5</v>
      </c>
      <c r="X13168">
        <f t="shared" si="526"/>
        <v>50</v>
      </c>
      <c r="Y13168" s="13">
        <f t="shared" si="527"/>
        <v>0.88431832486842432</v>
      </c>
    </row>
    <row r="13169" spans="23:25" x14ac:dyDescent="0.2">
      <c r="W13169">
        <v>131.51</v>
      </c>
      <c r="X13169">
        <f t="shared" si="526"/>
        <v>50</v>
      </c>
      <c r="Y13169" s="13">
        <f t="shared" si="527"/>
        <v>0.88431832486842432</v>
      </c>
    </row>
    <row r="13170" spans="23:25" x14ac:dyDescent="0.2">
      <c r="W13170">
        <v>131.52000000000001</v>
      </c>
      <c r="X13170">
        <f t="shared" si="526"/>
        <v>50</v>
      </c>
      <c r="Y13170" s="13">
        <f t="shared" si="527"/>
        <v>0.88431832486842432</v>
      </c>
    </row>
    <row r="13171" spans="23:25" x14ac:dyDescent="0.2">
      <c r="W13171">
        <v>131.53</v>
      </c>
      <c r="X13171">
        <f t="shared" si="526"/>
        <v>50</v>
      </c>
      <c r="Y13171" s="13">
        <f t="shared" si="527"/>
        <v>0.88431832486842432</v>
      </c>
    </row>
    <row r="13172" spans="23:25" x14ac:dyDescent="0.2">
      <c r="W13172">
        <v>131.54</v>
      </c>
      <c r="X13172">
        <f t="shared" si="526"/>
        <v>50</v>
      </c>
      <c r="Y13172" s="13">
        <f t="shared" si="527"/>
        <v>0.88431832486842432</v>
      </c>
    </row>
    <row r="13173" spans="23:25" x14ac:dyDescent="0.2">
      <c r="W13173">
        <v>131.55000000000001</v>
      </c>
      <c r="X13173">
        <f t="shared" si="526"/>
        <v>50</v>
      </c>
      <c r="Y13173" s="13">
        <f t="shared" si="527"/>
        <v>0.88431832486842432</v>
      </c>
    </row>
    <row r="13174" spans="23:25" x14ac:dyDescent="0.2">
      <c r="W13174">
        <v>131.56</v>
      </c>
      <c r="X13174">
        <f t="shared" si="526"/>
        <v>50</v>
      </c>
      <c r="Y13174" s="13">
        <f t="shared" si="527"/>
        <v>0.88431832486842432</v>
      </c>
    </row>
    <row r="13175" spans="23:25" x14ac:dyDescent="0.2">
      <c r="W13175">
        <v>131.57</v>
      </c>
      <c r="X13175">
        <f t="shared" si="526"/>
        <v>50</v>
      </c>
      <c r="Y13175" s="13">
        <f t="shared" si="527"/>
        <v>0.88431832486842432</v>
      </c>
    </row>
    <row r="13176" spans="23:25" x14ac:dyDescent="0.2">
      <c r="W13176">
        <v>131.58000000000001</v>
      </c>
      <c r="X13176">
        <f t="shared" si="526"/>
        <v>50</v>
      </c>
      <c r="Y13176" s="13">
        <f t="shared" si="527"/>
        <v>0.88431832486842432</v>
      </c>
    </row>
    <row r="13177" spans="23:25" x14ac:dyDescent="0.2">
      <c r="W13177">
        <v>131.59</v>
      </c>
      <c r="X13177">
        <f t="shared" si="526"/>
        <v>50</v>
      </c>
      <c r="Y13177" s="13">
        <f t="shared" si="527"/>
        <v>0.88431832486842432</v>
      </c>
    </row>
    <row r="13178" spans="23:25" x14ac:dyDescent="0.2">
      <c r="W13178">
        <v>131.6</v>
      </c>
      <c r="X13178">
        <f t="shared" si="526"/>
        <v>50</v>
      </c>
      <c r="Y13178" s="13">
        <f t="shared" si="527"/>
        <v>0.88431832486842432</v>
      </c>
    </row>
    <row r="13179" spans="23:25" x14ac:dyDescent="0.2">
      <c r="W13179">
        <v>131.61000000000001</v>
      </c>
      <c r="X13179">
        <f t="shared" si="526"/>
        <v>50</v>
      </c>
      <c r="Y13179" s="13">
        <f t="shared" si="527"/>
        <v>0.88431832486842432</v>
      </c>
    </row>
    <row r="13180" spans="23:25" x14ac:dyDescent="0.2">
      <c r="W13180">
        <v>131.62</v>
      </c>
      <c r="X13180">
        <f t="shared" si="526"/>
        <v>50</v>
      </c>
      <c r="Y13180" s="13">
        <f t="shared" si="527"/>
        <v>0.88431832486842432</v>
      </c>
    </row>
    <row r="13181" spans="23:25" x14ac:dyDescent="0.2">
      <c r="W13181">
        <v>131.63</v>
      </c>
      <c r="X13181">
        <f t="shared" si="526"/>
        <v>50</v>
      </c>
      <c r="Y13181" s="13">
        <f t="shared" si="527"/>
        <v>0.88431832486842432</v>
      </c>
    </row>
    <row r="13182" spans="23:25" x14ac:dyDescent="0.2">
      <c r="W13182">
        <v>131.63999999999999</v>
      </c>
      <c r="X13182">
        <f t="shared" si="526"/>
        <v>50</v>
      </c>
      <c r="Y13182" s="13">
        <f t="shared" si="527"/>
        <v>0.88431832486842432</v>
      </c>
    </row>
    <row r="13183" spans="23:25" x14ac:dyDescent="0.2">
      <c r="W13183">
        <v>131.65</v>
      </c>
      <c r="X13183">
        <f t="shared" si="526"/>
        <v>50</v>
      </c>
      <c r="Y13183" s="13">
        <f t="shared" si="527"/>
        <v>0.88431832486842432</v>
      </c>
    </row>
    <row r="13184" spans="23:25" x14ac:dyDescent="0.2">
      <c r="W13184">
        <v>131.66</v>
      </c>
      <c r="X13184">
        <f t="shared" si="526"/>
        <v>50</v>
      </c>
      <c r="Y13184" s="13">
        <f t="shared" si="527"/>
        <v>0.88431832486842432</v>
      </c>
    </row>
    <row r="13185" spans="23:25" x14ac:dyDescent="0.2">
      <c r="W13185">
        <v>131.66999999999999</v>
      </c>
      <c r="X13185">
        <f t="shared" si="526"/>
        <v>50</v>
      </c>
      <c r="Y13185" s="13">
        <f t="shared" si="527"/>
        <v>0.88431832486842432</v>
      </c>
    </row>
    <row r="13186" spans="23:25" x14ac:dyDescent="0.2">
      <c r="W13186">
        <v>131.68</v>
      </c>
      <c r="X13186">
        <f t="shared" si="526"/>
        <v>50</v>
      </c>
      <c r="Y13186" s="13">
        <f t="shared" si="527"/>
        <v>0.88431832486842432</v>
      </c>
    </row>
    <row r="13187" spans="23:25" x14ac:dyDescent="0.2">
      <c r="W13187">
        <v>131.69</v>
      </c>
      <c r="X13187">
        <f t="shared" si="526"/>
        <v>50</v>
      </c>
      <c r="Y13187" s="13">
        <f t="shared" si="527"/>
        <v>0.88431832486842432</v>
      </c>
    </row>
    <row r="13188" spans="23:25" x14ac:dyDescent="0.2">
      <c r="W13188">
        <v>131.69999999999999</v>
      </c>
      <c r="X13188">
        <f t="shared" si="526"/>
        <v>50</v>
      </c>
      <c r="Y13188" s="13">
        <f t="shared" si="527"/>
        <v>0.88431832486842432</v>
      </c>
    </row>
    <row r="13189" spans="23:25" x14ac:dyDescent="0.2">
      <c r="W13189">
        <v>131.71</v>
      </c>
      <c r="X13189">
        <f t="shared" ref="X13189:X13252" si="528">X13188-(N$33-N$34)/1500</f>
        <v>50</v>
      </c>
      <c r="Y13189" s="13">
        <f t="shared" si="527"/>
        <v>0.88431832486842432</v>
      </c>
    </row>
    <row r="13190" spans="23:25" x14ac:dyDescent="0.2">
      <c r="W13190">
        <v>131.72</v>
      </c>
      <c r="X13190">
        <f t="shared" si="528"/>
        <v>50</v>
      </c>
      <c r="Y13190" s="13">
        <f t="shared" si="527"/>
        <v>0.88431832486842432</v>
      </c>
    </row>
    <row r="13191" spans="23:25" x14ac:dyDescent="0.2">
      <c r="W13191">
        <v>131.72999999999999</v>
      </c>
      <c r="X13191">
        <f t="shared" si="528"/>
        <v>50</v>
      </c>
      <c r="Y13191" s="13">
        <f t="shared" si="527"/>
        <v>0.88431832486842432</v>
      </c>
    </row>
    <row r="13192" spans="23:25" x14ac:dyDescent="0.2">
      <c r="W13192">
        <v>131.74</v>
      </c>
      <c r="X13192">
        <f t="shared" si="528"/>
        <v>50</v>
      </c>
      <c r="Y13192" s="13">
        <f t="shared" si="527"/>
        <v>0.88431832486842432</v>
      </c>
    </row>
    <row r="13193" spans="23:25" x14ac:dyDescent="0.2">
      <c r="W13193">
        <v>131.75</v>
      </c>
      <c r="X13193">
        <f t="shared" si="528"/>
        <v>50</v>
      </c>
      <c r="Y13193" s="13">
        <f t="shared" si="527"/>
        <v>0.88431832486842432</v>
      </c>
    </row>
    <row r="13194" spans="23:25" x14ac:dyDescent="0.2">
      <c r="W13194">
        <v>131.76</v>
      </c>
      <c r="X13194">
        <f t="shared" si="528"/>
        <v>50</v>
      </c>
      <c r="Y13194" s="13">
        <f t="shared" si="527"/>
        <v>0.88431832486842432</v>
      </c>
    </row>
    <row r="13195" spans="23:25" x14ac:dyDescent="0.2">
      <c r="W13195">
        <v>131.77000000000001</v>
      </c>
      <c r="X13195">
        <f t="shared" si="528"/>
        <v>50</v>
      </c>
      <c r="Y13195" s="13">
        <f t="shared" si="527"/>
        <v>0.88431832486842432</v>
      </c>
    </row>
    <row r="13196" spans="23:25" x14ac:dyDescent="0.2">
      <c r="W13196">
        <v>131.78</v>
      </c>
      <c r="X13196">
        <f t="shared" si="528"/>
        <v>50</v>
      </c>
      <c r="Y13196" s="13">
        <f t="shared" si="527"/>
        <v>0.88431832486842432</v>
      </c>
    </row>
    <row r="13197" spans="23:25" x14ac:dyDescent="0.2">
      <c r="W13197">
        <v>131.79</v>
      </c>
      <c r="X13197">
        <f t="shared" si="528"/>
        <v>50</v>
      </c>
      <c r="Y13197" s="13">
        <f t="shared" si="527"/>
        <v>0.88431832486842432</v>
      </c>
    </row>
    <row r="13198" spans="23:25" x14ac:dyDescent="0.2">
      <c r="W13198">
        <v>131.80000000000001</v>
      </c>
      <c r="X13198">
        <f t="shared" si="528"/>
        <v>50</v>
      </c>
      <c r="Y13198" s="13">
        <f t="shared" si="527"/>
        <v>0.88431832486842432</v>
      </c>
    </row>
    <row r="13199" spans="23:25" x14ac:dyDescent="0.2">
      <c r="W13199">
        <v>131.81</v>
      </c>
      <c r="X13199">
        <f t="shared" si="528"/>
        <v>50</v>
      </c>
      <c r="Y13199" s="13">
        <f t="shared" si="527"/>
        <v>0.88431832486842432</v>
      </c>
    </row>
    <row r="13200" spans="23:25" x14ac:dyDescent="0.2">
      <c r="W13200">
        <v>131.82</v>
      </c>
      <c r="X13200">
        <f t="shared" si="528"/>
        <v>50</v>
      </c>
      <c r="Y13200" s="13">
        <f t="shared" si="527"/>
        <v>0.88431832486842432</v>
      </c>
    </row>
    <row r="13201" spans="23:25" x14ac:dyDescent="0.2">
      <c r="W13201">
        <v>131.83000000000001</v>
      </c>
      <c r="X13201">
        <f t="shared" si="528"/>
        <v>50</v>
      </c>
      <c r="Y13201" s="13">
        <f t="shared" si="527"/>
        <v>0.88431832486842432</v>
      </c>
    </row>
    <row r="13202" spans="23:25" x14ac:dyDescent="0.2">
      <c r="W13202">
        <v>131.84</v>
      </c>
      <c r="X13202">
        <f t="shared" si="528"/>
        <v>50</v>
      </c>
      <c r="Y13202" s="13">
        <f t="shared" si="527"/>
        <v>0.88431832486842432</v>
      </c>
    </row>
    <row r="13203" spans="23:25" x14ac:dyDescent="0.2">
      <c r="W13203">
        <v>131.85</v>
      </c>
      <c r="X13203">
        <f t="shared" si="528"/>
        <v>50</v>
      </c>
      <c r="Y13203" s="13">
        <f t="shared" si="527"/>
        <v>0.88431832486842432</v>
      </c>
    </row>
    <row r="13204" spans="23:25" x14ac:dyDescent="0.2">
      <c r="W13204">
        <v>131.86000000000001</v>
      </c>
      <c r="X13204">
        <f t="shared" si="528"/>
        <v>50</v>
      </c>
      <c r="Y13204" s="13">
        <f t="shared" si="527"/>
        <v>0.88431832486842432</v>
      </c>
    </row>
    <row r="13205" spans="23:25" x14ac:dyDescent="0.2">
      <c r="W13205">
        <v>131.87</v>
      </c>
      <c r="X13205">
        <f t="shared" si="528"/>
        <v>50</v>
      </c>
      <c r="Y13205" s="13">
        <f t="shared" si="527"/>
        <v>0.88431832486842432</v>
      </c>
    </row>
    <row r="13206" spans="23:25" x14ac:dyDescent="0.2">
      <c r="W13206">
        <v>131.88</v>
      </c>
      <c r="X13206">
        <f t="shared" si="528"/>
        <v>50</v>
      </c>
      <c r="Y13206" s="13">
        <f t="shared" si="527"/>
        <v>0.88431832486842432</v>
      </c>
    </row>
    <row r="13207" spans="23:25" x14ac:dyDescent="0.2">
      <c r="W13207">
        <v>131.88999999999999</v>
      </c>
      <c r="X13207">
        <f t="shared" si="528"/>
        <v>50</v>
      </c>
      <c r="Y13207" s="13">
        <f t="shared" si="527"/>
        <v>0.88431832486842432</v>
      </c>
    </row>
    <row r="13208" spans="23:25" x14ac:dyDescent="0.2">
      <c r="W13208">
        <v>131.9</v>
      </c>
      <c r="X13208">
        <f t="shared" si="528"/>
        <v>50</v>
      </c>
      <c r="Y13208" s="13">
        <f t="shared" si="527"/>
        <v>0.88431832486842432</v>
      </c>
    </row>
    <row r="13209" spans="23:25" x14ac:dyDescent="0.2">
      <c r="W13209">
        <v>131.91</v>
      </c>
      <c r="X13209">
        <f t="shared" si="528"/>
        <v>50</v>
      </c>
      <c r="Y13209" s="13">
        <f t="shared" si="527"/>
        <v>0.88431832486842432</v>
      </c>
    </row>
    <row r="13210" spans="23:25" x14ac:dyDescent="0.2">
      <c r="W13210">
        <v>131.91999999999999</v>
      </c>
      <c r="X13210">
        <f t="shared" si="528"/>
        <v>50</v>
      </c>
      <c r="Y13210" s="13">
        <f t="shared" si="527"/>
        <v>0.88431832486842432</v>
      </c>
    </row>
    <row r="13211" spans="23:25" x14ac:dyDescent="0.2">
      <c r="W13211">
        <v>131.93</v>
      </c>
      <c r="X13211">
        <f t="shared" si="528"/>
        <v>50</v>
      </c>
      <c r="Y13211" s="13">
        <f t="shared" si="527"/>
        <v>0.88431832486842432</v>
      </c>
    </row>
    <row r="13212" spans="23:25" x14ac:dyDescent="0.2">
      <c r="W13212">
        <v>131.94</v>
      </c>
      <c r="X13212">
        <f t="shared" si="528"/>
        <v>50</v>
      </c>
      <c r="Y13212" s="13">
        <f t="shared" si="527"/>
        <v>0.88431832486842432</v>
      </c>
    </row>
    <row r="13213" spans="23:25" x14ac:dyDescent="0.2">
      <c r="W13213">
        <v>131.94999999999999</v>
      </c>
      <c r="X13213">
        <f t="shared" si="528"/>
        <v>50</v>
      </c>
      <c r="Y13213" s="13">
        <f t="shared" si="527"/>
        <v>0.88431832486842432</v>
      </c>
    </row>
    <row r="13214" spans="23:25" x14ac:dyDescent="0.2">
      <c r="W13214">
        <v>131.96</v>
      </c>
      <c r="X13214">
        <f t="shared" si="528"/>
        <v>50</v>
      </c>
      <c r="Y13214" s="13">
        <f t="shared" si="527"/>
        <v>0.88431832486842432</v>
      </c>
    </row>
    <row r="13215" spans="23:25" x14ac:dyDescent="0.2">
      <c r="W13215">
        <v>131.97</v>
      </c>
      <c r="X13215">
        <f t="shared" si="528"/>
        <v>50</v>
      </c>
      <c r="Y13215" s="13">
        <f t="shared" si="527"/>
        <v>0.88431832486842432</v>
      </c>
    </row>
    <row r="13216" spans="23:25" x14ac:dyDescent="0.2">
      <c r="W13216">
        <v>131.97999999999999</v>
      </c>
      <c r="X13216">
        <f t="shared" si="528"/>
        <v>50</v>
      </c>
      <c r="Y13216" s="13">
        <f t="shared" si="527"/>
        <v>0.88431832486842432</v>
      </c>
    </row>
    <row r="13217" spans="23:25" x14ac:dyDescent="0.2">
      <c r="W13217">
        <v>131.99</v>
      </c>
      <c r="X13217">
        <f t="shared" si="528"/>
        <v>50</v>
      </c>
      <c r="Y13217" s="13">
        <f t="shared" si="527"/>
        <v>0.88431832486842432</v>
      </c>
    </row>
    <row r="13218" spans="23:25" x14ac:dyDescent="0.2">
      <c r="W13218">
        <v>132</v>
      </c>
      <c r="X13218">
        <f t="shared" si="528"/>
        <v>50</v>
      </c>
      <c r="Y13218" s="13">
        <f t="shared" si="527"/>
        <v>0.88431832486842432</v>
      </c>
    </row>
    <row r="13219" spans="23:25" x14ac:dyDescent="0.2">
      <c r="W13219">
        <v>132.01</v>
      </c>
      <c r="X13219">
        <f t="shared" si="528"/>
        <v>50</v>
      </c>
      <c r="Y13219" s="13">
        <f t="shared" si="527"/>
        <v>0.88431832486842432</v>
      </c>
    </row>
    <row r="13220" spans="23:25" x14ac:dyDescent="0.2">
      <c r="W13220">
        <v>132.02000000000001</v>
      </c>
      <c r="X13220">
        <f t="shared" si="528"/>
        <v>50</v>
      </c>
      <c r="Y13220" s="13">
        <f t="shared" si="527"/>
        <v>0.88431832486842432</v>
      </c>
    </row>
    <row r="13221" spans="23:25" x14ac:dyDescent="0.2">
      <c r="W13221">
        <v>132.03</v>
      </c>
      <c r="X13221">
        <f t="shared" si="528"/>
        <v>50</v>
      </c>
      <c r="Y13221" s="13">
        <f t="shared" si="527"/>
        <v>0.88431832486842432</v>
      </c>
    </row>
    <row r="13222" spans="23:25" x14ac:dyDescent="0.2">
      <c r="W13222">
        <v>132.04</v>
      </c>
      <c r="X13222">
        <f t="shared" si="528"/>
        <v>50</v>
      </c>
      <c r="Y13222" s="13">
        <f t="shared" si="527"/>
        <v>0.88431832486842432</v>
      </c>
    </row>
    <row r="13223" spans="23:25" x14ac:dyDescent="0.2">
      <c r="W13223">
        <v>132.05000000000001</v>
      </c>
      <c r="X13223">
        <f t="shared" si="528"/>
        <v>50</v>
      </c>
      <c r="Y13223" s="13">
        <f t="shared" si="527"/>
        <v>0.88431832486842432</v>
      </c>
    </row>
    <row r="13224" spans="23:25" x14ac:dyDescent="0.2">
      <c r="W13224">
        <v>132.06</v>
      </c>
      <c r="X13224">
        <f t="shared" si="528"/>
        <v>50</v>
      </c>
      <c r="Y13224" s="13">
        <f t="shared" si="527"/>
        <v>0.88431832486842432</v>
      </c>
    </row>
    <row r="13225" spans="23:25" x14ac:dyDescent="0.2">
      <c r="W13225">
        <v>132.07</v>
      </c>
      <c r="X13225">
        <f t="shared" si="528"/>
        <v>50</v>
      </c>
      <c r="Y13225" s="13">
        <f t="shared" ref="Y13225:Y13288" si="529">Y13224+(W13225-W13224)*R$29*(P$28-P$29*Y13224)*(1-Y13224/R$28)^2</f>
        <v>0.88431832486842432</v>
      </c>
    </row>
    <row r="13226" spans="23:25" x14ac:dyDescent="0.2">
      <c r="W13226">
        <v>132.08000000000001</v>
      </c>
      <c r="X13226">
        <f t="shared" si="528"/>
        <v>50</v>
      </c>
      <c r="Y13226" s="13">
        <f t="shared" si="529"/>
        <v>0.88431832486842432</v>
      </c>
    </row>
    <row r="13227" spans="23:25" x14ac:dyDescent="0.2">
      <c r="W13227">
        <v>132.09</v>
      </c>
      <c r="X13227">
        <f t="shared" si="528"/>
        <v>50</v>
      </c>
      <c r="Y13227" s="13">
        <f t="shared" si="529"/>
        <v>0.88431832486842432</v>
      </c>
    </row>
    <row r="13228" spans="23:25" x14ac:dyDescent="0.2">
      <c r="W13228">
        <v>132.1</v>
      </c>
      <c r="X13228">
        <f t="shared" si="528"/>
        <v>50</v>
      </c>
      <c r="Y13228" s="13">
        <f t="shared" si="529"/>
        <v>0.88431832486842432</v>
      </c>
    </row>
    <row r="13229" spans="23:25" x14ac:dyDescent="0.2">
      <c r="W13229">
        <v>132.11000000000001</v>
      </c>
      <c r="X13229">
        <f t="shared" si="528"/>
        <v>50</v>
      </c>
      <c r="Y13229" s="13">
        <f t="shared" si="529"/>
        <v>0.88431832486842432</v>
      </c>
    </row>
    <row r="13230" spans="23:25" x14ac:dyDescent="0.2">
      <c r="W13230">
        <v>132.12</v>
      </c>
      <c r="X13230">
        <f t="shared" si="528"/>
        <v>50</v>
      </c>
      <c r="Y13230" s="13">
        <f t="shared" si="529"/>
        <v>0.88431832486842432</v>
      </c>
    </row>
    <row r="13231" spans="23:25" x14ac:dyDescent="0.2">
      <c r="W13231">
        <v>132.13</v>
      </c>
      <c r="X13231">
        <f t="shared" si="528"/>
        <v>50</v>
      </c>
      <c r="Y13231" s="13">
        <f t="shared" si="529"/>
        <v>0.88431832486842432</v>
      </c>
    </row>
    <row r="13232" spans="23:25" x14ac:dyDescent="0.2">
      <c r="W13232">
        <v>132.13999999999999</v>
      </c>
      <c r="X13232">
        <f t="shared" si="528"/>
        <v>50</v>
      </c>
      <c r="Y13232" s="13">
        <f t="shared" si="529"/>
        <v>0.88431832486842432</v>
      </c>
    </row>
    <row r="13233" spans="23:25" x14ac:dyDescent="0.2">
      <c r="W13233">
        <v>132.15</v>
      </c>
      <c r="X13233">
        <f t="shared" si="528"/>
        <v>50</v>
      </c>
      <c r="Y13233" s="13">
        <f t="shared" si="529"/>
        <v>0.88431832486842432</v>
      </c>
    </row>
    <row r="13234" spans="23:25" x14ac:dyDescent="0.2">
      <c r="W13234">
        <v>132.16</v>
      </c>
      <c r="X13234">
        <f t="shared" si="528"/>
        <v>50</v>
      </c>
      <c r="Y13234" s="13">
        <f t="shared" si="529"/>
        <v>0.88431832486842432</v>
      </c>
    </row>
    <row r="13235" spans="23:25" x14ac:dyDescent="0.2">
      <c r="W13235">
        <v>132.16999999999999</v>
      </c>
      <c r="X13235">
        <f t="shared" si="528"/>
        <v>50</v>
      </c>
      <c r="Y13235" s="13">
        <f t="shared" si="529"/>
        <v>0.88431832486842432</v>
      </c>
    </row>
    <row r="13236" spans="23:25" x14ac:dyDescent="0.2">
      <c r="W13236">
        <v>132.18</v>
      </c>
      <c r="X13236">
        <f t="shared" si="528"/>
        <v>50</v>
      </c>
      <c r="Y13236" s="13">
        <f t="shared" si="529"/>
        <v>0.88431832486842432</v>
      </c>
    </row>
    <row r="13237" spans="23:25" x14ac:dyDescent="0.2">
      <c r="W13237">
        <v>132.19</v>
      </c>
      <c r="X13237">
        <f t="shared" si="528"/>
        <v>50</v>
      </c>
      <c r="Y13237" s="13">
        <f t="shared" si="529"/>
        <v>0.88431832486842432</v>
      </c>
    </row>
    <row r="13238" spans="23:25" x14ac:dyDescent="0.2">
      <c r="W13238">
        <v>132.19999999999999</v>
      </c>
      <c r="X13238">
        <f t="shared" si="528"/>
        <v>50</v>
      </c>
      <c r="Y13238" s="13">
        <f t="shared" si="529"/>
        <v>0.88431832486842432</v>
      </c>
    </row>
    <row r="13239" spans="23:25" x14ac:dyDescent="0.2">
      <c r="W13239">
        <v>132.21</v>
      </c>
      <c r="X13239">
        <f t="shared" si="528"/>
        <v>50</v>
      </c>
      <c r="Y13239" s="13">
        <f t="shared" si="529"/>
        <v>0.88431832486842432</v>
      </c>
    </row>
    <row r="13240" spans="23:25" x14ac:dyDescent="0.2">
      <c r="W13240">
        <v>132.22</v>
      </c>
      <c r="X13240">
        <f t="shared" si="528"/>
        <v>50</v>
      </c>
      <c r="Y13240" s="13">
        <f t="shared" si="529"/>
        <v>0.88431832486842432</v>
      </c>
    </row>
    <row r="13241" spans="23:25" x14ac:dyDescent="0.2">
      <c r="W13241">
        <v>132.22999999999999</v>
      </c>
      <c r="X13241">
        <f t="shared" si="528"/>
        <v>50</v>
      </c>
      <c r="Y13241" s="13">
        <f t="shared" si="529"/>
        <v>0.88431832486842432</v>
      </c>
    </row>
    <row r="13242" spans="23:25" x14ac:dyDescent="0.2">
      <c r="W13242">
        <v>132.24</v>
      </c>
      <c r="X13242">
        <f t="shared" si="528"/>
        <v>50</v>
      </c>
      <c r="Y13242" s="13">
        <f t="shared" si="529"/>
        <v>0.88431832486842432</v>
      </c>
    </row>
    <row r="13243" spans="23:25" x14ac:dyDescent="0.2">
      <c r="W13243">
        <v>132.25</v>
      </c>
      <c r="X13243">
        <f t="shared" si="528"/>
        <v>50</v>
      </c>
      <c r="Y13243" s="13">
        <f t="shared" si="529"/>
        <v>0.88431832486842432</v>
      </c>
    </row>
    <row r="13244" spans="23:25" x14ac:dyDescent="0.2">
      <c r="W13244">
        <v>132.26</v>
      </c>
      <c r="X13244">
        <f t="shared" si="528"/>
        <v>50</v>
      </c>
      <c r="Y13244" s="13">
        <f t="shared" si="529"/>
        <v>0.88431832486842432</v>
      </c>
    </row>
    <row r="13245" spans="23:25" x14ac:dyDescent="0.2">
      <c r="W13245">
        <v>132.27000000000001</v>
      </c>
      <c r="X13245">
        <f t="shared" si="528"/>
        <v>50</v>
      </c>
      <c r="Y13245" s="13">
        <f t="shared" si="529"/>
        <v>0.88431832486842432</v>
      </c>
    </row>
    <row r="13246" spans="23:25" x14ac:dyDescent="0.2">
      <c r="W13246">
        <v>132.28</v>
      </c>
      <c r="X13246">
        <f t="shared" si="528"/>
        <v>50</v>
      </c>
      <c r="Y13246" s="13">
        <f t="shared" si="529"/>
        <v>0.88431832486842432</v>
      </c>
    </row>
    <row r="13247" spans="23:25" x14ac:dyDescent="0.2">
      <c r="W13247">
        <v>132.29</v>
      </c>
      <c r="X13247">
        <f t="shared" si="528"/>
        <v>50</v>
      </c>
      <c r="Y13247" s="13">
        <f t="shared" si="529"/>
        <v>0.88431832486842432</v>
      </c>
    </row>
    <row r="13248" spans="23:25" x14ac:dyDescent="0.2">
      <c r="W13248">
        <v>132.30000000000001</v>
      </c>
      <c r="X13248">
        <f t="shared" si="528"/>
        <v>50</v>
      </c>
      <c r="Y13248" s="13">
        <f t="shared" si="529"/>
        <v>0.88431832486842432</v>
      </c>
    </row>
    <row r="13249" spans="23:25" x14ac:dyDescent="0.2">
      <c r="W13249">
        <v>132.31</v>
      </c>
      <c r="X13249">
        <f t="shared" si="528"/>
        <v>50</v>
      </c>
      <c r="Y13249" s="13">
        <f t="shared" si="529"/>
        <v>0.88431832486842432</v>
      </c>
    </row>
    <row r="13250" spans="23:25" x14ac:dyDescent="0.2">
      <c r="W13250">
        <v>132.32</v>
      </c>
      <c r="X13250">
        <f t="shared" si="528"/>
        <v>50</v>
      </c>
      <c r="Y13250" s="13">
        <f t="shared" si="529"/>
        <v>0.88431832486842432</v>
      </c>
    </row>
    <row r="13251" spans="23:25" x14ac:dyDescent="0.2">
      <c r="W13251">
        <v>132.33000000000001</v>
      </c>
      <c r="X13251">
        <f t="shared" si="528"/>
        <v>50</v>
      </c>
      <c r="Y13251" s="13">
        <f t="shared" si="529"/>
        <v>0.88431832486842432</v>
      </c>
    </row>
    <row r="13252" spans="23:25" x14ac:dyDescent="0.2">
      <c r="W13252">
        <v>132.34</v>
      </c>
      <c r="X13252">
        <f t="shared" si="528"/>
        <v>50</v>
      </c>
      <c r="Y13252" s="13">
        <f t="shared" si="529"/>
        <v>0.88431832486842432</v>
      </c>
    </row>
    <row r="13253" spans="23:25" x14ac:dyDescent="0.2">
      <c r="W13253">
        <v>132.35</v>
      </c>
      <c r="X13253">
        <f t="shared" ref="X13253:X13316" si="530">X13252-(N$33-N$34)/1500</f>
        <v>50</v>
      </c>
      <c r="Y13253" s="13">
        <f t="shared" si="529"/>
        <v>0.88431832486842432</v>
      </c>
    </row>
    <row r="13254" spans="23:25" x14ac:dyDescent="0.2">
      <c r="W13254">
        <v>132.36000000000001</v>
      </c>
      <c r="X13254">
        <f t="shared" si="530"/>
        <v>50</v>
      </c>
      <c r="Y13254" s="13">
        <f t="shared" si="529"/>
        <v>0.88431832486842432</v>
      </c>
    </row>
    <row r="13255" spans="23:25" x14ac:dyDescent="0.2">
      <c r="W13255">
        <v>132.37</v>
      </c>
      <c r="X13255">
        <f t="shared" si="530"/>
        <v>50</v>
      </c>
      <c r="Y13255" s="13">
        <f t="shared" si="529"/>
        <v>0.88431832486842432</v>
      </c>
    </row>
    <row r="13256" spans="23:25" x14ac:dyDescent="0.2">
      <c r="W13256">
        <v>132.38</v>
      </c>
      <c r="X13256">
        <f t="shared" si="530"/>
        <v>50</v>
      </c>
      <c r="Y13256" s="13">
        <f t="shared" si="529"/>
        <v>0.88431832486842432</v>
      </c>
    </row>
    <row r="13257" spans="23:25" x14ac:dyDescent="0.2">
      <c r="W13257">
        <v>132.38999999999999</v>
      </c>
      <c r="X13257">
        <f t="shared" si="530"/>
        <v>50</v>
      </c>
      <c r="Y13257" s="13">
        <f t="shared" si="529"/>
        <v>0.88431832486842432</v>
      </c>
    </row>
    <row r="13258" spans="23:25" x14ac:dyDescent="0.2">
      <c r="W13258">
        <v>132.4</v>
      </c>
      <c r="X13258">
        <f t="shared" si="530"/>
        <v>50</v>
      </c>
      <c r="Y13258" s="13">
        <f t="shared" si="529"/>
        <v>0.88431832486842432</v>
      </c>
    </row>
    <row r="13259" spans="23:25" x14ac:dyDescent="0.2">
      <c r="W13259">
        <v>132.41</v>
      </c>
      <c r="X13259">
        <f t="shared" si="530"/>
        <v>50</v>
      </c>
      <c r="Y13259" s="13">
        <f t="shared" si="529"/>
        <v>0.88431832486842432</v>
      </c>
    </row>
    <row r="13260" spans="23:25" x14ac:dyDescent="0.2">
      <c r="W13260">
        <v>132.41999999999999</v>
      </c>
      <c r="X13260">
        <f t="shared" si="530"/>
        <v>50</v>
      </c>
      <c r="Y13260" s="13">
        <f t="shared" si="529"/>
        <v>0.88431832486842432</v>
      </c>
    </row>
    <row r="13261" spans="23:25" x14ac:dyDescent="0.2">
      <c r="W13261">
        <v>132.43</v>
      </c>
      <c r="X13261">
        <f t="shared" si="530"/>
        <v>50</v>
      </c>
      <c r="Y13261" s="13">
        <f t="shared" si="529"/>
        <v>0.88431832486842432</v>
      </c>
    </row>
    <row r="13262" spans="23:25" x14ac:dyDescent="0.2">
      <c r="W13262">
        <v>132.44</v>
      </c>
      <c r="X13262">
        <f t="shared" si="530"/>
        <v>50</v>
      </c>
      <c r="Y13262" s="13">
        <f t="shared" si="529"/>
        <v>0.88431832486842432</v>
      </c>
    </row>
    <row r="13263" spans="23:25" x14ac:dyDescent="0.2">
      <c r="W13263">
        <v>132.44999999999999</v>
      </c>
      <c r="X13263">
        <f t="shared" si="530"/>
        <v>50</v>
      </c>
      <c r="Y13263" s="13">
        <f t="shared" si="529"/>
        <v>0.88431832486842432</v>
      </c>
    </row>
    <row r="13264" spans="23:25" x14ac:dyDescent="0.2">
      <c r="W13264">
        <v>132.46</v>
      </c>
      <c r="X13264">
        <f t="shared" si="530"/>
        <v>50</v>
      </c>
      <c r="Y13264" s="13">
        <f t="shared" si="529"/>
        <v>0.88431832486842432</v>
      </c>
    </row>
    <row r="13265" spans="23:25" x14ac:dyDescent="0.2">
      <c r="W13265">
        <v>132.47</v>
      </c>
      <c r="X13265">
        <f t="shared" si="530"/>
        <v>50</v>
      </c>
      <c r="Y13265" s="13">
        <f t="shared" si="529"/>
        <v>0.88431832486842432</v>
      </c>
    </row>
    <row r="13266" spans="23:25" x14ac:dyDescent="0.2">
      <c r="W13266">
        <v>132.47999999999999</v>
      </c>
      <c r="X13266">
        <f t="shared" si="530"/>
        <v>50</v>
      </c>
      <c r="Y13266" s="13">
        <f t="shared" si="529"/>
        <v>0.88431832486842432</v>
      </c>
    </row>
    <row r="13267" spans="23:25" x14ac:dyDescent="0.2">
      <c r="W13267">
        <v>132.49</v>
      </c>
      <c r="X13267">
        <f t="shared" si="530"/>
        <v>50</v>
      </c>
      <c r="Y13267" s="13">
        <f t="shared" si="529"/>
        <v>0.88431832486842432</v>
      </c>
    </row>
    <row r="13268" spans="23:25" x14ac:dyDescent="0.2">
      <c r="W13268">
        <v>132.5</v>
      </c>
      <c r="X13268">
        <f t="shared" si="530"/>
        <v>50</v>
      </c>
      <c r="Y13268" s="13">
        <f t="shared" si="529"/>
        <v>0.88431832486842432</v>
      </c>
    </row>
    <row r="13269" spans="23:25" x14ac:dyDescent="0.2">
      <c r="W13269">
        <v>132.51</v>
      </c>
      <c r="X13269">
        <f t="shared" si="530"/>
        <v>50</v>
      </c>
      <c r="Y13269" s="13">
        <f t="shared" si="529"/>
        <v>0.88431832486842432</v>
      </c>
    </row>
    <row r="13270" spans="23:25" x14ac:dyDescent="0.2">
      <c r="W13270">
        <v>132.52000000000001</v>
      </c>
      <c r="X13270">
        <f t="shared" si="530"/>
        <v>50</v>
      </c>
      <c r="Y13270" s="13">
        <f t="shared" si="529"/>
        <v>0.88431832486842432</v>
      </c>
    </row>
    <row r="13271" spans="23:25" x14ac:dyDescent="0.2">
      <c r="W13271">
        <v>132.53</v>
      </c>
      <c r="X13271">
        <f t="shared" si="530"/>
        <v>50</v>
      </c>
      <c r="Y13271" s="13">
        <f t="shared" si="529"/>
        <v>0.88431832486842432</v>
      </c>
    </row>
    <row r="13272" spans="23:25" x14ac:dyDescent="0.2">
      <c r="W13272">
        <v>132.54</v>
      </c>
      <c r="X13272">
        <f t="shared" si="530"/>
        <v>50</v>
      </c>
      <c r="Y13272" s="13">
        <f t="shared" si="529"/>
        <v>0.88431832486842432</v>
      </c>
    </row>
    <row r="13273" spans="23:25" x14ac:dyDescent="0.2">
      <c r="W13273">
        <v>132.55000000000001</v>
      </c>
      <c r="X13273">
        <f t="shared" si="530"/>
        <v>50</v>
      </c>
      <c r="Y13273" s="13">
        <f t="shared" si="529"/>
        <v>0.88431832486842432</v>
      </c>
    </row>
    <row r="13274" spans="23:25" x14ac:dyDescent="0.2">
      <c r="W13274">
        <v>132.56</v>
      </c>
      <c r="X13274">
        <f t="shared" si="530"/>
        <v>50</v>
      </c>
      <c r="Y13274" s="13">
        <f t="shared" si="529"/>
        <v>0.88431832486842432</v>
      </c>
    </row>
    <row r="13275" spans="23:25" x14ac:dyDescent="0.2">
      <c r="W13275">
        <v>132.57</v>
      </c>
      <c r="X13275">
        <f t="shared" si="530"/>
        <v>50</v>
      </c>
      <c r="Y13275" s="13">
        <f t="shared" si="529"/>
        <v>0.88431832486842432</v>
      </c>
    </row>
    <row r="13276" spans="23:25" x14ac:dyDescent="0.2">
      <c r="W13276">
        <v>132.58000000000001</v>
      </c>
      <c r="X13276">
        <f t="shared" si="530"/>
        <v>50</v>
      </c>
      <c r="Y13276" s="13">
        <f t="shared" si="529"/>
        <v>0.88431832486842432</v>
      </c>
    </row>
    <row r="13277" spans="23:25" x14ac:dyDescent="0.2">
      <c r="W13277">
        <v>132.59</v>
      </c>
      <c r="X13277">
        <f t="shared" si="530"/>
        <v>50</v>
      </c>
      <c r="Y13277" s="13">
        <f t="shared" si="529"/>
        <v>0.88431832486842432</v>
      </c>
    </row>
    <row r="13278" spans="23:25" x14ac:dyDescent="0.2">
      <c r="W13278">
        <v>132.6</v>
      </c>
      <c r="X13278">
        <f t="shared" si="530"/>
        <v>50</v>
      </c>
      <c r="Y13278" s="13">
        <f t="shared" si="529"/>
        <v>0.88431832486842432</v>
      </c>
    </row>
    <row r="13279" spans="23:25" x14ac:dyDescent="0.2">
      <c r="W13279">
        <v>132.61000000000001</v>
      </c>
      <c r="X13279">
        <f t="shared" si="530"/>
        <v>50</v>
      </c>
      <c r="Y13279" s="13">
        <f t="shared" si="529"/>
        <v>0.88431832486842432</v>
      </c>
    </row>
    <row r="13280" spans="23:25" x14ac:dyDescent="0.2">
      <c r="W13280">
        <v>132.62</v>
      </c>
      <c r="X13280">
        <f t="shared" si="530"/>
        <v>50</v>
      </c>
      <c r="Y13280" s="13">
        <f t="shared" si="529"/>
        <v>0.88431832486842432</v>
      </c>
    </row>
    <row r="13281" spans="23:25" x14ac:dyDescent="0.2">
      <c r="W13281">
        <v>132.63</v>
      </c>
      <c r="X13281">
        <f t="shared" si="530"/>
        <v>50</v>
      </c>
      <c r="Y13281" s="13">
        <f t="shared" si="529"/>
        <v>0.88431832486842432</v>
      </c>
    </row>
    <row r="13282" spans="23:25" x14ac:dyDescent="0.2">
      <c r="W13282">
        <v>132.63999999999999</v>
      </c>
      <c r="X13282">
        <f t="shared" si="530"/>
        <v>50</v>
      </c>
      <c r="Y13282" s="13">
        <f t="shared" si="529"/>
        <v>0.88431832486842432</v>
      </c>
    </row>
    <row r="13283" spans="23:25" x14ac:dyDescent="0.2">
      <c r="W13283">
        <v>132.65</v>
      </c>
      <c r="X13283">
        <f t="shared" si="530"/>
        <v>50</v>
      </c>
      <c r="Y13283" s="13">
        <f t="shared" si="529"/>
        <v>0.88431832486842432</v>
      </c>
    </row>
    <row r="13284" spans="23:25" x14ac:dyDescent="0.2">
      <c r="W13284">
        <v>132.66</v>
      </c>
      <c r="X13284">
        <f t="shared" si="530"/>
        <v>50</v>
      </c>
      <c r="Y13284" s="13">
        <f t="shared" si="529"/>
        <v>0.88431832486842432</v>
      </c>
    </row>
    <row r="13285" spans="23:25" x14ac:dyDescent="0.2">
      <c r="W13285">
        <v>132.66999999999999</v>
      </c>
      <c r="X13285">
        <f t="shared" si="530"/>
        <v>50</v>
      </c>
      <c r="Y13285" s="13">
        <f t="shared" si="529"/>
        <v>0.88431832486842432</v>
      </c>
    </row>
    <row r="13286" spans="23:25" x14ac:dyDescent="0.2">
      <c r="W13286">
        <v>132.68</v>
      </c>
      <c r="X13286">
        <f t="shared" si="530"/>
        <v>50</v>
      </c>
      <c r="Y13286" s="13">
        <f t="shared" si="529"/>
        <v>0.88431832486842432</v>
      </c>
    </row>
    <row r="13287" spans="23:25" x14ac:dyDescent="0.2">
      <c r="W13287">
        <v>132.69</v>
      </c>
      <c r="X13287">
        <f t="shared" si="530"/>
        <v>50</v>
      </c>
      <c r="Y13287" s="13">
        <f t="shared" si="529"/>
        <v>0.88431832486842432</v>
      </c>
    </row>
    <row r="13288" spans="23:25" x14ac:dyDescent="0.2">
      <c r="W13288">
        <v>132.69999999999999</v>
      </c>
      <c r="X13288">
        <f t="shared" si="530"/>
        <v>50</v>
      </c>
      <c r="Y13288" s="13">
        <f t="shared" si="529"/>
        <v>0.88431832486842432</v>
      </c>
    </row>
    <row r="13289" spans="23:25" x14ac:dyDescent="0.2">
      <c r="W13289">
        <v>132.71</v>
      </c>
      <c r="X13289">
        <f t="shared" si="530"/>
        <v>50</v>
      </c>
      <c r="Y13289" s="13">
        <f t="shared" ref="Y13289:Y13352" si="531">Y13288+(W13289-W13288)*R$29*(P$28-P$29*Y13288)*(1-Y13288/R$28)^2</f>
        <v>0.88431832486842432</v>
      </c>
    </row>
    <row r="13290" spans="23:25" x14ac:dyDescent="0.2">
      <c r="W13290">
        <v>132.72</v>
      </c>
      <c r="X13290">
        <f t="shared" si="530"/>
        <v>50</v>
      </c>
      <c r="Y13290" s="13">
        <f t="shared" si="531"/>
        <v>0.88431832486842432</v>
      </c>
    </row>
    <row r="13291" spans="23:25" x14ac:dyDescent="0.2">
      <c r="W13291">
        <v>132.72999999999999</v>
      </c>
      <c r="X13291">
        <f t="shared" si="530"/>
        <v>50</v>
      </c>
      <c r="Y13291" s="13">
        <f t="shared" si="531"/>
        <v>0.88431832486842432</v>
      </c>
    </row>
    <row r="13292" spans="23:25" x14ac:dyDescent="0.2">
      <c r="W13292">
        <v>132.74</v>
      </c>
      <c r="X13292">
        <f t="shared" si="530"/>
        <v>50</v>
      </c>
      <c r="Y13292" s="13">
        <f t="shared" si="531"/>
        <v>0.88431832486842432</v>
      </c>
    </row>
    <row r="13293" spans="23:25" x14ac:dyDescent="0.2">
      <c r="W13293">
        <v>132.75</v>
      </c>
      <c r="X13293">
        <f t="shared" si="530"/>
        <v>50</v>
      </c>
      <c r="Y13293" s="13">
        <f t="shared" si="531"/>
        <v>0.88431832486842432</v>
      </c>
    </row>
    <row r="13294" spans="23:25" x14ac:dyDescent="0.2">
      <c r="W13294">
        <v>132.76</v>
      </c>
      <c r="X13294">
        <f t="shared" si="530"/>
        <v>50</v>
      </c>
      <c r="Y13294" s="13">
        <f t="shared" si="531"/>
        <v>0.88431832486842432</v>
      </c>
    </row>
    <row r="13295" spans="23:25" x14ac:dyDescent="0.2">
      <c r="W13295">
        <v>132.77000000000001</v>
      </c>
      <c r="X13295">
        <f t="shared" si="530"/>
        <v>50</v>
      </c>
      <c r="Y13295" s="13">
        <f t="shared" si="531"/>
        <v>0.88431832486842432</v>
      </c>
    </row>
    <row r="13296" spans="23:25" x14ac:dyDescent="0.2">
      <c r="W13296">
        <v>132.78</v>
      </c>
      <c r="X13296">
        <f t="shared" si="530"/>
        <v>50</v>
      </c>
      <c r="Y13296" s="13">
        <f t="shared" si="531"/>
        <v>0.88431832486842432</v>
      </c>
    </row>
    <row r="13297" spans="23:25" x14ac:dyDescent="0.2">
      <c r="W13297">
        <v>132.79</v>
      </c>
      <c r="X13297">
        <f t="shared" si="530"/>
        <v>50</v>
      </c>
      <c r="Y13297" s="13">
        <f t="shared" si="531"/>
        <v>0.88431832486842432</v>
      </c>
    </row>
    <row r="13298" spans="23:25" x14ac:dyDescent="0.2">
      <c r="W13298">
        <v>132.80000000000001</v>
      </c>
      <c r="X13298">
        <f t="shared" si="530"/>
        <v>50</v>
      </c>
      <c r="Y13298" s="13">
        <f t="shared" si="531"/>
        <v>0.88431832486842432</v>
      </c>
    </row>
    <row r="13299" spans="23:25" x14ac:dyDescent="0.2">
      <c r="W13299">
        <v>132.81</v>
      </c>
      <c r="X13299">
        <f t="shared" si="530"/>
        <v>50</v>
      </c>
      <c r="Y13299" s="13">
        <f t="shared" si="531"/>
        <v>0.88431832486842432</v>
      </c>
    </row>
    <row r="13300" spans="23:25" x14ac:dyDescent="0.2">
      <c r="W13300">
        <v>132.82</v>
      </c>
      <c r="X13300">
        <f t="shared" si="530"/>
        <v>50</v>
      </c>
      <c r="Y13300" s="13">
        <f t="shared" si="531"/>
        <v>0.88431832486842432</v>
      </c>
    </row>
    <row r="13301" spans="23:25" x14ac:dyDescent="0.2">
      <c r="W13301">
        <v>132.83000000000001</v>
      </c>
      <c r="X13301">
        <f t="shared" si="530"/>
        <v>50</v>
      </c>
      <c r="Y13301" s="13">
        <f t="shared" si="531"/>
        <v>0.88431832486842432</v>
      </c>
    </row>
    <row r="13302" spans="23:25" x14ac:dyDescent="0.2">
      <c r="W13302">
        <v>132.84</v>
      </c>
      <c r="X13302">
        <f t="shared" si="530"/>
        <v>50</v>
      </c>
      <c r="Y13302" s="13">
        <f t="shared" si="531"/>
        <v>0.88431832486842432</v>
      </c>
    </row>
    <row r="13303" spans="23:25" x14ac:dyDescent="0.2">
      <c r="W13303">
        <v>132.85</v>
      </c>
      <c r="X13303">
        <f t="shared" si="530"/>
        <v>50</v>
      </c>
      <c r="Y13303" s="13">
        <f t="shared" si="531"/>
        <v>0.88431832486842432</v>
      </c>
    </row>
    <row r="13304" spans="23:25" x14ac:dyDescent="0.2">
      <c r="W13304">
        <v>132.86000000000001</v>
      </c>
      <c r="X13304">
        <f t="shared" si="530"/>
        <v>50</v>
      </c>
      <c r="Y13304" s="13">
        <f t="shared" si="531"/>
        <v>0.88431832486842432</v>
      </c>
    </row>
    <row r="13305" spans="23:25" x14ac:dyDescent="0.2">
      <c r="W13305">
        <v>132.87</v>
      </c>
      <c r="X13305">
        <f t="shared" si="530"/>
        <v>50</v>
      </c>
      <c r="Y13305" s="13">
        <f t="shared" si="531"/>
        <v>0.88431832486842432</v>
      </c>
    </row>
    <row r="13306" spans="23:25" x14ac:dyDescent="0.2">
      <c r="W13306">
        <v>132.88</v>
      </c>
      <c r="X13306">
        <f t="shared" si="530"/>
        <v>50</v>
      </c>
      <c r="Y13306" s="13">
        <f t="shared" si="531"/>
        <v>0.88431832486842432</v>
      </c>
    </row>
    <row r="13307" spans="23:25" x14ac:dyDescent="0.2">
      <c r="W13307">
        <v>132.88999999999999</v>
      </c>
      <c r="X13307">
        <f t="shared" si="530"/>
        <v>50</v>
      </c>
      <c r="Y13307" s="13">
        <f t="shared" si="531"/>
        <v>0.88431832486842432</v>
      </c>
    </row>
    <row r="13308" spans="23:25" x14ac:dyDescent="0.2">
      <c r="W13308">
        <v>132.9</v>
      </c>
      <c r="X13308">
        <f t="shared" si="530"/>
        <v>50</v>
      </c>
      <c r="Y13308" s="13">
        <f t="shared" si="531"/>
        <v>0.88431832486842432</v>
      </c>
    </row>
    <row r="13309" spans="23:25" x14ac:dyDescent="0.2">
      <c r="W13309">
        <v>132.91</v>
      </c>
      <c r="X13309">
        <f t="shared" si="530"/>
        <v>50</v>
      </c>
      <c r="Y13309" s="13">
        <f t="shared" si="531"/>
        <v>0.88431832486842432</v>
      </c>
    </row>
    <row r="13310" spans="23:25" x14ac:dyDescent="0.2">
      <c r="W13310">
        <v>132.91999999999999</v>
      </c>
      <c r="X13310">
        <f t="shared" si="530"/>
        <v>50</v>
      </c>
      <c r="Y13310" s="13">
        <f t="shared" si="531"/>
        <v>0.88431832486842432</v>
      </c>
    </row>
    <row r="13311" spans="23:25" x14ac:dyDescent="0.2">
      <c r="W13311">
        <v>132.93</v>
      </c>
      <c r="X13311">
        <f t="shared" si="530"/>
        <v>50</v>
      </c>
      <c r="Y13311" s="13">
        <f t="shared" si="531"/>
        <v>0.88431832486842432</v>
      </c>
    </row>
    <row r="13312" spans="23:25" x14ac:dyDescent="0.2">
      <c r="W13312">
        <v>132.94</v>
      </c>
      <c r="X13312">
        <f t="shared" si="530"/>
        <v>50</v>
      </c>
      <c r="Y13312" s="13">
        <f t="shared" si="531"/>
        <v>0.88431832486842432</v>
      </c>
    </row>
    <row r="13313" spans="23:25" x14ac:dyDescent="0.2">
      <c r="W13313">
        <v>132.94999999999999</v>
      </c>
      <c r="X13313">
        <f t="shared" si="530"/>
        <v>50</v>
      </c>
      <c r="Y13313" s="13">
        <f t="shared" si="531"/>
        <v>0.88431832486842432</v>
      </c>
    </row>
    <row r="13314" spans="23:25" x14ac:dyDescent="0.2">
      <c r="W13314">
        <v>132.96</v>
      </c>
      <c r="X13314">
        <f t="shared" si="530"/>
        <v>50</v>
      </c>
      <c r="Y13314" s="13">
        <f t="shared" si="531"/>
        <v>0.88431832486842432</v>
      </c>
    </row>
    <row r="13315" spans="23:25" x14ac:dyDescent="0.2">
      <c r="W13315">
        <v>132.97</v>
      </c>
      <c r="X13315">
        <f t="shared" si="530"/>
        <v>50</v>
      </c>
      <c r="Y13315" s="13">
        <f t="shared" si="531"/>
        <v>0.88431832486842432</v>
      </c>
    </row>
    <row r="13316" spans="23:25" x14ac:dyDescent="0.2">
      <c r="W13316">
        <v>132.97999999999999</v>
      </c>
      <c r="X13316">
        <f t="shared" si="530"/>
        <v>50</v>
      </c>
      <c r="Y13316" s="13">
        <f t="shared" si="531"/>
        <v>0.88431832486842432</v>
      </c>
    </row>
    <row r="13317" spans="23:25" x14ac:dyDescent="0.2">
      <c r="W13317">
        <v>132.99</v>
      </c>
      <c r="X13317">
        <f t="shared" ref="X13317:X13380" si="532">X13316-(N$33-N$34)/1500</f>
        <v>50</v>
      </c>
      <c r="Y13317" s="13">
        <f t="shared" si="531"/>
        <v>0.88431832486842432</v>
      </c>
    </row>
    <row r="13318" spans="23:25" x14ac:dyDescent="0.2">
      <c r="W13318">
        <v>133</v>
      </c>
      <c r="X13318">
        <f t="shared" si="532"/>
        <v>50</v>
      </c>
      <c r="Y13318" s="13">
        <f t="shared" si="531"/>
        <v>0.88431832486842432</v>
      </c>
    </row>
    <row r="13319" spans="23:25" x14ac:dyDescent="0.2">
      <c r="W13319">
        <v>133.01</v>
      </c>
      <c r="X13319">
        <f t="shared" si="532"/>
        <v>50</v>
      </c>
      <c r="Y13319" s="13">
        <f t="shared" si="531"/>
        <v>0.88431832486842432</v>
      </c>
    </row>
    <row r="13320" spans="23:25" x14ac:dyDescent="0.2">
      <c r="W13320">
        <v>133.02000000000001</v>
      </c>
      <c r="X13320">
        <f t="shared" si="532"/>
        <v>50</v>
      </c>
      <c r="Y13320" s="13">
        <f t="shared" si="531"/>
        <v>0.88431832486842432</v>
      </c>
    </row>
    <row r="13321" spans="23:25" x14ac:dyDescent="0.2">
      <c r="W13321">
        <v>133.03</v>
      </c>
      <c r="X13321">
        <f t="shared" si="532"/>
        <v>50</v>
      </c>
      <c r="Y13321" s="13">
        <f t="shared" si="531"/>
        <v>0.88431832486842432</v>
      </c>
    </row>
    <row r="13322" spans="23:25" x14ac:dyDescent="0.2">
      <c r="W13322">
        <v>133.04</v>
      </c>
      <c r="X13322">
        <f t="shared" si="532"/>
        <v>50</v>
      </c>
      <c r="Y13322" s="13">
        <f t="shared" si="531"/>
        <v>0.88431832486842432</v>
      </c>
    </row>
    <row r="13323" spans="23:25" x14ac:dyDescent="0.2">
      <c r="W13323">
        <v>133.05000000000001</v>
      </c>
      <c r="X13323">
        <f t="shared" si="532"/>
        <v>50</v>
      </c>
      <c r="Y13323" s="13">
        <f t="shared" si="531"/>
        <v>0.88431832486842432</v>
      </c>
    </row>
    <row r="13324" spans="23:25" x14ac:dyDescent="0.2">
      <c r="W13324">
        <v>133.06</v>
      </c>
      <c r="X13324">
        <f t="shared" si="532"/>
        <v>50</v>
      </c>
      <c r="Y13324" s="13">
        <f t="shared" si="531"/>
        <v>0.88431832486842432</v>
      </c>
    </row>
    <row r="13325" spans="23:25" x14ac:dyDescent="0.2">
      <c r="W13325">
        <v>133.07</v>
      </c>
      <c r="X13325">
        <f t="shared" si="532"/>
        <v>50</v>
      </c>
      <c r="Y13325" s="13">
        <f t="shared" si="531"/>
        <v>0.88431832486842432</v>
      </c>
    </row>
    <row r="13326" spans="23:25" x14ac:dyDescent="0.2">
      <c r="W13326">
        <v>133.08000000000001</v>
      </c>
      <c r="X13326">
        <f t="shared" si="532"/>
        <v>50</v>
      </c>
      <c r="Y13326" s="13">
        <f t="shared" si="531"/>
        <v>0.88431832486842432</v>
      </c>
    </row>
    <row r="13327" spans="23:25" x14ac:dyDescent="0.2">
      <c r="W13327">
        <v>133.09</v>
      </c>
      <c r="X13327">
        <f t="shared" si="532"/>
        <v>50</v>
      </c>
      <c r="Y13327" s="13">
        <f t="shared" si="531"/>
        <v>0.88431832486842432</v>
      </c>
    </row>
    <row r="13328" spans="23:25" x14ac:dyDescent="0.2">
      <c r="W13328">
        <v>133.1</v>
      </c>
      <c r="X13328">
        <f t="shared" si="532"/>
        <v>50</v>
      </c>
      <c r="Y13328" s="13">
        <f t="shared" si="531"/>
        <v>0.88431832486842432</v>
      </c>
    </row>
    <row r="13329" spans="23:25" x14ac:dyDescent="0.2">
      <c r="W13329">
        <v>133.11000000000001</v>
      </c>
      <c r="X13329">
        <f t="shared" si="532"/>
        <v>50</v>
      </c>
      <c r="Y13329" s="13">
        <f t="shared" si="531"/>
        <v>0.88431832486842432</v>
      </c>
    </row>
    <row r="13330" spans="23:25" x14ac:dyDescent="0.2">
      <c r="W13330">
        <v>133.12</v>
      </c>
      <c r="X13330">
        <f t="shared" si="532"/>
        <v>50</v>
      </c>
      <c r="Y13330" s="13">
        <f t="shared" si="531"/>
        <v>0.88431832486842432</v>
      </c>
    </row>
    <row r="13331" spans="23:25" x14ac:dyDescent="0.2">
      <c r="W13331">
        <v>133.13</v>
      </c>
      <c r="X13331">
        <f t="shared" si="532"/>
        <v>50</v>
      </c>
      <c r="Y13331" s="13">
        <f t="shared" si="531"/>
        <v>0.88431832486842432</v>
      </c>
    </row>
    <row r="13332" spans="23:25" x14ac:dyDescent="0.2">
      <c r="W13332">
        <v>133.13999999999999</v>
      </c>
      <c r="X13332">
        <f t="shared" si="532"/>
        <v>50</v>
      </c>
      <c r="Y13332" s="13">
        <f t="shared" si="531"/>
        <v>0.88431832486842432</v>
      </c>
    </row>
    <row r="13333" spans="23:25" x14ac:dyDescent="0.2">
      <c r="W13333">
        <v>133.15</v>
      </c>
      <c r="X13333">
        <f t="shared" si="532"/>
        <v>50</v>
      </c>
      <c r="Y13333" s="13">
        <f t="shared" si="531"/>
        <v>0.88431832486842432</v>
      </c>
    </row>
    <row r="13334" spans="23:25" x14ac:dyDescent="0.2">
      <c r="W13334">
        <v>133.16</v>
      </c>
      <c r="X13334">
        <f t="shared" si="532"/>
        <v>50</v>
      </c>
      <c r="Y13334" s="13">
        <f t="shared" si="531"/>
        <v>0.88431832486842432</v>
      </c>
    </row>
    <row r="13335" spans="23:25" x14ac:dyDescent="0.2">
      <c r="W13335">
        <v>133.16999999999999</v>
      </c>
      <c r="X13335">
        <f t="shared" si="532"/>
        <v>50</v>
      </c>
      <c r="Y13335" s="13">
        <f t="shared" si="531"/>
        <v>0.88431832486842432</v>
      </c>
    </row>
    <row r="13336" spans="23:25" x14ac:dyDescent="0.2">
      <c r="W13336">
        <v>133.18</v>
      </c>
      <c r="X13336">
        <f t="shared" si="532"/>
        <v>50</v>
      </c>
      <c r="Y13336" s="13">
        <f t="shared" si="531"/>
        <v>0.88431832486842432</v>
      </c>
    </row>
    <row r="13337" spans="23:25" x14ac:dyDescent="0.2">
      <c r="W13337">
        <v>133.19</v>
      </c>
      <c r="X13337">
        <f t="shared" si="532"/>
        <v>50</v>
      </c>
      <c r="Y13337" s="13">
        <f t="shared" si="531"/>
        <v>0.88431832486842432</v>
      </c>
    </row>
    <row r="13338" spans="23:25" x14ac:dyDescent="0.2">
      <c r="W13338">
        <v>133.19999999999999</v>
      </c>
      <c r="X13338">
        <f t="shared" si="532"/>
        <v>50</v>
      </c>
      <c r="Y13338" s="13">
        <f t="shared" si="531"/>
        <v>0.88431832486842432</v>
      </c>
    </row>
    <row r="13339" spans="23:25" x14ac:dyDescent="0.2">
      <c r="W13339">
        <v>133.21</v>
      </c>
      <c r="X13339">
        <f t="shared" si="532"/>
        <v>50</v>
      </c>
      <c r="Y13339" s="13">
        <f t="shared" si="531"/>
        <v>0.88431832486842432</v>
      </c>
    </row>
    <row r="13340" spans="23:25" x14ac:dyDescent="0.2">
      <c r="W13340">
        <v>133.22</v>
      </c>
      <c r="X13340">
        <f t="shared" si="532"/>
        <v>50</v>
      </c>
      <c r="Y13340" s="13">
        <f t="shared" si="531"/>
        <v>0.88431832486842432</v>
      </c>
    </row>
    <row r="13341" spans="23:25" x14ac:dyDescent="0.2">
      <c r="W13341">
        <v>133.22999999999999</v>
      </c>
      <c r="X13341">
        <f t="shared" si="532"/>
        <v>50</v>
      </c>
      <c r="Y13341" s="13">
        <f t="shared" si="531"/>
        <v>0.88431832486842432</v>
      </c>
    </row>
    <row r="13342" spans="23:25" x14ac:dyDescent="0.2">
      <c r="W13342">
        <v>133.24</v>
      </c>
      <c r="X13342">
        <f t="shared" si="532"/>
        <v>50</v>
      </c>
      <c r="Y13342" s="13">
        <f t="shared" si="531"/>
        <v>0.88431832486842432</v>
      </c>
    </row>
    <row r="13343" spans="23:25" x14ac:dyDescent="0.2">
      <c r="W13343">
        <v>133.25</v>
      </c>
      <c r="X13343">
        <f t="shared" si="532"/>
        <v>50</v>
      </c>
      <c r="Y13343" s="13">
        <f t="shared" si="531"/>
        <v>0.88431832486842432</v>
      </c>
    </row>
    <row r="13344" spans="23:25" x14ac:dyDescent="0.2">
      <c r="W13344">
        <v>133.26</v>
      </c>
      <c r="X13344">
        <f t="shared" si="532"/>
        <v>50</v>
      </c>
      <c r="Y13344" s="13">
        <f t="shared" si="531"/>
        <v>0.88431832486842432</v>
      </c>
    </row>
    <row r="13345" spans="23:25" x14ac:dyDescent="0.2">
      <c r="W13345">
        <v>133.27000000000001</v>
      </c>
      <c r="X13345">
        <f t="shared" si="532"/>
        <v>50</v>
      </c>
      <c r="Y13345" s="13">
        <f t="shared" si="531"/>
        <v>0.88431832486842432</v>
      </c>
    </row>
    <row r="13346" spans="23:25" x14ac:dyDescent="0.2">
      <c r="W13346">
        <v>133.28</v>
      </c>
      <c r="X13346">
        <f t="shared" si="532"/>
        <v>50</v>
      </c>
      <c r="Y13346" s="13">
        <f t="shared" si="531"/>
        <v>0.88431832486842432</v>
      </c>
    </row>
    <row r="13347" spans="23:25" x14ac:dyDescent="0.2">
      <c r="W13347">
        <v>133.29</v>
      </c>
      <c r="X13347">
        <f t="shared" si="532"/>
        <v>50</v>
      </c>
      <c r="Y13347" s="13">
        <f t="shared" si="531"/>
        <v>0.88431832486842432</v>
      </c>
    </row>
    <row r="13348" spans="23:25" x14ac:dyDescent="0.2">
      <c r="W13348">
        <v>133.30000000000001</v>
      </c>
      <c r="X13348">
        <f t="shared" si="532"/>
        <v>50</v>
      </c>
      <c r="Y13348" s="13">
        <f t="shared" si="531"/>
        <v>0.88431832486842432</v>
      </c>
    </row>
    <row r="13349" spans="23:25" x14ac:dyDescent="0.2">
      <c r="W13349">
        <v>133.31</v>
      </c>
      <c r="X13349">
        <f t="shared" si="532"/>
        <v>50</v>
      </c>
      <c r="Y13349" s="13">
        <f t="shared" si="531"/>
        <v>0.88431832486842432</v>
      </c>
    </row>
    <row r="13350" spans="23:25" x14ac:dyDescent="0.2">
      <c r="W13350">
        <v>133.32</v>
      </c>
      <c r="X13350">
        <f t="shared" si="532"/>
        <v>50</v>
      </c>
      <c r="Y13350" s="13">
        <f t="shared" si="531"/>
        <v>0.88431832486842432</v>
      </c>
    </row>
    <row r="13351" spans="23:25" x14ac:dyDescent="0.2">
      <c r="W13351">
        <v>133.33000000000001</v>
      </c>
      <c r="X13351">
        <f t="shared" si="532"/>
        <v>50</v>
      </c>
      <c r="Y13351" s="13">
        <f t="shared" si="531"/>
        <v>0.88431832486842432</v>
      </c>
    </row>
    <row r="13352" spans="23:25" x14ac:dyDescent="0.2">
      <c r="W13352">
        <v>133.34</v>
      </c>
      <c r="X13352">
        <f t="shared" si="532"/>
        <v>50</v>
      </c>
      <c r="Y13352" s="13">
        <f t="shared" si="531"/>
        <v>0.88431832486842432</v>
      </c>
    </row>
    <row r="13353" spans="23:25" x14ac:dyDescent="0.2">
      <c r="W13353">
        <v>133.35</v>
      </c>
      <c r="X13353">
        <f t="shared" si="532"/>
        <v>50</v>
      </c>
      <c r="Y13353" s="13">
        <f t="shared" ref="Y13353:Y13416" si="533">Y13352+(W13353-W13352)*R$29*(P$28-P$29*Y13352)*(1-Y13352/R$28)^2</f>
        <v>0.88431832486842432</v>
      </c>
    </row>
    <row r="13354" spans="23:25" x14ac:dyDescent="0.2">
      <c r="W13354">
        <v>133.36000000000001</v>
      </c>
      <c r="X13354">
        <f t="shared" si="532"/>
        <v>50</v>
      </c>
      <c r="Y13354" s="13">
        <f t="shared" si="533"/>
        <v>0.88431832486842432</v>
      </c>
    </row>
    <row r="13355" spans="23:25" x14ac:dyDescent="0.2">
      <c r="W13355">
        <v>133.37</v>
      </c>
      <c r="X13355">
        <f t="shared" si="532"/>
        <v>50</v>
      </c>
      <c r="Y13355" s="13">
        <f t="shared" si="533"/>
        <v>0.88431832486842432</v>
      </c>
    </row>
    <row r="13356" spans="23:25" x14ac:dyDescent="0.2">
      <c r="W13356">
        <v>133.38</v>
      </c>
      <c r="X13356">
        <f t="shared" si="532"/>
        <v>50</v>
      </c>
      <c r="Y13356" s="13">
        <f t="shared" si="533"/>
        <v>0.88431832486842432</v>
      </c>
    </row>
    <row r="13357" spans="23:25" x14ac:dyDescent="0.2">
      <c r="W13357">
        <v>133.38999999999999</v>
      </c>
      <c r="X13357">
        <f t="shared" si="532"/>
        <v>50</v>
      </c>
      <c r="Y13357" s="13">
        <f t="shared" si="533"/>
        <v>0.88431832486842432</v>
      </c>
    </row>
    <row r="13358" spans="23:25" x14ac:dyDescent="0.2">
      <c r="W13358">
        <v>133.4</v>
      </c>
      <c r="X13358">
        <f t="shared" si="532"/>
        <v>50</v>
      </c>
      <c r="Y13358" s="13">
        <f t="shared" si="533"/>
        <v>0.88431832486842432</v>
      </c>
    </row>
    <row r="13359" spans="23:25" x14ac:dyDescent="0.2">
      <c r="W13359">
        <v>133.41</v>
      </c>
      <c r="X13359">
        <f t="shared" si="532"/>
        <v>50</v>
      </c>
      <c r="Y13359" s="13">
        <f t="shared" si="533"/>
        <v>0.88431832486842432</v>
      </c>
    </row>
    <row r="13360" spans="23:25" x14ac:dyDescent="0.2">
      <c r="W13360">
        <v>133.41999999999999</v>
      </c>
      <c r="X13360">
        <f t="shared" si="532"/>
        <v>50</v>
      </c>
      <c r="Y13360" s="13">
        <f t="shared" si="533"/>
        <v>0.88431832486842432</v>
      </c>
    </row>
    <row r="13361" spans="23:25" x14ac:dyDescent="0.2">
      <c r="W13361">
        <v>133.43</v>
      </c>
      <c r="X13361">
        <f t="shared" si="532"/>
        <v>50</v>
      </c>
      <c r="Y13361" s="13">
        <f t="shared" si="533"/>
        <v>0.88431832486842432</v>
      </c>
    </row>
    <row r="13362" spans="23:25" x14ac:dyDescent="0.2">
      <c r="W13362">
        <v>133.44</v>
      </c>
      <c r="X13362">
        <f t="shared" si="532"/>
        <v>50</v>
      </c>
      <c r="Y13362" s="13">
        <f t="shared" si="533"/>
        <v>0.88431832486842432</v>
      </c>
    </row>
    <row r="13363" spans="23:25" x14ac:dyDescent="0.2">
      <c r="W13363">
        <v>133.44999999999999</v>
      </c>
      <c r="X13363">
        <f t="shared" si="532"/>
        <v>50</v>
      </c>
      <c r="Y13363" s="13">
        <f t="shared" si="533"/>
        <v>0.88431832486842432</v>
      </c>
    </row>
    <row r="13364" spans="23:25" x14ac:dyDescent="0.2">
      <c r="W13364">
        <v>133.46</v>
      </c>
      <c r="X13364">
        <f t="shared" si="532"/>
        <v>50</v>
      </c>
      <c r="Y13364" s="13">
        <f t="shared" si="533"/>
        <v>0.88431832486842432</v>
      </c>
    </row>
    <row r="13365" spans="23:25" x14ac:dyDescent="0.2">
      <c r="W13365">
        <v>133.47</v>
      </c>
      <c r="X13365">
        <f t="shared" si="532"/>
        <v>50</v>
      </c>
      <c r="Y13365" s="13">
        <f t="shared" si="533"/>
        <v>0.88431832486842432</v>
      </c>
    </row>
    <row r="13366" spans="23:25" x14ac:dyDescent="0.2">
      <c r="W13366">
        <v>133.47999999999999</v>
      </c>
      <c r="X13366">
        <f t="shared" si="532"/>
        <v>50</v>
      </c>
      <c r="Y13366" s="13">
        <f t="shared" si="533"/>
        <v>0.88431832486842432</v>
      </c>
    </row>
    <row r="13367" spans="23:25" x14ac:dyDescent="0.2">
      <c r="W13367">
        <v>133.49</v>
      </c>
      <c r="X13367">
        <f t="shared" si="532"/>
        <v>50</v>
      </c>
      <c r="Y13367" s="13">
        <f t="shared" si="533"/>
        <v>0.88431832486842432</v>
      </c>
    </row>
    <row r="13368" spans="23:25" x14ac:dyDescent="0.2">
      <c r="W13368">
        <v>133.5</v>
      </c>
      <c r="X13368">
        <f t="shared" si="532"/>
        <v>50</v>
      </c>
      <c r="Y13368" s="13">
        <f t="shared" si="533"/>
        <v>0.88431832486842432</v>
      </c>
    </row>
    <row r="13369" spans="23:25" x14ac:dyDescent="0.2">
      <c r="W13369">
        <v>133.51</v>
      </c>
      <c r="X13369">
        <f t="shared" si="532"/>
        <v>50</v>
      </c>
      <c r="Y13369" s="13">
        <f t="shared" si="533"/>
        <v>0.88431832486842432</v>
      </c>
    </row>
    <row r="13370" spans="23:25" x14ac:dyDescent="0.2">
      <c r="W13370">
        <v>133.52000000000001</v>
      </c>
      <c r="X13370">
        <f t="shared" si="532"/>
        <v>50</v>
      </c>
      <c r="Y13370" s="13">
        <f t="shared" si="533"/>
        <v>0.88431832486842432</v>
      </c>
    </row>
    <row r="13371" spans="23:25" x14ac:dyDescent="0.2">
      <c r="W13371">
        <v>133.53</v>
      </c>
      <c r="X13371">
        <f t="shared" si="532"/>
        <v>50</v>
      </c>
      <c r="Y13371" s="13">
        <f t="shared" si="533"/>
        <v>0.88431832486842432</v>
      </c>
    </row>
    <row r="13372" spans="23:25" x14ac:dyDescent="0.2">
      <c r="W13372">
        <v>133.54</v>
      </c>
      <c r="X13372">
        <f t="shared" si="532"/>
        <v>50</v>
      </c>
      <c r="Y13372" s="13">
        <f t="shared" si="533"/>
        <v>0.88431832486842432</v>
      </c>
    </row>
    <row r="13373" spans="23:25" x14ac:dyDescent="0.2">
      <c r="W13373">
        <v>133.55000000000001</v>
      </c>
      <c r="X13373">
        <f t="shared" si="532"/>
        <v>50</v>
      </c>
      <c r="Y13373" s="13">
        <f t="shared" si="533"/>
        <v>0.88431832486842432</v>
      </c>
    </row>
    <row r="13374" spans="23:25" x14ac:dyDescent="0.2">
      <c r="W13374">
        <v>133.56</v>
      </c>
      <c r="X13374">
        <f t="shared" si="532"/>
        <v>50</v>
      </c>
      <c r="Y13374" s="13">
        <f t="shared" si="533"/>
        <v>0.88431832486842432</v>
      </c>
    </row>
    <row r="13375" spans="23:25" x14ac:dyDescent="0.2">
      <c r="W13375">
        <v>133.57</v>
      </c>
      <c r="X13375">
        <f t="shared" si="532"/>
        <v>50</v>
      </c>
      <c r="Y13375" s="13">
        <f t="shared" si="533"/>
        <v>0.88431832486842432</v>
      </c>
    </row>
    <row r="13376" spans="23:25" x14ac:dyDescent="0.2">
      <c r="W13376">
        <v>133.58000000000001</v>
      </c>
      <c r="X13376">
        <f t="shared" si="532"/>
        <v>50</v>
      </c>
      <c r="Y13376" s="13">
        <f t="shared" si="533"/>
        <v>0.88431832486842432</v>
      </c>
    </row>
    <row r="13377" spans="23:25" x14ac:dyDescent="0.2">
      <c r="W13377">
        <v>133.59</v>
      </c>
      <c r="X13377">
        <f t="shared" si="532"/>
        <v>50</v>
      </c>
      <c r="Y13377" s="13">
        <f t="shared" si="533"/>
        <v>0.88431832486842432</v>
      </c>
    </row>
    <row r="13378" spans="23:25" x14ac:dyDescent="0.2">
      <c r="W13378">
        <v>133.6</v>
      </c>
      <c r="X13378">
        <f t="shared" si="532"/>
        <v>50</v>
      </c>
      <c r="Y13378" s="13">
        <f t="shared" si="533"/>
        <v>0.88431832486842432</v>
      </c>
    </row>
    <row r="13379" spans="23:25" x14ac:dyDescent="0.2">
      <c r="W13379">
        <v>133.61000000000001</v>
      </c>
      <c r="X13379">
        <f t="shared" si="532"/>
        <v>50</v>
      </c>
      <c r="Y13379" s="13">
        <f t="shared" si="533"/>
        <v>0.88431832486842432</v>
      </c>
    </row>
    <row r="13380" spans="23:25" x14ac:dyDescent="0.2">
      <c r="W13380">
        <v>133.62</v>
      </c>
      <c r="X13380">
        <f t="shared" si="532"/>
        <v>50</v>
      </c>
      <c r="Y13380" s="13">
        <f t="shared" si="533"/>
        <v>0.88431832486842432</v>
      </c>
    </row>
    <row r="13381" spans="23:25" x14ac:dyDescent="0.2">
      <c r="W13381">
        <v>133.63</v>
      </c>
      <c r="X13381">
        <f t="shared" ref="X13381:X13444" si="534">X13380-(N$33-N$34)/1500</f>
        <v>50</v>
      </c>
      <c r="Y13381" s="13">
        <f t="shared" si="533"/>
        <v>0.88431832486842432</v>
      </c>
    </row>
    <row r="13382" spans="23:25" x14ac:dyDescent="0.2">
      <c r="W13382">
        <v>133.63999999999999</v>
      </c>
      <c r="X13382">
        <f t="shared" si="534"/>
        <v>50</v>
      </c>
      <c r="Y13382" s="13">
        <f t="shared" si="533"/>
        <v>0.88431832486842432</v>
      </c>
    </row>
    <row r="13383" spans="23:25" x14ac:dyDescent="0.2">
      <c r="W13383">
        <v>133.65</v>
      </c>
      <c r="X13383">
        <f t="shared" si="534"/>
        <v>50</v>
      </c>
      <c r="Y13383" s="13">
        <f t="shared" si="533"/>
        <v>0.88431832486842432</v>
      </c>
    </row>
    <row r="13384" spans="23:25" x14ac:dyDescent="0.2">
      <c r="W13384">
        <v>133.66</v>
      </c>
      <c r="X13384">
        <f t="shared" si="534"/>
        <v>50</v>
      </c>
      <c r="Y13384" s="13">
        <f t="shared" si="533"/>
        <v>0.88431832486842432</v>
      </c>
    </row>
    <row r="13385" spans="23:25" x14ac:dyDescent="0.2">
      <c r="W13385">
        <v>133.66999999999999</v>
      </c>
      <c r="X13385">
        <f t="shared" si="534"/>
        <v>50</v>
      </c>
      <c r="Y13385" s="13">
        <f t="shared" si="533"/>
        <v>0.88431832486842432</v>
      </c>
    </row>
    <row r="13386" spans="23:25" x14ac:dyDescent="0.2">
      <c r="W13386">
        <v>133.68</v>
      </c>
      <c r="X13386">
        <f t="shared" si="534"/>
        <v>50</v>
      </c>
      <c r="Y13386" s="13">
        <f t="shared" si="533"/>
        <v>0.88431832486842432</v>
      </c>
    </row>
    <row r="13387" spans="23:25" x14ac:dyDescent="0.2">
      <c r="W13387">
        <v>133.69</v>
      </c>
      <c r="X13387">
        <f t="shared" si="534"/>
        <v>50</v>
      </c>
      <c r="Y13387" s="13">
        <f t="shared" si="533"/>
        <v>0.88431832486842432</v>
      </c>
    </row>
    <row r="13388" spans="23:25" x14ac:dyDescent="0.2">
      <c r="W13388">
        <v>133.69999999999999</v>
      </c>
      <c r="X13388">
        <f t="shared" si="534"/>
        <v>50</v>
      </c>
      <c r="Y13388" s="13">
        <f t="shared" si="533"/>
        <v>0.88431832486842432</v>
      </c>
    </row>
    <row r="13389" spans="23:25" x14ac:dyDescent="0.2">
      <c r="W13389">
        <v>133.71</v>
      </c>
      <c r="X13389">
        <f t="shared" si="534"/>
        <v>50</v>
      </c>
      <c r="Y13389" s="13">
        <f t="shared" si="533"/>
        <v>0.88431832486842432</v>
      </c>
    </row>
    <row r="13390" spans="23:25" x14ac:dyDescent="0.2">
      <c r="W13390">
        <v>133.72</v>
      </c>
      <c r="X13390">
        <f t="shared" si="534"/>
        <v>50</v>
      </c>
      <c r="Y13390" s="13">
        <f t="shared" si="533"/>
        <v>0.88431832486842432</v>
      </c>
    </row>
    <row r="13391" spans="23:25" x14ac:dyDescent="0.2">
      <c r="W13391">
        <v>133.72999999999999</v>
      </c>
      <c r="X13391">
        <f t="shared" si="534"/>
        <v>50</v>
      </c>
      <c r="Y13391" s="13">
        <f t="shared" si="533"/>
        <v>0.88431832486842432</v>
      </c>
    </row>
    <row r="13392" spans="23:25" x14ac:dyDescent="0.2">
      <c r="W13392">
        <v>133.74</v>
      </c>
      <c r="X13392">
        <f t="shared" si="534"/>
        <v>50</v>
      </c>
      <c r="Y13392" s="13">
        <f t="shared" si="533"/>
        <v>0.88431832486842432</v>
      </c>
    </row>
    <row r="13393" spans="23:25" x14ac:dyDescent="0.2">
      <c r="W13393">
        <v>133.75</v>
      </c>
      <c r="X13393">
        <f t="shared" si="534"/>
        <v>50</v>
      </c>
      <c r="Y13393" s="13">
        <f t="shared" si="533"/>
        <v>0.88431832486842432</v>
      </c>
    </row>
    <row r="13394" spans="23:25" x14ac:dyDescent="0.2">
      <c r="W13394">
        <v>133.76</v>
      </c>
      <c r="X13394">
        <f t="shared" si="534"/>
        <v>50</v>
      </c>
      <c r="Y13394" s="13">
        <f t="shared" si="533"/>
        <v>0.88431832486842432</v>
      </c>
    </row>
    <row r="13395" spans="23:25" x14ac:dyDescent="0.2">
      <c r="W13395">
        <v>133.77000000000001</v>
      </c>
      <c r="X13395">
        <f t="shared" si="534"/>
        <v>50</v>
      </c>
      <c r="Y13395" s="13">
        <f t="shared" si="533"/>
        <v>0.88431832486842432</v>
      </c>
    </row>
    <row r="13396" spans="23:25" x14ac:dyDescent="0.2">
      <c r="W13396">
        <v>133.78</v>
      </c>
      <c r="X13396">
        <f t="shared" si="534"/>
        <v>50</v>
      </c>
      <c r="Y13396" s="13">
        <f t="shared" si="533"/>
        <v>0.88431832486842432</v>
      </c>
    </row>
    <row r="13397" spans="23:25" x14ac:dyDescent="0.2">
      <c r="W13397">
        <v>133.79</v>
      </c>
      <c r="X13397">
        <f t="shared" si="534"/>
        <v>50</v>
      </c>
      <c r="Y13397" s="13">
        <f t="shared" si="533"/>
        <v>0.88431832486842432</v>
      </c>
    </row>
    <row r="13398" spans="23:25" x14ac:dyDescent="0.2">
      <c r="W13398">
        <v>133.80000000000001</v>
      </c>
      <c r="X13398">
        <f t="shared" si="534"/>
        <v>50</v>
      </c>
      <c r="Y13398" s="13">
        <f t="shared" si="533"/>
        <v>0.88431832486842432</v>
      </c>
    </row>
    <row r="13399" spans="23:25" x14ac:dyDescent="0.2">
      <c r="W13399">
        <v>133.81</v>
      </c>
      <c r="X13399">
        <f t="shared" si="534"/>
        <v>50</v>
      </c>
      <c r="Y13399" s="13">
        <f t="shared" si="533"/>
        <v>0.88431832486842432</v>
      </c>
    </row>
    <row r="13400" spans="23:25" x14ac:dyDescent="0.2">
      <c r="W13400">
        <v>133.82</v>
      </c>
      <c r="X13400">
        <f t="shared" si="534"/>
        <v>50</v>
      </c>
      <c r="Y13400" s="13">
        <f t="shared" si="533"/>
        <v>0.88431832486842432</v>
      </c>
    </row>
    <row r="13401" spans="23:25" x14ac:dyDescent="0.2">
      <c r="W13401">
        <v>133.83000000000001</v>
      </c>
      <c r="X13401">
        <f t="shared" si="534"/>
        <v>50</v>
      </c>
      <c r="Y13401" s="13">
        <f t="shared" si="533"/>
        <v>0.88431832486842432</v>
      </c>
    </row>
    <row r="13402" spans="23:25" x14ac:dyDescent="0.2">
      <c r="W13402">
        <v>133.84</v>
      </c>
      <c r="X13402">
        <f t="shared" si="534"/>
        <v>50</v>
      </c>
      <c r="Y13402" s="13">
        <f t="shared" si="533"/>
        <v>0.88431832486842432</v>
      </c>
    </row>
    <row r="13403" spans="23:25" x14ac:dyDescent="0.2">
      <c r="W13403">
        <v>133.85</v>
      </c>
      <c r="X13403">
        <f t="shared" si="534"/>
        <v>50</v>
      </c>
      <c r="Y13403" s="13">
        <f t="shared" si="533"/>
        <v>0.88431832486842432</v>
      </c>
    </row>
    <row r="13404" spans="23:25" x14ac:dyDescent="0.2">
      <c r="W13404">
        <v>133.86000000000001</v>
      </c>
      <c r="X13404">
        <f t="shared" si="534"/>
        <v>50</v>
      </c>
      <c r="Y13404" s="13">
        <f t="shared" si="533"/>
        <v>0.88431832486842432</v>
      </c>
    </row>
    <row r="13405" spans="23:25" x14ac:dyDescent="0.2">
      <c r="W13405">
        <v>133.87</v>
      </c>
      <c r="X13405">
        <f t="shared" si="534"/>
        <v>50</v>
      </c>
      <c r="Y13405" s="13">
        <f t="shared" si="533"/>
        <v>0.88431832486842432</v>
      </c>
    </row>
    <row r="13406" spans="23:25" x14ac:dyDescent="0.2">
      <c r="W13406">
        <v>133.88</v>
      </c>
      <c r="X13406">
        <f t="shared" si="534"/>
        <v>50</v>
      </c>
      <c r="Y13406" s="13">
        <f t="shared" si="533"/>
        <v>0.88431832486842432</v>
      </c>
    </row>
    <row r="13407" spans="23:25" x14ac:dyDescent="0.2">
      <c r="W13407">
        <v>133.88999999999999</v>
      </c>
      <c r="X13407">
        <f t="shared" si="534"/>
        <v>50</v>
      </c>
      <c r="Y13407" s="13">
        <f t="shared" si="533"/>
        <v>0.88431832486842432</v>
      </c>
    </row>
    <row r="13408" spans="23:25" x14ac:dyDescent="0.2">
      <c r="W13408">
        <v>133.9</v>
      </c>
      <c r="X13408">
        <f t="shared" si="534"/>
        <v>50</v>
      </c>
      <c r="Y13408" s="13">
        <f t="shared" si="533"/>
        <v>0.88431832486842432</v>
      </c>
    </row>
    <row r="13409" spans="23:25" x14ac:dyDescent="0.2">
      <c r="W13409">
        <v>133.91</v>
      </c>
      <c r="X13409">
        <f t="shared" si="534"/>
        <v>50</v>
      </c>
      <c r="Y13409" s="13">
        <f t="shared" si="533"/>
        <v>0.88431832486842432</v>
      </c>
    </row>
    <row r="13410" spans="23:25" x14ac:dyDescent="0.2">
      <c r="W13410">
        <v>133.91999999999999</v>
      </c>
      <c r="X13410">
        <f t="shared" si="534"/>
        <v>50</v>
      </c>
      <c r="Y13410" s="13">
        <f t="shared" si="533"/>
        <v>0.88431832486842432</v>
      </c>
    </row>
    <row r="13411" spans="23:25" x14ac:dyDescent="0.2">
      <c r="W13411">
        <v>133.93</v>
      </c>
      <c r="X13411">
        <f t="shared" si="534"/>
        <v>50</v>
      </c>
      <c r="Y13411" s="13">
        <f t="shared" si="533"/>
        <v>0.88431832486842432</v>
      </c>
    </row>
    <row r="13412" spans="23:25" x14ac:dyDescent="0.2">
      <c r="W13412">
        <v>133.94</v>
      </c>
      <c r="X13412">
        <f t="shared" si="534"/>
        <v>50</v>
      </c>
      <c r="Y13412" s="13">
        <f t="shared" si="533"/>
        <v>0.88431832486842432</v>
      </c>
    </row>
    <row r="13413" spans="23:25" x14ac:dyDescent="0.2">
      <c r="W13413">
        <v>133.94999999999999</v>
      </c>
      <c r="X13413">
        <f t="shared" si="534"/>
        <v>50</v>
      </c>
      <c r="Y13413" s="13">
        <f t="shared" si="533"/>
        <v>0.88431832486842432</v>
      </c>
    </row>
    <row r="13414" spans="23:25" x14ac:dyDescent="0.2">
      <c r="W13414">
        <v>133.96</v>
      </c>
      <c r="X13414">
        <f t="shared" si="534"/>
        <v>50</v>
      </c>
      <c r="Y13414" s="13">
        <f t="shared" si="533"/>
        <v>0.88431832486842432</v>
      </c>
    </row>
    <row r="13415" spans="23:25" x14ac:dyDescent="0.2">
      <c r="W13415">
        <v>133.97</v>
      </c>
      <c r="X13415">
        <f t="shared" si="534"/>
        <v>50</v>
      </c>
      <c r="Y13415" s="13">
        <f t="shared" si="533"/>
        <v>0.88431832486842432</v>
      </c>
    </row>
    <row r="13416" spans="23:25" x14ac:dyDescent="0.2">
      <c r="W13416">
        <v>133.97999999999999</v>
      </c>
      <c r="X13416">
        <f t="shared" si="534"/>
        <v>50</v>
      </c>
      <c r="Y13416" s="13">
        <f t="shared" si="533"/>
        <v>0.88431832486842432</v>
      </c>
    </row>
    <row r="13417" spans="23:25" x14ac:dyDescent="0.2">
      <c r="W13417">
        <v>133.99</v>
      </c>
      <c r="X13417">
        <f t="shared" si="534"/>
        <v>50</v>
      </c>
      <c r="Y13417" s="13">
        <f t="shared" ref="Y13417:Y13480" si="535">Y13416+(W13417-W13416)*R$29*(P$28-P$29*Y13416)*(1-Y13416/R$28)^2</f>
        <v>0.88431832486842432</v>
      </c>
    </row>
    <row r="13418" spans="23:25" x14ac:dyDescent="0.2">
      <c r="W13418">
        <v>134</v>
      </c>
      <c r="X13418">
        <f t="shared" si="534"/>
        <v>50</v>
      </c>
      <c r="Y13418" s="13">
        <f t="shared" si="535"/>
        <v>0.88431832486842432</v>
      </c>
    </row>
    <row r="13419" spans="23:25" x14ac:dyDescent="0.2">
      <c r="W13419">
        <v>134.01</v>
      </c>
      <c r="X13419">
        <f t="shared" si="534"/>
        <v>50</v>
      </c>
      <c r="Y13419" s="13">
        <f t="shared" si="535"/>
        <v>0.88431832486842432</v>
      </c>
    </row>
    <row r="13420" spans="23:25" x14ac:dyDescent="0.2">
      <c r="W13420">
        <v>134.02000000000001</v>
      </c>
      <c r="X13420">
        <f t="shared" si="534"/>
        <v>50</v>
      </c>
      <c r="Y13420" s="13">
        <f t="shared" si="535"/>
        <v>0.88431832486842432</v>
      </c>
    </row>
    <row r="13421" spans="23:25" x14ac:dyDescent="0.2">
      <c r="W13421">
        <v>134.03</v>
      </c>
      <c r="X13421">
        <f t="shared" si="534"/>
        <v>50</v>
      </c>
      <c r="Y13421" s="13">
        <f t="shared" si="535"/>
        <v>0.88431832486842432</v>
      </c>
    </row>
    <row r="13422" spans="23:25" x14ac:dyDescent="0.2">
      <c r="W13422">
        <v>134.04</v>
      </c>
      <c r="X13422">
        <f t="shared" si="534"/>
        <v>50</v>
      </c>
      <c r="Y13422" s="13">
        <f t="shared" si="535"/>
        <v>0.88431832486842432</v>
      </c>
    </row>
    <row r="13423" spans="23:25" x14ac:dyDescent="0.2">
      <c r="W13423">
        <v>134.05000000000001</v>
      </c>
      <c r="X13423">
        <f t="shared" si="534"/>
        <v>50</v>
      </c>
      <c r="Y13423" s="13">
        <f t="shared" si="535"/>
        <v>0.88431832486842432</v>
      </c>
    </row>
    <row r="13424" spans="23:25" x14ac:dyDescent="0.2">
      <c r="W13424">
        <v>134.06</v>
      </c>
      <c r="X13424">
        <f t="shared" si="534"/>
        <v>50</v>
      </c>
      <c r="Y13424" s="13">
        <f t="shared" si="535"/>
        <v>0.88431832486842432</v>
      </c>
    </row>
    <row r="13425" spans="23:25" x14ac:dyDescent="0.2">
      <c r="W13425">
        <v>134.07</v>
      </c>
      <c r="X13425">
        <f t="shared" si="534"/>
        <v>50</v>
      </c>
      <c r="Y13425" s="13">
        <f t="shared" si="535"/>
        <v>0.88431832486842432</v>
      </c>
    </row>
    <row r="13426" spans="23:25" x14ac:dyDescent="0.2">
      <c r="W13426">
        <v>134.08000000000001</v>
      </c>
      <c r="X13426">
        <f t="shared" si="534"/>
        <v>50</v>
      </c>
      <c r="Y13426" s="13">
        <f t="shared" si="535"/>
        <v>0.88431832486842432</v>
      </c>
    </row>
    <row r="13427" spans="23:25" x14ac:dyDescent="0.2">
      <c r="W13427">
        <v>134.09</v>
      </c>
      <c r="X13427">
        <f t="shared" si="534"/>
        <v>50</v>
      </c>
      <c r="Y13427" s="13">
        <f t="shared" si="535"/>
        <v>0.88431832486842432</v>
      </c>
    </row>
    <row r="13428" spans="23:25" x14ac:dyDescent="0.2">
      <c r="W13428">
        <v>134.1</v>
      </c>
      <c r="X13428">
        <f t="shared" si="534"/>
        <v>50</v>
      </c>
      <c r="Y13428" s="13">
        <f t="shared" si="535"/>
        <v>0.88431832486842432</v>
      </c>
    </row>
    <row r="13429" spans="23:25" x14ac:dyDescent="0.2">
      <c r="W13429">
        <v>134.11000000000001</v>
      </c>
      <c r="X13429">
        <f t="shared" si="534"/>
        <v>50</v>
      </c>
      <c r="Y13429" s="13">
        <f t="shared" si="535"/>
        <v>0.88431832486842432</v>
      </c>
    </row>
    <row r="13430" spans="23:25" x14ac:dyDescent="0.2">
      <c r="W13430">
        <v>134.12</v>
      </c>
      <c r="X13430">
        <f t="shared" si="534"/>
        <v>50</v>
      </c>
      <c r="Y13430" s="13">
        <f t="shared" si="535"/>
        <v>0.88431832486842432</v>
      </c>
    </row>
    <row r="13431" spans="23:25" x14ac:dyDescent="0.2">
      <c r="W13431">
        <v>134.13</v>
      </c>
      <c r="X13431">
        <f t="shared" si="534"/>
        <v>50</v>
      </c>
      <c r="Y13431" s="13">
        <f t="shared" si="535"/>
        <v>0.88431832486842432</v>
      </c>
    </row>
    <row r="13432" spans="23:25" x14ac:dyDescent="0.2">
      <c r="W13432">
        <v>134.13999999999999</v>
      </c>
      <c r="X13432">
        <f t="shared" si="534"/>
        <v>50</v>
      </c>
      <c r="Y13432" s="13">
        <f t="shared" si="535"/>
        <v>0.88431832486842432</v>
      </c>
    </row>
    <row r="13433" spans="23:25" x14ac:dyDescent="0.2">
      <c r="W13433">
        <v>134.15</v>
      </c>
      <c r="X13433">
        <f t="shared" si="534"/>
        <v>50</v>
      </c>
      <c r="Y13433" s="13">
        <f t="shared" si="535"/>
        <v>0.88431832486842432</v>
      </c>
    </row>
    <row r="13434" spans="23:25" x14ac:dyDescent="0.2">
      <c r="W13434">
        <v>134.16</v>
      </c>
      <c r="X13434">
        <f t="shared" si="534"/>
        <v>50</v>
      </c>
      <c r="Y13434" s="13">
        <f t="shared" si="535"/>
        <v>0.88431832486842432</v>
      </c>
    </row>
    <row r="13435" spans="23:25" x14ac:dyDescent="0.2">
      <c r="W13435">
        <v>134.16999999999999</v>
      </c>
      <c r="X13435">
        <f t="shared" si="534"/>
        <v>50</v>
      </c>
      <c r="Y13435" s="13">
        <f t="shared" si="535"/>
        <v>0.88431832486842432</v>
      </c>
    </row>
    <row r="13436" spans="23:25" x14ac:dyDescent="0.2">
      <c r="W13436">
        <v>134.18</v>
      </c>
      <c r="X13436">
        <f t="shared" si="534"/>
        <v>50</v>
      </c>
      <c r="Y13436" s="13">
        <f t="shared" si="535"/>
        <v>0.88431832486842432</v>
      </c>
    </row>
    <row r="13437" spans="23:25" x14ac:dyDescent="0.2">
      <c r="W13437">
        <v>134.19</v>
      </c>
      <c r="X13437">
        <f t="shared" si="534"/>
        <v>50</v>
      </c>
      <c r="Y13437" s="13">
        <f t="shared" si="535"/>
        <v>0.88431832486842432</v>
      </c>
    </row>
    <row r="13438" spans="23:25" x14ac:dyDescent="0.2">
      <c r="W13438">
        <v>134.19999999999999</v>
      </c>
      <c r="X13438">
        <f t="shared" si="534"/>
        <v>50</v>
      </c>
      <c r="Y13438" s="13">
        <f t="shared" si="535"/>
        <v>0.88431832486842432</v>
      </c>
    </row>
    <row r="13439" spans="23:25" x14ac:dyDescent="0.2">
      <c r="W13439">
        <v>134.21</v>
      </c>
      <c r="X13439">
        <f t="shared" si="534"/>
        <v>50</v>
      </c>
      <c r="Y13439" s="13">
        <f t="shared" si="535"/>
        <v>0.88431832486842432</v>
      </c>
    </row>
    <row r="13440" spans="23:25" x14ac:dyDescent="0.2">
      <c r="W13440">
        <v>134.22</v>
      </c>
      <c r="X13440">
        <f t="shared" si="534"/>
        <v>50</v>
      </c>
      <c r="Y13440" s="13">
        <f t="shared" si="535"/>
        <v>0.88431832486842432</v>
      </c>
    </row>
    <row r="13441" spans="23:25" x14ac:dyDescent="0.2">
      <c r="W13441">
        <v>134.22999999999999</v>
      </c>
      <c r="X13441">
        <f t="shared" si="534"/>
        <v>50</v>
      </c>
      <c r="Y13441" s="13">
        <f t="shared" si="535"/>
        <v>0.88431832486842432</v>
      </c>
    </row>
    <row r="13442" spans="23:25" x14ac:dyDescent="0.2">
      <c r="W13442">
        <v>134.24</v>
      </c>
      <c r="X13442">
        <f t="shared" si="534"/>
        <v>50</v>
      </c>
      <c r="Y13442" s="13">
        <f t="shared" si="535"/>
        <v>0.88431832486842432</v>
      </c>
    </row>
    <row r="13443" spans="23:25" x14ac:dyDescent="0.2">
      <c r="W13443">
        <v>134.25</v>
      </c>
      <c r="X13443">
        <f t="shared" si="534"/>
        <v>50</v>
      </c>
      <c r="Y13443" s="13">
        <f t="shared" si="535"/>
        <v>0.88431832486842432</v>
      </c>
    </row>
    <row r="13444" spans="23:25" x14ac:dyDescent="0.2">
      <c r="W13444">
        <v>134.26</v>
      </c>
      <c r="X13444">
        <f t="shared" si="534"/>
        <v>50</v>
      </c>
      <c r="Y13444" s="13">
        <f t="shared" si="535"/>
        <v>0.88431832486842432</v>
      </c>
    </row>
    <row r="13445" spans="23:25" x14ac:dyDescent="0.2">
      <c r="W13445">
        <v>134.27000000000001</v>
      </c>
      <c r="X13445">
        <f t="shared" ref="X13445:X13508" si="536">X13444-(N$33-N$34)/1500</f>
        <v>50</v>
      </c>
      <c r="Y13445" s="13">
        <f t="shared" si="535"/>
        <v>0.88431832486842432</v>
      </c>
    </row>
    <row r="13446" spans="23:25" x14ac:dyDescent="0.2">
      <c r="W13446">
        <v>134.28</v>
      </c>
      <c r="X13446">
        <f t="shared" si="536"/>
        <v>50</v>
      </c>
      <c r="Y13446" s="13">
        <f t="shared" si="535"/>
        <v>0.88431832486842432</v>
      </c>
    </row>
    <row r="13447" spans="23:25" x14ac:dyDescent="0.2">
      <c r="W13447">
        <v>134.29</v>
      </c>
      <c r="X13447">
        <f t="shared" si="536"/>
        <v>50</v>
      </c>
      <c r="Y13447" s="13">
        <f t="shared" si="535"/>
        <v>0.88431832486842432</v>
      </c>
    </row>
    <row r="13448" spans="23:25" x14ac:dyDescent="0.2">
      <c r="W13448">
        <v>134.30000000000001</v>
      </c>
      <c r="X13448">
        <f t="shared" si="536"/>
        <v>50</v>
      </c>
      <c r="Y13448" s="13">
        <f t="shared" si="535"/>
        <v>0.88431832486842432</v>
      </c>
    </row>
    <row r="13449" spans="23:25" x14ac:dyDescent="0.2">
      <c r="W13449">
        <v>134.31</v>
      </c>
      <c r="X13449">
        <f t="shared" si="536"/>
        <v>50</v>
      </c>
      <c r="Y13449" s="13">
        <f t="shared" si="535"/>
        <v>0.88431832486842432</v>
      </c>
    </row>
    <row r="13450" spans="23:25" x14ac:dyDescent="0.2">
      <c r="W13450">
        <v>134.32</v>
      </c>
      <c r="X13450">
        <f t="shared" si="536"/>
        <v>50</v>
      </c>
      <c r="Y13450" s="13">
        <f t="shared" si="535"/>
        <v>0.88431832486842432</v>
      </c>
    </row>
    <row r="13451" spans="23:25" x14ac:dyDescent="0.2">
      <c r="W13451">
        <v>134.33000000000001</v>
      </c>
      <c r="X13451">
        <f t="shared" si="536"/>
        <v>50</v>
      </c>
      <c r="Y13451" s="13">
        <f t="shared" si="535"/>
        <v>0.88431832486842432</v>
      </c>
    </row>
    <row r="13452" spans="23:25" x14ac:dyDescent="0.2">
      <c r="W13452">
        <v>134.34</v>
      </c>
      <c r="X13452">
        <f t="shared" si="536"/>
        <v>50</v>
      </c>
      <c r="Y13452" s="13">
        <f t="shared" si="535"/>
        <v>0.88431832486842432</v>
      </c>
    </row>
    <row r="13453" spans="23:25" x14ac:dyDescent="0.2">
      <c r="W13453">
        <v>134.35</v>
      </c>
      <c r="X13453">
        <f t="shared" si="536"/>
        <v>50</v>
      </c>
      <c r="Y13453" s="13">
        <f t="shared" si="535"/>
        <v>0.88431832486842432</v>
      </c>
    </row>
    <row r="13454" spans="23:25" x14ac:dyDescent="0.2">
      <c r="W13454">
        <v>134.36000000000001</v>
      </c>
      <c r="X13454">
        <f t="shared" si="536"/>
        <v>50</v>
      </c>
      <c r="Y13454" s="13">
        <f t="shared" si="535"/>
        <v>0.88431832486842432</v>
      </c>
    </row>
    <row r="13455" spans="23:25" x14ac:dyDescent="0.2">
      <c r="W13455">
        <v>134.37</v>
      </c>
      <c r="X13455">
        <f t="shared" si="536"/>
        <v>50</v>
      </c>
      <c r="Y13455" s="13">
        <f t="shared" si="535"/>
        <v>0.88431832486842432</v>
      </c>
    </row>
    <row r="13456" spans="23:25" x14ac:dyDescent="0.2">
      <c r="W13456">
        <v>134.38</v>
      </c>
      <c r="X13456">
        <f t="shared" si="536"/>
        <v>50</v>
      </c>
      <c r="Y13456" s="13">
        <f t="shared" si="535"/>
        <v>0.88431832486842432</v>
      </c>
    </row>
    <row r="13457" spans="23:25" x14ac:dyDescent="0.2">
      <c r="W13457">
        <v>134.38999999999999</v>
      </c>
      <c r="X13457">
        <f t="shared" si="536"/>
        <v>50</v>
      </c>
      <c r="Y13457" s="13">
        <f t="shared" si="535"/>
        <v>0.88431832486842432</v>
      </c>
    </row>
    <row r="13458" spans="23:25" x14ac:dyDescent="0.2">
      <c r="W13458">
        <v>134.4</v>
      </c>
      <c r="X13458">
        <f t="shared" si="536"/>
        <v>50</v>
      </c>
      <c r="Y13458" s="13">
        <f t="shared" si="535"/>
        <v>0.88431832486842432</v>
      </c>
    </row>
    <row r="13459" spans="23:25" x14ac:dyDescent="0.2">
      <c r="W13459">
        <v>134.41</v>
      </c>
      <c r="X13459">
        <f t="shared" si="536"/>
        <v>50</v>
      </c>
      <c r="Y13459" s="13">
        <f t="shared" si="535"/>
        <v>0.88431832486842432</v>
      </c>
    </row>
    <row r="13460" spans="23:25" x14ac:dyDescent="0.2">
      <c r="W13460">
        <v>134.41999999999999</v>
      </c>
      <c r="X13460">
        <f t="shared" si="536"/>
        <v>50</v>
      </c>
      <c r="Y13460" s="13">
        <f t="shared" si="535"/>
        <v>0.88431832486842432</v>
      </c>
    </row>
    <row r="13461" spans="23:25" x14ac:dyDescent="0.2">
      <c r="W13461">
        <v>134.43</v>
      </c>
      <c r="X13461">
        <f t="shared" si="536"/>
        <v>50</v>
      </c>
      <c r="Y13461" s="13">
        <f t="shared" si="535"/>
        <v>0.88431832486842432</v>
      </c>
    </row>
    <row r="13462" spans="23:25" x14ac:dyDescent="0.2">
      <c r="W13462">
        <v>134.44</v>
      </c>
      <c r="X13462">
        <f t="shared" si="536"/>
        <v>50</v>
      </c>
      <c r="Y13462" s="13">
        <f t="shared" si="535"/>
        <v>0.88431832486842432</v>
      </c>
    </row>
    <row r="13463" spans="23:25" x14ac:dyDescent="0.2">
      <c r="W13463">
        <v>134.44999999999999</v>
      </c>
      <c r="X13463">
        <f t="shared" si="536"/>
        <v>50</v>
      </c>
      <c r="Y13463" s="13">
        <f t="shared" si="535"/>
        <v>0.88431832486842432</v>
      </c>
    </row>
    <row r="13464" spans="23:25" x14ac:dyDescent="0.2">
      <c r="W13464">
        <v>134.46</v>
      </c>
      <c r="X13464">
        <f t="shared" si="536"/>
        <v>50</v>
      </c>
      <c r="Y13464" s="13">
        <f t="shared" si="535"/>
        <v>0.88431832486842432</v>
      </c>
    </row>
    <row r="13465" spans="23:25" x14ac:dyDescent="0.2">
      <c r="W13465">
        <v>134.47</v>
      </c>
      <c r="X13465">
        <f t="shared" si="536"/>
        <v>50</v>
      </c>
      <c r="Y13465" s="13">
        <f t="shared" si="535"/>
        <v>0.88431832486842432</v>
      </c>
    </row>
    <row r="13466" spans="23:25" x14ac:dyDescent="0.2">
      <c r="W13466">
        <v>134.47999999999999</v>
      </c>
      <c r="X13466">
        <f t="shared" si="536"/>
        <v>50</v>
      </c>
      <c r="Y13466" s="13">
        <f t="shared" si="535"/>
        <v>0.88431832486842432</v>
      </c>
    </row>
    <row r="13467" spans="23:25" x14ac:dyDescent="0.2">
      <c r="W13467">
        <v>134.49</v>
      </c>
      <c r="X13467">
        <f t="shared" si="536"/>
        <v>50</v>
      </c>
      <c r="Y13467" s="13">
        <f t="shared" si="535"/>
        <v>0.88431832486842432</v>
      </c>
    </row>
    <row r="13468" spans="23:25" x14ac:dyDescent="0.2">
      <c r="W13468">
        <v>134.5</v>
      </c>
      <c r="X13468">
        <f t="shared" si="536"/>
        <v>50</v>
      </c>
      <c r="Y13468" s="13">
        <f t="shared" si="535"/>
        <v>0.88431832486842432</v>
      </c>
    </row>
    <row r="13469" spans="23:25" x14ac:dyDescent="0.2">
      <c r="W13469">
        <v>134.51</v>
      </c>
      <c r="X13469">
        <f t="shared" si="536"/>
        <v>50</v>
      </c>
      <c r="Y13469" s="13">
        <f t="shared" si="535"/>
        <v>0.88431832486842432</v>
      </c>
    </row>
    <row r="13470" spans="23:25" x14ac:dyDescent="0.2">
      <c r="W13470">
        <v>134.52000000000001</v>
      </c>
      <c r="X13470">
        <f t="shared" si="536"/>
        <v>50</v>
      </c>
      <c r="Y13470" s="13">
        <f t="shared" si="535"/>
        <v>0.88431832486842432</v>
      </c>
    </row>
    <row r="13471" spans="23:25" x14ac:dyDescent="0.2">
      <c r="W13471">
        <v>134.53</v>
      </c>
      <c r="X13471">
        <f t="shared" si="536"/>
        <v>50</v>
      </c>
      <c r="Y13471" s="13">
        <f t="shared" si="535"/>
        <v>0.88431832486842432</v>
      </c>
    </row>
    <row r="13472" spans="23:25" x14ac:dyDescent="0.2">
      <c r="W13472">
        <v>134.54</v>
      </c>
      <c r="X13472">
        <f t="shared" si="536"/>
        <v>50</v>
      </c>
      <c r="Y13472" s="13">
        <f t="shared" si="535"/>
        <v>0.88431832486842432</v>
      </c>
    </row>
    <row r="13473" spans="23:25" x14ac:dyDescent="0.2">
      <c r="W13473">
        <v>134.55000000000001</v>
      </c>
      <c r="X13473">
        <f t="shared" si="536"/>
        <v>50</v>
      </c>
      <c r="Y13473" s="13">
        <f t="shared" si="535"/>
        <v>0.88431832486842432</v>
      </c>
    </row>
    <row r="13474" spans="23:25" x14ac:dyDescent="0.2">
      <c r="W13474">
        <v>134.56</v>
      </c>
      <c r="X13474">
        <f t="shared" si="536"/>
        <v>50</v>
      </c>
      <c r="Y13474" s="13">
        <f t="shared" si="535"/>
        <v>0.88431832486842432</v>
      </c>
    </row>
    <row r="13475" spans="23:25" x14ac:dyDescent="0.2">
      <c r="W13475">
        <v>134.57</v>
      </c>
      <c r="X13475">
        <f t="shared" si="536"/>
        <v>50</v>
      </c>
      <c r="Y13475" s="13">
        <f t="shared" si="535"/>
        <v>0.88431832486842432</v>
      </c>
    </row>
    <row r="13476" spans="23:25" x14ac:dyDescent="0.2">
      <c r="W13476">
        <v>134.58000000000001</v>
      </c>
      <c r="X13476">
        <f t="shared" si="536"/>
        <v>50</v>
      </c>
      <c r="Y13476" s="13">
        <f t="shared" si="535"/>
        <v>0.88431832486842432</v>
      </c>
    </row>
    <row r="13477" spans="23:25" x14ac:dyDescent="0.2">
      <c r="W13477">
        <v>134.59</v>
      </c>
      <c r="X13477">
        <f t="shared" si="536"/>
        <v>50</v>
      </c>
      <c r="Y13477" s="13">
        <f t="shared" si="535"/>
        <v>0.88431832486842432</v>
      </c>
    </row>
    <row r="13478" spans="23:25" x14ac:dyDescent="0.2">
      <c r="W13478">
        <v>134.6</v>
      </c>
      <c r="X13478">
        <f t="shared" si="536"/>
        <v>50</v>
      </c>
      <c r="Y13478" s="13">
        <f t="shared" si="535"/>
        <v>0.88431832486842432</v>
      </c>
    </row>
    <row r="13479" spans="23:25" x14ac:dyDescent="0.2">
      <c r="W13479">
        <v>134.61000000000001</v>
      </c>
      <c r="X13479">
        <f t="shared" si="536"/>
        <v>50</v>
      </c>
      <c r="Y13479" s="13">
        <f t="shared" si="535"/>
        <v>0.88431832486842432</v>
      </c>
    </row>
    <row r="13480" spans="23:25" x14ac:dyDescent="0.2">
      <c r="W13480">
        <v>134.62</v>
      </c>
      <c r="X13480">
        <f t="shared" si="536"/>
        <v>50</v>
      </c>
      <c r="Y13480" s="13">
        <f t="shared" si="535"/>
        <v>0.88431832486842432</v>
      </c>
    </row>
    <row r="13481" spans="23:25" x14ac:dyDescent="0.2">
      <c r="W13481">
        <v>134.63</v>
      </c>
      <c r="X13481">
        <f t="shared" si="536"/>
        <v>50</v>
      </c>
      <c r="Y13481" s="13">
        <f t="shared" ref="Y13481:Y13544" si="537">Y13480+(W13481-W13480)*R$29*(P$28-P$29*Y13480)*(1-Y13480/R$28)^2</f>
        <v>0.88431832486842432</v>
      </c>
    </row>
    <row r="13482" spans="23:25" x14ac:dyDescent="0.2">
      <c r="W13482">
        <v>134.63999999999999</v>
      </c>
      <c r="X13482">
        <f t="shared" si="536"/>
        <v>50</v>
      </c>
      <c r="Y13482" s="13">
        <f t="shared" si="537"/>
        <v>0.88431832486842432</v>
      </c>
    </row>
    <row r="13483" spans="23:25" x14ac:dyDescent="0.2">
      <c r="W13483">
        <v>134.65</v>
      </c>
      <c r="X13483">
        <f t="shared" si="536"/>
        <v>50</v>
      </c>
      <c r="Y13483" s="13">
        <f t="shared" si="537"/>
        <v>0.88431832486842432</v>
      </c>
    </row>
    <row r="13484" spans="23:25" x14ac:dyDescent="0.2">
      <c r="W13484">
        <v>134.66</v>
      </c>
      <c r="X13484">
        <f t="shared" si="536"/>
        <v>50</v>
      </c>
      <c r="Y13484" s="13">
        <f t="shared" si="537"/>
        <v>0.88431832486842432</v>
      </c>
    </row>
    <row r="13485" spans="23:25" x14ac:dyDescent="0.2">
      <c r="W13485">
        <v>134.66999999999999</v>
      </c>
      <c r="X13485">
        <f t="shared" si="536"/>
        <v>50</v>
      </c>
      <c r="Y13485" s="13">
        <f t="shared" si="537"/>
        <v>0.88431832486842432</v>
      </c>
    </row>
    <row r="13486" spans="23:25" x14ac:dyDescent="0.2">
      <c r="W13486">
        <v>134.68</v>
      </c>
      <c r="X13486">
        <f t="shared" si="536"/>
        <v>50</v>
      </c>
      <c r="Y13486" s="13">
        <f t="shared" si="537"/>
        <v>0.88431832486842432</v>
      </c>
    </row>
    <row r="13487" spans="23:25" x14ac:dyDescent="0.2">
      <c r="W13487">
        <v>134.69</v>
      </c>
      <c r="X13487">
        <f t="shared" si="536"/>
        <v>50</v>
      </c>
      <c r="Y13487" s="13">
        <f t="shared" si="537"/>
        <v>0.88431832486842432</v>
      </c>
    </row>
    <row r="13488" spans="23:25" x14ac:dyDescent="0.2">
      <c r="W13488">
        <v>134.69999999999999</v>
      </c>
      <c r="X13488">
        <f t="shared" si="536"/>
        <v>50</v>
      </c>
      <c r="Y13488" s="13">
        <f t="shared" si="537"/>
        <v>0.88431832486842432</v>
      </c>
    </row>
    <row r="13489" spans="23:25" x14ac:dyDescent="0.2">
      <c r="W13489">
        <v>134.71</v>
      </c>
      <c r="X13489">
        <f t="shared" si="536"/>
        <v>50</v>
      </c>
      <c r="Y13489" s="13">
        <f t="shared" si="537"/>
        <v>0.88431832486842432</v>
      </c>
    </row>
    <row r="13490" spans="23:25" x14ac:dyDescent="0.2">
      <c r="W13490">
        <v>134.72</v>
      </c>
      <c r="X13490">
        <f t="shared" si="536"/>
        <v>50</v>
      </c>
      <c r="Y13490" s="13">
        <f t="shared" si="537"/>
        <v>0.88431832486842432</v>
      </c>
    </row>
    <row r="13491" spans="23:25" x14ac:dyDescent="0.2">
      <c r="W13491">
        <v>134.72999999999999</v>
      </c>
      <c r="X13491">
        <f t="shared" si="536"/>
        <v>50</v>
      </c>
      <c r="Y13491" s="13">
        <f t="shared" si="537"/>
        <v>0.88431832486842432</v>
      </c>
    </row>
    <row r="13492" spans="23:25" x14ac:dyDescent="0.2">
      <c r="W13492">
        <v>134.74</v>
      </c>
      <c r="X13492">
        <f t="shared" si="536"/>
        <v>50</v>
      </c>
      <c r="Y13492" s="13">
        <f t="shared" si="537"/>
        <v>0.88431832486842432</v>
      </c>
    </row>
    <row r="13493" spans="23:25" x14ac:dyDescent="0.2">
      <c r="W13493">
        <v>134.75</v>
      </c>
      <c r="X13493">
        <f t="shared" si="536"/>
        <v>50</v>
      </c>
      <c r="Y13493" s="13">
        <f t="shared" si="537"/>
        <v>0.88431832486842432</v>
      </c>
    </row>
    <row r="13494" spans="23:25" x14ac:dyDescent="0.2">
      <c r="W13494">
        <v>134.76</v>
      </c>
      <c r="X13494">
        <f t="shared" si="536"/>
        <v>50</v>
      </c>
      <c r="Y13494" s="13">
        <f t="shared" si="537"/>
        <v>0.88431832486842432</v>
      </c>
    </row>
    <row r="13495" spans="23:25" x14ac:dyDescent="0.2">
      <c r="W13495">
        <v>134.77000000000001</v>
      </c>
      <c r="X13495">
        <f t="shared" si="536"/>
        <v>50</v>
      </c>
      <c r="Y13495" s="13">
        <f t="shared" si="537"/>
        <v>0.88431832486842432</v>
      </c>
    </row>
    <row r="13496" spans="23:25" x14ac:dyDescent="0.2">
      <c r="W13496">
        <v>134.78</v>
      </c>
      <c r="X13496">
        <f t="shared" si="536"/>
        <v>50</v>
      </c>
      <c r="Y13496" s="13">
        <f t="shared" si="537"/>
        <v>0.88431832486842432</v>
      </c>
    </row>
    <row r="13497" spans="23:25" x14ac:dyDescent="0.2">
      <c r="W13497">
        <v>134.79</v>
      </c>
      <c r="X13497">
        <f t="shared" si="536"/>
        <v>50</v>
      </c>
      <c r="Y13497" s="13">
        <f t="shared" si="537"/>
        <v>0.88431832486842432</v>
      </c>
    </row>
    <row r="13498" spans="23:25" x14ac:dyDescent="0.2">
      <c r="W13498">
        <v>134.80000000000001</v>
      </c>
      <c r="X13498">
        <f t="shared" si="536"/>
        <v>50</v>
      </c>
      <c r="Y13498" s="13">
        <f t="shared" si="537"/>
        <v>0.88431832486842432</v>
      </c>
    </row>
    <row r="13499" spans="23:25" x14ac:dyDescent="0.2">
      <c r="W13499">
        <v>134.81</v>
      </c>
      <c r="X13499">
        <f t="shared" si="536"/>
        <v>50</v>
      </c>
      <c r="Y13499" s="13">
        <f t="shared" si="537"/>
        <v>0.88431832486842432</v>
      </c>
    </row>
    <row r="13500" spans="23:25" x14ac:dyDescent="0.2">
      <c r="W13500">
        <v>134.82</v>
      </c>
      <c r="X13500">
        <f t="shared" si="536"/>
        <v>50</v>
      </c>
      <c r="Y13500" s="13">
        <f t="shared" si="537"/>
        <v>0.88431832486842432</v>
      </c>
    </row>
    <row r="13501" spans="23:25" x14ac:dyDescent="0.2">
      <c r="W13501">
        <v>134.83000000000001</v>
      </c>
      <c r="X13501">
        <f t="shared" si="536"/>
        <v>50</v>
      </c>
      <c r="Y13501" s="13">
        <f t="shared" si="537"/>
        <v>0.88431832486842432</v>
      </c>
    </row>
    <row r="13502" spans="23:25" x14ac:dyDescent="0.2">
      <c r="W13502">
        <v>134.84</v>
      </c>
      <c r="X13502">
        <f t="shared" si="536"/>
        <v>50</v>
      </c>
      <c r="Y13502" s="13">
        <f t="shared" si="537"/>
        <v>0.88431832486842432</v>
      </c>
    </row>
    <row r="13503" spans="23:25" x14ac:dyDescent="0.2">
      <c r="W13503">
        <v>134.85</v>
      </c>
      <c r="X13503">
        <f t="shared" si="536"/>
        <v>50</v>
      </c>
      <c r="Y13503" s="13">
        <f t="shared" si="537"/>
        <v>0.88431832486842432</v>
      </c>
    </row>
    <row r="13504" spans="23:25" x14ac:dyDescent="0.2">
      <c r="W13504">
        <v>134.86000000000001</v>
      </c>
      <c r="X13504">
        <f t="shared" si="536"/>
        <v>50</v>
      </c>
      <c r="Y13504" s="13">
        <f t="shared" si="537"/>
        <v>0.88431832486842432</v>
      </c>
    </row>
    <row r="13505" spans="23:25" x14ac:dyDescent="0.2">
      <c r="W13505">
        <v>134.87</v>
      </c>
      <c r="X13505">
        <f t="shared" si="536"/>
        <v>50</v>
      </c>
      <c r="Y13505" s="13">
        <f t="shared" si="537"/>
        <v>0.88431832486842432</v>
      </c>
    </row>
    <row r="13506" spans="23:25" x14ac:dyDescent="0.2">
      <c r="W13506">
        <v>134.88</v>
      </c>
      <c r="X13506">
        <f t="shared" si="536"/>
        <v>50</v>
      </c>
      <c r="Y13506" s="13">
        <f t="shared" si="537"/>
        <v>0.88431832486842432</v>
      </c>
    </row>
    <row r="13507" spans="23:25" x14ac:dyDescent="0.2">
      <c r="W13507">
        <v>134.88999999999999</v>
      </c>
      <c r="X13507">
        <f t="shared" si="536"/>
        <v>50</v>
      </c>
      <c r="Y13507" s="13">
        <f t="shared" si="537"/>
        <v>0.88431832486842432</v>
      </c>
    </row>
    <row r="13508" spans="23:25" x14ac:dyDescent="0.2">
      <c r="W13508">
        <v>134.9</v>
      </c>
      <c r="X13508">
        <f t="shared" si="536"/>
        <v>50</v>
      </c>
      <c r="Y13508" s="13">
        <f t="shared" si="537"/>
        <v>0.88431832486842432</v>
      </c>
    </row>
    <row r="13509" spans="23:25" x14ac:dyDescent="0.2">
      <c r="W13509">
        <v>134.91</v>
      </c>
      <c r="X13509">
        <f t="shared" ref="X13509:X13572" si="538">X13508-(N$33-N$34)/1500</f>
        <v>50</v>
      </c>
      <c r="Y13509" s="13">
        <f t="shared" si="537"/>
        <v>0.88431832486842432</v>
      </c>
    </row>
    <row r="13510" spans="23:25" x14ac:dyDescent="0.2">
      <c r="W13510">
        <v>134.91999999999999</v>
      </c>
      <c r="X13510">
        <f t="shared" si="538"/>
        <v>50</v>
      </c>
      <c r="Y13510" s="13">
        <f t="shared" si="537"/>
        <v>0.88431832486842432</v>
      </c>
    </row>
    <row r="13511" spans="23:25" x14ac:dyDescent="0.2">
      <c r="W13511">
        <v>134.93</v>
      </c>
      <c r="X13511">
        <f t="shared" si="538"/>
        <v>50</v>
      </c>
      <c r="Y13511" s="13">
        <f t="shared" si="537"/>
        <v>0.88431832486842432</v>
      </c>
    </row>
    <row r="13512" spans="23:25" x14ac:dyDescent="0.2">
      <c r="W13512">
        <v>134.94</v>
      </c>
      <c r="X13512">
        <f t="shared" si="538"/>
        <v>50</v>
      </c>
      <c r="Y13512" s="13">
        <f t="shared" si="537"/>
        <v>0.88431832486842432</v>
      </c>
    </row>
    <row r="13513" spans="23:25" x14ac:dyDescent="0.2">
      <c r="W13513">
        <v>134.94999999999999</v>
      </c>
      <c r="X13513">
        <f t="shared" si="538"/>
        <v>50</v>
      </c>
      <c r="Y13513" s="13">
        <f t="shared" si="537"/>
        <v>0.88431832486842432</v>
      </c>
    </row>
    <row r="13514" spans="23:25" x14ac:dyDescent="0.2">
      <c r="W13514">
        <v>134.96</v>
      </c>
      <c r="X13514">
        <f t="shared" si="538"/>
        <v>50</v>
      </c>
      <c r="Y13514" s="13">
        <f t="shared" si="537"/>
        <v>0.88431832486842432</v>
      </c>
    </row>
    <row r="13515" spans="23:25" x14ac:dyDescent="0.2">
      <c r="W13515">
        <v>134.97</v>
      </c>
      <c r="X13515">
        <f t="shared" si="538"/>
        <v>50</v>
      </c>
      <c r="Y13515" s="13">
        <f t="shared" si="537"/>
        <v>0.88431832486842432</v>
      </c>
    </row>
    <row r="13516" spans="23:25" x14ac:dyDescent="0.2">
      <c r="W13516">
        <v>134.97999999999999</v>
      </c>
      <c r="X13516">
        <f t="shared" si="538"/>
        <v>50</v>
      </c>
      <c r="Y13516" s="13">
        <f t="shared" si="537"/>
        <v>0.88431832486842432</v>
      </c>
    </row>
    <row r="13517" spans="23:25" x14ac:dyDescent="0.2">
      <c r="W13517">
        <v>134.99</v>
      </c>
      <c r="X13517">
        <f t="shared" si="538"/>
        <v>50</v>
      </c>
      <c r="Y13517" s="13">
        <f t="shared" si="537"/>
        <v>0.88431832486842432</v>
      </c>
    </row>
    <row r="13518" spans="23:25" x14ac:dyDescent="0.2">
      <c r="W13518">
        <v>135</v>
      </c>
      <c r="X13518">
        <f t="shared" si="538"/>
        <v>50</v>
      </c>
      <c r="Y13518" s="13">
        <f t="shared" si="537"/>
        <v>0.88431832486842432</v>
      </c>
    </row>
    <row r="13519" spans="23:25" x14ac:dyDescent="0.2">
      <c r="W13519">
        <v>135.01</v>
      </c>
      <c r="X13519">
        <f t="shared" si="538"/>
        <v>50</v>
      </c>
      <c r="Y13519" s="13">
        <f t="shared" si="537"/>
        <v>0.88431832486842432</v>
      </c>
    </row>
    <row r="13520" spans="23:25" x14ac:dyDescent="0.2">
      <c r="W13520">
        <v>135.02000000000001</v>
      </c>
      <c r="X13520">
        <f t="shared" si="538"/>
        <v>50</v>
      </c>
      <c r="Y13520" s="13">
        <f t="shared" si="537"/>
        <v>0.88431832486842432</v>
      </c>
    </row>
    <row r="13521" spans="23:25" x14ac:dyDescent="0.2">
      <c r="W13521">
        <v>135.03</v>
      </c>
      <c r="X13521">
        <f t="shared" si="538"/>
        <v>50</v>
      </c>
      <c r="Y13521" s="13">
        <f t="shared" si="537"/>
        <v>0.88431832486842432</v>
      </c>
    </row>
    <row r="13522" spans="23:25" x14ac:dyDescent="0.2">
      <c r="W13522">
        <v>135.04</v>
      </c>
      <c r="X13522">
        <f t="shared" si="538"/>
        <v>50</v>
      </c>
      <c r="Y13522" s="13">
        <f t="shared" si="537"/>
        <v>0.88431832486842432</v>
      </c>
    </row>
    <row r="13523" spans="23:25" x14ac:dyDescent="0.2">
      <c r="W13523">
        <v>135.05000000000001</v>
      </c>
      <c r="X13523">
        <f t="shared" si="538"/>
        <v>50</v>
      </c>
      <c r="Y13523" s="13">
        <f t="shared" si="537"/>
        <v>0.88431832486842432</v>
      </c>
    </row>
    <row r="13524" spans="23:25" x14ac:dyDescent="0.2">
      <c r="W13524">
        <v>135.06</v>
      </c>
      <c r="X13524">
        <f t="shared" si="538"/>
        <v>50</v>
      </c>
      <c r="Y13524" s="13">
        <f t="shared" si="537"/>
        <v>0.88431832486842432</v>
      </c>
    </row>
    <row r="13525" spans="23:25" x14ac:dyDescent="0.2">
      <c r="W13525">
        <v>135.07</v>
      </c>
      <c r="X13525">
        <f t="shared" si="538"/>
        <v>50</v>
      </c>
      <c r="Y13525" s="13">
        <f t="shared" si="537"/>
        <v>0.88431832486842432</v>
      </c>
    </row>
    <row r="13526" spans="23:25" x14ac:dyDescent="0.2">
      <c r="W13526">
        <v>135.08000000000001</v>
      </c>
      <c r="X13526">
        <f t="shared" si="538"/>
        <v>50</v>
      </c>
      <c r="Y13526" s="13">
        <f t="shared" si="537"/>
        <v>0.88431832486842432</v>
      </c>
    </row>
    <row r="13527" spans="23:25" x14ac:dyDescent="0.2">
      <c r="W13527">
        <v>135.09</v>
      </c>
      <c r="X13527">
        <f t="shared" si="538"/>
        <v>50</v>
      </c>
      <c r="Y13527" s="13">
        <f t="shared" si="537"/>
        <v>0.88431832486842432</v>
      </c>
    </row>
    <row r="13528" spans="23:25" x14ac:dyDescent="0.2">
      <c r="W13528">
        <v>135.1</v>
      </c>
      <c r="X13528">
        <f t="shared" si="538"/>
        <v>50</v>
      </c>
      <c r="Y13528" s="13">
        <f t="shared" si="537"/>
        <v>0.88431832486842432</v>
      </c>
    </row>
    <row r="13529" spans="23:25" x14ac:dyDescent="0.2">
      <c r="W13529">
        <v>135.11000000000001</v>
      </c>
      <c r="X13529">
        <f t="shared" si="538"/>
        <v>50</v>
      </c>
      <c r="Y13529" s="13">
        <f t="shared" si="537"/>
        <v>0.88431832486842432</v>
      </c>
    </row>
    <row r="13530" spans="23:25" x14ac:dyDescent="0.2">
      <c r="W13530">
        <v>135.12</v>
      </c>
      <c r="X13530">
        <f t="shared" si="538"/>
        <v>50</v>
      </c>
      <c r="Y13530" s="13">
        <f t="shared" si="537"/>
        <v>0.88431832486842432</v>
      </c>
    </row>
    <row r="13531" spans="23:25" x14ac:dyDescent="0.2">
      <c r="W13531">
        <v>135.13</v>
      </c>
      <c r="X13531">
        <f t="shared" si="538"/>
        <v>50</v>
      </c>
      <c r="Y13531" s="13">
        <f t="shared" si="537"/>
        <v>0.88431832486842432</v>
      </c>
    </row>
    <row r="13532" spans="23:25" x14ac:dyDescent="0.2">
      <c r="W13532">
        <v>135.13999999999999</v>
      </c>
      <c r="X13532">
        <f t="shared" si="538"/>
        <v>50</v>
      </c>
      <c r="Y13532" s="13">
        <f t="shared" si="537"/>
        <v>0.88431832486842432</v>
      </c>
    </row>
    <row r="13533" spans="23:25" x14ac:dyDescent="0.2">
      <c r="W13533">
        <v>135.15</v>
      </c>
      <c r="X13533">
        <f t="shared" si="538"/>
        <v>50</v>
      </c>
      <c r="Y13533" s="13">
        <f t="shared" si="537"/>
        <v>0.88431832486842432</v>
      </c>
    </row>
    <row r="13534" spans="23:25" x14ac:dyDescent="0.2">
      <c r="W13534">
        <v>135.16</v>
      </c>
      <c r="X13534">
        <f t="shared" si="538"/>
        <v>50</v>
      </c>
      <c r="Y13534" s="13">
        <f t="shared" si="537"/>
        <v>0.88431832486842432</v>
      </c>
    </row>
    <row r="13535" spans="23:25" x14ac:dyDescent="0.2">
      <c r="W13535">
        <v>135.16999999999999</v>
      </c>
      <c r="X13535">
        <f t="shared" si="538"/>
        <v>50</v>
      </c>
      <c r="Y13535" s="13">
        <f t="shared" si="537"/>
        <v>0.88431832486842432</v>
      </c>
    </row>
    <row r="13536" spans="23:25" x14ac:dyDescent="0.2">
      <c r="W13536">
        <v>135.18</v>
      </c>
      <c r="X13536">
        <f t="shared" si="538"/>
        <v>50</v>
      </c>
      <c r="Y13536" s="13">
        <f t="shared" si="537"/>
        <v>0.88431832486842432</v>
      </c>
    </row>
    <row r="13537" spans="23:25" x14ac:dyDescent="0.2">
      <c r="W13537">
        <v>135.19</v>
      </c>
      <c r="X13537">
        <f t="shared" si="538"/>
        <v>50</v>
      </c>
      <c r="Y13537" s="13">
        <f t="shared" si="537"/>
        <v>0.88431832486842432</v>
      </c>
    </row>
    <row r="13538" spans="23:25" x14ac:dyDescent="0.2">
      <c r="W13538">
        <v>135.19999999999999</v>
      </c>
      <c r="X13538">
        <f t="shared" si="538"/>
        <v>50</v>
      </c>
      <c r="Y13538" s="13">
        <f t="shared" si="537"/>
        <v>0.88431832486842432</v>
      </c>
    </row>
    <row r="13539" spans="23:25" x14ac:dyDescent="0.2">
      <c r="W13539">
        <v>135.21</v>
      </c>
      <c r="X13539">
        <f t="shared" si="538"/>
        <v>50</v>
      </c>
      <c r="Y13539" s="13">
        <f t="shared" si="537"/>
        <v>0.88431832486842432</v>
      </c>
    </row>
    <row r="13540" spans="23:25" x14ac:dyDescent="0.2">
      <c r="W13540">
        <v>135.22</v>
      </c>
      <c r="X13540">
        <f t="shared" si="538"/>
        <v>50</v>
      </c>
      <c r="Y13540" s="13">
        <f t="shared" si="537"/>
        <v>0.88431832486842432</v>
      </c>
    </row>
    <row r="13541" spans="23:25" x14ac:dyDescent="0.2">
      <c r="W13541">
        <v>135.22999999999999</v>
      </c>
      <c r="X13541">
        <f t="shared" si="538"/>
        <v>50</v>
      </c>
      <c r="Y13541" s="13">
        <f t="shared" si="537"/>
        <v>0.88431832486842432</v>
      </c>
    </row>
    <row r="13542" spans="23:25" x14ac:dyDescent="0.2">
      <c r="W13542">
        <v>135.24</v>
      </c>
      <c r="X13542">
        <f t="shared" si="538"/>
        <v>50</v>
      </c>
      <c r="Y13542" s="13">
        <f t="shared" si="537"/>
        <v>0.88431832486842432</v>
      </c>
    </row>
    <row r="13543" spans="23:25" x14ac:dyDescent="0.2">
      <c r="W13543">
        <v>135.25</v>
      </c>
      <c r="X13543">
        <f t="shared" si="538"/>
        <v>50</v>
      </c>
      <c r="Y13543" s="13">
        <f t="shared" si="537"/>
        <v>0.88431832486842432</v>
      </c>
    </row>
    <row r="13544" spans="23:25" x14ac:dyDescent="0.2">
      <c r="W13544">
        <v>135.26</v>
      </c>
      <c r="X13544">
        <f t="shared" si="538"/>
        <v>50</v>
      </c>
      <c r="Y13544" s="13">
        <f t="shared" si="537"/>
        <v>0.88431832486842432</v>
      </c>
    </row>
    <row r="13545" spans="23:25" x14ac:dyDescent="0.2">
      <c r="W13545">
        <v>135.27000000000001</v>
      </c>
      <c r="X13545">
        <f t="shared" si="538"/>
        <v>50</v>
      </c>
      <c r="Y13545" s="13">
        <f t="shared" ref="Y13545:Y13608" si="539">Y13544+(W13545-W13544)*R$29*(P$28-P$29*Y13544)*(1-Y13544/R$28)^2</f>
        <v>0.88431832486842432</v>
      </c>
    </row>
    <row r="13546" spans="23:25" x14ac:dyDescent="0.2">
      <c r="W13546">
        <v>135.28</v>
      </c>
      <c r="X13546">
        <f t="shared" si="538"/>
        <v>50</v>
      </c>
      <c r="Y13546" s="13">
        <f t="shared" si="539"/>
        <v>0.88431832486842432</v>
      </c>
    </row>
    <row r="13547" spans="23:25" x14ac:dyDescent="0.2">
      <c r="W13547">
        <v>135.29</v>
      </c>
      <c r="X13547">
        <f t="shared" si="538"/>
        <v>50</v>
      </c>
      <c r="Y13547" s="13">
        <f t="shared" si="539"/>
        <v>0.88431832486842432</v>
      </c>
    </row>
    <row r="13548" spans="23:25" x14ac:dyDescent="0.2">
      <c r="W13548">
        <v>135.30000000000001</v>
      </c>
      <c r="X13548">
        <f t="shared" si="538"/>
        <v>50</v>
      </c>
      <c r="Y13548" s="13">
        <f t="shared" si="539"/>
        <v>0.88431832486842432</v>
      </c>
    </row>
    <row r="13549" spans="23:25" x14ac:dyDescent="0.2">
      <c r="W13549">
        <v>135.31</v>
      </c>
      <c r="X13549">
        <f t="shared" si="538"/>
        <v>50</v>
      </c>
      <c r="Y13549" s="13">
        <f t="shared" si="539"/>
        <v>0.88431832486842432</v>
      </c>
    </row>
    <row r="13550" spans="23:25" x14ac:dyDescent="0.2">
      <c r="W13550">
        <v>135.32</v>
      </c>
      <c r="X13550">
        <f t="shared" si="538"/>
        <v>50</v>
      </c>
      <c r="Y13550" s="13">
        <f t="shared" si="539"/>
        <v>0.88431832486842432</v>
      </c>
    </row>
    <row r="13551" spans="23:25" x14ac:dyDescent="0.2">
      <c r="W13551">
        <v>135.33000000000001</v>
      </c>
      <c r="X13551">
        <f t="shared" si="538"/>
        <v>50</v>
      </c>
      <c r="Y13551" s="13">
        <f t="shared" si="539"/>
        <v>0.88431832486842432</v>
      </c>
    </row>
    <row r="13552" spans="23:25" x14ac:dyDescent="0.2">
      <c r="W13552">
        <v>135.34</v>
      </c>
      <c r="X13552">
        <f t="shared" si="538"/>
        <v>50</v>
      </c>
      <c r="Y13552" s="13">
        <f t="shared" si="539"/>
        <v>0.88431832486842432</v>
      </c>
    </row>
    <row r="13553" spans="23:25" x14ac:dyDescent="0.2">
      <c r="W13553">
        <v>135.35</v>
      </c>
      <c r="X13553">
        <f t="shared" si="538"/>
        <v>50</v>
      </c>
      <c r="Y13553" s="13">
        <f t="shared" si="539"/>
        <v>0.88431832486842432</v>
      </c>
    </row>
    <row r="13554" spans="23:25" x14ac:dyDescent="0.2">
      <c r="W13554">
        <v>135.36000000000001</v>
      </c>
      <c r="X13554">
        <f t="shared" si="538"/>
        <v>50</v>
      </c>
      <c r="Y13554" s="13">
        <f t="shared" si="539"/>
        <v>0.88431832486842432</v>
      </c>
    </row>
    <row r="13555" spans="23:25" x14ac:dyDescent="0.2">
      <c r="W13555">
        <v>135.37</v>
      </c>
      <c r="X13555">
        <f t="shared" si="538"/>
        <v>50</v>
      </c>
      <c r="Y13555" s="13">
        <f t="shared" si="539"/>
        <v>0.88431832486842432</v>
      </c>
    </row>
    <row r="13556" spans="23:25" x14ac:dyDescent="0.2">
      <c r="W13556">
        <v>135.38</v>
      </c>
      <c r="X13556">
        <f t="shared" si="538"/>
        <v>50</v>
      </c>
      <c r="Y13556" s="13">
        <f t="shared" si="539"/>
        <v>0.88431832486842432</v>
      </c>
    </row>
    <row r="13557" spans="23:25" x14ac:dyDescent="0.2">
      <c r="W13557">
        <v>135.38999999999999</v>
      </c>
      <c r="X13557">
        <f t="shared" si="538"/>
        <v>50</v>
      </c>
      <c r="Y13557" s="13">
        <f t="shared" si="539"/>
        <v>0.88431832486842432</v>
      </c>
    </row>
    <row r="13558" spans="23:25" x14ac:dyDescent="0.2">
      <c r="W13558">
        <v>135.4</v>
      </c>
      <c r="X13558">
        <f t="shared" si="538"/>
        <v>50</v>
      </c>
      <c r="Y13558" s="13">
        <f t="shared" si="539"/>
        <v>0.88431832486842432</v>
      </c>
    </row>
    <row r="13559" spans="23:25" x14ac:dyDescent="0.2">
      <c r="W13559">
        <v>135.41</v>
      </c>
      <c r="X13559">
        <f t="shared" si="538"/>
        <v>50</v>
      </c>
      <c r="Y13559" s="13">
        <f t="shared" si="539"/>
        <v>0.88431832486842432</v>
      </c>
    </row>
    <row r="13560" spans="23:25" x14ac:dyDescent="0.2">
      <c r="W13560">
        <v>135.41999999999999</v>
      </c>
      <c r="X13560">
        <f t="shared" si="538"/>
        <v>50</v>
      </c>
      <c r="Y13560" s="13">
        <f t="shared" si="539"/>
        <v>0.88431832486842432</v>
      </c>
    </row>
    <row r="13561" spans="23:25" x14ac:dyDescent="0.2">
      <c r="W13561">
        <v>135.43</v>
      </c>
      <c r="X13561">
        <f t="shared" si="538"/>
        <v>50</v>
      </c>
      <c r="Y13561" s="13">
        <f t="shared" si="539"/>
        <v>0.88431832486842432</v>
      </c>
    </row>
    <row r="13562" spans="23:25" x14ac:dyDescent="0.2">
      <c r="W13562">
        <v>135.44</v>
      </c>
      <c r="X13562">
        <f t="shared" si="538"/>
        <v>50</v>
      </c>
      <c r="Y13562" s="13">
        <f t="shared" si="539"/>
        <v>0.88431832486842432</v>
      </c>
    </row>
    <row r="13563" spans="23:25" x14ac:dyDescent="0.2">
      <c r="W13563">
        <v>135.44999999999999</v>
      </c>
      <c r="X13563">
        <f t="shared" si="538"/>
        <v>50</v>
      </c>
      <c r="Y13563" s="13">
        <f t="shared" si="539"/>
        <v>0.88431832486842432</v>
      </c>
    </row>
    <row r="13564" spans="23:25" x14ac:dyDescent="0.2">
      <c r="W13564">
        <v>135.46</v>
      </c>
      <c r="X13564">
        <f t="shared" si="538"/>
        <v>50</v>
      </c>
      <c r="Y13564" s="13">
        <f t="shared" si="539"/>
        <v>0.88431832486842432</v>
      </c>
    </row>
    <row r="13565" spans="23:25" x14ac:dyDescent="0.2">
      <c r="W13565">
        <v>135.47</v>
      </c>
      <c r="X13565">
        <f t="shared" si="538"/>
        <v>50</v>
      </c>
      <c r="Y13565" s="13">
        <f t="shared" si="539"/>
        <v>0.88431832486842432</v>
      </c>
    </row>
    <row r="13566" spans="23:25" x14ac:dyDescent="0.2">
      <c r="W13566">
        <v>135.47999999999999</v>
      </c>
      <c r="X13566">
        <f t="shared" si="538"/>
        <v>50</v>
      </c>
      <c r="Y13566" s="13">
        <f t="shared" si="539"/>
        <v>0.88431832486842432</v>
      </c>
    </row>
    <row r="13567" spans="23:25" x14ac:dyDescent="0.2">
      <c r="W13567">
        <v>135.49</v>
      </c>
      <c r="X13567">
        <f t="shared" si="538"/>
        <v>50</v>
      </c>
      <c r="Y13567" s="13">
        <f t="shared" si="539"/>
        <v>0.88431832486842432</v>
      </c>
    </row>
    <row r="13568" spans="23:25" x14ac:dyDescent="0.2">
      <c r="W13568">
        <v>135.5</v>
      </c>
      <c r="X13568">
        <f t="shared" si="538"/>
        <v>50</v>
      </c>
      <c r="Y13568" s="13">
        <f t="shared" si="539"/>
        <v>0.88431832486842432</v>
      </c>
    </row>
    <row r="13569" spans="23:25" x14ac:dyDescent="0.2">
      <c r="W13569">
        <v>135.51</v>
      </c>
      <c r="X13569">
        <f t="shared" si="538"/>
        <v>50</v>
      </c>
      <c r="Y13569" s="13">
        <f t="shared" si="539"/>
        <v>0.88431832486842432</v>
      </c>
    </row>
    <row r="13570" spans="23:25" x14ac:dyDescent="0.2">
      <c r="W13570">
        <v>135.52000000000001</v>
      </c>
      <c r="X13570">
        <f t="shared" si="538"/>
        <v>50</v>
      </c>
      <c r="Y13570" s="13">
        <f t="shared" si="539"/>
        <v>0.88431832486842432</v>
      </c>
    </row>
    <row r="13571" spans="23:25" x14ac:dyDescent="0.2">
      <c r="W13571">
        <v>135.53</v>
      </c>
      <c r="X13571">
        <f t="shared" si="538"/>
        <v>50</v>
      </c>
      <c r="Y13571" s="13">
        <f t="shared" si="539"/>
        <v>0.88431832486842432</v>
      </c>
    </row>
    <row r="13572" spans="23:25" x14ac:dyDescent="0.2">
      <c r="W13572">
        <v>135.54</v>
      </c>
      <c r="X13572">
        <f t="shared" si="538"/>
        <v>50</v>
      </c>
      <c r="Y13572" s="13">
        <f t="shared" si="539"/>
        <v>0.88431832486842432</v>
      </c>
    </row>
    <row r="13573" spans="23:25" x14ac:dyDescent="0.2">
      <c r="W13573">
        <v>135.55000000000001</v>
      </c>
      <c r="X13573">
        <f t="shared" ref="X13573:X13636" si="540">X13572-(N$33-N$34)/1500</f>
        <v>50</v>
      </c>
      <c r="Y13573" s="13">
        <f t="shared" si="539"/>
        <v>0.88431832486842432</v>
      </c>
    </row>
    <row r="13574" spans="23:25" x14ac:dyDescent="0.2">
      <c r="W13574">
        <v>135.56</v>
      </c>
      <c r="X13574">
        <f t="shared" si="540"/>
        <v>50</v>
      </c>
      <c r="Y13574" s="13">
        <f t="shared" si="539"/>
        <v>0.88431832486842432</v>
      </c>
    </row>
    <row r="13575" spans="23:25" x14ac:dyDescent="0.2">
      <c r="W13575">
        <v>135.57</v>
      </c>
      <c r="X13575">
        <f t="shared" si="540"/>
        <v>50</v>
      </c>
      <c r="Y13575" s="13">
        <f t="shared" si="539"/>
        <v>0.88431832486842432</v>
      </c>
    </row>
    <row r="13576" spans="23:25" x14ac:dyDescent="0.2">
      <c r="W13576">
        <v>135.58000000000001</v>
      </c>
      <c r="X13576">
        <f t="shared" si="540"/>
        <v>50</v>
      </c>
      <c r="Y13576" s="13">
        <f t="shared" si="539"/>
        <v>0.88431832486842432</v>
      </c>
    </row>
    <row r="13577" spans="23:25" x14ac:dyDescent="0.2">
      <c r="W13577">
        <v>135.59</v>
      </c>
      <c r="X13577">
        <f t="shared" si="540"/>
        <v>50</v>
      </c>
      <c r="Y13577" s="13">
        <f t="shared" si="539"/>
        <v>0.88431832486842432</v>
      </c>
    </row>
    <row r="13578" spans="23:25" x14ac:dyDescent="0.2">
      <c r="W13578">
        <v>135.6</v>
      </c>
      <c r="X13578">
        <f t="shared" si="540"/>
        <v>50</v>
      </c>
      <c r="Y13578" s="13">
        <f t="shared" si="539"/>
        <v>0.88431832486842432</v>
      </c>
    </row>
    <row r="13579" spans="23:25" x14ac:dyDescent="0.2">
      <c r="W13579">
        <v>135.61000000000001</v>
      </c>
      <c r="X13579">
        <f t="shared" si="540"/>
        <v>50</v>
      </c>
      <c r="Y13579" s="13">
        <f t="shared" si="539"/>
        <v>0.88431832486842432</v>
      </c>
    </row>
    <row r="13580" spans="23:25" x14ac:dyDescent="0.2">
      <c r="W13580">
        <v>135.62</v>
      </c>
      <c r="X13580">
        <f t="shared" si="540"/>
        <v>50</v>
      </c>
      <c r="Y13580" s="13">
        <f t="shared" si="539"/>
        <v>0.88431832486842432</v>
      </c>
    </row>
    <row r="13581" spans="23:25" x14ac:dyDescent="0.2">
      <c r="W13581">
        <v>135.63</v>
      </c>
      <c r="X13581">
        <f t="shared" si="540"/>
        <v>50</v>
      </c>
      <c r="Y13581" s="13">
        <f t="shared" si="539"/>
        <v>0.88431832486842432</v>
      </c>
    </row>
    <row r="13582" spans="23:25" x14ac:dyDescent="0.2">
      <c r="W13582">
        <v>135.63999999999999</v>
      </c>
      <c r="X13582">
        <f t="shared" si="540"/>
        <v>50</v>
      </c>
      <c r="Y13582" s="13">
        <f t="shared" si="539"/>
        <v>0.88431832486842432</v>
      </c>
    </row>
    <row r="13583" spans="23:25" x14ac:dyDescent="0.2">
      <c r="W13583">
        <v>135.65</v>
      </c>
      <c r="X13583">
        <f t="shared" si="540"/>
        <v>50</v>
      </c>
      <c r="Y13583" s="13">
        <f t="shared" si="539"/>
        <v>0.88431832486842432</v>
      </c>
    </row>
    <row r="13584" spans="23:25" x14ac:dyDescent="0.2">
      <c r="W13584">
        <v>135.66</v>
      </c>
      <c r="X13584">
        <f t="shared" si="540"/>
        <v>50</v>
      </c>
      <c r="Y13584" s="13">
        <f t="shared" si="539"/>
        <v>0.88431832486842432</v>
      </c>
    </row>
    <row r="13585" spans="23:25" x14ac:dyDescent="0.2">
      <c r="W13585">
        <v>135.66999999999999</v>
      </c>
      <c r="X13585">
        <f t="shared" si="540"/>
        <v>50</v>
      </c>
      <c r="Y13585" s="13">
        <f t="shared" si="539"/>
        <v>0.88431832486842432</v>
      </c>
    </row>
    <row r="13586" spans="23:25" x14ac:dyDescent="0.2">
      <c r="W13586">
        <v>135.68</v>
      </c>
      <c r="X13586">
        <f t="shared" si="540"/>
        <v>50</v>
      </c>
      <c r="Y13586" s="13">
        <f t="shared" si="539"/>
        <v>0.88431832486842432</v>
      </c>
    </row>
    <row r="13587" spans="23:25" x14ac:dyDescent="0.2">
      <c r="W13587">
        <v>135.69</v>
      </c>
      <c r="X13587">
        <f t="shared" si="540"/>
        <v>50</v>
      </c>
      <c r="Y13587" s="13">
        <f t="shared" si="539"/>
        <v>0.88431832486842432</v>
      </c>
    </row>
    <row r="13588" spans="23:25" x14ac:dyDescent="0.2">
      <c r="W13588">
        <v>135.69999999999999</v>
      </c>
      <c r="X13588">
        <f t="shared" si="540"/>
        <v>50</v>
      </c>
      <c r="Y13588" s="13">
        <f t="shared" si="539"/>
        <v>0.88431832486842432</v>
      </c>
    </row>
    <row r="13589" spans="23:25" x14ac:dyDescent="0.2">
      <c r="W13589">
        <v>135.71</v>
      </c>
      <c r="X13589">
        <f t="shared" si="540"/>
        <v>50</v>
      </c>
      <c r="Y13589" s="13">
        <f t="shared" si="539"/>
        <v>0.88431832486842432</v>
      </c>
    </row>
    <row r="13590" spans="23:25" x14ac:dyDescent="0.2">
      <c r="W13590">
        <v>135.72</v>
      </c>
      <c r="X13590">
        <f t="shared" si="540"/>
        <v>50</v>
      </c>
      <c r="Y13590" s="13">
        <f t="shared" si="539"/>
        <v>0.88431832486842432</v>
      </c>
    </row>
    <row r="13591" spans="23:25" x14ac:dyDescent="0.2">
      <c r="W13591">
        <v>135.72999999999999</v>
      </c>
      <c r="X13591">
        <f t="shared" si="540"/>
        <v>50</v>
      </c>
      <c r="Y13591" s="13">
        <f t="shared" si="539"/>
        <v>0.88431832486842432</v>
      </c>
    </row>
    <row r="13592" spans="23:25" x14ac:dyDescent="0.2">
      <c r="W13592">
        <v>135.74</v>
      </c>
      <c r="X13592">
        <f t="shared" si="540"/>
        <v>50</v>
      </c>
      <c r="Y13592" s="13">
        <f t="shared" si="539"/>
        <v>0.88431832486842432</v>
      </c>
    </row>
    <row r="13593" spans="23:25" x14ac:dyDescent="0.2">
      <c r="W13593">
        <v>135.75</v>
      </c>
      <c r="X13593">
        <f t="shared" si="540"/>
        <v>50</v>
      </c>
      <c r="Y13593" s="13">
        <f t="shared" si="539"/>
        <v>0.88431832486842432</v>
      </c>
    </row>
    <row r="13594" spans="23:25" x14ac:dyDescent="0.2">
      <c r="W13594">
        <v>135.76</v>
      </c>
      <c r="X13594">
        <f t="shared" si="540"/>
        <v>50</v>
      </c>
      <c r="Y13594" s="13">
        <f t="shared" si="539"/>
        <v>0.88431832486842432</v>
      </c>
    </row>
    <row r="13595" spans="23:25" x14ac:dyDescent="0.2">
      <c r="W13595">
        <v>135.77000000000001</v>
      </c>
      <c r="X13595">
        <f t="shared" si="540"/>
        <v>50</v>
      </c>
      <c r="Y13595" s="13">
        <f t="shared" si="539"/>
        <v>0.88431832486842432</v>
      </c>
    </row>
    <row r="13596" spans="23:25" x14ac:dyDescent="0.2">
      <c r="W13596">
        <v>135.78</v>
      </c>
      <c r="X13596">
        <f t="shared" si="540"/>
        <v>50</v>
      </c>
      <c r="Y13596" s="13">
        <f t="shared" si="539"/>
        <v>0.88431832486842432</v>
      </c>
    </row>
    <row r="13597" spans="23:25" x14ac:dyDescent="0.2">
      <c r="W13597">
        <v>135.79</v>
      </c>
      <c r="X13597">
        <f t="shared" si="540"/>
        <v>50</v>
      </c>
      <c r="Y13597" s="13">
        <f t="shared" si="539"/>
        <v>0.88431832486842432</v>
      </c>
    </row>
    <row r="13598" spans="23:25" x14ac:dyDescent="0.2">
      <c r="W13598">
        <v>135.80000000000001</v>
      </c>
      <c r="X13598">
        <f t="shared" si="540"/>
        <v>50</v>
      </c>
      <c r="Y13598" s="13">
        <f t="shared" si="539"/>
        <v>0.88431832486842432</v>
      </c>
    </row>
    <row r="13599" spans="23:25" x14ac:dyDescent="0.2">
      <c r="W13599">
        <v>135.81</v>
      </c>
      <c r="X13599">
        <f t="shared" si="540"/>
        <v>50</v>
      </c>
      <c r="Y13599" s="13">
        <f t="shared" si="539"/>
        <v>0.88431832486842432</v>
      </c>
    </row>
    <row r="13600" spans="23:25" x14ac:dyDescent="0.2">
      <c r="W13600">
        <v>135.82</v>
      </c>
      <c r="X13600">
        <f t="shared" si="540"/>
        <v>50</v>
      </c>
      <c r="Y13600" s="13">
        <f t="shared" si="539"/>
        <v>0.88431832486842432</v>
      </c>
    </row>
    <row r="13601" spans="23:25" x14ac:dyDescent="0.2">
      <c r="W13601">
        <v>135.83000000000001</v>
      </c>
      <c r="X13601">
        <f t="shared" si="540"/>
        <v>50</v>
      </c>
      <c r="Y13601" s="13">
        <f t="shared" si="539"/>
        <v>0.88431832486842432</v>
      </c>
    </row>
    <row r="13602" spans="23:25" x14ac:dyDescent="0.2">
      <c r="W13602">
        <v>135.84</v>
      </c>
      <c r="X13602">
        <f t="shared" si="540"/>
        <v>50</v>
      </c>
      <c r="Y13602" s="13">
        <f t="shared" si="539"/>
        <v>0.88431832486842432</v>
      </c>
    </row>
    <row r="13603" spans="23:25" x14ac:dyDescent="0.2">
      <c r="W13603">
        <v>135.85</v>
      </c>
      <c r="X13603">
        <f t="shared" si="540"/>
        <v>50</v>
      </c>
      <c r="Y13603" s="13">
        <f t="shared" si="539"/>
        <v>0.88431832486842432</v>
      </c>
    </row>
    <row r="13604" spans="23:25" x14ac:dyDescent="0.2">
      <c r="W13604">
        <v>135.86000000000001</v>
      </c>
      <c r="X13604">
        <f t="shared" si="540"/>
        <v>50</v>
      </c>
      <c r="Y13604" s="13">
        <f t="shared" si="539"/>
        <v>0.88431832486842432</v>
      </c>
    </row>
    <row r="13605" spans="23:25" x14ac:dyDescent="0.2">
      <c r="W13605">
        <v>135.87</v>
      </c>
      <c r="X13605">
        <f t="shared" si="540"/>
        <v>50</v>
      </c>
      <c r="Y13605" s="13">
        <f t="shared" si="539"/>
        <v>0.88431832486842432</v>
      </c>
    </row>
    <row r="13606" spans="23:25" x14ac:dyDescent="0.2">
      <c r="W13606">
        <v>135.88</v>
      </c>
      <c r="X13606">
        <f t="shared" si="540"/>
        <v>50</v>
      </c>
      <c r="Y13606" s="13">
        <f t="shared" si="539"/>
        <v>0.88431832486842432</v>
      </c>
    </row>
    <row r="13607" spans="23:25" x14ac:dyDescent="0.2">
      <c r="W13607">
        <v>135.88999999999999</v>
      </c>
      <c r="X13607">
        <f t="shared" si="540"/>
        <v>50</v>
      </c>
      <c r="Y13607" s="13">
        <f t="shared" si="539"/>
        <v>0.88431832486842432</v>
      </c>
    </row>
    <row r="13608" spans="23:25" x14ac:dyDescent="0.2">
      <c r="W13608">
        <v>135.9</v>
      </c>
      <c r="X13608">
        <f t="shared" si="540"/>
        <v>50</v>
      </c>
      <c r="Y13608" s="13">
        <f t="shared" si="539"/>
        <v>0.88431832486842432</v>
      </c>
    </row>
    <row r="13609" spans="23:25" x14ac:dyDescent="0.2">
      <c r="W13609">
        <v>135.91</v>
      </c>
      <c r="X13609">
        <f t="shared" si="540"/>
        <v>50</v>
      </c>
      <c r="Y13609" s="13">
        <f t="shared" ref="Y13609:Y13672" si="541">Y13608+(W13609-W13608)*R$29*(P$28-P$29*Y13608)*(1-Y13608/R$28)^2</f>
        <v>0.88431832486842432</v>
      </c>
    </row>
    <row r="13610" spans="23:25" x14ac:dyDescent="0.2">
      <c r="W13610">
        <v>135.91999999999999</v>
      </c>
      <c r="X13610">
        <f t="shared" si="540"/>
        <v>50</v>
      </c>
      <c r="Y13610" s="13">
        <f t="shared" si="541"/>
        <v>0.88431832486842432</v>
      </c>
    </row>
    <row r="13611" spans="23:25" x14ac:dyDescent="0.2">
      <c r="W13611">
        <v>135.93</v>
      </c>
      <c r="X13611">
        <f t="shared" si="540"/>
        <v>50</v>
      </c>
      <c r="Y13611" s="13">
        <f t="shared" si="541"/>
        <v>0.88431832486842432</v>
      </c>
    </row>
    <row r="13612" spans="23:25" x14ac:dyDescent="0.2">
      <c r="W13612">
        <v>135.94</v>
      </c>
      <c r="X13612">
        <f t="shared" si="540"/>
        <v>50</v>
      </c>
      <c r="Y13612" s="13">
        <f t="shared" si="541"/>
        <v>0.88431832486842432</v>
      </c>
    </row>
    <row r="13613" spans="23:25" x14ac:dyDescent="0.2">
      <c r="W13613">
        <v>135.94999999999999</v>
      </c>
      <c r="X13613">
        <f t="shared" si="540"/>
        <v>50</v>
      </c>
      <c r="Y13613" s="13">
        <f t="shared" si="541"/>
        <v>0.88431832486842432</v>
      </c>
    </row>
    <row r="13614" spans="23:25" x14ac:dyDescent="0.2">
      <c r="W13614">
        <v>135.96</v>
      </c>
      <c r="X13614">
        <f t="shared" si="540"/>
        <v>50</v>
      </c>
      <c r="Y13614" s="13">
        <f t="shared" si="541"/>
        <v>0.88431832486842432</v>
      </c>
    </row>
    <row r="13615" spans="23:25" x14ac:dyDescent="0.2">
      <c r="W13615">
        <v>135.97</v>
      </c>
      <c r="X13615">
        <f t="shared" si="540"/>
        <v>50</v>
      </c>
      <c r="Y13615" s="13">
        <f t="shared" si="541"/>
        <v>0.88431832486842432</v>
      </c>
    </row>
    <row r="13616" spans="23:25" x14ac:dyDescent="0.2">
      <c r="W13616">
        <v>135.97999999999999</v>
      </c>
      <c r="X13616">
        <f t="shared" si="540"/>
        <v>50</v>
      </c>
      <c r="Y13616" s="13">
        <f t="shared" si="541"/>
        <v>0.88431832486842432</v>
      </c>
    </row>
    <row r="13617" spans="23:25" x14ac:dyDescent="0.2">
      <c r="W13617">
        <v>135.99</v>
      </c>
      <c r="X13617">
        <f t="shared" si="540"/>
        <v>50</v>
      </c>
      <c r="Y13617" s="13">
        <f t="shared" si="541"/>
        <v>0.88431832486842432</v>
      </c>
    </row>
    <row r="13618" spans="23:25" x14ac:dyDescent="0.2">
      <c r="W13618">
        <v>136</v>
      </c>
      <c r="X13618">
        <f t="shared" si="540"/>
        <v>50</v>
      </c>
      <c r="Y13618" s="13">
        <f t="shared" si="541"/>
        <v>0.88431832486842432</v>
      </c>
    </row>
    <row r="13619" spans="23:25" x14ac:dyDescent="0.2">
      <c r="W13619">
        <v>136.01</v>
      </c>
      <c r="X13619">
        <f t="shared" si="540"/>
        <v>50</v>
      </c>
      <c r="Y13619" s="13">
        <f t="shared" si="541"/>
        <v>0.88431832486842432</v>
      </c>
    </row>
    <row r="13620" spans="23:25" x14ac:dyDescent="0.2">
      <c r="W13620">
        <v>136.02000000000001</v>
      </c>
      <c r="X13620">
        <f t="shared" si="540"/>
        <v>50</v>
      </c>
      <c r="Y13620" s="13">
        <f t="shared" si="541"/>
        <v>0.88431832486842432</v>
      </c>
    </row>
    <row r="13621" spans="23:25" x14ac:dyDescent="0.2">
      <c r="W13621">
        <v>136.03</v>
      </c>
      <c r="X13621">
        <f t="shared" si="540"/>
        <v>50</v>
      </c>
      <c r="Y13621" s="13">
        <f t="shared" si="541"/>
        <v>0.88431832486842432</v>
      </c>
    </row>
    <row r="13622" spans="23:25" x14ac:dyDescent="0.2">
      <c r="W13622">
        <v>136.04</v>
      </c>
      <c r="X13622">
        <f t="shared" si="540"/>
        <v>50</v>
      </c>
      <c r="Y13622" s="13">
        <f t="shared" si="541"/>
        <v>0.88431832486842432</v>
      </c>
    </row>
    <row r="13623" spans="23:25" x14ac:dyDescent="0.2">
      <c r="W13623">
        <v>136.05000000000001</v>
      </c>
      <c r="X13623">
        <f t="shared" si="540"/>
        <v>50</v>
      </c>
      <c r="Y13623" s="13">
        <f t="shared" si="541"/>
        <v>0.88431832486842432</v>
      </c>
    </row>
    <row r="13624" spans="23:25" x14ac:dyDescent="0.2">
      <c r="W13624">
        <v>136.06</v>
      </c>
      <c r="X13624">
        <f t="shared" si="540"/>
        <v>50</v>
      </c>
      <c r="Y13624" s="13">
        <f t="shared" si="541"/>
        <v>0.88431832486842432</v>
      </c>
    </row>
    <row r="13625" spans="23:25" x14ac:dyDescent="0.2">
      <c r="W13625">
        <v>136.07</v>
      </c>
      <c r="X13625">
        <f t="shared" si="540"/>
        <v>50</v>
      </c>
      <c r="Y13625" s="13">
        <f t="shared" si="541"/>
        <v>0.88431832486842432</v>
      </c>
    </row>
    <row r="13626" spans="23:25" x14ac:dyDescent="0.2">
      <c r="W13626">
        <v>136.08000000000001</v>
      </c>
      <c r="X13626">
        <f t="shared" si="540"/>
        <v>50</v>
      </c>
      <c r="Y13626" s="13">
        <f t="shared" si="541"/>
        <v>0.88431832486842432</v>
      </c>
    </row>
    <row r="13627" spans="23:25" x14ac:dyDescent="0.2">
      <c r="W13627">
        <v>136.09</v>
      </c>
      <c r="X13627">
        <f t="shared" si="540"/>
        <v>50</v>
      </c>
      <c r="Y13627" s="13">
        <f t="shared" si="541"/>
        <v>0.88431832486842432</v>
      </c>
    </row>
    <row r="13628" spans="23:25" x14ac:dyDescent="0.2">
      <c r="W13628">
        <v>136.1</v>
      </c>
      <c r="X13628">
        <f t="shared" si="540"/>
        <v>50</v>
      </c>
      <c r="Y13628" s="13">
        <f t="shared" si="541"/>
        <v>0.88431832486842432</v>
      </c>
    </row>
    <row r="13629" spans="23:25" x14ac:dyDescent="0.2">
      <c r="W13629">
        <v>136.11000000000001</v>
      </c>
      <c r="X13629">
        <f t="shared" si="540"/>
        <v>50</v>
      </c>
      <c r="Y13629" s="13">
        <f t="shared" si="541"/>
        <v>0.88431832486842432</v>
      </c>
    </row>
    <row r="13630" spans="23:25" x14ac:dyDescent="0.2">
      <c r="W13630">
        <v>136.12</v>
      </c>
      <c r="X13630">
        <f t="shared" si="540"/>
        <v>50</v>
      </c>
      <c r="Y13630" s="13">
        <f t="shared" si="541"/>
        <v>0.88431832486842432</v>
      </c>
    </row>
    <row r="13631" spans="23:25" x14ac:dyDescent="0.2">
      <c r="W13631">
        <v>136.13</v>
      </c>
      <c r="X13631">
        <f t="shared" si="540"/>
        <v>50</v>
      </c>
      <c r="Y13631" s="13">
        <f t="shared" si="541"/>
        <v>0.88431832486842432</v>
      </c>
    </row>
    <row r="13632" spans="23:25" x14ac:dyDescent="0.2">
      <c r="W13632">
        <v>136.13999999999999</v>
      </c>
      <c r="X13632">
        <f t="shared" si="540"/>
        <v>50</v>
      </c>
      <c r="Y13632" s="13">
        <f t="shared" si="541"/>
        <v>0.88431832486842432</v>
      </c>
    </row>
    <row r="13633" spans="23:25" x14ac:dyDescent="0.2">
      <c r="W13633">
        <v>136.15</v>
      </c>
      <c r="X13633">
        <f t="shared" si="540"/>
        <v>50</v>
      </c>
      <c r="Y13633" s="13">
        <f t="shared" si="541"/>
        <v>0.88431832486842432</v>
      </c>
    </row>
    <row r="13634" spans="23:25" x14ac:dyDescent="0.2">
      <c r="W13634">
        <v>136.16</v>
      </c>
      <c r="X13634">
        <f t="shared" si="540"/>
        <v>50</v>
      </c>
      <c r="Y13634" s="13">
        <f t="shared" si="541"/>
        <v>0.88431832486842432</v>
      </c>
    </row>
    <row r="13635" spans="23:25" x14ac:dyDescent="0.2">
      <c r="W13635">
        <v>136.16999999999999</v>
      </c>
      <c r="X13635">
        <f t="shared" si="540"/>
        <v>50</v>
      </c>
      <c r="Y13635" s="13">
        <f t="shared" si="541"/>
        <v>0.88431832486842432</v>
      </c>
    </row>
    <row r="13636" spans="23:25" x14ac:dyDescent="0.2">
      <c r="W13636">
        <v>136.18</v>
      </c>
      <c r="X13636">
        <f t="shared" si="540"/>
        <v>50</v>
      </c>
      <c r="Y13636" s="13">
        <f t="shared" si="541"/>
        <v>0.88431832486842432</v>
      </c>
    </row>
    <row r="13637" spans="23:25" x14ac:dyDescent="0.2">
      <c r="W13637">
        <v>136.19</v>
      </c>
      <c r="X13637">
        <f t="shared" ref="X13637:X13700" si="542">X13636-(N$33-N$34)/1500</f>
        <v>50</v>
      </c>
      <c r="Y13637" s="13">
        <f t="shared" si="541"/>
        <v>0.88431832486842432</v>
      </c>
    </row>
    <row r="13638" spans="23:25" x14ac:dyDescent="0.2">
      <c r="W13638">
        <v>136.19999999999999</v>
      </c>
      <c r="X13638">
        <f t="shared" si="542"/>
        <v>50</v>
      </c>
      <c r="Y13638" s="13">
        <f t="shared" si="541"/>
        <v>0.88431832486842432</v>
      </c>
    </row>
    <row r="13639" spans="23:25" x14ac:dyDescent="0.2">
      <c r="W13639">
        <v>136.21</v>
      </c>
      <c r="X13639">
        <f t="shared" si="542"/>
        <v>50</v>
      </c>
      <c r="Y13639" s="13">
        <f t="shared" si="541"/>
        <v>0.88431832486842432</v>
      </c>
    </row>
    <row r="13640" spans="23:25" x14ac:dyDescent="0.2">
      <c r="W13640">
        <v>136.22</v>
      </c>
      <c r="X13640">
        <f t="shared" si="542"/>
        <v>50</v>
      </c>
      <c r="Y13640" s="13">
        <f t="shared" si="541"/>
        <v>0.88431832486842432</v>
      </c>
    </row>
    <row r="13641" spans="23:25" x14ac:dyDescent="0.2">
      <c r="W13641">
        <v>136.22999999999999</v>
      </c>
      <c r="X13641">
        <f t="shared" si="542"/>
        <v>50</v>
      </c>
      <c r="Y13641" s="13">
        <f t="shared" si="541"/>
        <v>0.88431832486842432</v>
      </c>
    </row>
    <row r="13642" spans="23:25" x14ac:dyDescent="0.2">
      <c r="W13642">
        <v>136.24</v>
      </c>
      <c r="X13642">
        <f t="shared" si="542"/>
        <v>50</v>
      </c>
      <c r="Y13642" s="13">
        <f t="shared" si="541"/>
        <v>0.88431832486842432</v>
      </c>
    </row>
    <row r="13643" spans="23:25" x14ac:dyDescent="0.2">
      <c r="W13643">
        <v>136.25</v>
      </c>
      <c r="X13643">
        <f t="shared" si="542"/>
        <v>50</v>
      </c>
      <c r="Y13643" s="13">
        <f t="shared" si="541"/>
        <v>0.88431832486842432</v>
      </c>
    </row>
    <row r="13644" spans="23:25" x14ac:dyDescent="0.2">
      <c r="W13644">
        <v>136.26</v>
      </c>
      <c r="X13644">
        <f t="shared" si="542"/>
        <v>50</v>
      </c>
      <c r="Y13644" s="13">
        <f t="shared" si="541"/>
        <v>0.88431832486842432</v>
      </c>
    </row>
    <row r="13645" spans="23:25" x14ac:dyDescent="0.2">
      <c r="W13645">
        <v>136.27000000000001</v>
      </c>
      <c r="X13645">
        <f t="shared" si="542"/>
        <v>50</v>
      </c>
      <c r="Y13645" s="13">
        <f t="shared" si="541"/>
        <v>0.88431832486842432</v>
      </c>
    </row>
    <row r="13646" spans="23:25" x14ac:dyDescent="0.2">
      <c r="W13646">
        <v>136.28</v>
      </c>
      <c r="X13646">
        <f t="shared" si="542"/>
        <v>50</v>
      </c>
      <c r="Y13646" s="13">
        <f t="shared" si="541"/>
        <v>0.88431832486842432</v>
      </c>
    </row>
    <row r="13647" spans="23:25" x14ac:dyDescent="0.2">
      <c r="W13647">
        <v>136.29</v>
      </c>
      <c r="X13647">
        <f t="shared" si="542"/>
        <v>50</v>
      </c>
      <c r="Y13647" s="13">
        <f t="shared" si="541"/>
        <v>0.88431832486842432</v>
      </c>
    </row>
    <row r="13648" spans="23:25" x14ac:dyDescent="0.2">
      <c r="W13648">
        <v>136.30000000000001</v>
      </c>
      <c r="X13648">
        <f t="shared" si="542"/>
        <v>50</v>
      </c>
      <c r="Y13648" s="13">
        <f t="shared" si="541"/>
        <v>0.88431832486842432</v>
      </c>
    </row>
    <row r="13649" spans="23:25" x14ac:dyDescent="0.2">
      <c r="W13649">
        <v>136.31</v>
      </c>
      <c r="X13649">
        <f t="shared" si="542"/>
        <v>50</v>
      </c>
      <c r="Y13649" s="13">
        <f t="shared" si="541"/>
        <v>0.88431832486842432</v>
      </c>
    </row>
    <row r="13650" spans="23:25" x14ac:dyDescent="0.2">
      <c r="W13650">
        <v>136.32</v>
      </c>
      <c r="X13650">
        <f t="shared" si="542"/>
        <v>50</v>
      </c>
      <c r="Y13650" s="13">
        <f t="shared" si="541"/>
        <v>0.88431832486842432</v>
      </c>
    </row>
    <row r="13651" spans="23:25" x14ac:dyDescent="0.2">
      <c r="W13651">
        <v>136.33000000000001</v>
      </c>
      <c r="X13651">
        <f t="shared" si="542"/>
        <v>50</v>
      </c>
      <c r="Y13651" s="13">
        <f t="shared" si="541"/>
        <v>0.88431832486842432</v>
      </c>
    </row>
    <row r="13652" spans="23:25" x14ac:dyDescent="0.2">
      <c r="W13652">
        <v>136.34</v>
      </c>
      <c r="X13652">
        <f t="shared" si="542"/>
        <v>50</v>
      </c>
      <c r="Y13652" s="13">
        <f t="shared" si="541"/>
        <v>0.88431832486842432</v>
      </c>
    </row>
    <row r="13653" spans="23:25" x14ac:dyDescent="0.2">
      <c r="W13653">
        <v>136.35</v>
      </c>
      <c r="X13653">
        <f t="shared" si="542"/>
        <v>50</v>
      </c>
      <c r="Y13653" s="13">
        <f t="shared" si="541"/>
        <v>0.88431832486842432</v>
      </c>
    </row>
    <row r="13654" spans="23:25" x14ac:dyDescent="0.2">
      <c r="W13654">
        <v>136.36000000000001</v>
      </c>
      <c r="X13654">
        <f t="shared" si="542"/>
        <v>50</v>
      </c>
      <c r="Y13654" s="13">
        <f t="shared" si="541"/>
        <v>0.88431832486842432</v>
      </c>
    </row>
    <row r="13655" spans="23:25" x14ac:dyDescent="0.2">
      <c r="W13655">
        <v>136.37</v>
      </c>
      <c r="X13655">
        <f t="shared" si="542"/>
        <v>50</v>
      </c>
      <c r="Y13655" s="13">
        <f t="shared" si="541"/>
        <v>0.88431832486842432</v>
      </c>
    </row>
    <row r="13656" spans="23:25" x14ac:dyDescent="0.2">
      <c r="W13656">
        <v>136.38</v>
      </c>
      <c r="X13656">
        <f t="shared" si="542"/>
        <v>50</v>
      </c>
      <c r="Y13656" s="13">
        <f t="shared" si="541"/>
        <v>0.88431832486842432</v>
      </c>
    </row>
    <row r="13657" spans="23:25" x14ac:dyDescent="0.2">
      <c r="W13657">
        <v>136.38999999999999</v>
      </c>
      <c r="X13657">
        <f t="shared" si="542"/>
        <v>50</v>
      </c>
      <c r="Y13657" s="13">
        <f t="shared" si="541"/>
        <v>0.88431832486842432</v>
      </c>
    </row>
    <row r="13658" spans="23:25" x14ac:dyDescent="0.2">
      <c r="W13658">
        <v>136.4</v>
      </c>
      <c r="X13658">
        <f t="shared" si="542"/>
        <v>50</v>
      </c>
      <c r="Y13658" s="13">
        <f t="shared" si="541"/>
        <v>0.88431832486842432</v>
      </c>
    </row>
    <row r="13659" spans="23:25" x14ac:dyDescent="0.2">
      <c r="W13659">
        <v>136.41</v>
      </c>
      <c r="X13659">
        <f t="shared" si="542"/>
        <v>50</v>
      </c>
      <c r="Y13659" s="13">
        <f t="shared" si="541"/>
        <v>0.88431832486842432</v>
      </c>
    </row>
    <row r="13660" spans="23:25" x14ac:dyDescent="0.2">
      <c r="W13660">
        <v>136.41999999999999</v>
      </c>
      <c r="X13660">
        <f t="shared" si="542"/>
        <v>50</v>
      </c>
      <c r="Y13660" s="13">
        <f t="shared" si="541"/>
        <v>0.88431832486842432</v>
      </c>
    </row>
    <row r="13661" spans="23:25" x14ac:dyDescent="0.2">
      <c r="W13661">
        <v>136.43</v>
      </c>
      <c r="X13661">
        <f t="shared" si="542"/>
        <v>50</v>
      </c>
      <c r="Y13661" s="13">
        <f t="shared" si="541"/>
        <v>0.88431832486842432</v>
      </c>
    </row>
    <row r="13662" spans="23:25" x14ac:dyDescent="0.2">
      <c r="W13662">
        <v>136.44</v>
      </c>
      <c r="X13662">
        <f t="shared" si="542"/>
        <v>50</v>
      </c>
      <c r="Y13662" s="13">
        <f t="shared" si="541"/>
        <v>0.88431832486842432</v>
      </c>
    </row>
    <row r="13663" spans="23:25" x14ac:dyDescent="0.2">
      <c r="W13663">
        <v>136.44999999999999</v>
      </c>
      <c r="X13663">
        <f t="shared" si="542"/>
        <v>50</v>
      </c>
      <c r="Y13663" s="13">
        <f t="shared" si="541"/>
        <v>0.88431832486842432</v>
      </c>
    </row>
    <row r="13664" spans="23:25" x14ac:dyDescent="0.2">
      <c r="W13664">
        <v>136.46</v>
      </c>
      <c r="X13664">
        <f t="shared" si="542"/>
        <v>50</v>
      </c>
      <c r="Y13664" s="13">
        <f t="shared" si="541"/>
        <v>0.88431832486842432</v>
      </c>
    </row>
    <row r="13665" spans="23:25" x14ac:dyDescent="0.2">
      <c r="W13665">
        <v>136.47</v>
      </c>
      <c r="X13665">
        <f t="shared" si="542"/>
        <v>50</v>
      </c>
      <c r="Y13665" s="13">
        <f t="shared" si="541"/>
        <v>0.88431832486842432</v>
      </c>
    </row>
    <row r="13666" spans="23:25" x14ac:dyDescent="0.2">
      <c r="W13666">
        <v>136.47999999999999</v>
      </c>
      <c r="X13666">
        <f t="shared" si="542"/>
        <v>50</v>
      </c>
      <c r="Y13666" s="13">
        <f t="shared" si="541"/>
        <v>0.88431832486842432</v>
      </c>
    </row>
    <row r="13667" spans="23:25" x14ac:dyDescent="0.2">
      <c r="W13667">
        <v>136.49</v>
      </c>
      <c r="X13667">
        <f t="shared" si="542"/>
        <v>50</v>
      </c>
      <c r="Y13667" s="13">
        <f t="shared" si="541"/>
        <v>0.88431832486842432</v>
      </c>
    </row>
    <row r="13668" spans="23:25" x14ac:dyDescent="0.2">
      <c r="W13668">
        <v>136.5</v>
      </c>
      <c r="X13668">
        <f t="shared" si="542"/>
        <v>50</v>
      </c>
      <c r="Y13668" s="13">
        <f t="shared" si="541"/>
        <v>0.88431832486842432</v>
      </c>
    </row>
    <row r="13669" spans="23:25" x14ac:dyDescent="0.2">
      <c r="W13669">
        <v>136.51</v>
      </c>
      <c r="X13669">
        <f t="shared" si="542"/>
        <v>50</v>
      </c>
      <c r="Y13669" s="13">
        <f t="shared" si="541"/>
        <v>0.88431832486842432</v>
      </c>
    </row>
    <row r="13670" spans="23:25" x14ac:dyDescent="0.2">
      <c r="W13670">
        <v>136.52000000000001</v>
      </c>
      <c r="X13670">
        <f t="shared" si="542"/>
        <v>50</v>
      </c>
      <c r="Y13670" s="13">
        <f t="shared" si="541"/>
        <v>0.88431832486842432</v>
      </c>
    </row>
    <row r="13671" spans="23:25" x14ac:dyDescent="0.2">
      <c r="W13671">
        <v>136.53</v>
      </c>
      <c r="X13671">
        <f t="shared" si="542"/>
        <v>50</v>
      </c>
      <c r="Y13671" s="13">
        <f t="shared" si="541"/>
        <v>0.88431832486842432</v>
      </c>
    </row>
    <row r="13672" spans="23:25" x14ac:dyDescent="0.2">
      <c r="W13672">
        <v>136.54</v>
      </c>
      <c r="X13672">
        <f t="shared" si="542"/>
        <v>50</v>
      </c>
      <c r="Y13672" s="13">
        <f t="shared" si="541"/>
        <v>0.88431832486842432</v>
      </c>
    </row>
    <row r="13673" spans="23:25" x14ac:dyDescent="0.2">
      <c r="W13673">
        <v>136.55000000000001</v>
      </c>
      <c r="X13673">
        <f t="shared" si="542"/>
        <v>50</v>
      </c>
      <c r="Y13673" s="13">
        <f t="shared" ref="Y13673:Y13736" si="543">Y13672+(W13673-W13672)*R$29*(P$28-P$29*Y13672)*(1-Y13672/R$28)^2</f>
        <v>0.88431832486842432</v>
      </c>
    </row>
    <row r="13674" spans="23:25" x14ac:dyDescent="0.2">
      <c r="W13674">
        <v>136.56</v>
      </c>
      <c r="X13674">
        <f t="shared" si="542"/>
        <v>50</v>
      </c>
      <c r="Y13674" s="13">
        <f t="shared" si="543"/>
        <v>0.88431832486842432</v>
      </c>
    </row>
    <row r="13675" spans="23:25" x14ac:dyDescent="0.2">
      <c r="W13675">
        <v>136.57</v>
      </c>
      <c r="X13675">
        <f t="shared" si="542"/>
        <v>50</v>
      </c>
      <c r="Y13675" s="13">
        <f t="shared" si="543"/>
        <v>0.88431832486842432</v>
      </c>
    </row>
    <row r="13676" spans="23:25" x14ac:dyDescent="0.2">
      <c r="W13676">
        <v>136.58000000000001</v>
      </c>
      <c r="X13676">
        <f t="shared" si="542"/>
        <v>50</v>
      </c>
      <c r="Y13676" s="13">
        <f t="shared" si="543"/>
        <v>0.88431832486842432</v>
      </c>
    </row>
    <row r="13677" spans="23:25" x14ac:dyDescent="0.2">
      <c r="W13677">
        <v>136.59</v>
      </c>
      <c r="X13677">
        <f t="shared" si="542"/>
        <v>50</v>
      </c>
      <c r="Y13677" s="13">
        <f t="shared" si="543"/>
        <v>0.88431832486842432</v>
      </c>
    </row>
    <row r="13678" spans="23:25" x14ac:dyDescent="0.2">
      <c r="W13678">
        <v>136.6</v>
      </c>
      <c r="X13678">
        <f t="shared" si="542"/>
        <v>50</v>
      </c>
      <c r="Y13678" s="13">
        <f t="shared" si="543"/>
        <v>0.88431832486842432</v>
      </c>
    </row>
    <row r="13679" spans="23:25" x14ac:dyDescent="0.2">
      <c r="W13679">
        <v>136.61000000000001</v>
      </c>
      <c r="X13679">
        <f t="shared" si="542"/>
        <v>50</v>
      </c>
      <c r="Y13679" s="13">
        <f t="shared" si="543"/>
        <v>0.88431832486842432</v>
      </c>
    </row>
    <row r="13680" spans="23:25" x14ac:dyDescent="0.2">
      <c r="W13680">
        <v>136.62</v>
      </c>
      <c r="X13680">
        <f t="shared" si="542"/>
        <v>50</v>
      </c>
      <c r="Y13680" s="13">
        <f t="shared" si="543"/>
        <v>0.88431832486842432</v>
      </c>
    </row>
    <row r="13681" spans="23:25" x14ac:dyDescent="0.2">
      <c r="W13681">
        <v>136.63</v>
      </c>
      <c r="X13681">
        <f t="shared" si="542"/>
        <v>50</v>
      </c>
      <c r="Y13681" s="13">
        <f t="shared" si="543"/>
        <v>0.88431832486842432</v>
      </c>
    </row>
    <row r="13682" spans="23:25" x14ac:dyDescent="0.2">
      <c r="W13682">
        <v>136.63999999999999</v>
      </c>
      <c r="X13682">
        <f t="shared" si="542"/>
        <v>50</v>
      </c>
      <c r="Y13682" s="13">
        <f t="shared" si="543"/>
        <v>0.88431832486842432</v>
      </c>
    </row>
    <row r="13683" spans="23:25" x14ac:dyDescent="0.2">
      <c r="W13683">
        <v>136.65</v>
      </c>
      <c r="X13683">
        <f t="shared" si="542"/>
        <v>50</v>
      </c>
      <c r="Y13683" s="13">
        <f t="shared" si="543"/>
        <v>0.88431832486842432</v>
      </c>
    </row>
    <row r="13684" spans="23:25" x14ac:dyDescent="0.2">
      <c r="W13684">
        <v>136.66</v>
      </c>
      <c r="X13684">
        <f t="shared" si="542"/>
        <v>50</v>
      </c>
      <c r="Y13684" s="13">
        <f t="shared" si="543"/>
        <v>0.88431832486842432</v>
      </c>
    </row>
    <row r="13685" spans="23:25" x14ac:dyDescent="0.2">
      <c r="W13685">
        <v>136.66999999999999</v>
      </c>
      <c r="X13685">
        <f t="shared" si="542"/>
        <v>50</v>
      </c>
      <c r="Y13685" s="13">
        <f t="shared" si="543"/>
        <v>0.88431832486842432</v>
      </c>
    </row>
    <row r="13686" spans="23:25" x14ac:dyDescent="0.2">
      <c r="W13686">
        <v>136.68</v>
      </c>
      <c r="X13686">
        <f t="shared" si="542"/>
        <v>50</v>
      </c>
      <c r="Y13686" s="13">
        <f t="shared" si="543"/>
        <v>0.88431832486842432</v>
      </c>
    </row>
    <row r="13687" spans="23:25" x14ac:dyDescent="0.2">
      <c r="W13687">
        <v>136.69</v>
      </c>
      <c r="X13687">
        <f t="shared" si="542"/>
        <v>50</v>
      </c>
      <c r="Y13687" s="13">
        <f t="shared" si="543"/>
        <v>0.88431832486842432</v>
      </c>
    </row>
    <row r="13688" spans="23:25" x14ac:dyDescent="0.2">
      <c r="W13688">
        <v>136.69999999999999</v>
      </c>
      <c r="X13688">
        <f t="shared" si="542"/>
        <v>50</v>
      </c>
      <c r="Y13688" s="13">
        <f t="shared" si="543"/>
        <v>0.88431832486842432</v>
      </c>
    </row>
    <row r="13689" spans="23:25" x14ac:dyDescent="0.2">
      <c r="W13689">
        <v>136.71</v>
      </c>
      <c r="X13689">
        <f t="shared" si="542"/>
        <v>50</v>
      </c>
      <c r="Y13689" s="13">
        <f t="shared" si="543"/>
        <v>0.88431832486842432</v>
      </c>
    </row>
    <row r="13690" spans="23:25" x14ac:dyDescent="0.2">
      <c r="W13690">
        <v>136.72</v>
      </c>
      <c r="X13690">
        <f t="shared" si="542"/>
        <v>50</v>
      </c>
      <c r="Y13690" s="13">
        <f t="shared" si="543"/>
        <v>0.88431832486842432</v>
      </c>
    </row>
    <row r="13691" spans="23:25" x14ac:dyDescent="0.2">
      <c r="W13691">
        <v>136.72999999999999</v>
      </c>
      <c r="X13691">
        <f t="shared" si="542"/>
        <v>50</v>
      </c>
      <c r="Y13691" s="13">
        <f t="shared" si="543"/>
        <v>0.88431832486842432</v>
      </c>
    </row>
    <row r="13692" spans="23:25" x14ac:dyDescent="0.2">
      <c r="W13692">
        <v>136.74</v>
      </c>
      <c r="X13692">
        <f t="shared" si="542"/>
        <v>50</v>
      </c>
      <c r="Y13692" s="13">
        <f t="shared" si="543"/>
        <v>0.88431832486842432</v>
      </c>
    </row>
    <row r="13693" spans="23:25" x14ac:dyDescent="0.2">
      <c r="W13693">
        <v>136.75</v>
      </c>
      <c r="X13693">
        <f t="shared" si="542"/>
        <v>50</v>
      </c>
      <c r="Y13693" s="13">
        <f t="shared" si="543"/>
        <v>0.88431832486842432</v>
      </c>
    </row>
    <row r="13694" spans="23:25" x14ac:dyDescent="0.2">
      <c r="W13694">
        <v>136.76</v>
      </c>
      <c r="X13694">
        <f t="shared" si="542"/>
        <v>50</v>
      </c>
      <c r="Y13694" s="13">
        <f t="shared" si="543"/>
        <v>0.88431832486842432</v>
      </c>
    </row>
    <row r="13695" spans="23:25" x14ac:dyDescent="0.2">
      <c r="W13695">
        <v>136.77000000000001</v>
      </c>
      <c r="X13695">
        <f t="shared" si="542"/>
        <v>50</v>
      </c>
      <c r="Y13695" s="13">
        <f t="shared" si="543"/>
        <v>0.88431832486842432</v>
      </c>
    </row>
    <row r="13696" spans="23:25" x14ac:dyDescent="0.2">
      <c r="W13696">
        <v>136.78</v>
      </c>
      <c r="X13696">
        <f t="shared" si="542"/>
        <v>50</v>
      </c>
      <c r="Y13696" s="13">
        <f t="shared" si="543"/>
        <v>0.88431832486842432</v>
      </c>
    </row>
    <row r="13697" spans="23:25" x14ac:dyDescent="0.2">
      <c r="W13697">
        <v>136.79</v>
      </c>
      <c r="X13697">
        <f t="shared" si="542"/>
        <v>50</v>
      </c>
      <c r="Y13697" s="13">
        <f t="shared" si="543"/>
        <v>0.88431832486842432</v>
      </c>
    </row>
    <row r="13698" spans="23:25" x14ac:dyDescent="0.2">
      <c r="W13698">
        <v>136.80000000000001</v>
      </c>
      <c r="X13698">
        <f t="shared" si="542"/>
        <v>50</v>
      </c>
      <c r="Y13698" s="13">
        <f t="shared" si="543"/>
        <v>0.88431832486842432</v>
      </c>
    </row>
    <row r="13699" spans="23:25" x14ac:dyDescent="0.2">
      <c r="W13699">
        <v>136.81</v>
      </c>
      <c r="X13699">
        <f t="shared" si="542"/>
        <v>50</v>
      </c>
      <c r="Y13699" s="13">
        <f t="shared" si="543"/>
        <v>0.88431832486842432</v>
      </c>
    </row>
    <row r="13700" spans="23:25" x14ac:dyDescent="0.2">
      <c r="W13700">
        <v>136.82</v>
      </c>
      <c r="X13700">
        <f t="shared" si="542"/>
        <v>50</v>
      </c>
      <c r="Y13700" s="13">
        <f t="shared" si="543"/>
        <v>0.88431832486842432</v>
      </c>
    </row>
    <row r="13701" spans="23:25" x14ac:dyDescent="0.2">
      <c r="W13701">
        <v>136.83000000000001</v>
      </c>
      <c r="X13701">
        <f t="shared" ref="X13701:X13764" si="544">X13700-(N$33-N$34)/1500</f>
        <v>50</v>
      </c>
      <c r="Y13701" s="13">
        <f t="shared" si="543"/>
        <v>0.88431832486842432</v>
      </c>
    </row>
    <row r="13702" spans="23:25" x14ac:dyDescent="0.2">
      <c r="W13702">
        <v>136.84</v>
      </c>
      <c r="X13702">
        <f t="shared" si="544"/>
        <v>50</v>
      </c>
      <c r="Y13702" s="13">
        <f t="shared" si="543"/>
        <v>0.88431832486842432</v>
      </c>
    </row>
    <row r="13703" spans="23:25" x14ac:dyDescent="0.2">
      <c r="W13703">
        <v>136.85</v>
      </c>
      <c r="X13703">
        <f t="shared" si="544"/>
        <v>50</v>
      </c>
      <c r="Y13703" s="13">
        <f t="shared" si="543"/>
        <v>0.88431832486842432</v>
      </c>
    </row>
    <row r="13704" spans="23:25" x14ac:dyDescent="0.2">
      <c r="W13704">
        <v>136.86000000000001</v>
      </c>
      <c r="X13704">
        <f t="shared" si="544"/>
        <v>50</v>
      </c>
      <c r="Y13704" s="13">
        <f t="shared" si="543"/>
        <v>0.88431832486842432</v>
      </c>
    </row>
    <row r="13705" spans="23:25" x14ac:dyDescent="0.2">
      <c r="W13705">
        <v>136.87</v>
      </c>
      <c r="X13705">
        <f t="shared" si="544"/>
        <v>50</v>
      </c>
      <c r="Y13705" s="13">
        <f t="shared" si="543"/>
        <v>0.88431832486842432</v>
      </c>
    </row>
    <row r="13706" spans="23:25" x14ac:dyDescent="0.2">
      <c r="W13706">
        <v>136.88</v>
      </c>
      <c r="X13706">
        <f t="shared" si="544"/>
        <v>50</v>
      </c>
      <c r="Y13706" s="13">
        <f t="shared" si="543"/>
        <v>0.88431832486842432</v>
      </c>
    </row>
    <row r="13707" spans="23:25" x14ac:dyDescent="0.2">
      <c r="W13707">
        <v>136.88999999999999</v>
      </c>
      <c r="X13707">
        <f t="shared" si="544"/>
        <v>50</v>
      </c>
      <c r="Y13707" s="13">
        <f t="shared" si="543"/>
        <v>0.88431832486842432</v>
      </c>
    </row>
    <row r="13708" spans="23:25" x14ac:dyDescent="0.2">
      <c r="W13708">
        <v>136.9</v>
      </c>
      <c r="X13708">
        <f t="shared" si="544"/>
        <v>50</v>
      </c>
      <c r="Y13708" s="13">
        <f t="shared" si="543"/>
        <v>0.88431832486842432</v>
      </c>
    </row>
    <row r="13709" spans="23:25" x14ac:dyDescent="0.2">
      <c r="W13709">
        <v>136.91</v>
      </c>
      <c r="X13709">
        <f t="shared" si="544"/>
        <v>50</v>
      </c>
      <c r="Y13709" s="13">
        <f t="shared" si="543"/>
        <v>0.88431832486842432</v>
      </c>
    </row>
    <row r="13710" spans="23:25" x14ac:dyDescent="0.2">
      <c r="W13710">
        <v>136.91999999999999</v>
      </c>
      <c r="X13710">
        <f t="shared" si="544"/>
        <v>50</v>
      </c>
      <c r="Y13710" s="13">
        <f t="shared" si="543"/>
        <v>0.88431832486842432</v>
      </c>
    </row>
    <row r="13711" spans="23:25" x14ac:dyDescent="0.2">
      <c r="W13711">
        <v>136.93</v>
      </c>
      <c r="X13711">
        <f t="shared" si="544"/>
        <v>50</v>
      </c>
      <c r="Y13711" s="13">
        <f t="shared" si="543"/>
        <v>0.88431832486842432</v>
      </c>
    </row>
    <row r="13712" spans="23:25" x14ac:dyDescent="0.2">
      <c r="W13712">
        <v>136.94</v>
      </c>
      <c r="X13712">
        <f t="shared" si="544"/>
        <v>50</v>
      </c>
      <c r="Y13712" s="13">
        <f t="shared" si="543"/>
        <v>0.88431832486842432</v>
      </c>
    </row>
    <row r="13713" spans="23:25" x14ac:dyDescent="0.2">
      <c r="W13713">
        <v>136.94999999999999</v>
      </c>
      <c r="X13713">
        <f t="shared" si="544"/>
        <v>50</v>
      </c>
      <c r="Y13713" s="13">
        <f t="shared" si="543"/>
        <v>0.88431832486842432</v>
      </c>
    </row>
    <row r="13714" spans="23:25" x14ac:dyDescent="0.2">
      <c r="W13714">
        <v>136.96</v>
      </c>
      <c r="X13714">
        <f t="shared" si="544"/>
        <v>50</v>
      </c>
      <c r="Y13714" s="13">
        <f t="shared" si="543"/>
        <v>0.88431832486842432</v>
      </c>
    </row>
    <row r="13715" spans="23:25" x14ac:dyDescent="0.2">
      <c r="W13715">
        <v>136.97</v>
      </c>
      <c r="X13715">
        <f t="shared" si="544"/>
        <v>50</v>
      </c>
      <c r="Y13715" s="13">
        <f t="shared" si="543"/>
        <v>0.88431832486842432</v>
      </c>
    </row>
    <row r="13716" spans="23:25" x14ac:dyDescent="0.2">
      <c r="W13716">
        <v>136.97999999999999</v>
      </c>
      <c r="X13716">
        <f t="shared" si="544"/>
        <v>50</v>
      </c>
      <c r="Y13716" s="13">
        <f t="shared" si="543"/>
        <v>0.88431832486842432</v>
      </c>
    </row>
    <row r="13717" spans="23:25" x14ac:dyDescent="0.2">
      <c r="W13717">
        <v>136.99</v>
      </c>
      <c r="X13717">
        <f t="shared" si="544"/>
        <v>50</v>
      </c>
      <c r="Y13717" s="13">
        <f t="shared" si="543"/>
        <v>0.88431832486842432</v>
      </c>
    </row>
    <row r="13718" spans="23:25" x14ac:dyDescent="0.2">
      <c r="W13718">
        <v>137</v>
      </c>
      <c r="X13718">
        <f t="shared" si="544"/>
        <v>50</v>
      </c>
      <c r="Y13718" s="13">
        <f t="shared" si="543"/>
        <v>0.88431832486842432</v>
      </c>
    </row>
    <row r="13719" spans="23:25" x14ac:dyDescent="0.2">
      <c r="W13719">
        <v>137.01</v>
      </c>
      <c r="X13719">
        <f t="shared" si="544"/>
        <v>50</v>
      </c>
      <c r="Y13719" s="13">
        <f t="shared" si="543"/>
        <v>0.88431832486842432</v>
      </c>
    </row>
    <row r="13720" spans="23:25" x14ac:dyDescent="0.2">
      <c r="W13720">
        <v>137.02000000000001</v>
      </c>
      <c r="X13720">
        <f t="shared" si="544"/>
        <v>50</v>
      </c>
      <c r="Y13720" s="13">
        <f t="shared" si="543"/>
        <v>0.88431832486842432</v>
      </c>
    </row>
    <row r="13721" spans="23:25" x14ac:dyDescent="0.2">
      <c r="W13721">
        <v>137.03</v>
      </c>
      <c r="X13721">
        <f t="shared" si="544"/>
        <v>50</v>
      </c>
      <c r="Y13721" s="13">
        <f t="shared" si="543"/>
        <v>0.88431832486842432</v>
      </c>
    </row>
    <row r="13722" spans="23:25" x14ac:dyDescent="0.2">
      <c r="W13722">
        <v>137.04</v>
      </c>
      <c r="X13722">
        <f t="shared" si="544"/>
        <v>50</v>
      </c>
      <c r="Y13722" s="13">
        <f t="shared" si="543"/>
        <v>0.88431832486842432</v>
      </c>
    </row>
    <row r="13723" spans="23:25" x14ac:dyDescent="0.2">
      <c r="W13723">
        <v>137.05000000000001</v>
      </c>
      <c r="X13723">
        <f t="shared" si="544"/>
        <v>50</v>
      </c>
      <c r="Y13723" s="13">
        <f t="shared" si="543"/>
        <v>0.88431832486842432</v>
      </c>
    </row>
    <row r="13724" spans="23:25" x14ac:dyDescent="0.2">
      <c r="W13724">
        <v>137.06</v>
      </c>
      <c r="X13724">
        <f t="shared" si="544"/>
        <v>50</v>
      </c>
      <c r="Y13724" s="13">
        <f t="shared" si="543"/>
        <v>0.88431832486842432</v>
      </c>
    </row>
    <row r="13725" spans="23:25" x14ac:dyDescent="0.2">
      <c r="W13725">
        <v>137.07</v>
      </c>
      <c r="X13725">
        <f t="shared" si="544"/>
        <v>50</v>
      </c>
      <c r="Y13725" s="13">
        <f t="shared" si="543"/>
        <v>0.88431832486842432</v>
      </c>
    </row>
    <row r="13726" spans="23:25" x14ac:dyDescent="0.2">
      <c r="W13726">
        <v>137.08000000000001</v>
      </c>
      <c r="X13726">
        <f t="shared" si="544"/>
        <v>50</v>
      </c>
      <c r="Y13726" s="13">
        <f t="shared" si="543"/>
        <v>0.88431832486842432</v>
      </c>
    </row>
    <row r="13727" spans="23:25" x14ac:dyDescent="0.2">
      <c r="W13727">
        <v>137.09</v>
      </c>
      <c r="X13727">
        <f t="shared" si="544"/>
        <v>50</v>
      </c>
      <c r="Y13727" s="13">
        <f t="shared" si="543"/>
        <v>0.88431832486842432</v>
      </c>
    </row>
    <row r="13728" spans="23:25" x14ac:dyDescent="0.2">
      <c r="W13728">
        <v>137.1</v>
      </c>
      <c r="X13728">
        <f t="shared" si="544"/>
        <v>50</v>
      </c>
      <c r="Y13728" s="13">
        <f t="shared" si="543"/>
        <v>0.88431832486842432</v>
      </c>
    </row>
    <row r="13729" spans="23:25" x14ac:dyDescent="0.2">
      <c r="W13729">
        <v>137.11000000000001</v>
      </c>
      <c r="X13729">
        <f t="shared" si="544"/>
        <v>50</v>
      </c>
      <c r="Y13729" s="13">
        <f t="shared" si="543"/>
        <v>0.88431832486842432</v>
      </c>
    </row>
    <row r="13730" spans="23:25" x14ac:dyDescent="0.2">
      <c r="W13730">
        <v>137.12</v>
      </c>
      <c r="X13730">
        <f t="shared" si="544"/>
        <v>50</v>
      </c>
      <c r="Y13730" s="13">
        <f t="shared" si="543"/>
        <v>0.88431832486842432</v>
      </c>
    </row>
    <row r="13731" spans="23:25" x14ac:dyDescent="0.2">
      <c r="W13731">
        <v>137.13</v>
      </c>
      <c r="X13731">
        <f t="shared" si="544"/>
        <v>50</v>
      </c>
      <c r="Y13731" s="13">
        <f t="shared" si="543"/>
        <v>0.88431832486842432</v>
      </c>
    </row>
    <row r="13732" spans="23:25" x14ac:dyDescent="0.2">
      <c r="W13732">
        <v>137.13999999999999</v>
      </c>
      <c r="X13732">
        <f t="shared" si="544"/>
        <v>50</v>
      </c>
      <c r="Y13732" s="13">
        <f t="shared" si="543"/>
        <v>0.88431832486842432</v>
      </c>
    </row>
    <row r="13733" spans="23:25" x14ac:dyDescent="0.2">
      <c r="W13733">
        <v>137.15</v>
      </c>
      <c r="X13733">
        <f t="shared" si="544"/>
        <v>50</v>
      </c>
      <c r="Y13733" s="13">
        <f t="shared" si="543"/>
        <v>0.88431832486842432</v>
      </c>
    </row>
    <row r="13734" spans="23:25" x14ac:dyDescent="0.2">
      <c r="W13734">
        <v>137.16</v>
      </c>
      <c r="X13734">
        <f t="shared" si="544"/>
        <v>50</v>
      </c>
      <c r="Y13734" s="13">
        <f t="shared" si="543"/>
        <v>0.88431832486842432</v>
      </c>
    </row>
    <row r="13735" spans="23:25" x14ac:dyDescent="0.2">
      <c r="W13735">
        <v>137.16999999999999</v>
      </c>
      <c r="X13735">
        <f t="shared" si="544"/>
        <v>50</v>
      </c>
      <c r="Y13735" s="13">
        <f t="shared" si="543"/>
        <v>0.88431832486842432</v>
      </c>
    </row>
    <row r="13736" spans="23:25" x14ac:dyDescent="0.2">
      <c r="W13736">
        <v>137.18</v>
      </c>
      <c r="X13736">
        <f t="shared" si="544"/>
        <v>50</v>
      </c>
      <c r="Y13736" s="13">
        <f t="shared" si="543"/>
        <v>0.88431832486842432</v>
      </c>
    </row>
    <row r="13737" spans="23:25" x14ac:dyDescent="0.2">
      <c r="W13737">
        <v>137.19</v>
      </c>
      <c r="X13737">
        <f t="shared" si="544"/>
        <v>50</v>
      </c>
      <c r="Y13737" s="13">
        <f t="shared" ref="Y13737:Y13800" si="545">Y13736+(W13737-W13736)*R$29*(P$28-P$29*Y13736)*(1-Y13736/R$28)^2</f>
        <v>0.88431832486842432</v>
      </c>
    </row>
    <row r="13738" spans="23:25" x14ac:dyDescent="0.2">
      <c r="W13738">
        <v>137.19999999999999</v>
      </c>
      <c r="X13738">
        <f t="shared" si="544"/>
        <v>50</v>
      </c>
      <c r="Y13738" s="13">
        <f t="shared" si="545"/>
        <v>0.88431832486842432</v>
      </c>
    </row>
    <row r="13739" spans="23:25" x14ac:dyDescent="0.2">
      <c r="W13739">
        <v>137.21</v>
      </c>
      <c r="X13739">
        <f t="shared" si="544"/>
        <v>50</v>
      </c>
      <c r="Y13739" s="13">
        <f t="shared" si="545"/>
        <v>0.88431832486842432</v>
      </c>
    </row>
    <row r="13740" spans="23:25" x14ac:dyDescent="0.2">
      <c r="W13740">
        <v>137.22</v>
      </c>
      <c r="X13740">
        <f t="shared" si="544"/>
        <v>50</v>
      </c>
      <c r="Y13740" s="13">
        <f t="shared" si="545"/>
        <v>0.88431832486842432</v>
      </c>
    </row>
    <row r="13741" spans="23:25" x14ac:dyDescent="0.2">
      <c r="W13741">
        <v>137.22999999999999</v>
      </c>
      <c r="X13741">
        <f t="shared" si="544"/>
        <v>50</v>
      </c>
      <c r="Y13741" s="13">
        <f t="shared" si="545"/>
        <v>0.88431832486842432</v>
      </c>
    </row>
    <row r="13742" spans="23:25" x14ac:dyDescent="0.2">
      <c r="W13742">
        <v>137.24</v>
      </c>
      <c r="X13742">
        <f t="shared" si="544"/>
        <v>50</v>
      </c>
      <c r="Y13742" s="13">
        <f t="shared" si="545"/>
        <v>0.88431832486842432</v>
      </c>
    </row>
    <row r="13743" spans="23:25" x14ac:dyDescent="0.2">
      <c r="W13743">
        <v>137.25</v>
      </c>
      <c r="X13743">
        <f t="shared" si="544"/>
        <v>50</v>
      </c>
      <c r="Y13743" s="13">
        <f t="shared" si="545"/>
        <v>0.88431832486842432</v>
      </c>
    </row>
    <row r="13744" spans="23:25" x14ac:dyDescent="0.2">
      <c r="W13744">
        <v>137.26</v>
      </c>
      <c r="X13744">
        <f t="shared" si="544"/>
        <v>50</v>
      </c>
      <c r="Y13744" s="13">
        <f t="shared" si="545"/>
        <v>0.88431832486842432</v>
      </c>
    </row>
    <row r="13745" spans="23:25" x14ac:dyDescent="0.2">
      <c r="W13745">
        <v>137.27000000000001</v>
      </c>
      <c r="X13745">
        <f t="shared" si="544"/>
        <v>50</v>
      </c>
      <c r="Y13745" s="13">
        <f t="shared" si="545"/>
        <v>0.88431832486842432</v>
      </c>
    </row>
    <row r="13746" spans="23:25" x14ac:dyDescent="0.2">
      <c r="W13746">
        <v>137.28</v>
      </c>
      <c r="X13746">
        <f t="shared" si="544"/>
        <v>50</v>
      </c>
      <c r="Y13746" s="13">
        <f t="shared" si="545"/>
        <v>0.88431832486842432</v>
      </c>
    </row>
    <row r="13747" spans="23:25" x14ac:dyDescent="0.2">
      <c r="W13747">
        <v>137.29</v>
      </c>
      <c r="X13747">
        <f t="shared" si="544"/>
        <v>50</v>
      </c>
      <c r="Y13747" s="13">
        <f t="shared" si="545"/>
        <v>0.88431832486842432</v>
      </c>
    </row>
    <row r="13748" spans="23:25" x14ac:dyDescent="0.2">
      <c r="W13748">
        <v>137.30000000000001</v>
      </c>
      <c r="X13748">
        <f t="shared" si="544"/>
        <v>50</v>
      </c>
      <c r="Y13748" s="13">
        <f t="shared" si="545"/>
        <v>0.88431832486842432</v>
      </c>
    </row>
    <row r="13749" spans="23:25" x14ac:dyDescent="0.2">
      <c r="W13749">
        <v>137.31</v>
      </c>
      <c r="X13749">
        <f t="shared" si="544"/>
        <v>50</v>
      </c>
      <c r="Y13749" s="13">
        <f t="shared" si="545"/>
        <v>0.88431832486842432</v>
      </c>
    </row>
    <row r="13750" spans="23:25" x14ac:dyDescent="0.2">
      <c r="W13750">
        <v>137.32</v>
      </c>
      <c r="X13750">
        <f t="shared" si="544"/>
        <v>50</v>
      </c>
      <c r="Y13750" s="13">
        <f t="shared" si="545"/>
        <v>0.88431832486842432</v>
      </c>
    </row>
    <row r="13751" spans="23:25" x14ac:dyDescent="0.2">
      <c r="W13751">
        <v>137.33000000000001</v>
      </c>
      <c r="X13751">
        <f t="shared" si="544"/>
        <v>50</v>
      </c>
      <c r="Y13751" s="13">
        <f t="shared" si="545"/>
        <v>0.88431832486842432</v>
      </c>
    </row>
    <row r="13752" spans="23:25" x14ac:dyDescent="0.2">
      <c r="W13752">
        <v>137.34</v>
      </c>
      <c r="X13752">
        <f t="shared" si="544"/>
        <v>50</v>
      </c>
      <c r="Y13752" s="13">
        <f t="shared" si="545"/>
        <v>0.88431832486842432</v>
      </c>
    </row>
    <row r="13753" spans="23:25" x14ac:dyDescent="0.2">
      <c r="W13753">
        <v>137.35</v>
      </c>
      <c r="X13753">
        <f t="shared" si="544"/>
        <v>50</v>
      </c>
      <c r="Y13753" s="13">
        <f t="shared" si="545"/>
        <v>0.88431832486842432</v>
      </c>
    </row>
    <row r="13754" spans="23:25" x14ac:dyDescent="0.2">
      <c r="W13754">
        <v>137.36000000000001</v>
      </c>
      <c r="X13754">
        <f t="shared" si="544"/>
        <v>50</v>
      </c>
      <c r="Y13754" s="13">
        <f t="shared" si="545"/>
        <v>0.88431832486842432</v>
      </c>
    </row>
    <row r="13755" spans="23:25" x14ac:dyDescent="0.2">
      <c r="W13755">
        <v>137.37</v>
      </c>
      <c r="X13755">
        <f t="shared" si="544"/>
        <v>50</v>
      </c>
      <c r="Y13755" s="13">
        <f t="shared" si="545"/>
        <v>0.88431832486842432</v>
      </c>
    </row>
    <row r="13756" spans="23:25" x14ac:dyDescent="0.2">
      <c r="W13756">
        <v>137.38</v>
      </c>
      <c r="X13756">
        <f t="shared" si="544"/>
        <v>50</v>
      </c>
      <c r="Y13756" s="13">
        <f t="shared" si="545"/>
        <v>0.88431832486842432</v>
      </c>
    </row>
    <row r="13757" spans="23:25" x14ac:dyDescent="0.2">
      <c r="W13757">
        <v>137.38999999999999</v>
      </c>
      <c r="X13757">
        <f t="shared" si="544"/>
        <v>50</v>
      </c>
      <c r="Y13757" s="13">
        <f t="shared" si="545"/>
        <v>0.88431832486842432</v>
      </c>
    </row>
    <row r="13758" spans="23:25" x14ac:dyDescent="0.2">
      <c r="W13758">
        <v>137.4</v>
      </c>
      <c r="X13758">
        <f t="shared" si="544"/>
        <v>50</v>
      </c>
      <c r="Y13758" s="13">
        <f t="shared" si="545"/>
        <v>0.88431832486842432</v>
      </c>
    </row>
    <row r="13759" spans="23:25" x14ac:dyDescent="0.2">
      <c r="W13759">
        <v>137.41</v>
      </c>
      <c r="X13759">
        <f t="shared" si="544"/>
        <v>50</v>
      </c>
      <c r="Y13759" s="13">
        <f t="shared" si="545"/>
        <v>0.88431832486842432</v>
      </c>
    </row>
    <row r="13760" spans="23:25" x14ac:dyDescent="0.2">
      <c r="W13760">
        <v>137.41999999999999</v>
      </c>
      <c r="X13760">
        <f t="shared" si="544"/>
        <v>50</v>
      </c>
      <c r="Y13760" s="13">
        <f t="shared" si="545"/>
        <v>0.88431832486842432</v>
      </c>
    </row>
    <row r="13761" spans="23:25" x14ac:dyDescent="0.2">
      <c r="W13761">
        <v>137.43</v>
      </c>
      <c r="X13761">
        <f t="shared" si="544"/>
        <v>50</v>
      </c>
      <c r="Y13761" s="13">
        <f t="shared" si="545"/>
        <v>0.88431832486842432</v>
      </c>
    </row>
    <row r="13762" spans="23:25" x14ac:dyDescent="0.2">
      <c r="W13762">
        <v>137.44</v>
      </c>
      <c r="X13762">
        <f t="shared" si="544"/>
        <v>50</v>
      </c>
      <c r="Y13762" s="13">
        <f t="shared" si="545"/>
        <v>0.88431832486842432</v>
      </c>
    </row>
    <row r="13763" spans="23:25" x14ac:dyDescent="0.2">
      <c r="W13763">
        <v>137.44999999999999</v>
      </c>
      <c r="X13763">
        <f t="shared" si="544"/>
        <v>50</v>
      </c>
      <c r="Y13763" s="13">
        <f t="shared" si="545"/>
        <v>0.88431832486842432</v>
      </c>
    </row>
    <row r="13764" spans="23:25" x14ac:dyDescent="0.2">
      <c r="W13764">
        <v>137.46</v>
      </c>
      <c r="X13764">
        <f t="shared" si="544"/>
        <v>50</v>
      </c>
      <c r="Y13764" s="13">
        <f t="shared" si="545"/>
        <v>0.88431832486842432</v>
      </c>
    </row>
    <row r="13765" spans="23:25" x14ac:dyDescent="0.2">
      <c r="W13765">
        <v>137.47</v>
      </c>
      <c r="X13765">
        <f t="shared" ref="X13765:X13828" si="546">X13764-(N$33-N$34)/1500</f>
        <v>50</v>
      </c>
      <c r="Y13765" s="13">
        <f t="shared" si="545"/>
        <v>0.88431832486842432</v>
      </c>
    </row>
    <row r="13766" spans="23:25" x14ac:dyDescent="0.2">
      <c r="W13766">
        <v>137.47999999999999</v>
      </c>
      <c r="X13766">
        <f t="shared" si="546"/>
        <v>50</v>
      </c>
      <c r="Y13766" s="13">
        <f t="shared" si="545"/>
        <v>0.88431832486842432</v>
      </c>
    </row>
    <row r="13767" spans="23:25" x14ac:dyDescent="0.2">
      <c r="W13767">
        <v>137.49</v>
      </c>
      <c r="X13767">
        <f t="shared" si="546"/>
        <v>50</v>
      </c>
      <c r="Y13767" s="13">
        <f t="shared" si="545"/>
        <v>0.88431832486842432</v>
      </c>
    </row>
    <row r="13768" spans="23:25" x14ac:dyDescent="0.2">
      <c r="W13768">
        <v>137.5</v>
      </c>
      <c r="X13768">
        <f t="shared" si="546"/>
        <v>50</v>
      </c>
      <c r="Y13768" s="13">
        <f t="shared" si="545"/>
        <v>0.88431832486842432</v>
      </c>
    </row>
    <row r="13769" spans="23:25" x14ac:dyDescent="0.2">
      <c r="W13769">
        <v>137.51</v>
      </c>
      <c r="X13769">
        <f t="shared" si="546"/>
        <v>50</v>
      </c>
      <c r="Y13769" s="13">
        <f t="shared" si="545"/>
        <v>0.88431832486842432</v>
      </c>
    </row>
    <row r="13770" spans="23:25" x14ac:dyDescent="0.2">
      <c r="W13770">
        <v>137.52000000000001</v>
      </c>
      <c r="X13770">
        <f t="shared" si="546"/>
        <v>50</v>
      </c>
      <c r="Y13770" s="13">
        <f t="shared" si="545"/>
        <v>0.88431832486842432</v>
      </c>
    </row>
    <row r="13771" spans="23:25" x14ac:dyDescent="0.2">
      <c r="W13771">
        <v>137.53</v>
      </c>
      <c r="X13771">
        <f t="shared" si="546"/>
        <v>50</v>
      </c>
      <c r="Y13771" s="13">
        <f t="shared" si="545"/>
        <v>0.88431832486842432</v>
      </c>
    </row>
    <row r="13772" spans="23:25" x14ac:dyDescent="0.2">
      <c r="W13772">
        <v>137.54</v>
      </c>
      <c r="X13772">
        <f t="shared" si="546"/>
        <v>50</v>
      </c>
      <c r="Y13772" s="13">
        <f t="shared" si="545"/>
        <v>0.88431832486842432</v>
      </c>
    </row>
    <row r="13773" spans="23:25" x14ac:dyDescent="0.2">
      <c r="W13773">
        <v>137.55000000000001</v>
      </c>
      <c r="X13773">
        <f t="shared" si="546"/>
        <v>50</v>
      </c>
      <c r="Y13773" s="13">
        <f t="shared" si="545"/>
        <v>0.88431832486842432</v>
      </c>
    </row>
    <row r="13774" spans="23:25" x14ac:dyDescent="0.2">
      <c r="W13774">
        <v>137.56</v>
      </c>
      <c r="X13774">
        <f t="shared" si="546"/>
        <v>50</v>
      </c>
      <c r="Y13774" s="13">
        <f t="shared" si="545"/>
        <v>0.88431832486842432</v>
      </c>
    </row>
    <row r="13775" spans="23:25" x14ac:dyDescent="0.2">
      <c r="W13775">
        <v>137.57</v>
      </c>
      <c r="X13775">
        <f t="shared" si="546"/>
        <v>50</v>
      </c>
      <c r="Y13775" s="13">
        <f t="shared" si="545"/>
        <v>0.88431832486842432</v>
      </c>
    </row>
    <row r="13776" spans="23:25" x14ac:dyDescent="0.2">
      <c r="W13776">
        <v>137.58000000000001</v>
      </c>
      <c r="X13776">
        <f t="shared" si="546"/>
        <v>50</v>
      </c>
      <c r="Y13776" s="13">
        <f t="shared" si="545"/>
        <v>0.88431832486842432</v>
      </c>
    </row>
    <row r="13777" spans="23:25" x14ac:dyDescent="0.2">
      <c r="W13777">
        <v>137.59</v>
      </c>
      <c r="X13777">
        <f t="shared" si="546"/>
        <v>50</v>
      </c>
      <c r="Y13777" s="13">
        <f t="shared" si="545"/>
        <v>0.88431832486842432</v>
      </c>
    </row>
    <row r="13778" spans="23:25" x14ac:dyDescent="0.2">
      <c r="W13778">
        <v>137.6</v>
      </c>
      <c r="X13778">
        <f t="shared" si="546"/>
        <v>50</v>
      </c>
      <c r="Y13778" s="13">
        <f t="shared" si="545"/>
        <v>0.88431832486842432</v>
      </c>
    </row>
    <row r="13779" spans="23:25" x14ac:dyDescent="0.2">
      <c r="W13779">
        <v>137.61000000000001</v>
      </c>
      <c r="X13779">
        <f t="shared" si="546"/>
        <v>50</v>
      </c>
      <c r="Y13779" s="13">
        <f t="shared" si="545"/>
        <v>0.88431832486842432</v>
      </c>
    </row>
    <row r="13780" spans="23:25" x14ac:dyDescent="0.2">
      <c r="W13780">
        <v>137.62</v>
      </c>
      <c r="X13780">
        <f t="shared" si="546"/>
        <v>50</v>
      </c>
      <c r="Y13780" s="13">
        <f t="shared" si="545"/>
        <v>0.88431832486842432</v>
      </c>
    </row>
    <row r="13781" spans="23:25" x14ac:dyDescent="0.2">
      <c r="W13781">
        <v>137.63</v>
      </c>
      <c r="X13781">
        <f t="shared" si="546"/>
        <v>50</v>
      </c>
      <c r="Y13781" s="13">
        <f t="shared" si="545"/>
        <v>0.88431832486842432</v>
      </c>
    </row>
    <row r="13782" spans="23:25" x14ac:dyDescent="0.2">
      <c r="W13782">
        <v>137.63999999999999</v>
      </c>
      <c r="X13782">
        <f t="shared" si="546"/>
        <v>50</v>
      </c>
      <c r="Y13782" s="13">
        <f t="shared" si="545"/>
        <v>0.88431832486842432</v>
      </c>
    </row>
    <row r="13783" spans="23:25" x14ac:dyDescent="0.2">
      <c r="W13783">
        <v>137.65</v>
      </c>
      <c r="X13783">
        <f t="shared" si="546"/>
        <v>50</v>
      </c>
      <c r="Y13783" s="13">
        <f t="shared" si="545"/>
        <v>0.88431832486842432</v>
      </c>
    </row>
    <row r="13784" spans="23:25" x14ac:dyDescent="0.2">
      <c r="W13784">
        <v>137.66</v>
      </c>
      <c r="X13784">
        <f t="shared" si="546"/>
        <v>50</v>
      </c>
      <c r="Y13784" s="13">
        <f t="shared" si="545"/>
        <v>0.88431832486842432</v>
      </c>
    </row>
    <row r="13785" spans="23:25" x14ac:dyDescent="0.2">
      <c r="W13785">
        <v>137.66999999999999</v>
      </c>
      <c r="X13785">
        <f t="shared" si="546"/>
        <v>50</v>
      </c>
      <c r="Y13785" s="13">
        <f t="shared" si="545"/>
        <v>0.88431832486842432</v>
      </c>
    </row>
    <row r="13786" spans="23:25" x14ac:dyDescent="0.2">
      <c r="W13786">
        <v>137.68</v>
      </c>
      <c r="X13786">
        <f t="shared" si="546"/>
        <v>50</v>
      </c>
      <c r="Y13786" s="13">
        <f t="shared" si="545"/>
        <v>0.88431832486842432</v>
      </c>
    </row>
    <row r="13787" spans="23:25" x14ac:dyDescent="0.2">
      <c r="W13787">
        <v>137.69</v>
      </c>
      <c r="X13787">
        <f t="shared" si="546"/>
        <v>50</v>
      </c>
      <c r="Y13787" s="13">
        <f t="shared" si="545"/>
        <v>0.88431832486842432</v>
      </c>
    </row>
    <row r="13788" spans="23:25" x14ac:dyDescent="0.2">
      <c r="W13788">
        <v>137.69999999999999</v>
      </c>
      <c r="X13788">
        <f t="shared" si="546"/>
        <v>50</v>
      </c>
      <c r="Y13788" s="13">
        <f t="shared" si="545"/>
        <v>0.88431832486842432</v>
      </c>
    </row>
    <row r="13789" spans="23:25" x14ac:dyDescent="0.2">
      <c r="W13789">
        <v>137.71</v>
      </c>
      <c r="X13789">
        <f t="shared" si="546"/>
        <v>50</v>
      </c>
      <c r="Y13789" s="13">
        <f t="shared" si="545"/>
        <v>0.88431832486842432</v>
      </c>
    </row>
    <row r="13790" spans="23:25" x14ac:dyDescent="0.2">
      <c r="W13790">
        <v>137.72</v>
      </c>
      <c r="X13790">
        <f t="shared" si="546"/>
        <v>50</v>
      </c>
      <c r="Y13790" s="13">
        <f t="shared" si="545"/>
        <v>0.88431832486842432</v>
      </c>
    </row>
    <row r="13791" spans="23:25" x14ac:dyDescent="0.2">
      <c r="W13791">
        <v>137.72999999999999</v>
      </c>
      <c r="X13791">
        <f t="shared" si="546"/>
        <v>50</v>
      </c>
      <c r="Y13791" s="13">
        <f t="shared" si="545"/>
        <v>0.88431832486842432</v>
      </c>
    </row>
    <row r="13792" spans="23:25" x14ac:dyDescent="0.2">
      <c r="W13792">
        <v>137.74</v>
      </c>
      <c r="X13792">
        <f t="shared" si="546"/>
        <v>50</v>
      </c>
      <c r="Y13792" s="13">
        <f t="shared" si="545"/>
        <v>0.88431832486842432</v>
      </c>
    </row>
    <row r="13793" spans="23:25" x14ac:dyDescent="0.2">
      <c r="W13793">
        <v>137.75</v>
      </c>
      <c r="X13793">
        <f t="shared" si="546"/>
        <v>50</v>
      </c>
      <c r="Y13793" s="13">
        <f t="shared" si="545"/>
        <v>0.88431832486842432</v>
      </c>
    </row>
    <row r="13794" spans="23:25" x14ac:dyDescent="0.2">
      <c r="W13794">
        <v>137.76</v>
      </c>
      <c r="X13794">
        <f t="shared" si="546"/>
        <v>50</v>
      </c>
      <c r="Y13794" s="13">
        <f t="shared" si="545"/>
        <v>0.88431832486842432</v>
      </c>
    </row>
    <row r="13795" spans="23:25" x14ac:dyDescent="0.2">
      <c r="W13795">
        <v>137.77000000000001</v>
      </c>
      <c r="X13795">
        <f t="shared" si="546"/>
        <v>50</v>
      </c>
      <c r="Y13795" s="13">
        <f t="shared" si="545"/>
        <v>0.88431832486842432</v>
      </c>
    </row>
    <row r="13796" spans="23:25" x14ac:dyDescent="0.2">
      <c r="W13796">
        <v>137.78</v>
      </c>
      <c r="X13796">
        <f t="shared" si="546"/>
        <v>50</v>
      </c>
      <c r="Y13796" s="13">
        <f t="shared" si="545"/>
        <v>0.88431832486842432</v>
      </c>
    </row>
    <row r="13797" spans="23:25" x14ac:dyDescent="0.2">
      <c r="W13797">
        <v>137.79</v>
      </c>
      <c r="X13797">
        <f t="shared" si="546"/>
        <v>50</v>
      </c>
      <c r="Y13797" s="13">
        <f t="shared" si="545"/>
        <v>0.88431832486842432</v>
      </c>
    </row>
    <row r="13798" spans="23:25" x14ac:dyDescent="0.2">
      <c r="W13798">
        <v>137.80000000000001</v>
      </c>
      <c r="X13798">
        <f t="shared" si="546"/>
        <v>50</v>
      </c>
      <c r="Y13798" s="13">
        <f t="shared" si="545"/>
        <v>0.88431832486842432</v>
      </c>
    </row>
    <row r="13799" spans="23:25" x14ac:dyDescent="0.2">
      <c r="W13799">
        <v>137.81</v>
      </c>
      <c r="X13799">
        <f t="shared" si="546"/>
        <v>50</v>
      </c>
      <c r="Y13799" s="13">
        <f t="shared" si="545"/>
        <v>0.88431832486842432</v>
      </c>
    </row>
    <row r="13800" spans="23:25" x14ac:dyDescent="0.2">
      <c r="W13800">
        <v>137.82</v>
      </c>
      <c r="X13800">
        <f t="shared" si="546"/>
        <v>50</v>
      </c>
      <c r="Y13800" s="13">
        <f t="shared" si="545"/>
        <v>0.88431832486842432</v>
      </c>
    </row>
    <row r="13801" spans="23:25" x14ac:dyDescent="0.2">
      <c r="W13801">
        <v>137.83000000000001</v>
      </c>
      <c r="X13801">
        <f t="shared" si="546"/>
        <v>50</v>
      </c>
      <c r="Y13801" s="13">
        <f t="shared" ref="Y13801:Y13864" si="547">Y13800+(W13801-W13800)*R$29*(P$28-P$29*Y13800)*(1-Y13800/R$28)^2</f>
        <v>0.88431832486842432</v>
      </c>
    </row>
    <row r="13802" spans="23:25" x14ac:dyDescent="0.2">
      <c r="W13802">
        <v>137.84</v>
      </c>
      <c r="X13802">
        <f t="shared" si="546"/>
        <v>50</v>
      </c>
      <c r="Y13802" s="13">
        <f t="shared" si="547"/>
        <v>0.88431832486842432</v>
      </c>
    </row>
    <row r="13803" spans="23:25" x14ac:dyDescent="0.2">
      <c r="W13803">
        <v>137.85</v>
      </c>
      <c r="X13803">
        <f t="shared" si="546"/>
        <v>50</v>
      </c>
      <c r="Y13803" s="13">
        <f t="shared" si="547"/>
        <v>0.88431832486842432</v>
      </c>
    </row>
    <row r="13804" spans="23:25" x14ac:dyDescent="0.2">
      <c r="W13804">
        <v>137.86000000000001</v>
      </c>
      <c r="X13804">
        <f t="shared" si="546"/>
        <v>50</v>
      </c>
      <c r="Y13804" s="13">
        <f t="shared" si="547"/>
        <v>0.88431832486842432</v>
      </c>
    </row>
    <row r="13805" spans="23:25" x14ac:dyDescent="0.2">
      <c r="W13805">
        <v>137.87</v>
      </c>
      <c r="X13805">
        <f t="shared" si="546"/>
        <v>50</v>
      </c>
      <c r="Y13805" s="13">
        <f t="shared" si="547"/>
        <v>0.88431832486842432</v>
      </c>
    </row>
    <row r="13806" spans="23:25" x14ac:dyDescent="0.2">
      <c r="W13806">
        <v>137.88</v>
      </c>
      <c r="X13806">
        <f t="shared" si="546"/>
        <v>50</v>
      </c>
      <c r="Y13806" s="13">
        <f t="shared" si="547"/>
        <v>0.88431832486842432</v>
      </c>
    </row>
    <row r="13807" spans="23:25" x14ac:dyDescent="0.2">
      <c r="W13807">
        <v>137.88999999999999</v>
      </c>
      <c r="X13807">
        <f t="shared" si="546"/>
        <v>50</v>
      </c>
      <c r="Y13807" s="13">
        <f t="shared" si="547"/>
        <v>0.88431832486842432</v>
      </c>
    </row>
    <row r="13808" spans="23:25" x14ac:dyDescent="0.2">
      <c r="W13808">
        <v>137.9</v>
      </c>
      <c r="X13808">
        <f t="shared" si="546"/>
        <v>50</v>
      </c>
      <c r="Y13808" s="13">
        <f t="shared" si="547"/>
        <v>0.88431832486842432</v>
      </c>
    </row>
    <row r="13809" spans="23:25" x14ac:dyDescent="0.2">
      <c r="W13809">
        <v>137.91</v>
      </c>
      <c r="X13809">
        <f t="shared" si="546"/>
        <v>50</v>
      </c>
      <c r="Y13809" s="13">
        <f t="shared" si="547"/>
        <v>0.88431832486842432</v>
      </c>
    </row>
    <row r="13810" spans="23:25" x14ac:dyDescent="0.2">
      <c r="W13810">
        <v>137.91999999999999</v>
      </c>
      <c r="X13810">
        <f t="shared" si="546"/>
        <v>50</v>
      </c>
      <c r="Y13810" s="13">
        <f t="shared" si="547"/>
        <v>0.88431832486842432</v>
      </c>
    </row>
    <row r="13811" spans="23:25" x14ac:dyDescent="0.2">
      <c r="W13811">
        <v>137.93</v>
      </c>
      <c r="X13811">
        <f t="shared" si="546"/>
        <v>50</v>
      </c>
      <c r="Y13811" s="13">
        <f t="shared" si="547"/>
        <v>0.88431832486842432</v>
      </c>
    </row>
    <row r="13812" spans="23:25" x14ac:dyDescent="0.2">
      <c r="W13812">
        <v>137.94</v>
      </c>
      <c r="X13812">
        <f t="shared" si="546"/>
        <v>50</v>
      </c>
      <c r="Y13812" s="13">
        <f t="shared" si="547"/>
        <v>0.88431832486842432</v>
      </c>
    </row>
    <row r="13813" spans="23:25" x14ac:dyDescent="0.2">
      <c r="W13813">
        <v>137.94999999999999</v>
      </c>
      <c r="X13813">
        <f t="shared" si="546"/>
        <v>50</v>
      </c>
      <c r="Y13813" s="13">
        <f t="shared" si="547"/>
        <v>0.88431832486842432</v>
      </c>
    </row>
    <row r="13814" spans="23:25" x14ac:dyDescent="0.2">
      <c r="W13814">
        <v>137.96</v>
      </c>
      <c r="X13814">
        <f t="shared" si="546"/>
        <v>50</v>
      </c>
      <c r="Y13814" s="13">
        <f t="shared" si="547"/>
        <v>0.88431832486842432</v>
      </c>
    </row>
    <row r="13815" spans="23:25" x14ac:dyDescent="0.2">
      <c r="W13815">
        <v>137.97</v>
      </c>
      <c r="X13815">
        <f t="shared" si="546"/>
        <v>50</v>
      </c>
      <c r="Y13815" s="13">
        <f t="shared" si="547"/>
        <v>0.88431832486842432</v>
      </c>
    </row>
    <row r="13816" spans="23:25" x14ac:dyDescent="0.2">
      <c r="W13816">
        <v>137.97999999999999</v>
      </c>
      <c r="X13816">
        <f t="shared" si="546"/>
        <v>50</v>
      </c>
      <c r="Y13816" s="13">
        <f t="shared" si="547"/>
        <v>0.88431832486842432</v>
      </c>
    </row>
    <row r="13817" spans="23:25" x14ac:dyDescent="0.2">
      <c r="W13817">
        <v>137.99</v>
      </c>
      <c r="X13817">
        <f t="shared" si="546"/>
        <v>50</v>
      </c>
      <c r="Y13817" s="13">
        <f t="shared" si="547"/>
        <v>0.88431832486842432</v>
      </c>
    </row>
    <row r="13818" spans="23:25" x14ac:dyDescent="0.2">
      <c r="W13818">
        <v>138</v>
      </c>
      <c r="X13818">
        <f t="shared" si="546"/>
        <v>50</v>
      </c>
      <c r="Y13818" s="13">
        <f t="shared" si="547"/>
        <v>0.88431832486842432</v>
      </c>
    </row>
    <row r="13819" spans="23:25" x14ac:dyDescent="0.2">
      <c r="W13819">
        <v>138.01</v>
      </c>
      <c r="X13819">
        <f t="shared" si="546"/>
        <v>50</v>
      </c>
      <c r="Y13819" s="13">
        <f t="shared" si="547"/>
        <v>0.88431832486842432</v>
      </c>
    </row>
    <row r="13820" spans="23:25" x14ac:dyDescent="0.2">
      <c r="W13820">
        <v>138.02000000000001</v>
      </c>
      <c r="X13820">
        <f t="shared" si="546"/>
        <v>50</v>
      </c>
      <c r="Y13820" s="13">
        <f t="shared" si="547"/>
        <v>0.88431832486842432</v>
      </c>
    </row>
    <row r="13821" spans="23:25" x14ac:dyDescent="0.2">
      <c r="W13821">
        <v>138.03</v>
      </c>
      <c r="X13821">
        <f t="shared" si="546"/>
        <v>50</v>
      </c>
      <c r="Y13821" s="13">
        <f t="shared" si="547"/>
        <v>0.88431832486842432</v>
      </c>
    </row>
    <row r="13822" spans="23:25" x14ac:dyDescent="0.2">
      <c r="W13822">
        <v>138.04</v>
      </c>
      <c r="X13822">
        <f t="shared" si="546"/>
        <v>50</v>
      </c>
      <c r="Y13822" s="13">
        <f t="shared" si="547"/>
        <v>0.88431832486842432</v>
      </c>
    </row>
    <row r="13823" spans="23:25" x14ac:dyDescent="0.2">
      <c r="W13823">
        <v>138.05000000000001</v>
      </c>
      <c r="X13823">
        <f t="shared" si="546"/>
        <v>50</v>
      </c>
      <c r="Y13823" s="13">
        <f t="shared" si="547"/>
        <v>0.88431832486842432</v>
      </c>
    </row>
    <row r="13824" spans="23:25" x14ac:dyDescent="0.2">
      <c r="W13824">
        <v>138.06</v>
      </c>
      <c r="X13824">
        <f t="shared" si="546"/>
        <v>50</v>
      </c>
      <c r="Y13824" s="13">
        <f t="shared" si="547"/>
        <v>0.88431832486842432</v>
      </c>
    </row>
    <row r="13825" spans="23:25" x14ac:dyDescent="0.2">
      <c r="W13825">
        <v>138.07</v>
      </c>
      <c r="X13825">
        <f t="shared" si="546"/>
        <v>50</v>
      </c>
      <c r="Y13825" s="13">
        <f t="shared" si="547"/>
        <v>0.88431832486842432</v>
      </c>
    </row>
    <row r="13826" spans="23:25" x14ac:dyDescent="0.2">
      <c r="W13826">
        <v>138.08000000000001</v>
      </c>
      <c r="X13826">
        <f t="shared" si="546"/>
        <v>50</v>
      </c>
      <c r="Y13826" s="13">
        <f t="shared" si="547"/>
        <v>0.88431832486842432</v>
      </c>
    </row>
    <row r="13827" spans="23:25" x14ac:dyDescent="0.2">
      <c r="W13827">
        <v>138.09</v>
      </c>
      <c r="X13827">
        <f t="shared" si="546"/>
        <v>50</v>
      </c>
      <c r="Y13827" s="13">
        <f t="shared" si="547"/>
        <v>0.88431832486842432</v>
      </c>
    </row>
    <row r="13828" spans="23:25" x14ac:dyDescent="0.2">
      <c r="W13828">
        <v>138.1</v>
      </c>
      <c r="X13828">
        <f t="shared" si="546"/>
        <v>50</v>
      </c>
      <c r="Y13828" s="13">
        <f t="shared" si="547"/>
        <v>0.88431832486842432</v>
      </c>
    </row>
    <row r="13829" spans="23:25" x14ac:dyDescent="0.2">
      <c r="W13829">
        <v>138.11000000000001</v>
      </c>
      <c r="X13829">
        <f t="shared" ref="X13829:X13892" si="548">X13828-(N$33-N$34)/1500</f>
        <v>50</v>
      </c>
      <c r="Y13829" s="13">
        <f t="shared" si="547"/>
        <v>0.88431832486842432</v>
      </c>
    </row>
    <row r="13830" spans="23:25" x14ac:dyDescent="0.2">
      <c r="W13830">
        <v>138.12</v>
      </c>
      <c r="X13830">
        <f t="shared" si="548"/>
        <v>50</v>
      </c>
      <c r="Y13830" s="13">
        <f t="shared" si="547"/>
        <v>0.88431832486842432</v>
      </c>
    </row>
    <row r="13831" spans="23:25" x14ac:dyDescent="0.2">
      <c r="W13831">
        <v>138.13</v>
      </c>
      <c r="X13831">
        <f t="shared" si="548"/>
        <v>50</v>
      </c>
      <c r="Y13831" s="13">
        <f t="shared" si="547"/>
        <v>0.88431832486842432</v>
      </c>
    </row>
    <row r="13832" spans="23:25" x14ac:dyDescent="0.2">
      <c r="W13832">
        <v>138.13999999999999</v>
      </c>
      <c r="X13832">
        <f t="shared" si="548"/>
        <v>50</v>
      </c>
      <c r="Y13832" s="13">
        <f t="shared" si="547"/>
        <v>0.88431832486842432</v>
      </c>
    </row>
    <row r="13833" spans="23:25" x14ac:dyDescent="0.2">
      <c r="W13833">
        <v>138.15</v>
      </c>
      <c r="X13833">
        <f t="shared" si="548"/>
        <v>50</v>
      </c>
      <c r="Y13833" s="13">
        <f t="shared" si="547"/>
        <v>0.88431832486842432</v>
      </c>
    </row>
    <row r="13834" spans="23:25" x14ac:dyDescent="0.2">
      <c r="W13834">
        <v>138.16</v>
      </c>
      <c r="X13834">
        <f t="shared" si="548"/>
        <v>50</v>
      </c>
      <c r="Y13834" s="13">
        <f t="shared" si="547"/>
        <v>0.88431832486842432</v>
      </c>
    </row>
    <row r="13835" spans="23:25" x14ac:dyDescent="0.2">
      <c r="W13835">
        <v>138.16999999999999</v>
      </c>
      <c r="X13835">
        <f t="shared" si="548"/>
        <v>50</v>
      </c>
      <c r="Y13835" s="13">
        <f t="shared" si="547"/>
        <v>0.88431832486842432</v>
      </c>
    </row>
    <row r="13836" spans="23:25" x14ac:dyDescent="0.2">
      <c r="W13836">
        <v>138.18</v>
      </c>
      <c r="X13836">
        <f t="shared" si="548"/>
        <v>50</v>
      </c>
      <c r="Y13836" s="13">
        <f t="shared" si="547"/>
        <v>0.88431832486842432</v>
      </c>
    </row>
    <row r="13837" spans="23:25" x14ac:dyDescent="0.2">
      <c r="W13837">
        <v>138.19</v>
      </c>
      <c r="X13837">
        <f t="shared" si="548"/>
        <v>50</v>
      </c>
      <c r="Y13837" s="13">
        <f t="shared" si="547"/>
        <v>0.88431832486842432</v>
      </c>
    </row>
    <row r="13838" spans="23:25" x14ac:dyDescent="0.2">
      <c r="W13838">
        <v>138.19999999999999</v>
      </c>
      <c r="X13838">
        <f t="shared" si="548"/>
        <v>50</v>
      </c>
      <c r="Y13838" s="13">
        <f t="shared" si="547"/>
        <v>0.88431832486842432</v>
      </c>
    </row>
    <row r="13839" spans="23:25" x14ac:dyDescent="0.2">
      <c r="W13839">
        <v>138.21</v>
      </c>
      <c r="X13839">
        <f t="shared" si="548"/>
        <v>50</v>
      </c>
      <c r="Y13839" s="13">
        <f t="shared" si="547"/>
        <v>0.88431832486842432</v>
      </c>
    </row>
    <row r="13840" spans="23:25" x14ac:dyDescent="0.2">
      <c r="W13840">
        <v>138.22</v>
      </c>
      <c r="X13840">
        <f t="shared" si="548"/>
        <v>50</v>
      </c>
      <c r="Y13840" s="13">
        <f t="shared" si="547"/>
        <v>0.88431832486842432</v>
      </c>
    </row>
    <row r="13841" spans="23:25" x14ac:dyDescent="0.2">
      <c r="W13841">
        <v>138.22999999999999</v>
      </c>
      <c r="X13841">
        <f t="shared" si="548"/>
        <v>50</v>
      </c>
      <c r="Y13841" s="13">
        <f t="shared" si="547"/>
        <v>0.88431832486842432</v>
      </c>
    </row>
    <row r="13842" spans="23:25" x14ac:dyDescent="0.2">
      <c r="W13842">
        <v>138.24</v>
      </c>
      <c r="X13842">
        <f t="shared" si="548"/>
        <v>50</v>
      </c>
      <c r="Y13842" s="13">
        <f t="shared" si="547"/>
        <v>0.88431832486842432</v>
      </c>
    </row>
    <row r="13843" spans="23:25" x14ac:dyDescent="0.2">
      <c r="W13843">
        <v>138.25</v>
      </c>
      <c r="X13843">
        <f t="shared" si="548"/>
        <v>50</v>
      </c>
      <c r="Y13843" s="13">
        <f t="shared" si="547"/>
        <v>0.88431832486842432</v>
      </c>
    </row>
    <row r="13844" spans="23:25" x14ac:dyDescent="0.2">
      <c r="W13844">
        <v>138.26</v>
      </c>
      <c r="X13844">
        <f t="shared" si="548"/>
        <v>50</v>
      </c>
      <c r="Y13844" s="13">
        <f t="shared" si="547"/>
        <v>0.88431832486842432</v>
      </c>
    </row>
    <row r="13845" spans="23:25" x14ac:dyDescent="0.2">
      <c r="W13845">
        <v>138.27000000000001</v>
      </c>
      <c r="X13845">
        <f t="shared" si="548"/>
        <v>50</v>
      </c>
      <c r="Y13845" s="13">
        <f t="shared" si="547"/>
        <v>0.88431832486842432</v>
      </c>
    </row>
    <row r="13846" spans="23:25" x14ac:dyDescent="0.2">
      <c r="W13846">
        <v>138.28</v>
      </c>
      <c r="X13846">
        <f t="shared" si="548"/>
        <v>50</v>
      </c>
      <c r="Y13846" s="13">
        <f t="shared" si="547"/>
        <v>0.88431832486842432</v>
      </c>
    </row>
    <row r="13847" spans="23:25" x14ac:dyDescent="0.2">
      <c r="W13847">
        <v>138.29</v>
      </c>
      <c r="X13847">
        <f t="shared" si="548"/>
        <v>50</v>
      </c>
      <c r="Y13847" s="13">
        <f t="shared" si="547"/>
        <v>0.88431832486842432</v>
      </c>
    </row>
    <row r="13848" spans="23:25" x14ac:dyDescent="0.2">
      <c r="W13848">
        <v>138.30000000000001</v>
      </c>
      <c r="X13848">
        <f t="shared" si="548"/>
        <v>50</v>
      </c>
      <c r="Y13848" s="13">
        <f t="shared" si="547"/>
        <v>0.88431832486842432</v>
      </c>
    </row>
    <row r="13849" spans="23:25" x14ac:dyDescent="0.2">
      <c r="W13849">
        <v>138.31</v>
      </c>
      <c r="X13849">
        <f t="shared" si="548"/>
        <v>50</v>
      </c>
      <c r="Y13849" s="13">
        <f t="shared" si="547"/>
        <v>0.88431832486842432</v>
      </c>
    </row>
    <row r="13850" spans="23:25" x14ac:dyDescent="0.2">
      <c r="W13850">
        <v>138.32</v>
      </c>
      <c r="X13850">
        <f t="shared" si="548"/>
        <v>50</v>
      </c>
      <c r="Y13850" s="13">
        <f t="shared" si="547"/>
        <v>0.88431832486842432</v>
      </c>
    </row>
    <row r="13851" spans="23:25" x14ac:dyDescent="0.2">
      <c r="W13851">
        <v>138.33000000000001</v>
      </c>
      <c r="X13851">
        <f t="shared" si="548"/>
        <v>50</v>
      </c>
      <c r="Y13851" s="13">
        <f t="shared" si="547"/>
        <v>0.88431832486842432</v>
      </c>
    </row>
    <row r="13852" spans="23:25" x14ac:dyDescent="0.2">
      <c r="W13852">
        <v>138.34</v>
      </c>
      <c r="X13852">
        <f t="shared" si="548"/>
        <v>50</v>
      </c>
      <c r="Y13852" s="13">
        <f t="shared" si="547"/>
        <v>0.88431832486842432</v>
      </c>
    </row>
    <row r="13853" spans="23:25" x14ac:dyDescent="0.2">
      <c r="W13853">
        <v>138.35</v>
      </c>
      <c r="X13853">
        <f t="shared" si="548"/>
        <v>50</v>
      </c>
      <c r="Y13853" s="13">
        <f t="shared" si="547"/>
        <v>0.88431832486842432</v>
      </c>
    </row>
    <row r="13854" spans="23:25" x14ac:dyDescent="0.2">
      <c r="W13854">
        <v>138.36000000000001</v>
      </c>
      <c r="X13854">
        <f t="shared" si="548"/>
        <v>50</v>
      </c>
      <c r="Y13854" s="13">
        <f t="shared" si="547"/>
        <v>0.88431832486842432</v>
      </c>
    </row>
    <row r="13855" spans="23:25" x14ac:dyDescent="0.2">
      <c r="W13855">
        <v>138.37</v>
      </c>
      <c r="X13855">
        <f t="shared" si="548"/>
        <v>50</v>
      </c>
      <c r="Y13855" s="13">
        <f t="shared" si="547"/>
        <v>0.88431832486842432</v>
      </c>
    </row>
    <row r="13856" spans="23:25" x14ac:dyDescent="0.2">
      <c r="W13856">
        <v>138.38</v>
      </c>
      <c r="X13856">
        <f t="shared" si="548"/>
        <v>50</v>
      </c>
      <c r="Y13856" s="13">
        <f t="shared" si="547"/>
        <v>0.88431832486842432</v>
      </c>
    </row>
    <row r="13857" spans="23:25" x14ac:dyDescent="0.2">
      <c r="W13857">
        <v>138.38999999999999</v>
      </c>
      <c r="X13857">
        <f t="shared" si="548"/>
        <v>50</v>
      </c>
      <c r="Y13857" s="13">
        <f t="shared" si="547"/>
        <v>0.88431832486842432</v>
      </c>
    </row>
    <row r="13858" spans="23:25" x14ac:dyDescent="0.2">
      <c r="W13858">
        <v>138.4</v>
      </c>
      <c r="X13858">
        <f t="shared" si="548"/>
        <v>50</v>
      </c>
      <c r="Y13858" s="13">
        <f t="shared" si="547"/>
        <v>0.88431832486842432</v>
      </c>
    </row>
    <row r="13859" spans="23:25" x14ac:dyDescent="0.2">
      <c r="W13859">
        <v>138.41</v>
      </c>
      <c r="X13859">
        <f t="shared" si="548"/>
        <v>50</v>
      </c>
      <c r="Y13859" s="13">
        <f t="shared" si="547"/>
        <v>0.88431832486842432</v>
      </c>
    </row>
    <row r="13860" spans="23:25" x14ac:dyDescent="0.2">
      <c r="W13860">
        <v>138.41999999999999</v>
      </c>
      <c r="X13860">
        <f t="shared" si="548"/>
        <v>50</v>
      </c>
      <c r="Y13860" s="13">
        <f t="shared" si="547"/>
        <v>0.88431832486842432</v>
      </c>
    </row>
    <row r="13861" spans="23:25" x14ac:dyDescent="0.2">
      <c r="W13861">
        <v>138.43</v>
      </c>
      <c r="X13861">
        <f t="shared" si="548"/>
        <v>50</v>
      </c>
      <c r="Y13861" s="13">
        <f t="shared" si="547"/>
        <v>0.88431832486842432</v>
      </c>
    </row>
    <row r="13862" spans="23:25" x14ac:dyDescent="0.2">
      <c r="W13862">
        <v>138.44</v>
      </c>
      <c r="X13862">
        <f t="shared" si="548"/>
        <v>50</v>
      </c>
      <c r="Y13862" s="13">
        <f t="shared" si="547"/>
        <v>0.88431832486842432</v>
      </c>
    </row>
    <row r="13863" spans="23:25" x14ac:dyDescent="0.2">
      <c r="W13863">
        <v>138.44999999999999</v>
      </c>
      <c r="X13863">
        <f t="shared" si="548"/>
        <v>50</v>
      </c>
      <c r="Y13863" s="13">
        <f t="shared" si="547"/>
        <v>0.88431832486842432</v>
      </c>
    </row>
    <row r="13864" spans="23:25" x14ac:dyDescent="0.2">
      <c r="W13864">
        <v>138.46</v>
      </c>
      <c r="X13864">
        <f t="shared" si="548"/>
        <v>50</v>
      </c>
      <c r="Y13864" s="13">
        <f t="shared" si="547"/>
        <v>0.88431832486842432</v>
      </c>
    </row>
    <row r="13865" spans="23:25" x14ac:dyDescent="0.2">
      <c r="W13865">
        <v>138.47</v>
      </c>
      <c r="X13865">
        <f t="shared" si="548"/>
        <v>50</v>
      </c>
      <c r="Y13865" s="13">
        <f t="shared" ref="Y13865:Y13928" si="549">Y13864+(W13865-W13864)*R$29*(P$28-P$29*Y13864)*(1-Y13864/R$28)^2</f>
        <v>0.88431832486842432</v>
      </c>
    </row>
    <row r="13866" spans="23:25" x14ac:dyDescent="0.2">
      <c r="W13866">
        <v>138.47999999999999</v>
      </c>
      <c r="X13866">
        <f t="shared" si="548"/>
        <v>50</v>
      </c>
      <c r="Y13866" s="13">
        <f t="shared" si="549"/>
        <v>0.88431832486842432</v>
      </c>
    </row>
    <row r="13867" spans="23:25" x14ac:dyDescent="0.2">
      <c r="W13867">
        <v>138.49</v>
      </c>
      <c r="X13867">
        <f t="shared" si="548"/>
        <v>50</v>
      </c>
      <c r="Y13867" s="13">
        <f t="shared" si="549"/>
        <v>0.88431832486842432</v>
      </c>
    </row>
    <row r="13868" spans="23:25" x14ac:dyDescent="0.2">
      <c r="W13868">
        <v>138.5</v>
      </c>
      <c r="X13868">
        <f t="shared" si="548"/>
        <v>50</v>
      </c>
      <c r="Y13868" s="13">
        <f t="shared" si="549"/>
        <v>0.88431832486842432</v>
      </c>
    </row>
    <row r="13869" spans="23:25" x14ac:dyDescent="0.2">
      <c r="W13869">
        <v>138.51</v>
      </c>
      <c r="X13869">
        <f t="shared" si="548"/>
        <v>50</v>
      </c>
      <c r="Y13869" s="13">
        <f t="shared" si="549"/>
        <v>0.88431832486842432</v>
      </c>
    </row>
    <row r="13870" spans="23:25" x14ac:dyDescent="0.2">
      <c r="W13870">
        <v>138.52000000000001</v>
      </c>
      <c r="X13870">
        <f t="shared" si="548"/>
        <v>50</v>
      </c>
      <c r="Y13870" s="13">
        <f t="shared" si="549"/>
        <v>0.88431832486842432</v>
      </c>
    </row>
    <row r="13871" spans="23:25" x14ac:dyDescent="0.2">
      <c r="W13871">
        <v>138.53</v>
      </c>
      <c r="X13871">
        <f t="shared" si="548"/>
        <v>50</v>
      </c>
      <c r="Y13871" s="13">
        <f t="shared" si="549"/>
        <v>0.88431832486842432</v>
      </c>
    </row>
    <row r="13872" spans="23:25" x14ac:dyDescent="0.2">
      <c r="W13872">
        <v>138.54</v>
      </c>
      <c r="X13872">
        <f t="shared" si="548"/>
        <v>50</v>
      </c>
      <c r="Y13872" s="13">
        <f t="shared" si="549"/>
        <v>0.88431832486842432</v>
      </c>
    </row>
    <row r="13873" spans="23:25" x14ac:dyDescent="0.2">
      <c r="W13873">
        <v>138.55000000000001</v>
      </c>
      <c r="X13873">
        <f t="shared" si="548"/>
        <v>50</v>
      </c>
      <c r="Y13873" s="13">
        <f t="shared" si="549"/>
        <v>0.88431832486842432</v>
      </c>
    </row>
    <row r="13874" spans="23:25" x14ac:dyDescent="0.2">
      <c r="W13874">
        <v>138.56</v>
      </c>
      <c r="X13874">
        <f t="shared" si="548"/>
        <v>50</v>
      </c>
      <c r="Y13874" s="13">
        <f t="shared" si="549"/>
        <v>0.88431832486842432</v>
      </c>
    </row>
    <row r="13875" spans="23:25" x14ac:dyDescent="0.2">
      <c r="W13875">
        <v>138.57</v>
      </c>
      <c r="X13875">
        <f t="shared" si="548"/>
        <v>50</v>
      </c>
      <c r="Y13875" s="13">
        <f t="shared" si="549"/>
        <v>0.88431832486842432</v>
      </c>
    </row>
    <row r="13876" spans="23:25" x14ac:dyDescent="0.2">
      <c r="W13876">
        <v>138.58000000000001</v>
      </c>
      <c r="X13876">
        <f t="shared" si="548"/>
        <v>50</v>
      </c>
      <c r="Y13876" s="13">
        <f t="shared" si="549"/>
        <v>0.88431832486842432</v>
      </c>
    </row>
    <row r="13877" spans="23:25" x14ac:dyDescent="0.2">
      <c r="W13877">
        <v>138.59</v>
      </c>
      <c r="X13877">
        <f t="shared" si="548"/>
        <v>50</v>
      </c>
      <c r="Y13877" s="13">
        <f t="shared" si="549"/>
        <v>0.88431832486842432</v>
      </c>
    </row>
    <row r="13878" spans="23:25" x14ac:dyDescent="0.2">
      <c r="W13878">
        <v>138.6</v>
      </c>
      <c r="X13878">
        <f t="shared" si="548"/>
        <v>50</v>
      </c>
      <c r="Y13878" s="13">
        <f t="shared" si="549"/>
        <v>0.88431832486842432</v>
      </c>
    </row>
    <row r="13879" spans="23:25" x14ac:dyDescent="0.2">
      <c r="W13879">
        <v>138.61000000000001</v>
      </c>
      <c r="X13879">
        <f t="shared" si="548"/>
        <v>50</v>
      </c>
      <c r="Y13879" s="13">
        <f t="shared" si="549"/>
        <v>0.88431832486842432</v>
      </c>
    </row>
    <row r="13880" spans="23:25" x14ac:dyDescent="0.2">
      <c r="W13880">
        <v>138.62</v>
      </c>
      <c r="X13880">
        <f t="shared" si="548"/>
        <v>50</v>
      </c>
      <c r="Y13880" s="13">
        <f t="shared" si="549"/>
        <v>0.88431832486842432</v>
      </c>
    </row>
    <row r="13881" spans="23:25" x14ac:dyDescent="0.2">
      <c r="W13881">
        <v>138.63</v>
      </c>
      <c r="X13881">
        <f t="shared" si="548"/>
        <v>50</v>
      </c>
      <c r="Y13881" s="13">
        <f t="shared" si="549"/>
        <v>0.88431832486842432</v>
      </c>
    </row>
    <row r="13882" spans="23:25" x14ac:dyDescent="0.2">
      <c r="W13882">
        <v>138.63999999999999</v>
      </c>
      <c r="X13882">
        <f t="shared" si="548"/>
        <v>50</v>
      </c>
      <c r="Y13882" s="13">
        <f t="shared" si="549"/>
        <v>0.88431832486842432</v>
      </c>
    </row>
    <row r="13883" spans="23:25" x14ac:dyDescent="0.2">
      <c r="W13883">
        <v>138.65</v>
      </c>
      <c r="X13883">
        <f t="shared" si="548"/>
        <v>50</v>
      </c>
      <c r="Y13883" s="13">
        <f t="shared" si="549"/>
        <v>0.88431832486842432</v>
      </c>
    </row>
    <row r="13884" spans="23:25" x14ac:dyDescent="0.2">
      <c r="W13884">
        <v>138.66</v>
      </c>
      <c r="X13884">
        <f t="shared" si="548"/>
        <v>50</v>
      </c>
      <c r="Y13884" s="13">
        <f t="shared" si="549"/>
        <v>0.88431832486842432</v>
      </c>
    </row>
    <row r="13885" spans="23:25" x14ac:dyDescent="0.2">
      <c r="W13885">
        <v>138.66999999999999</v>
      </c>
      <c r="X13885">
        <f t="shared" si="548"/>
        <v>50</v>
      </c>
      <c r="Y13885" s="13">
        <f t="shared" si="549"/>
        <v>0.88431832486842432</v>
      </c>
    </row>
    <row r="13886" spans="23:25" x14ac:dyDescent="0.2">
      <c r="W13886">
        <v>138.68</v>
      </c>
      <c r="X13886">
        <f t="shared" si="548"/>
        <v>50</v>
      </c>
      <c r="Y13886" s="13">
        <f t="shared" si="549"/>
        <v>0.88431832486842432</v>
      </c>
    </row>
    <row r="13887" spans="23:25" x14ac:dyDescent="0.2">
      <c r="W13887">
        <v>138.69</v>
      </c>
      <c r="X13887">
        <f t="shared" si="548"/>
        <v>50</v>
      </c>
      <c r="Y13887" s="13">
        <f t="shared" si="549"/>
        <v>0.88431832486842432</v>
      </c>
    </row>
    <row r="13888" spans="23:25" x14ac:dyDescent="0.2">
      <c r="W13888">
        <v>138.69999999999999</v>
      </c>
      <c r="X13888">
        <f t="shared" si="548"/>
        <v>50</v>
      </c>
      <c r="Y13888" s="13">
        <f t="shared" si="549"/>
        <v>0.88431832486842432</v>
      </c>
    </row>
    <row r="13889" spans="23:25" x14ac:dyDescent="0.2">
      <c r="W13889">
        <v>138.71</v>
      </c>
      <c r="X13889">
        <f t="shared" si="548"/>
        <v>50</v>
      </c>
      <c r="Y13889" s="13">
        <f t="shared" si="549"/>
        <v>0.88431832486842432</v>
      </c>
    </row>
    <row r="13890" spans="23:25" x14ac:dyDescent="0.2">
      <c r="W13890">
        <v>138.72</v>
      </c>
      <c r="X13890">
        <f t="shared" si="548"/>
        <v>50</v>
      </c>
      <c r="Y13890" s="13">
        <f t="shared" si="549"/>
        <v>0.88431832486842432</v>
      </c>
    </row>
    <row r="13891" spans="23:25" x14ac:dyDescent="0.2">
      <c r="W13891">
        <v>138.72999999999999</v>
      </c>
      <c r="X13891">
        <f t="shared" si="548"/>
        <v>50</v>
      </c>
      <c r="Y13891" s="13">
        <f t="shared" si="549"/>
        <v>0.88431832486842432</v>
      </c>
    </row>
    <row r="13892" spans="23:25" x14ac:dyDescent="0.2">
      <c r="W13892">
        <v>138.74</v>
      </c>
      <c r="X13892">
        <f t="shared" si="548"/>
        <v>50</v>
      </c>
      <c r="Y13892" s="13">
        <f t="shared" si="549"/>
        <v>0.88431832486842432</v>
      </c>
    </row>
    <row r="13893" spans="23:25" x14ac:dyDescent="0.2">
      <c r="W13893">
        <v>138.75</v>
      </c>
      <c r="X13893">
        <f t="shared" ref="X13893:X13956" si="550">X13892-(N$33-N$34)/1500</f>
        <v>50</v>
      </c>
      <c r="Y13893" s="13">
        <f t="shared" si="549"/>
        <v>0.88431832486842432</v>
      </c>
    </row>
    <row r="13894" spans="23:25" x14ac:dyDescent="0.2">
      <c r="W13894">
        <v>138.76</v>
      </c>
      <c r="X13894">
        <f t="shared" si="550"/>
        <v>50</v>
      </c>
      <c r="Y13894" s="13">
        <f t="shared" si="549"/>
        <v>0.88431832486842432</v>
      </c>
    </row>
    <row r="13895" spans="23:25" x14ac:dyDescent="0.2">
      <c r="W13895">
        <v>138.77000000000001</v>
      </c>
      <c r="X13895">
        <f t="shared" si="550"/>
        <v>50</v>
      </c>
      <c r="Y13895" s="13">
        <f t="shared" si="549"/>
        <v>0.88431832486842432</v>
      </c>
    </row>
    <row r="13896" spans="23:25" x14ac:dyDescent="0.2">
      <c r="W13896">
        <v>138.78</v>
      </c>
      <c r="X13896">
        <f t="shared" si="550"/>
        <v>50</v>
      </c>
      <c r="Y13896" s="13">
        <f t="shared" si="549"/>
        <v>0.88431832486842432</v>
      </c>
    </row>
    <row r="13897" spans="23:25" x14ac:dyDescent="0.2">
      <c r="W13897">
        <v>138.79</v>
      </c>
      <c r="X13897">
        <f t="shared" si="550"/>
        <v>50</v>
      </c>
      <c r="Y13897" s="13">
        <f t="shared" si="549"/>
        <v>0.88431832486842432</v>
      </c>
    </row>
    <row r="13898" spans="23:25" x14ac:dyDescent="0.2">
      <c r="W13898">
        <v>138.80000000000001</v>
      </c>
      <c r="X13898">
        <f t="shared" si="550"/>
        <v>50</v>
      </c>
      <c r="Y13898" s="13">
        <f t="shared" si="549"/>
        <v>0.88431832486842432</v>
      </c>
    </row>
    <row r="13899" spans="23:25" x14ac:dyDescent="0.2">
      <c r="W13899">
        <v>138.81</v>
      </c>
      <c r="X13899">
        <f t="shared" si="550"/>
        <v>50</v>
      </c>
      <c r="Y13899" s="13">
        <f t="shared" si="549"/>
        <v>0.88431832486842432</v>
      </c>
    </row>
    <row r="13900" spans="23:25" x14ac:dyDescent="0.2">
      <c r="W13900">
        <v>138.82</v>
      </c>
      <c r="X13900">
        <f t="shared" si="550"/>
        <v>50</v>
      </c>
      <c r="Y13900" s="13">
        <f t="shared" si="549"/>
        <v>0.88431832486842432</v>
      </c>
    </row>
    <row r="13901" spans="23:25" x14ac:dyDescent="0.2">
      <c r="W13901">
        <v>138.83000000000001</v>
      </c>
      <c r="X13901">
        <f t="shared" si="550"/>
        <v>50</v>
      </c>
      <c r="Y13901" s="13">
        <f t="shared" si="549"/>
        <v>0.88431832486842432</v>
      </c>
    </row>
    <row r="13902" spans="23:25" x14ac:dyDescent="0.2">
      <c r="W13902">
        <v>138.84</v>
      </c>
      <c r="X13902">
        <f t="shared" si="550"/>
        <v>50</v>
      </c>
      <c r="Y13902" s="13">
        <f t="shared" si="549"/>
        <v>0.88431832486842432</v>
      </c>
    </row>
    <row r="13903" spans="23:25" x14ac:dyDescent="0.2">
      <c r="W13903">
        <v>138.85</v>
      </c>
      <c r="X13903">
        <f t="shared" si="550"/>
        <v>50</v>
      </c>
      <c r="Y13903" s="13">
        <f t="shared" si="549"/>
        <v>0.88431832486842432</v>
      </c>
    </row>
    <row r="13904" spans="23:25" x14ac:dyDescent="0.2">
      <c r="W13904">
        <v>138.86000000000001</v>
      </c>
      <c r="X13904">
        <f t="shared" si="550"/>
        <v>50</v>
      </c>
      <c r="Y13904" s="13">
        <f t="shared" si="549"/>
        <v>0.88431832486842432</v>
      </c>
    </row>
    <row r="13905" spans="23:25" x14ac:dyDescent="0.2">
      <c r="W13905">
        <v>138.87</v>
      </c>
      <c r="X13905">
        <f t="shared" si="550"/>
        <v>50</v>
      </c>
      <c r="Y13905" s="13">
        <f t="shared" si="549"/>
        <v>0.88431832486842432</v>
      </c>
    </row>
    <row r="13906" spans="23:25" x14ac:dyDescent="0.2">
      <c r="W13906">
        <v>138.88</v>
      </c>
      <c r="X13906">
        <f t="shared" si="550"/>
        <v>50</v>
      </c>
      <c r="Y13906" s="13">
        <f t="shared" si="549"/>
        <v>0.88431832486842432</v>
      </c>
    </row>
    <row r="13907" spans="23:25" x14ac:dyDescent="0.2">
      <c r="W13907">
        <v>138.88999999999999</v>
      </c>
      <c r="X13907">
        <f t="shared" si="550"/>
        <v>50</v>
      </c>
      <c r="Y13907" s="13">
        <f t="shared" si="549"/>
        <v>0.88431832486842432</v>
      </c>
    </row>
    <row r="13908" spans="23:25" x14ac:dyDescent="0.2">
      <c r="W13908">
        <v>138.9</v>
      </c>
      <c r="X13908">
        <f t="shared" si="550"/>
        <v>50</v>
      </c>
      <c r="Y13908" s="13">
        <f t="shared" si="549"/>
        <v>0.88431832486842432</v>
      </c>
    </row>
    <row r="13909" spans="23:25" x14ac:dyDescent="0.2">
      <c r="W13909">
        <v>138.91</v>
      </c>
      <c r="X13909">
        <f t="shared" si="550"/>
        <v>50</v>
      </c>
      <c r="Y13909" s="13">
        <f t="shared" si="549"/>
        <v>0.88431832486842432</v>
      </c>
    </row>
    <row r="13910" spans="23:25" x14ac:dyDescent="0.2">
      <c r="W13910">
        <v>138.91999999999999</v>
      </c>
      <c r="X13910">
        <f t="shared" si="550"/>
        <v>50</v>
      </c>
      <c r="Y13910" s="13">
        <f t="shared" si="549"/>
        <v>0.88431832486842432</v>
      </c>
    </row>
    <row r="13911" spans="23:25" x14ac:dyDescent="0.2">
      <c r="W13911">
        <v>138.93</v>
      </c>
      <c r="X13911">
        <f t="shared" si="550"/>
        <v>50</v>
      </c>
      <c r="Y13911" s="13">
        <f t="shared" si="549"/>
        <v>0.88431832486842432</v>
      </c>
    </row>
    <row r="13912" spans="23:25" x14ac:dyDescent="0.2">
      <c r="W13912">
        <v>138.94</v>
      </c>
      <c r="X13912">
        <f t="shared" si="550"/>
        <v>50</v>
      </c>
      <c r="Y13912" s="13">
        <f t="shared" si="549"/>
        <v>0.88431832486842432</v>
      </c>
    </row>
    <row r="13913" spans="23:25" x14ac:dyDescent="0.2">
      <c r="W13913">
        <v>138.94999999999999</v>
      </c>
      <c r="X13913">
        <f t="shared" si="550"/>
        <v>50</v>
      </c>
      <c r="Y13913" s="13">
        <f t="shared" si="549"/>
        <v>0.88431832486842432</v>
      </c>
    </row>
    <row r="13914" spans="23:25" x14ac:dyDescent="0.2">
      <c r="W13914">
        <v>138.96</v>
      </c>
      <c r="X13914">
        <f t="shared" si="550"/>
        <v>50</v>
      </c>
      <c r="Y13914" s="13">
        <f t="shared" si="549"/>
        <v>0.88431832486842432</v>
      </c>
    </row>
    <row r="13915" spans="23:25" x14ac:dyDescent="0.2">
      <c r="W13915">
        <v>138.97</v>
      </c>
      <c r="X13915">
        <f t="shared" si="550"/>
        <v>50</v>
      </c>
      <c r="Y13915" s="13">
        <f t="shared" si="549"/>
        <v>0.88431832486842432</v>
      </c>
    </row>
    <row r="13916" spans="23:25" x14ac:dyDescent="0.2">
      <c r="W13916">
        <v>138.97999999999999</v>
      </c>
      <c r="X13916">
        <f t="shared" si="550"/>
        <v>50</v>
      </c>
      <c r="Y13916" s="13">
        <f t="shared" si="549"/>
        <v>0.88431832486842432</v>
      </c>
    </row>
    <row r="13917" spans="23:25" x14ac:dyDescent="0.2">
      <c r="W13917">
        <v>138.99</v>
      </c>
      <c r="X13917">
        <f t="shared" si="550"/>
        <v>50</v>
      </c>
      <c r="Y13917" s="13">
        <f t="shared" si="549"/>
        <v>0.88431832486842432</v>
      </c>
    </row>
    <row r="13918" spans="23:25" x14ac:dyDescent="0.2">
      <c r="W13918">
        <v>139</v>
      </c>
      <c r="X13918">
        <f t="shared" si="550"/>
        <v>50</v>
      </c>
      <c r="Y13918" s="13">
        <f t="shared" si="549"/>
        <v>0.88431832486842432</v>
      </c>
    </row>
    <row r="13919" spans="23:25" x14ac:dyDescent="0.2">
      <c r="W13919">
        <v>139.01</v>
      </c>
      <c r="X13919">
        <f t="shared" si="550"/>
        <v>50</v>
      </c>
      <c r="Y13919" s="13">
        <f t="shared" si="549"/>
        <v>0.88431832486842432</v>
      </c>
    </row>
    <row r="13920" spans="23:25" x14ac:dyDescent="0.2">
      <c r="W13920">
        <v>139.02000000000001</v>
      </c>
      <c r="X13920">
        <f t="shared" si="550"/>
        <v>50</v>
      </c>
      <c r="Y13920" s="13">
        <f t="shared" si="549"/>
        <v>0.88431832486842432</v>
      </c>
    </row>
    <row r="13921" spans="23:25" x14ac:dyDescent="0.2">
      <c r="W13921">
        <v>139.03</v>
      </c>
      <c r="X13921">
        <f t="shared" si="550"/>
        <v>50</v>
      </c>
      <c r="Y13921" s="13">
        <f t="shared" si="549"/>
        <v>0.88431832486842432</v>
      </c>
    </row>
    <row r="13922" spans="23:25" x14ac:dyDescent="0.2">
      <c r="W13922">
        <v>139.04</v>
      </c>
      <c r="X13922">
        <f t="shared" si="550"/>
        <v>50</v>
      </c>
      <c r="Y13922" s="13">
        <f t="shared" si="549"/>
        <v>0.88431832486842432</v>
      </c>
    </row>
    <row r="13923" spans="23:25" x14ac:dyDescent="0.2">
      <c r="W13923">
        <v>139.05000000000001</v>
      </c>
      <c r="X13923">
        <f t="shared" si="550"/>
        <v>50</v>
      </c>
      <c r="Y13923" s="13">
        <f t="shared" si="549"/>
        <v>0.88431832486842432</v>
      </c>
    </row>
    <row r="13924" spans="23:25" x14ac:dyDescent="0.2">
      <c r="W13924">
        <v>139.06</v>
      </c>
      <c r="X13924">
        <f t="shared" si="550"/>
        <v>50</v>
      </c>
      <c r="Y13924" s="13">
        <f t="shared" si="549"/>
        <v>0.88431832486842432</v>
      </c>
    </row>
    <row r="13925" spans="23:25" x14ac:dyDescent="0.2">
      <c r="W13925">
        <v>139.07</v>
      </c>
      <c r="X13925">
        <f t="shared" si="550"/>
        <v>50</v>
      </c>
      <c r="Y13925" s="13">
        <f t="shared" si="549"/>
        <v>0.88431832486842432</v>
      </c>
    </row>
    <row r="13926" spans="23:25" x14ac:dyDescent="0.2">
      <c r="W13926">
        <v>139.08000000000001</v>
      </c>
      <c r="X13926">
        <f t="shared" si="550"/>
        <v>50</v>
      </c>
      <c r="Y13926" s="13">
        <f t="shared" si="549"/>
        <v>0.88431832486842432</v>
      </c>
    </row>
    <row r="13927" spans="23:25" x14ac:dyDescent="0.2">
      <c r="W13927">
        <v>139.09</v>
      </c>
      <c r="X13927">
        <f t="shared" si="550"/>
        <v>50</v>
      </c>
      <c r="Y13927" s="13">
        <f t="shared" si="549"/>
        <v>0.88431832486842432</v>
      </c>
    </row>
    <row r="13928" spans="23:25" x14ac:dyDescent="0.2">
      <c r="W13928">
        <v>139.1</v>
      </c>
      <c r="X13928">
        <f t="shared" si="550"/>
        <v>50</v>
      </c>
      <c r="Y13928" s="13">
        <f t="shared" si="549"/>
        <v>0.88431832486842432</v>
      </c>
    </row>
    <row r="13929" spans="23:25" x14ac:dyDescent="0.2">
      <c r="W13929">
        <v>139.11000000000001</v>
      </c>
      <c r="X13929">
        <f t="shared" si="550"/>
        <v>50</v>
      </c>
      <c r="Y13929" s="13">
        <f t="shared" ref="Y13929:Y13992" si="551">Y13928+(W13929-W13928)*R$29*(P$28-P$29*Y13928)*(1-Y13928/R$28)^2</f>
        <v>0.88431832486842432</v>
      </c>
    </row>
    <row r="13930" spans="23:25" x14ac:dyDescent="0.2">
      <c r="W13930">
        <v>139.12</v>
      </c>
      <c r="X13930">
        <f t="shared" si="550"/>
        <v>50</v>
      </c>
      <c r="Y13930" s="13">
        <f t="shared" si="551"/>
        <v>0.88431832486842432</v>
      </c>
    </row>
    <row r="13931" spans="23:25" x14ac:dyDescent="0.2">
      <c r="W13931">
        <v>139.13</v>
      </c>
      <c r="X13931">
        <f t="shared" si="550"/>
        <v>50</v>
      </c>
      <c r="Y13931" s="13">
        <f t="shared" si="551"/>
        <v>0.88431832486842432</v>
      </c>
    </row>
    <row r="13932" spans="23:25" x14ac:dyDescent="0.2">
      <c r="W13932">
        <v>139.13999999999999</v>
      </c>
      <c r="X13932">
        <f t="shared" si="550"/>
        <v>50</v>
      </c>
      <c r="Y13932" s="13">
        <f t="shared" si="551"/>
        <v>0.88431832486842432</v>
      </c>
    </row>
    <row r="13933" spans="23:25" x14ac:dyDescent="0.2">
      <c r="W13933">
        <v>139.15</v>
      </c>
      <c r="X13933">
        <f t="shared" si="550"/>
        <v>50</v>
      </c>
      <c r="Y13933" s="13">
        <f t="shared" si="551"/>
        <v>0.88431832486842432</v>
      </c>
    </row>
    <row r="13934" spans="23:25" x14ac:dyDescent="0.2">
      <c r="W13934">
        <v>139.16</v>
      </c>
      <c r="X13934">
        <f t="shared" si="550"/>
        <v>50</v>
      </c>
      <c r="Y13934" s="13">
        <f t="shared" si="551"/>
        <v>0.88431832486842432</v>
      </c>
    </row>
    <row r="13935" spans="23:25" x14ac:dyDescent="0.2">
      <c r="W13935">
        <v>139.16999999999999</v>
      </c>
      <c r="X13935">
        <f t="shared" si="550"/>
        <v>50</v>
      </c>
      <c r="Y13935" s="13">
        <f t="shared" si="551"/>
        <v>0.88431832486842432</v>
      </c>
    </row>
    <row r="13936" spans="23:25" x14ac:dyDescent="0.2">
      <c r="W13936">
        <v>139.18</v>
      </c>
      <c r="X13936">
        <f t="shared" si="550"/>
        <v>50</v>
      </c>
      <c r="Y13936" s="13">
        <f t="shared" si="551"/>
        <v>0.88431832486842432</v>
      </c>
    </row>
    <row r="13937" spans="23:25" x14ac:dyDescent="0.2">
      <c r="W13937">
        <v>139.19</v>
      </c>
      <c r="X13937">
        <f t="shared" si="550"/>
        <v>50</v>
      </c>
      <c r="Y13937" s="13">
        <f t="shared" si="551"/>
        <v>0.88431832486842432</v>
      </c>
    </row>
    <row r="13938" spans="23:25" x14ac:dyDescent="0.2">
      <c r="W13938">
        <v>139.19999999999999</v>
      </c>
      <c r="X13938">
        <f t="shared" si="550"/>
        <v>50</v>
      </c>
      <c r="Y13938" s="13">
        <f t="shared" si="551"/>
        <v>0.88431832486842432</v>
      </c>
    </row>
    <row r="13939" spans="23:25" x14ac:dyDescent="0.2">
      <c r="W13939">
        <v>139.21</v>
      </c>
      <c r="X13939">
        <f t="shared" si="550"/>
        <v>50</v>
      </c>
      <c r="Y13939" s="13">
        <f t="shared" si="551"/>
        <v>0.88431832486842432</v>
      </c>
    </row>
    <row r="13940" spans="23:25" x14ac:dyDescent="0.2">
      <c r="W13940">
        <v>139.22</v>
      </c>
      <c r="X13940">
        <f t="shared" si="550"/>
        <v>50</v>
      </c>
      <c r="Y13940" s="13">
        <f t="shared" si="551"/>
        <v>0.88431832486842432</v>
      </c>
    </row>
    <row r="13941" spans="23:25" x14ac:dyDescent="0.2">
      <c r="W13941">
        <v>139.22999999999999</v>
      </c>
      <c r="X13941">
        <f t="shared" si="550"/>
        <v>50</v>
      </c>
      <c r="Y13941" s="13">
        <f t="shared" si="551"/>
        <v>0.88431832486842432</v>
      </c>
    </row>
    <row r="13942" spans="23:25" x14ac:dyDescent="0.2">
      <c r="W13942">
        <v>139.24</v>
      </c>
      <c r="X13942">
        <f t="shared" si="550"/>
        <v>50</v>
      </c>
      <c r="Y13942" s="13">
        <f t="shared" si="551"/>
        <v>0.88431832486842432</v>
      </c>
    </row>
    <row r="13943" spans="23:25" x14ac:dyDescent="0.2">
      <c r="W13943">
        <v>139.25</v>
      </c>
      <c r="X13943">
        <f t="shared" si="550"/>
        <v>50</v>
      </c>
      <c r="Y13943" s="13">
        <f t="shared" si="551"/>
        <v>0.88431832486842432</v>
      </c>
    </row>
    <row r="13944" spans="23:25" x14ac:dyDescent="0.2">
      <c r="W13944">
        <v>139.26</v>
      </c>
      <c r="X13944">
        <f t="shared" si="550"/>
        <v>50</v>
      </c>
      <c r="Y13944" s="13">
        <f t="shared" si="551"/>
        <v>0.88431832486842432</v>
      </c>
    </row>
    <row r="13945" spans="23:25" x14ac:dyDescent="0.2">
      <c r="W13945">
        <v>139.27000000000001</v>
      </c>
      <c r="X13945">
        <f t="shared" si="550"/>
        <v>50</v>
      </c>
      <c r="Y13945" s="13">
        <f t="shared" si="551"/>
        <v>0.88431832486842432</v>
      </c>
    </row>
    <row r="13946" spans="23:25" x14ac:dyDescent="0.2">
      <c r="W13946">
        <v>139.28</v>
      </c>
      <c r="X13946">
        <f t="shared" si="550"/>
        <v>50</v>
      </c>
      <c r="Y13946" s="13">
        <f t="shared" si="551"/>
        <v>0.88431832486842432</v>
      </c>
    </row>
    <row r="13947" spans="23:25" x14ac:dyDescent="0.2">
      <c r="W13947">
        <v>139.29</v>
      </c>
      <c r="X13947">
        <f t="shared" si="550"/>
        <v>50</v>
      </c>
      <c r="Y13947" s="13">
        <f t="shared" si="551"/>
        <v>0.88431832486842432</v>
      </c>
    </row>
    <row r="13948" spans="23:25" x14ac:dyDescent="0.2">
      <c r="W13948">
        <v>139.30000000000001</v>
      </c>
      <c r="X13948">
        <f t="shared" si="550"/>
        <v>50</v>
      </c>
      <c r="Y13948" s="13">
        <f t="shared" si="551"/>
        <v>0.88431832486842432</v>
      </c>
    </row>
    <row r="13949" spans="23:25" x14ac:dyDescent="0.2">
      <c r="W13949">
        <v>139.31</v>
      </c>
      <c r="X13949">
        <f t="shared" si="550"/>
        <v>50</v>
      </c>
      <c r="Y13949" s="13">
        <f t="shared" si="551"/>
        <v>0.88431832486842432</v>
      </c>
    </row>
    <row r="13950" spans="23:25" x14ac:dyDescent="0.2">
      <c r="W13950">
        <v>139.32</v>
      </c>
      <c r="X13950">
        <f t="shared" si="550"/>
        <v>50</v>
      </c>
      <c r="Y13950" s="13">
        <f t="shared" si="551"/>
        <v>0.88431832486842432</v>
      </c>
    </row>
    <row r="13951" spans="23:25" x14ac:dyDescent="0.2">
      <c r="W13951">
        <v>139.33000000000001</v>
      </c>
      <c r="X13951">
        <f t="shared" si="550"/>
        <v>50</v>
      </c>
      <c r="Y13951" s="13">
        <f t="shared" si="551"/>
        <v>0.88431832486842432</v>
      </c>
    </row>
    <row r="13952" spans="23:25" x14ac:dyDescent="0.2">
      <c r="W13952">
        <v>139.34</v>
      </c>
      <c r="X13952">
        <f t="shared" si="550"/>
        <v>50</v>
      </c>
      <c r="Y13952" s="13">
        <f t="shared" si="551"/>
        <v>0.88431832486842432</v>
      </c>
    </row>
    <row r="13953" spans="23:25" x14ac:dyDescent="0.2">
      <c r="W13953">
        <v>139.35</v>
      </c>
      <c r="X13953">
        <f t="shared" si="550"/>
        <v>50</v>
      </c>
      <c r="Y13953" s="13">
        <f t="shared" si="551"/>
        <v>0.88431832486842432</v>
      </c>
    </row>
    <row r="13954" spans="23:25" x14ac:dyDescent="0.2">
      <c r="W13954">
        <v>139.36000000000001</v>
      </c>
      <c r="X13954">
        <f t="shared" si="550"/>
        <v>50</v>
      </c>
      <c r="Y13954" s="13">
        <f t="shared" si="551"/>
        <v>0.88431832486842432</v>
      </c>
    </row>
    <row r="13955" spans="23:25" x14ac:dyDescent="0.2">
      <c r="W13955">
        <v>139.37</v>
      </c>
      <c r="X13955">
        <f t="shared" si="550"/>
        <v>50</v>
      </c>
      <c r="Y13955" s="13">
        <f t="shared" si="551"/>
        <v>0.88431832486842432</v>
      </c>
    </row>
    <row r="13956" spans="23:25" x14ac:dyDescent="0.2">
      <c r="W13956">
        <v>139.38</v>
      </c>
      <c r="X13956">
        <f t="shared" si="550"/>
        <v>50</v>
      </c>
      <c r="Y13956" s="13">
        <f t="shared" si="551"/>
        <v>0.88431832486842432</v>
      </c>
    </row>
    <row r="13957" spans="23:25" x14ac:dyDescent="0.2">
      <c r="W13957">
        <v>139.38999999999999</v>
      </c>
      <c r="X13957">
        <f t="shared" ref="X13957:X14020" si="552">X13956-(N$33-N$34)/1500</f>
        <v>50</v>
      </c>
      <c r="Y13957" s="13">
        <f t="shared" si="551"/>
        <v>0.88431832486842432</v>
      </c>
    </row>
    <row r="13958" spans="23:25" x14ac:dyDescent="0.2">
      <c r="W13958">
        <v>139.4</v>
      </c>
      <c r="X13958">
        <f t="shared" si="552"/>
        <v>50</v>
      </c>
      <c r="Y13958" s="13">
        <f t="shared" si="551"/>
        <v>0.88431832486842432</v>
      </c>
    </row>
    <row r="13959" spans="23:25" x14ac:dyDescent="0.2">
      <c r="W13959">
        <v>139.41</v>
      </c>
      <c r="X13959">
        <f t="shared" si="552"/>
        <v>50</v>
      </c>
      <c r="Y13959" s="13">
        <f t="shared" si="551"/>
        <v>0.88431832486842432</v>
      </c>
    </row>
    <row r="13960" spans="23:25" x14ac:dyDescent="0.2">
      <c r="W13960">
        <v>139.41999999999999</v>
      </c>
      <c r="X13960">
        <f t="shared" si="552"/>
        <v>50</v>
      </c>
      <c r="Y13960" s="13">
        <f t="shared" si="551"/>
        <v>0.88431832486842432</v>
      </c>
    </row>
    <row r="13961" spans="23:25" x14ac:dyDescent="0.2">
      <c r="W13961">
        <v>139.43</v>
      </c>
      <c r="X13961">
        <f t="shared" si="552"/>
        <v>50</v>
      </c>
      <c r="Y13961" s="13">
        <f t="shared" si="551"/>
        <v>0.88431832486842432</v>
      </c>
    </row>
    <row r="13962" spans="23:25" x14ac:dyDescent="0.2">
      <c r="W13962">
        <v>139.44</v>
      </c>
      <c r="X13962">
        <f t="shared" si="552"/>
        <v>50</v>
      </c>
      <c r="Y13962" s="13">
        <f t="shared" si="551"/>
        <v>0.88431832486842432</v>
      </c>
    </row>
    <row r="13963" spans="23:25" x14ac:dyDescent="0.2">
      <c r="W13963">
        <v>139.44999999999999</v>
      </c>
      <c r="X13963">
        <f t="shared" si="552"/>
        <v>50</v>
      </c>
      <c r="Y13963" s="13">
        <f t="shared" si="551"/>
        <v>0.88431832486842432</v>
      </c>
    </row>
    <row r="13964" spans="23:25" x14ac:dyDescent="0.2">
      <c r="W13964">
        <v>139.46</v>
      </c>
      <c r="X13964">
        <f t="shared" si="552"/>
        <v>50</v>
      </c>
      <c r="Y13964" s="13">
        <f t="shared" si="551"/>
        <v>0.88431832486842432</v>
      </c>
    </row>
    <row r="13965" spans="23:25" x14ac:dyDescent="0.2">
      <c r="W13965">
        <v>139.47</v>
      </c>
      <c r="X13965">
        <f t="shared" si="552"/>
        <v>50</v>
      </c>
      <c r="Y13965" s="13">
        <f t="shared" si="551"/>
        <v>0.88431832486842432</v>
      </c>
    </row>
    <row r="13966" spans="23:25" x14ac:dyDescent="0.2">
      <c r="W13966">
        <v>139.47999999999999</v>
      </c>
      <c r="X13966">
        <f t="shared" si="552"/>
        <v>50</v>
      </c>
      <c r="Y13966" s="13">
        <f t="shared" si="551"/>
        <v>0.88431832486842432</v>
      </c>
    </row>
    <row r="13967" spans="23:25" x14ac:dyDescent="0.2">
      <c r="W13967">
        <v>139.49</v>
      </c>
      <c r="X13967">
        <f t="shared" si="552"/>
        <v>50</v>
      </c>
      <c r="Y13967" s="13">
        <f t="shared" si="551"/>
        <v>0.88431832486842432</v>
      </c>
    </row>
    <row r="13968" spans="23:25" x14ac:dyDescent="0.2">
      <c r="W13968">
        <v>139.5</v>
      </c>
      <c r="X13968">
        <f t="shared" si="552"/>
        <v>50</v>
      </c>
      <c r="Y13968" s="13">
        <f t="shared" si="551"/>
        <v>0.88431832486842432</v>
      </c>
    </row>
    <row r="13969" spans="23:25" x14ac:dyDescent="0.2">
      <c r="W13969">
        <v>139.51</v>
      </c>
      <c r="X13969">
        <f t="shared" si="552"/>
        <v>50</v>
      </c>
      <c r="Y13969" s="13">
        <f t="shared" si="551"/>
        <v>0.88431832486842432</v>
      </c>
    </row>
    <row r="13970" spans="23:25" x14ac:dyDescent="0.2">
      <c r="W13970">
        <v>139.52000000000001</v>
      </c>
      <c r="X13970">
        <f t="shared" si="552"/>
        <v>50</v>
      </c>
      <c r="Y13970" s="13">
        <f t="shared" si="551"/>
        <v>0.88431832486842432</v>
      </c>
    </row>
    <row r="13971" spans="23:25" x14ac:dyDescent="0.2">
      <c r="W13971">
        <v>139.53</v>
      </c>
      <c r="X13971">
        <f t="shared" si="552"/>
        <v>50</v>
      </c>
      <c r="Y13971" s="13">
        <f t="shared" si="551"/>
        <v>0.88431832486842432</v>
      </c>
    </row>
    <row r="13972" spans="23:25" x14ac:dyDescent="0.2">
      <c r="W13972">
        <v>139.54</v>
      </c>
      <c r="X13972">
        <f t="shared" si="552"/>
        <v>50</v>
      </c>
      <c r="Y13972" s="13">
        <f t="shared" si="551"/>
        <v>0.88431832486842432</v>
      </c>
    </row>
    <row r="13973" spans="23:25" x14ac:dyDescent="0.2">
      <c r="W13973">
        <v>139.55000000000001</v>
      </c>
      <c r="X13973">
        <f t="shared" si="552"/>
        <v>50</v>
      </c>
      <c r="Y13973" s="13">
        <f t="shared" si="551"/>
        <v>0.88431832486842432</v>
      </c>
    </row>
    <row r="13974" spans="23:25" x14ac:dyDescent="0.2">
      <c r="W13974">
        <v>139.56</v>
      </c>
      <c r="X13974">
        <f t="shared" si="552"/>
        <v>50</v>
      </c>
      <c r="Y13974" s="13">
        <f t="shared" si="551"/>
        <v>0.88431832486842432</v>
      </c>
    </row>
    <row r="13975" spans="23:25" x14ac:dyDescent="0.2">
      <c r="W13975">
        <v>139.57</v>
      </c>
      <c r="X13975">
        <f t="shared" si="552"/>
        <v>50</v>
      </c>
      <c r="Y13975" s="13">
        <f t="shared" si="551"/>
        <v>0.88431832486842432</v>
      </c>
    </row>
    <row r="13976" spans="23:25" x14ac:dyDescent="0.2">
      <c r="W13976">
        <v>139.58000000000001</v>
      </c>
      <c r="X13976">
        <f t="shared" si="552"/>
        <v>50</v>
      </c>
      <c r="Y13976" s="13">
        <f t="shared" si="551"/>
        <v>0.88431832486842432</v>
      </c>
    </row>
    <row r="13977" spans="23:25" x14ac:dyDescent="0.2">
      <c r="W13977">
        <v>139.59</v>
      </c>
      <c r="X13977">
        <f t="shared" si="552"/>
        <v>50</v>
      </c>
      <c r="Y13977" s="13">
        <f t="shared" si="551"/>
        <v>0.88431832486842432</v>
      </c>
    </row>
    <row r="13978" spans="23:25" x14ac:dyDescent="0.2">
      <c r="W13978">
        <v>139.6</v>
      </c>
      <c r="X13978">
        <f t="shared" si="552"/>
        <v>50</v>
      </c>
      <c r="Y13978" s="13">
        <f t="shared" si="551"/>
        <v>0.88431832486842432</v>
      </c>
    </row>
    <row r="13979" spans="23:25" x14ac:dyDescent="0.2">
      <c r="W13979">
        <v>139.61000000000001</v>
      </c>
      <c r="X13979">
        <f t="shared" si="552"/>
        <v>50</v>
      </c>
      <c r="Y13979" s="13">
        <f t="shared" si="551"/>
        <v>0.88431832486842432</v>
      </c>
    </row>
    <row r="13980" spans="23:25" x14ac:dyDescent="0.2">
      <c r="W13980">
        <v>139.62</v>
      </c>
      <c r="X13980">
        <f t="shared" si="552"/>
        <v>50</v>
      </c>
      <c r="Y13980" s="13">
        <f t="shared" si="551"/>
        <v>0.88431832486842432</v>
      </c>
    </row>
    <row r="13981" spans="23:25" x14ac:dyDescent="0.2">
      <c r="W13981">
        <v>139.63</v>
      </c>
      <c r="X13981">
        <f t="shared" si="552"/>
        <v>50</v>
      </c>
      <c r="Y13981" s="13">
        <f t="shared" si="551"/>
        <v>0.88431832486842432</v>
      </c>
    </row>
    <row r="13982" spans="23:25" x14ac:dyDescent="0.2">
      <c r="W13982">
        <v>139.63999999999999</v>
      </c>
      <c r="X13982">
        <f t="shared" si="552"/>
        <v>50</v>
      </c>
      <c r="Y13982" s="13">
        <f t="shared" si="551"/>
        <v>0.88431832486842432</v>
      </c>
    </row>
    <row r="13983" spans="23:25" x14ac:dyDescent="0.2">
      <c r="W13983">
        <v>139.65</v>
      </c>
      <c r="X13983">
        <f t="shared" si="552"/>
        <v>50</v>
      </c>
      <c r="Y13983" s="13">
        <f t="shared" si="551"/>
        <v>0.88431832486842432</v>
      </c>
    </row>
    <row r="13984" spans="23:25" x14ac:dyDescent="0.2">
      <c r="W13984">
        <v>139.66</v>
      </c>
      <c r="X13984">
        <f t="shared" si="552"/>
        <v>50</v>
      </c>
      <c r="Y13984" s="13">
        <f t="shared" si="551"/>
        <v>0.88431832486842432</v>
      </c>
    </row>
    <row r="13985" spans="23:25" x14ac:dyDescent="0.2">
      <c r="W13985">
        <v>139.66999999999999</v>
      </c>
      <c r="X13985">
        <f t="shared" si="552"/>
        <v>50</v>
      </c>
      <c r="Y13985" s="13">
        <f t="shared" si="551"/>
        <v>0.88431832486842432</v>
      </c>
    </row>
    <row r="13986" spans="23:25" x14ac:dyDescent="0.2">
      <c r="W13986">
        <v>139.68</v>
      </c>
      <c r="X13986">
        <f t="shared" si="552"/>
        <v>50</v>
      </c>
      <c r="Y13986" s="13">
        <f t="shared" si="551"/>
        <v>0.88431832486842432</v>
      </c>
    </row>
    <row r="13987" spans="23:25" x14ac:dyDescent="0.2">
      <c r="W13987">
        <v>139.69</v>
      </c>
      <c r="X13987">
        <f t="shared" si="552"/>
        <v>50</v>
      </c>
      <c r="Y13987" s="13">
        <f t="shared" si="551"/>
        <v>0.88431832486842432</v>
      </c>
    </row>
    <row r="13988" spans="23:25" x14ac:dyDescent="0.2">
      <c r="W13988">
        <v>139.69999999999999</v>
      </c>
      <c r="X13988">
        <f t="shared" si="552"/>
        <v>50</v>
      </c>
      <c r="Y13988" s="13">
        <f t="shared" si="551"/>
        <v>0.88431832486842432</v>
      </c>
    </row>
    <row r="13989" spans="23:25" x14ac:dyDescent="0.2">
      <c r="W13989">
        <v>139.71</v>
      </c>
      <c r="X13989">
        <f t="shared" si="552"/>
        <v>50</v>
      </c>
      <c r="Y13989" s="13">
        <f t="shared" si="551"/>
        <v>0.88431832486842432</v>
      </c>
    </row>
    <row r="13990" spans="23:25" x14ac:dyDescent="0.2">
      <c r="W13990">
        <v>139.72</v>
      </c>
      <c r="X13990">
        <f t="shared" si="552"/>
        <v>50</v>
      </c>
      <c r="Y13990" s="13">
        <f t="shared" si="551"/>
        <v>0.88431832486842432</v>
      </c>
    </row>
    <row r="13991" spans="23:25" x14ac:dyDescent="0.2">
      <c r="W13991">
        <v>139.72999999999999</v>
      </c>
      <c r="X13991">
        <f t="shared" si="552"/>
        <v>50</v>
      </c>
      <c r="Y13991" s="13">
        <f t="shared" si="551"/>
        <v>0.88431832486842432</v>
      </c>
    </row>
    <row r="13992" spans="23:25" x14ac:dyDescent="0.2">
      <c r="W13992">
        <v>139.74</v>
      </c>
      <c r="X13992">
        <f t="shared" si="552"/>
        <v>50</v>
      </c>
      <c r="Y13992" s="13">
        <f t="shared" si="551"/>
        <v>0.88431832486842432</v>
      </c>
    </row>
    <row r="13993" spans="23:25" x14ac:dyDescent="0.2">
      <c r="W13993">
        <v>139.75</v>
      </c>
      <c r="X13993">
        <f t="shared" si="552"/>
        <v>50</v>
      </c>
      <c r="Y13993" s="13">
        <f t="shared" ref="Y13993:Y14056" si="553">Y13992+(W13993-W13992)*R$29*(P$28-P$29*Y13992)*(1-Y13992/R$28)^2</f>
        <v>0.88431832486842432</v>
      </c>
    </row>
    <row r="13994" spans="23:25" x14ac:dyDescent="0.2">
      <c r="W13994">
        <v>139.76</v>
      </c>
      <c r="X13994">
        <f t="shared" si="552"/>
        <v>50</v>
      </c>
      <c r="Y13994" s="13">
        <f t="shared" si="553"/>
        <v>0.88431832486842432</v>
      </c>
    </row>
    <row r="13995" spans="23:25" x14ac:dyDescent="0.2">
      <c r="W13995">
        <v>139.77000000000001</v>
      </c>
      <c r="X13995">
        <f t="shared" si="552"/>
        <v>50</v>
      </c>
      <c r="Y13995" s="13">
        <f t="shared" si="553"/>
        <v>0.88431832486842432</v>
      </c>
    </row>
    <row r="13996" spans="23:25" x14ac:dyDescent="0.2">
      <c r="W13996">
        <v>139.78</v>
      </c>
      <c r="X13996">
        <f t="shared" si="552"/>
        <v>50</v>
      </c>
      <c r="Y13996" s="13">
        <f t="shared" si="553"/>
        <v>0.88431832486842432</v>
      </c>
    </row>
    <row r="13997" spans="23:25" x14ac:dyDescent="0.2">
      <c r="W13997">
        <v>139.79</v>
      </c>
      <c r="X13997">
        <f t="shared" si="552"/>
        <v>50</v>
      </c>
      <c r="Y13997" s="13">
        <f t="shared" si="553"/>
        <v>0.88431832486842432</v>
      </c>
    </row>
    <row r="13998" spans="23:25" x14ac:dyDescent="0.2">
      <c r="W13998">
        <v>139.80000000000001</v>
      </c>
      <c r="X13998">
        <f t="shared" si="552"/>
        <v>50</v>
      </c>
      <c r="Y13998" s="13">
        <f t="shared" si="553"/>
        <v>0.88431832486842432</v>
      </c>
    </row>
    <row r="13999" spans="23:25" x14ac:dyDescent="0.2">
      <c r="W13999">
        <v>139.81</v>
      </c>
      <c r="X13999">
        <f t="shared" si="552"/>
        <v>50</v>
      </c>
      <c r="Y13999" s="13">
        <f t="shared" si="553"/>
        <v>0.88431832486842432</v>
      </c>
    </row>
    <row r="14000" spans="23:25" x14ac:dyDescent="0.2">
      <c r="W14000">
        <v>139.82</v>
      </c>
      <c r="X14000">
        <f t="shared" si="552"/>
        <v>50</v>
      </c>
      <c r="Y14000" s="13">
        <f t="shared" si="553"/>
        <v>0.88431832486842432</v>
      </c>
    </row>
    <row r="14001" spans="23:25" x14ac:dyDescent="0.2">
      <c r="W14001">
        <v>139.83000000000001</v>
      </c>
      <c r="X14001">
        <f t="shared" si="552"/>
        <v>50</v>
      </c>
      <c r="Y14001" s="13">
        <f t="shared" si="553"/>
        <v>0.88431832486842432</v>
      </c>
    </row>
    <row r="14002" spans="23:25" x14ac:dyDescent="0.2">
      <c r="W14002">
        <v>139.84</v>
      </c>
      <c r="X14002">
        <f t="shared" si="552"/>
        <v>50</v>
      </c>
      <c r="Y14002" s="13">
        <f t="shared" si="553"/>
        <v>0.88431832486842432</v>
      </c>
    </row>
    <row r="14003" spans="23:25" x14ac:dyDescent="0.2">
      <c r="W14003">
        <v>139.85</v>
      </c>
      <c r="X14003">
        <f t="shared" si="552"/>
        <v>50</v>
      </c>
      <c r="Y14003" s="13">
        <f t="shared" si="553"/>
        <v>0.88431832486842432</v>
      </c>
    </row>
    <row r="14004" spans="23:25" x14ac:dyDescent="0.2">
      <c r="W14004">
        <v>139.86000000000001</v>
      </c>
      <c r="X14004">
        <f t="shared" si="552"/>
        <v>50</v>
      </c>
      <c r="Y14004" s="13">
        <f t="shared" si="553"/>
        <v>0.88431832486842432</v>
      </c>
    </row>
    <row r="14005" spans="23:25" x14ac:dyDescent="0.2">
      <c r="W14005">
        <v>139.87</v>
      </c>
      <c r="X14005">
        <f t="shared" si="552"/>
        <v>50</v>
      </c>
      <c r="Y14005" s="13">
        <f t="shared" si="553"/>
        <v>0.88431832486842432</v>
      </c>
    </row>
    <row r="14006" spans="23:25" x14ac:dyDescent="0.2">
      <c r="W14006">
        <v>139.88</v>
      </c>
      <c r="X14006">
        <f t="shared" si="552"/>
        <v>50</v>
      </c>
      <c r="Y14006" s="13">
        <f t="shared" si="553"/>
        <v>0.88431832486842432</v>
      </c>
    </row>
    <row r="14007" spans="23:25" x14ac:dyDescent="0.2">
      <c r="W14007">
        <v>139.88999999999999</v>
      </c>
      <c r="X14007">
        <f t="shared" si="552"/>
        <v>50</v>
      </c>
      <c r="Y14007" s="13">
        <f t="shared" si="553"/>
        <v>0.88431832486842432</v>
      </c>
    </row>
    <row r="14008" spans="23:25" x14ac:dyDescent="0.2">
      <c r="W14008">
        <v>139.9</v>
      </c>
      <c r="X14008">
        <f t="shared" si="552"/>
        <v>50</v>
      </c>
      <c r="Y14008" s="13">
        <f t="shared" si="553"/>
        <v>0.88431832486842432</v>
      </c>
    </row>
    <row r="14009" spans="23:25" x14ac:dyDescent="0.2">
      <c r="W14009">
        <v>139.91</v>
      </c>
      <c r="X14009">
        <f t="shared" si="552"/>
        <v>50</v>
      </c>
      <c r="Y14009" s="13">
        <f t="shared" si="553"/>
        <v>0.88431832486842432</v>
      </c>
    </row>
    <row r="14010" spans="23:25" x14ac:dyDescent="0.2">
      <c r="W14010">
        <v>139.91999999999999</v>
      </c>
      <c r="X14010">
        <f t="shared" si="552"/>
        <v>50</v>
      </c>
      <c r="Y14010" s="13">
        <f t="shared" si="553"/>
        <v>0.88431832486842432</v>
      </c>
    </row>
    <row r="14011" spans="23:25" x14ac:dyDescent="0.2">
      <c r="W14011">
        <v>139.93</v>
      </c>
      <c r="X14011">
        <f t="shared" si="552"/>
        <v>50</v>
      </c>
      <c r="Y14011" s="13">
        <f t="shared" si="553"/>
        <v>0.88431832486842432</v>
      </c>
    </row>
    <row r="14012" spans="23:25" x14ac:dyDescent="0.2">
      <c r="W14012">
        <v>139.94</v>
      </c>
      <c r="X14012">
        <f t="shared" si="552"/>
        <v>50</v>
      </c>
      <c r="Y14012" s="13">
        <f t="shared" si="553"/>
        <v>0.88431832486842432</v>
      </c>
    </row>
    <row r="14013" spans="23:25" x14ac:dyDescent="0.2">
      <c r="W14013">
        <v>139.94999999999999</v>
      </c>
      <c r="X14013">
        <f t="shared" si="552"/>
        <v>50</v>
      </c>
      <c r="Y14013" s="13">
        <f t="shared" si="553"/>
        <v>0.88431832486842432</v>
      </c>
    </row>
    <row r="14014" spans="23:25" x14ac:dyDescent="0.2">
      <c r="W14014">
        <v>139.96</v>
      </c>
      <c r="X14014">
        <f t="shared" si="552"/>
        <v>50</v>
      </c>
      <c r="Y14014" s="13">
        <f t="shared" si="553"/>
        <v>0.88431832486842432</v>
      </c>
    </row>
    <row r="14015" spans="23:25" x14ac:dyDescent="0.2">
      <c r="W14015">
        <v>139.97</v>
      </c>
      <c r="X14015">
        <f t="shared" si="552"/>
        <v>50</v>
      </c>
      <c r="Y14015" s="13">
        <f t="shared" si="553"/>
        <v>0.88431832486842432</v>
      </c>
    </row>
    <row r="14016" spans="23:25" x14ac:dyDescent="0.2">
      <c r="W14016">
        <v>139.97999999999999</v>
      </c>
      <c r="X14016">
        <f t="shared" si="552"/>
        <v>50</v>
      </c>
      <c r="Y14016" s="13">
        <f t="shared" si="553"/>
        <v>0.88431832486842432</v>
      </c>
    </row>
    <row r="14017" spans="23:25" x14ac:dyDescent="0.2">
      <c r="W14017">
        <v>139.99</v>
      </c>
      <c r="X14017">
        <f t="shared" si="552"/>
        <v>50</v>
      </c>
      <c r="Y14017" s="13">
        <f t="shared" si="553"/>
        <v>0.88431832486842432</v>
      </c>
    </row>
    <row r="14018" spans="23:25" x14ac:dyDescent="0.2">
      <c r="W14018">
        <v>140</v>
      </c>
      <c r="X14018">
        <f t="shared" si="552"/>
        <v>50</v>
      </c>
      <c r="Y14018" s="13">
        <f t="shared" si="553"/>
        <v>0.88431832486842432</v>
      </c>
    </row>
    <row r="14019" spans="23:25" x14ac:dyDescent="0.2">
      <c r="W14019">
        <v>140.01</v>
      </c>
      <c r="X14019">
        <f t="shared" si="552"/>
        <v>50</v>
      </c>
      <c r="Y14019" s="13">
        <f t="shared" si="553"/>
        <v>0.88431832486842432</v>
      </c>
    </row>
    <row r="14020" spans="23:25" x14ac:dyDescent="0.2">
      <c r="W14020">
        <v>140.02000000000001</v>
      </c>
      <c r="X14020">
        <f t="shared" si="552"/>
        <v>50</v>
      </c>
      <c r="Y14020" s="13">
        <f t="shared" si="553"/>
        <v>0.88431832486842432</v>
      </c>
    </row>
    <row r="14021" spans="23:25" x14ac:dyDescent="0.2">
      <c r="W14021">
        <v>140.03</v>
      </c>
      <c r="X14021">
        <f t="shared" ref="X14021:X14048" si="554">X14020-(N$33-N$34)/1500</f>
        <v>50</v>
      </c>
      <c r="Y14021" s="13">
        <f t="shared" si="553"/>
        <v>0.88431832486842432</v>
      </c>
    </row>
    <row r="14022" spans="23:25" x14ac:dyDescent="0.2">
      <c r="W14022">
        <v>140.04</v>
      </c>
      <c r="X14022">
        <f t="shared" si="554"/>
        <v>50</v>
      </c>
      <c r="Y14022" s="13">
        <f t="shared" si="553"/>
        <v>0.88431832486842432</v>
      </c>
    </row>
    <row r="14023" spans="23:25" x14ac:dyDescent="0.2">
      <c r="W14023">
        <v>140.05000000000001</v>
      </c>
      <c r="X14023">
        <f t="shared" si="554"/>
        <v>50</v>
      </c>
      <c r="Y14023" s="13">
        <f t="shared" si="553"/>
        <v>0.88431832486842432</v>
      </c>
    </row>
    <row r="14024" spans="23:25" x14ac:dyDescent="0.2">
      <c r="W14024">
        <v>140.06</v>
      </c>
      <c r="X14024">
        <f t="shared" si="554"/>
        <v>50</v>
      </c>
      <c r="Y14024" s="13">
        <f t="shared" si="553"/>
        <v>0.88431832486842432</v>
      </c>
    </row>
    <row r="14025" spans="23:25" x14ac:dyDescent="0.2">
      <c r="W14025">
        <v>140.07</v>
      </c>
      <c r="X14025">
        <f t="shared" si="554"/>
        <v>50</v>
      </c>
      <c r="Y14025" s="13">
        <f t="shared" si="553"/>
        <v>0.88431832486842432</v>
      </c>
    </row>
    <row r="14026" spans="23:25" x14ac:dyDescent="0.2">
      <c r="W14026">
        <v>140.08000000000001</v>
      </c>
      <c r="X14026">
        <f t="shared" si="554"/>
        <v>50</v>
      </c>
      <c r="Y14026" s="13">
        <f t="shared" si="553"/>
        <v>0.88431832486842432</v>
      </c>
    </row>
    <row r="14027" spans="23:25" x14ac:dyDescent="0.2">
      <c r="W14027">
        <v>140.09</v>
      </c>
      <c r="X14027">
        <f t="shared" si="554"/>
        <v>50</v>
      </c>
      <c r="Y14027" s="13">
        <f t="shared" si="553"/>
        <v>0.88431832486842432</v>
      </c>
    </row>
    <row r="14028" spans="23:25" x14ac:dyDescent="0.2">
      <c r="W14028">
        <v>140.1</v>
      </c>
      <c r="X14028">
        <f t="shared" si="554"/>
        <v>50</v>
      </c>
      <c r="Y14028" s="13">
        <f t="shared" si="553"/>
        <v>0.88431832486842432</v>
      </c>
    </row>
    <row r="14029" spans="23:25" x14ac:dyDescent="0.2">
      <c r="W14029">
        <v>140.11000000000001</v>
      </c>
      <c r="X14029">
        <f t="shared" si="554"/>
        <v>50</v>
      </c>
      <c r="Y14029" s="13">
        <f t="shared" si="553"/>
        <v>0.88431832486842432</v>
      </c>
    </row>
    <row r="14030" spans="23:25" x14ac:dyDescent="0.2">
      <c r="W14030">
        <v>140.12</v>
      </c>
      <c r="X14030">
        <f t="shared" si="554"/>
        <v>50</v>
      </c>
      <c r="Y14030" s="13">
        <f t="shared" si="553"/>
        <v>0.88431832486842432</v>
      </c>
    </row>
    <row r="14031" spans="23:25" x14ac:dyDescent="0.2">
      <c r="W14031">
        <v>140.13</v>
      </c>
      <c r="X14031">
        <f t="shared" si="554"/>
        <v>50</v>
      </c>
      <c r="Y14031" s="13">
        <f t="shared" si="553"/>
        <v>0.88431832486842432</v>
      </c>
    </row>
    <row r="14032" spans="23:25" x14ac:dyDescent="0.2">
      <c r="W14032">
        <v>140.13999999999999</v>
      </c>
      <c r="X14032">
        <f t="shared" si="554"/>
        <v>50</v>
      </c>
      <c r="Y14032" s="13">
        <f t="shared" si="553"/>
        <v>0.88431832486842432</v>
      </c>
    </row>
    <row r="14033" spans="23:25" x14ac:dyDescent="0.2">
      <c r="W14033">
        <v>140.15</v>
      </c>
      <c r="X14033">
        <f t="shared" si="554"/>
        <v>50</v>
      </c>
      <c r="Y14033" s="13">
        <f t="shared" si="553"/>
        <v>0.88431832486842432</v>
      </c>
    </row>
    <row r="14034" spans="23:25" x14ac:dyDescent="0.2">
      <c r="W14034">
        <v>140.16</v>
      </c>
      <c r="X14034">
        <f t="shared" si="554"/>
        <v>50</v>
      </c>
      <c r="Y14034" s="13">
        <f t="shared" si="553"/>
        <v>0.88431832486842432</v>
      </c>
    </row>
    <row r="14035" spans="23:25" x14ac:dyDescent="0.2">
      <c r="W14035">
        <v>140.16999999999999</v>
      </c>
      <c r="X14035">
        <f t="shared" si="554"/>
        <v>50</v>
      </c>
      <c r="Y14035" s="13">
        <f t="shared" si="553"/>
        <v>0.88431832486842432</v>
      </c>
    </row>
    <row r="14036" spans="23:25" x14ac:dyDescent="0.2">
      <c r="W14036">
        <v>140.18</v>
      </c>
      <c r="X14036">
        <f t="shared" si="554"/>
        <v>50</v>
      </c>
      <c r="Y14036" s="13">
        <f t="shared" si="553"/>
        <v>0.88431832486842432</v>
      </c>
    </row>
    <row r="14037" spans="23:25" x14ac:dyDescent="0.2">
      <c r="W14037">
        <v>140.19</v>
      </c>
      <c r="X14037">
        <f t="shared" si="554"/>
        <v>50</v>
      </c>
      <c r="Y14037" s="13">
        <f t="shared" si="553"/>
        <v>0.88431832486842432</v>
      </c>
    </row>
    <row r="14038" spans="23:25" x14ac:dyDescent="0.2">
      <c r="W14038">
        <v>140.19999999999999</v>
      </c>
      <c r="X14038">
        <f t="shared" si="554"/>
        <v>50</v>
      </c>
      <c r="Y14038" s="13">
        <f t="shared" si="553"/>
        <v>0.88431832486842432</v>
      </c>
    </row>
    <row r="14039" spans="23:25" x14ac:dyDescent="0.2">
      <c r="W14039">
        <v>140.21</v>
      </c>
      <c r="X14039">
        <f t="shared" si="554"/>
        <v>50</v>
      </c>
      <c r="Y14039" s="13">
        <f t="shared" si="553"/>
        <v>0.88431832486842432</v>
      </c>
    </row>
    <row r="14040" spans="23:25" x14ac:dyDescent="0.2">
      <c r="W14040">
        <v>140.22</v>
      </c>
      <c r="X14040">
        <f t="shared" si="554"/>
        <v>50</v>
      </c>
      <c r="Y14040" s="13">
        <f t="shared" si="553"/>
        <v>0.88431832486842432</v>
      </c>
    </row>
    <row r="14041" spans="23:25" x14ac:dyDescent="0.2">
      <c r="W14041">
        <v>140.22999999999999</v>
      </c>
      <c r="X14041">
        <f t="shared" si="554"/>
        <v>50</v>
      </c>
      <c r="Y14041" s="13">
        <f t="shared" si="553"/>
        <v>0.88431832486842432</v>
      </c>
    </row>
    <row r="14042" spans="23:25" x14ac:dyDescent="0.2">
      <c r="W14042">
        <v>140.24</v>
      </c>
      <c r="X14042">
        <f t="shared" si="554"/>
        <v>50</v>
      </c>
      <c r="Y14042" s="13">
        <f t="shared" si="553"/>
        <v>0.88431832486842432</v>
      </c>
    </row>
    <row r="14043" spans="23:25" x14ac:dyDescent="0.2">
      <c r="W14043">
        <v>140.25</v>
      </c>
      <c r="X14043">
        <f t="shared" si="554"/>
        <v>50</v>
      </c>
      <c r="Y14043" s="13">
        <f t="shared" si="553"/>
        <v>0.88431832486842432</v>
      </c>
    </row>
    <row r="14044" spans="23:25" x14ac:dyDescent="0.2">
      <c r="W14044">
        <v>140.26</v>
      </c>
      <c r="X14044">
        <f t="shared" si="554"/>
        <v>50</v>
      </c>
      <c r="Y14044" s="13">
        <f t="shared" si="553"/>
        <v>0.88431832486842432</v>
      </c>
    </row>
    <row r="14045" spans="23:25" x14ac:dyDescent="0.2">
      <c r="W14045">
        <v>140.27000000000001</v>
      </c>
      <c r="X14045">
        <f t="shared" si="554"/>
        <v>50</v>
      </c>
      <c r="Y14045" s="13">
        <f t="shared" si="553"/>
        <v>0.88431832486842432</v>
      </c>
    </row>
    <row r="14046" spans="23:25" x14ac:dyDescent="0.2">
      <c r="W14046">
        <v>140.28</v>
      </c>
      <c r="X14046">
        <f t="shared" si="554"/>
        <v>50</v>
      </c>
      <c r="Y14046" s="13">
        <f t="shared" si="553"/>
        <v>0.88431832486842432</v>
      </c>
    </row>
    <row r="14047" spans="23:25" x14ac:dyDescent="0.2">
      <c r="W14047">
        <v>140.29</v>
      </c>
      <c r="X14047">
        <f t="shared" si="554"/>
        <v>50</v>
      </c>
      <c r="Y14047" s="13">
        <f t="shared" si="553"/>
        <v>0.88431832486842432</v>
      </c>
    </row>
    <row r="14048" spans="23:25" x14ac:dyDescent="0.2">
      <c r="W14048">
        <v>140.30000000000001</v>
      </c>
      <c r="X14048">
        <f t="shared" si="554"/>
        <v>50</v>
      </c>
      <c r="Y14048" s="13">
        <f t="shared" si="553"/>
        <v>0.88431832486842432</v>
      </c>
    </row>
    <row r="14049" spans="23:25" x14ac:dyDescent="0.2">
      <c r="W14049">
        <v>140.31</v>
      </c>
      <c r="X14049">
        <f t="shared" ref="X14049:X14112" si="555">X14048-(N$34-N$35)/1500</f>
        <v>50</v>
      </c>
      <c r="Y14049" s="13">
        <f t="shared" si="553"/>
        <v>0.88431832486842432</v>
      </c>
    </row>
    <row r="14050" spans="23:25" x14ac:dyDescent="0.2">
      <c r="W14050">
        <v>140.32</v>
      </c>
      <c r="X14050">
        <f t="shared" si="555"/>
        <v>50</v>
      </c>
      <c r="Y14050" s="13">
        <f t="shared" si="553"/>
        <v>0.88431832486842432</v>
      </c>
    </row>
    <row r="14051" spans="23:25" x14ac:dyDescent="0.2">
      <c r="W14051">
        <v>140.33000000000001</v>
      </c>
      <c r="X14051">
        <f t="shared" si="555"/>
        <v>50</v>
      </c>
      <c r="Y14051" s="13">
        <f t="shared" si="553"/>
        <v>0.88431832486842432</v>
      </c>
    </row>
    <row r="14052" spans="23:25" x14ac:dyDescent="0.2">
      <c r="W14052">
        <v>140.34</v>
      </c>
      <c r="X14052">
        <f t="shared" si="555"/>
        <v>50</v>
      </c>
      <c r="Y14052" s="13">
        <f t="shared" si="553"/>
        <v>0.88431832486842432</v>
      </c>
    </row>
    <row r="14053" spans="23:25" x14ac:dyDescent="0.2">
      <c r="W14053">
        <v>140.35</v>
      </c>
      <c r="X14053">
        <f t="shared" si="555"/>
        <v>50</v>
      </c>
      <c r="Y14053" s="13">
        <f t="shared" si="553"/>
        <v>0.88431832486842432</v>
      </c>
    </row>
    <row r="14054" spans="23:25" x14ac:dyDescent="0.2">
      <c r="W14054">
        <v>140.36000000000001</v>
      </c>
      <c r="X14054">
        <f t="shared" si="555"/>
        <v>50</v>
      </c>
      <c r="Y14054" s="13">
        <f t="shared" si="553"/>
        <v>0.88431832486842432</v>
      </c>
    </row>
    <row r="14055" spans="23:25" x14ac:dyDescent="0.2">
      <c r="W14055">
        <v>140.37</v>
      </c>
      <c r="X14055">
        <f t="shared" si="555"/>
        <v>50</v>
      </c>
      <c r="Y14055" s="13">
        <f t="shared" si="553"/>
        <v>0.88431832486842432</v>
      </c>
    </row>
    <row r="14056" spans="23:25" x14ac:dyDescent="0.2">
      <c r="W14056">
        <v>140.38</v>
      </c>
      <c r="X14056">
        <f t="shared" si="555"/>
        <v>50</v>
      </c>
      <c r="Y14056" s="13">
        <f t="shared" si="553"/>
        <v>0.88431832486842432</v>
      </c>
    </row>
    <row r="14057" spans="23:25" x14ac:dyDescent="0.2">
      <c r="W14057">
        <v>140.38999999999999</v>
      </c>
      <c r="X14057">
        <f t="shared" si="555"/>
        <v>50</v>
      </c>
      <c r="Y14057" s="13">
        <f t="shared" ref="Y14057:Y14120" si="556">Y14056+(W14057-W14056)*R$29*(P$28-P$29*Y14056)*(1-Y14056/R$28)^2</f>
        <v>0.88431832486842432</v>
      </c>
    </row>
    <row r="14058" spans="23:25" x14ac:dyDescent="0.2">
      <c r="W14058">
        <v>140.4</v>
      </c>
      <c r="X14058">
        <f t="shared" si="555"/>
        <v>50</v>
      </c>
      <c r="Y14058" s="13">
        <f t="shared" si="556"/>
        <v>0.88431832486842432</v>
      </c>
    </row>
    <row r="14059" spans="23:25" x14ac:dyDescent="0.2">
      <c r="W14059">
        <v>140.41</v>
      </c>
      <c r="X14059">
        <f t="shared" si="555"/>
        <v>50</v>
      </c>
      <c r="Y14059" s="13">
        <f t="shared" si="556"/>
        <v>0.88431832486842432</v>
      </c>
    </row>
    <row r="14060" spans="23:25" x14ac:dyDescent="0.2">
      <c r="W14060">
        <v>140.41999999999999</v>
      </c>
      <c r="X14060">
        <f t="shared" si="555"/>
        <v>50</v>
      </c>
      <c r="Y14060" s="13">
        <f t="shared" si="556"/>
        <v>0.88431832486842432</v>
      </c>
    </row>
    <row r="14061" spans="23:25" x14ac:dyDescent="0.2">
      <c r="W14061">
        <v>140.43</v>
      </c>
      <c r="X14061">
        <f t="shared" si="555"/>
        <v>50</v>
      </c>
      <c r="Y14061" s="13">
        <f t="shared" si="556"/>
        <v>0.88431832486842432</v>
      </c>
    </row>
    <row r="14062" spans="23:25" x14ac:dyDescent="0.2">
      <c r="W14062">
        <v>140.44</v>
      </c>
      <c r="X14062">
        <f t="shared" si="555"/>
        <v>50</v>
      </c>
      <c r="Y14062" s="13">
        <f t="shared" si="556"/>
        <v>0.88431832486842432</v>
      </c>
    </row>
    <row r="14063" spans="23:25" x14ac:dyDescent="0.2">
      <c r="W14063">
        <v>140.44999999999999</v>
      </c>
      <c r="X14063">
        <f t="shared" si="555"/>
        <v>50</v>
      </c>
      <c r="Y14063" s="13">
        <f t="shared" si="556"/>
        <v>0.88431832486842432</v>
      </c>
    </row>
    <row r="14064" spans="23:25" x14ac:dyDescent="0.2">
      <c r="W14064">
        <v>140.46</v>
      </c>
      <c r="X14064">
        <f t="shared" si="555"/>
        <v>50</v>
      </c>
      <c r="Y14064" s="13">
        <f t="shared" si="556"/>
        <v>0.88431832486842432</v>
      </c>
    </row>
    <row r="14065" spans="23:25" x14ac:dyDescent="0.2">
      <c r="W14065">
        <v>140.47</v>
      </c>
      <c r="X14065">
        <f t="shared" si="555"/>
        <v>50</v>
      </c>
      <c r="Y14065" s="13">
        <f t="shared" si="556"/>
        <v>0.88431832486842432</v>
      </c>
    </row>
    <row r="14066" spans="23:25" x14ac:dyDescent="0.2">
      <c r="W14066">
        <v>140.47999999999999</v>
      </c>
      <c r="X14066">
        <f t="shared" si="555"/>
        <v>50</v>
      </c>
      <c r="Y14066" s="13">
        <f t="shared" si="556"/>
        <v>0.88431832486842432</v>
      </c>
    </row>
    <row r="14067" spans="23:25" x14ac:dyDescent="0.2">
      <c r="W14067">
        <v>140.49</v>
      </c>
      <c r="X14067">
        <f t="shared" si="555"/>
        <v>50</v>
      </c>
      <c r="Y14067" s="13">
        <f t="shared" si="556"/>
        <v>0.88431832486842432</v>
      </c>
    </row>
    <row r="14068" spans="23:25" x14ac:dyDescent="0.2">
      <c r="W14068">
        <v>140.5</v>
      </c>
      <c r="X14068">
        <f t="shared" si="555"/>
        <v>50</v>
      </c>
      <c r="Y14068" s="13">
        <f t="shared" si="556"/>
        <v>0.88431832486842432</v>
      </c>
    </row>
    <row r="14069" spans="23:25" x14ac:dyDescent="0.2">
      <c r="W14069">
        <v>140.51</v>
      </c>
      <c r="X14069">
        <f t="shared" si="555"/>
        <v>50</v>
      </c>
      <c r="Y14069" s="13">
        <f t="shared" si="556"/>
        <v>0.88431832486842432</v>
      </c>
    </row>
    <row r="14070" spans="23:25" x14ac:dyDescent="0.2">
      <c r="W14070">
        <v>140.52000000000001</v>
      </c>
      <c r="X14070">
        <f t="shared" si="555"/>
        <v>50</v>
      </c>
      <c r="Y14070" s="13">
        <f t="shared" si="556"/>
        <v>0.88431832486842432</v>
      </c>
    </row>
    <row r="14071" spans="23:25" x14ac:dyDescent="0.2">
      <c r="W14071">
        <v>140.53</v>
      </c>
      <c r="X14071">
        <f t="shared" si="555"/>
        <v>50</v>
      </c>
      <c r="Y14071" s="13">
        <f t="shared" si="556"/>
        <v>0.88431832486842432</v>
      </c>
    </row>
    <row r="14072" spans="23:25" x14ac:dyDescent="0.2">
      <c r="W14072">
        <v>140.54</v>
      </c>
      <c r="X14072">
        <f t="shared" si="555"/>
        <v>50</v>
      </c>
      <c r="Y14072" s="13">
        <f t="shared" si="556"/>
        <v>0.88431832486842432</v>
      </c>
    </row>
    <row r="14073" spans="23:25" x14ac:dyDescent="0.2">
      <c r="W14073">
        <v>140.55000000000001</v>
      </c>
      <c r="X14073">
        <f t="shared" si="555"/>
        <v>50</v>
      </c>
      <c r="Y14073" s="13">
        <f t="shared" si="556"/>
        <v>0.88431832486842432</v>
      </c>
    </row>
    <row r="14074" spans="23:25" x14ac:dyDescent="0.2">
      <c r="W14074">
        <v>140.56</v>
      </c>
      <c r="X14074">
        <f t="shared" si="555"/>
        <v>50</v>
      </c>
      <c r="Y14074" s="13">
        <f t="shared" si="556"/>
        <v>0.88431832486842432</v>
      </c>
    </row>
    <row r="14075" spans="23:25" x14ac:dyDescent="0.2">
      <c r="W14075">
        <v>140.57</v>
      </c>
      <c r="X14075">
        <f t="shared" si="555"/>
        <v>50</v>
      </c>
      <c r="Y14075" s="13">
        <f t="shared" si="556"/>
        <v>0.88431832486842432</v>
      </c>
    </row>
    <row r="14076" spans="23:25" x14ac:dyDescent="0.2">
      <c r="W14076">
        <v>140.58000000000001</v>
      </c>
      <c r="X14076">
        <f t="shared" si="555"/>
        <v>50</v>
      </c>
      <c r="Y14076" s="13">
        <f t="shared" si="556"/>
        <v>0.88431832486842432</v>
      </c>
    </row>
    <row r="14077" spans="23:25" x14ac:dyDescent="0.2">
      <c r="W14077">
        <v>140.59</v>
      </c>
      <c r="X14077">
        <f t="shared" si="555"/>
        <v>50</v>
      </c>
      <c r="Y14077" s="13">
        <f t="shared" si="556"/>
        <v>0.88431832486842432</v>
      </c>
    </row>
    <row r="14078" spans="23:25" x14ac:dyDescent="0.2">
      <c r="W14078">
        <v>140.6</v>
      </c>
      <c r="X14078">
        <f t="shared" si="555"/>
        <v>50</v>
      </c>
      <c r="Y14078" s="13">
        <f t="shared" si="556"/>
        <v>0.88431832486842432</v>
      </c>
    </row>
    <row r="14079" spans="23:25" x14ac:dyDescent="0.2">
      <c r="W14079">
        <v>140.61000000000001</v>
      </c>
      <c r="X14079">
        <f t="shared" si="555"/>
        <v>50</v>
      </c>
      <c r="Y14079" s="13">
        <f t="shared" si="556"/>
        <v>0.88431832486842432</v>
      </c>
    </row>
    <row r="14080" spans="23:25" x14ac:dyDescent="0.2">
      <c r="W14080">
        <v>140.62</v>
      </c>
      <c r="X14080">
        <f t="shared" si="555"/>
        <v>50</v>
      </c>
      <c r="Y14080" s="13">
        <f t="shared" si="556"/>
        <v>0.88431832486842432</v>
      </c>
    </row>
    <row r="14081" spans="23:25" x14ac:dyDescent="0.2">
      <c r="W14081">
        <v>140.63</v>
      </c>
      <c r="X14081">
        <f t="shared" si="555"/>
        <v>50</v>
      </c>
      <c r="Y14081" s="13">
        <f t="shared" si="556"/>
        <v>0.88431832486842432</v>
      </c>
    </row>
    <row r="14082" spans="23:25" x14ac:dyDescent="0.2">
      <c r="W14082">
        <v>140.63999999999999</v>
      </c>
      <c r="X14082">
        <f t="shared" si="555"/>
        <v>50</v>
      </c>
      <c r="Y14082" s="13">
        <f t="shared" si="556"/>
        <v>0.88431832486842432</v>
      </c>
    </row>
    <row r="14083" spans="23:25" x14ac:dyDescent="0.2">
      <c r="W14083">
        <v>140.65</v>
      </c>
      <c r="X14083">
        <f t="shared" si="555"/>
        <v>50</v>
      </c>
      <c r="Y14083" s="13">
        <f t="shared" si="556"/>
        <v>0.88431832486842432</v>
      </c>
    </row>
    <row r="14084" spans="23:25" x14ac:dyDescent="0.2">
      <c r="W14084">
        <v>140.66</v>
      </c>
      <c r="X14084">
        <f t="shared" si="555"/>
        <v>50</v>
      </c>
      <c r="Y14084" s="13">
        <f t="shared" si="556"/>
        <v>0.88431832486842432</v>
      </c>
    </row>
    <row r="14085" spans="23:25" x14ac:dyDescent="0.2">
      <c r="W14085">
        <v>140.66999999999999</v>
      </c>
      <c r="X14085">
        <f t="shared" si="555"/>
        <v>50</v>
      </c>
      <c r="Y14085" s="13">
        <f t="shared" si="556"/>
        <v>0.88431832486842432</v>
      </c>
    </row>
    <row r="14086" spans="23:25" x14ac:dyDescent="0.2">
      <c r="W14086">
        <v>140.68</v>
      </c>
      <c r="X14086">
        <f t="shared" si="555"/>
        <v>50</v>
      </c>
      <c r="Y14086" s="13">
        <f t="shared" si="556"/>
        <v>0.88431832486842432</v>
      </c>
    </row>
    <row r="14087" spans="23:25" x14ac:dyDescent="0.2">
      <c r="W14087">
        <v>140.69</v>
      </c>
      <c r="X14087">
        <f t="shared" si="555"/>
        <v>50</v>
      </c>
      <c r="Y14087" s="13">
        <f t="shared" si="556"/>
        <v>0.88431832486842432</v>
      </c>
    </row>
    <row r="14088" spans="23:25" x14ac:dyDescent="0.2">
      <c r="W14088">
        <v>140.69999999999999</v>
      </c>
      <c r="X14088">
        <f t="shared" si="555"/>
        <v>50</v>
      </c>
      <c r="Y14088" s="13">
        <f t="shared" si="556"/>
        <v>0.88431832486842432</v>
      </c>
    </row>
    <row r="14089" spans="23:25" x14ac:dyDescent="0.2">
      <c r="W14089">
        <v>140.71</v>
      </c>
      <c r="X14089">
        <f t="shared" si="555"/>
        <v>50</v>
      </c>
      <c r="Y14089" s="13">
        <f t="shared" si="556"/>
        <v>0.88431832486842432</v>
      </c>
    </row>
    <row r="14090" spans="23:25" x14ac:dyDescent="0.2">
      <c r="W14090">
        <v>140.72</v>
      </c>
      <c r="X14090">
        <f t="shared" si="555"/>
        <v>50</v>
      </c>
      <c r="Y14090" s="13">
        <f t="shared" si="556"/>
        <v>0.88431832486842432</v>
      </c>
    </row>
    <row r="14091" spans="23:25" x14ac:dyDescent="0.2">
      <c r="W14091">
        <v>140.72999999999999</v>
      </c>
      <c r="X14091">
        <f t="shared" si="555"/>
        <v>50</v>
      </c>
      <c r="Y14091" s="13">
        <f t="shared" si="556"/>
        <v>0.88431832486842432</v>
      </c>
    </row>
    <row r="14092" spans="23:25" x14ac:dyDescent="0.2">
      <c r="W14092">
        <v>140.74</v>
      </c>
      <c r="X14092">
        <f t="shared" si="555"/>
        <v>50</v>
      </c>
      <c r="Y14092" s="13">
        <f t="shared" si="556"/>
        <v>0.88431832486842432</v>
      </c>
    </row>
    <row r="14093" spans="23:25" x14ac:dyDescent="0.2">
      <c r="W14093">
        <v>140.75</v>
      </c>
      <c r="X14093">
        <f t="shared" si="555"/>
        <v>50</v>
      </c>
      <c r="Y14093" s="13">
        <f t="shared" si="556"/>
        <v>0.88431832486842432</v>
      </c>
    </row>
    <row r="14094" spans="23:25" x14ac:dyDescent="0.2">
      <c r="W14094">
        <v>140.76</v>
      </c>
      <c r="X14094">
        <f t="shared" si="555"/>
        <v>50</v>
      </c>
      <c r="Y14094" s="13">
        <f t="shared" si="556"/>
        <v>0.88431832486842432</v>
      </c>
    </row>
    <row r="14095" spans="23:25" x14ac:dyDescent="0.2">
      <c r="W14095">
        <v>140.77000000000001</v>
      </c>
      <c r="X14095">
        <f t="shared" si="555"/>
        <v>50</v>
      </c>
      <c r="Y14095" s="13">
        <f t="shared" si="556"/>
        <v>0.88431832486842432</v>
      </c>
    </row>
    <row r="14096" spans="23:25" x14ac:dyDescent="0.2">
      <c r="W14096">
        <v>140.78</v>
      </c>
      <c r="X14096">
        <f t="shared" si="555"/>
        <v>50</v>
      </c>
      <c r="Y14096" s="13">
        <f t="shared" si="556"/>
        <v>0.88431832486842432</v>
      </c>
    </row>
    <row r="14097" spans="23:25" x14ac:dyDescent="0.2">
      <c r="W14097">
        <v>140.79</v>
      </c>
      <c r="X14097">
        <f t="shared" si="555"/>
        <v>50</v>
      </c>
      <c r="Y14097" s="13">
        <f t="shared" si="556"/>
        <v>0.88431832486842432</v>
      </c>
    </row>
    <row r="14098" spans="23:25" x14ac:dyDescent="0.2">
      <c r="W14098">
        <v>140.80000000000001</v>
      </c>
      <c r="X14098">
        <f t="shared" si="555"/>
        <v>50</v>
      </c>
      <c r="Y14098" s="13">
        <f t="shared" si="556"/>
        <v>0.88431832486842432</v>
      </c>
    </row>
    <row r="14099" spans="23:25" x14ac:dyDescent="0.2">
      <c r="W14099">
        <v>140.81</v>
      </c>
      <c r="X14099">
        <f t="shared" si="555"/>
        <v>50</v>
      </c>
      <c r="Y14099" s="13">
        <f t="shared" si="556"/>
        <v>0.88431832486842432</v>
      </c>
    </row>
    <row r="14100" spans="23:25" x14ac:dyDescent="0.2">
      <c r="W14100">
        <v>140.82</v>
      </c>
      <c r="X14100">
        <f t="shared" si="555"/>
        <v>50</v>
      </c>
      <c r="Y14100" s="13">
        <f t="shared" si="556"/>
        <v>0.88431832486842432</v>
      </c>
    </row>
    <row r="14101" spans="23:25" x14ac:dyDescent="0.2">
      <c r="W14101">
        <v>140.83000000000001</v>
      </c>
      <c r="X14101">
        <f t="shared" si="555"/>
        <v>50</v>
      </c>
      <c r="Y14101" s="13">
        <f t="shared" si="556"/>
        <v>0.88431832486842432</v>
      </c>
    </row>
    <row r="14102" spans="23:25" x14ac:dyDescent="0.2">
      <c r="W14102">
        <v>140.84</v>
      </c>
      <c r="X14102">
        <f t="shared" si="555"/>
        <v>50</v>
      </c>
      <c r="Y14102" s="13">
        <f t="shared" si="556"/>
        <v>0.88431832486842432</v>
      </c>
    </row>
    <row r="14103" spans="23:25" x14ac:dyDescent="0.2">
      <c r="W14103">
        <v>140.85</v>
      </c>
      <c r="X14103">
        <f t="shared" si="555"/>
        <v>50</v>
      </c>
      <c r="Y14103" s="13">
        <f t="shared" si="556"/>
        <v>0.88431832486842432</v>
      </c>
    </row>
    <row r="14104" spans="23:25" x14ac:dyDescent="0.2">
      <c r="W14104">
        <v>140.86000000000001</v>
      </c>
      <c r="X14104">
        <f t="shared" si="555"/>
        <v>50</v>
      </c>
      <c r="Y14104" s="13">
        <f t="shared" si="556"/>
        <v>0.88431832486842432</v>
      </c>
    </row>
    <row r="14105" spans="23:25" x14ac:dyDescent="0.2">
      <c r="W14105">
        <v>140.87</v>
      </c>
      <c r="X14105">
        <f t="shared" si="555"/>
        <v>50</v>
      </c>
      <c r="Y14105" s="13">
        <f t="shared" si="556"/>
        <v>0.88431832486842432</v>
      </c>
    </row>
    <row r="14106" spans="23:25" x14ac:dyDescent="0.2">
      <c r="W14106">
        <v>140.88</v>
      </c>
      <c r="X14106">
        <f t="shared" si="555"/>
        <v>50</v>
      </c>
      <c r="Y14106" s="13">
        <f t="shared" si="556"/>
        <v>0.88431832486842432</v>
      </c>
    </row>
    <row r="14107" spans="23:25" x14ac:dyDescent="0.2">
      <c r="W14107">
        <v>140.88999999999999</v>
      </c>
      <c r="X14107">
        <f t="shared" si="555"/>
        <v>50</v>
      </c>
      <c r="Y14107" s="13">
        <f t="shared" si="556"/>
        <v>0.88431832486842432</v>
      </c>
    </row>
    <row r="14108" spans="23:25" x14ac:dyDescent="0.2">
      <c r="W14108">
        <v>140.9</v>
      </c>
      <c r="X14108">
        <f t="shared" si="555"/>
        <v>50</v>
      </c>
      <c r="Y14108" s="13">
        <f t="shared" si="556"/>
        <v>0.88431832486842432</v>
      </c>
    </row>
    <row r="14109" spans="23:25" x14ac:dyDescent="0.2">
      <c r="W14109">
        <v>140.91</v>
      </c>
      <c r="X14109">
        <f t="shared" si="555"/>
        <v>50</v>
      </c>
      <c r="Y14109" s="13">
        <f t="shared" si="556"/>
        <v>0.88431832486842432</v>
      </c>
    </row>
    <row r="14110" spans="23:25" x14ac:dyDescent="0.2">
      <c r="W14110">
        <v>140.91999999999999</v>
      </c>
      <c r="X14110">
        <f t="shared" si="555"/>
        <v>50</v>
      </c>
      <c r="Y14110" s="13">
        <f t="shared" si="556"/>
        <v>0.88431832486842432</v>
      </c>
    </row>
    <row r="14111" spans="23:25" x14ac:dyDescent="0.2">
      <c r="W14111">
        <v>140.93</v>
      </c>
      <c r="X14111">
        <f t="shared" si="555"/>
        <v>50</v>
      </c>
      <c r="Y14111" s="13">
        <f t="shared" si="556"/>
        <v>0.88431832486842432</v>
      </c>
    </row>
    <row r="14112" spans="23:25" x14ac:dyDescent="0.2">
      <c r="W14112">
        <v>140.94</v>
      </c>
      <c r="X14112">
        <f t="shared" si="555"/>
        <v>50</v>
      </c>
      <c r="Y14112" s="13">
        <f t="shared" si="556"/>
        <v>0.88431832486842432</v>
      </c>
    </row>
    <row r="14113" spans="23:25" x14ac:dyDescent="0.2">
      <c r="W14113">
        <v>140.94999999999999</v>
      </c>
      <c r="X14113">
        <f t="shared" ref="X14113:X14176" si="557">X14112-(N$34-N$35)/1500</f>
        <v>50</v>
      </c>
      <c r="Y14113" s="13">
        <f t="shared" si="556"/>
        <v>0.88431832486842432</v>
      </c>
    </row>
    <row r="14114" spans="23:25" x14ac:dyDescent="0.2">
      <c r="W14114">
        <v>140.96</v>
      </c>
      <c r="X14114">
        <f t="shared" si="557"/>
        <v>50</v>
      </c>
      <c r="Y14114" s="13">
        <f t="shared" si="556"/>
        <v>0.88431832486842432</v>
      </c>
    </row>
    <row r="14115" spans="23:25" x14ac:dyDescent="0.2">
      <c r="W14115">
        <v>140.97</v>
      </c>
      <c r="X14115">
        <f t="shared" si="557"/>
        <v>50</v>
      </c>
      <c r="Y14115" s="13">
        <f t="shared" si="556"/>
        <v>0.88431832486842432</v>
      </c>
    </row>
    <row r="14116" spans="23:25" x14ac:dyDescent="0.2">
      <c r="W14116">
        <v>140.97999999999999</v>
      </c>
      <c r="X14116">
        <f t="shared" si="557"/>
        <v>50</v>
      </c>
      <c r="Y14116" s="13">
        <f t="shared" si="556"/>
        <v>0.88431832486842432</v>
      </c>
    </row>
    <row r="14117" spans="23:25" x14ac:dyDescent="0.2">
      <c r="W14117">
        <v>140.99</v>
      </c>
      <c r="X14117">
        <f t="shared" si="557"/>
        <v>50</v>
      </c>
      <c r="Y14117" s="13">
        <f t="shared" si="556"/>
        <v>0.88431832486842432</v>
      </c>
    </row>
    <row r="14118" spans="23:25" x14ac:dyDescent="0.2">
      <c r="W14118">
        <v>141</v>
      </c>
      <c r="X14118">
        <f t="shared" si="557"/>
        <v>50</v>
      </c>
      <c r="Y14118" s="13">
        <f t="shared" si="556"/>
        <v>0.88431832486842432</v>
      </c>
    </row>
    <row r="14119" spans="23:25" x14ac:dyDescent="0.2">
      <c r="W14119">
        <v>141.01</v>
      </c>
      <c r="X14119">
        <f t="shared" si="557"/>
        <v>50</v>
      </c>
      <c r="Y14119" s="13">
        <f t="shared" si="556"/>
        <v>0.88431832486842432</v>
      </c>
    </row>
    <row r="14120" spans="23:25" x14ac:dyDescent="0.2">
      <c r="W14120">
        <v>141.02000000000001</v>
      </c>
      <c r="X14120">
        <f t="shared" si="557"/>
        <v>50</v>
      </c>
      <c r="Y14120" s="13">
        <f t="shared" si="556"/>
        <v>0.88431832486842432</v>
      </c>
    </row>
    <row r="14121" spans="23:25" x14ac:dyDescent="0.2">
      <c r="W14121">
        <v>141.03</v>
      </c>
      <c r="X14121">
        <f t="shared" si="557"/>
        <v>50</v>
      </c>
      <c r="Y14121" s="13">
        <f t="shared" ref="Y14121:Y14184" si="558">Y14120+(W14121-W14120)*R$29*(P$28-P$29*Y14120)*(1-Y14120/R$28)^2</f>
        <v>0.88431832486842432</v>
      </c>
    </row>
    <row r="14122" spans="23:25" x14ac:dyDescent="0.2">
      <c r="W14122">
        <v>141.04</v>
      </c>
      <c r="X14122">
        <f t="shared" si="557"/>
        <v>50</v>
      </c>
      <c r="Y14122" s="13">
        <f t="shared" si="558"/>
        <v>0.88431832486842432</v>
      </c>
    </row>
    <row r="14123" spans="23:25" x14ac:dyDescent="0.2">
      <c r="W14123">
        <v>141.05000000000001</v>
      </c>
      <c r="X14123">
        <f t="shared" si="557"/>
        <v>50</v>
      </c>
      <c r="Y14123" s="13">
        <f t="shared" si="558"/>
        <v>0.88431832486842432</v>
      </c>
    </row>
    <row r="14124" spans="23:25" x14ac:dyDescent="0.2">
      <c r="W14124">
        <v>141.06</v>
      </c>
      <c r="X14124">
        <f t="shared" si="557"/>
        <v>50</v>
      </c>
      <c r="Y14124" s="13">
        <f t="shared" si="558"/>
        <v>0.88431832486842432</v>
      </c>
    </row>
    <row r="14125" spans="23:25" x14ac:dyDescent="0.2">
      <c r="W14125">
        <v>141.07</v>
      </c>
      <c r="X14125">
        <f t="shared" si="557"/>
        <v>50</v>
      </c>
      <c r="Y14125" s="13">
        <f t="shared" si="558"/>
        <v>0.88431832486842432</v>
      </c>
    </row>
    <row r="14126" spans="23:25" x14ac:dyDescent="0.2">
      <c r="W14126">
        <v>141.08000000000001</v>
      </c>
      <c r="X14126">
        <f t="shared" si="557"/>
        <v>50</v>
      </c>
      <c r="Y14126" s="13">
        <f t="shared" si="558"/>
        <v>0.88431832486842432</v>
      </c>
    </row>
    <row r="14127" spans="23:25" x14ac:dyDescent="0.2">
      <c r="W14127">
        <v>141.09</v>
      </c>
      <c r="X14127">
        <f t="shared" si="557"/>
        <v>50</v>
      </c>
      <c r="Y14127" s="13">
        <f t="shared" si="558"/>
        <v>0.88431832486842432</v>
      </c>
    </row>
    <row r="14128" spans="23:25" x14ac:dyDescent="0.2">
      <c r="W14128">
        <v>141.1</v>
      </c>
      <c r="X14128">
        <f t="shared" si="557"/>
        <v>50</v>
      </c>
      <c r="Y14128" s="13">
        <f t="shared" si="558"/>
        <v>0.88431832486842432</v>
      </c>
    </row>
    <row r="14129" spans="23:25" x14ac:dyDescent="0.2">
      <c r="W14129">
        <v>141.11000000000001</v>
      </c>
      <c r="X14129">
        <f t="shared" si="557"/>
        <v>50</v>
      </c>
      <c r="Y14129" s="13">
        <f t="shared" si="558"/>
        <v>0.88431832486842432</v>
      </c>
    </row>
    <row r="14130" spans="23:25" x14ac:dyDescent="0.2">
      <c r="W14130">
        <v>141.12</v>
      </c>
      <c r="X14130">
        <f t="shared" si="557"/>
        <v>50</v>
      </c>
      <c r="Y14130" s="13">
        <f t="shared" si="558"/>
        <v>0.88431832486842432</v>
      </c>
    </row>
    <row r="14131" spans="23:25" x14ac:dyDescent="0.2">
      <c r="W14131">
        <v>141.13</v>
      </c>
      <c r="X14131">
        <f t="shared" si="557"/>
        <v>50</v>
      </c>
      <c r="Y14131" s="13">
        <f t="shared" si="558"/>
        <v>0.88431832486842432</v>
      </c>
    </row>
    <row r="14132" spans="23:25" x14ac:dyDescent="0.2">
      <c r="W14132">
        <v>141.13999999999999</v>
      </c>
      <c r="X14132">
        <f t="shared" si="557"/>
        <v>50</v>
      </c>
      <c r="Y14132" s="13">
        <f t="shared" si="558"/>
        <v>0.88431832486842432</v>
      </c>
    </row>
    <row r="14133" spans="23:25" x14ac:dyDescent="0.2">
      <c r="W14133">
        <v>141.15</v>
      </c>
      <c r="X14133">
        <f t="shared" si="557"/>
        <v>50</v>
      </c>
      <c r="Y14133" s="13">
        <f t="shared" si="558"/>
        <v>0.88431832486842432</v>
      </c>
    </row>
    <row r="14134" spans="23:25" x14ac:dyDescent="0.2">
      <c r="W14134">
        <v>141.16</v>
      </c>
      <c r="X14134">
        <f t="shared" si="557"/>
        <v>50</v>
      </c>
      <c r="Y14134" s="13">
        <f t="shared" si="558"/>
        <v>0.88431832486842432</v>
      </c>
    </row>
    <row r="14135" spans="23:25" x14ac:dyDescent="0.2">
      <c r="W14135">
        <v>141.16999999999999</v>
      </c>
      <c r="X14135">
        <f t="shared" si="557"/>
        <v>50</v>
      </c>
      <c r="Y14135" s="13">
        <f t="shared" si="558"/>
        <v>0.88431832486842432</v>
      </c>
    </row>
    <row r="14136" spans="23:25" x14ac:dyDescent="0.2">
      <c r="W14136">
        <v>141.18</v>
      </c>
      <c r="X14136">
        <f t="shared" si="557"/>
        <v>50</v>
      </c>
      <c r="Y14136" s="13">
        <f t="shared" si="558"/>
        <v>0.88431832486842432</v>
      </c>
    </row>
    <row r="14137" spans="23:25" x14ac:dyDescent="0.2">
      <c r="W14137">
        <v>141.19</v>
      </c>
      <c r="X14137">
        <f t="shared" si="557"/>
        <v>50</v>
      </c>
      <c r="Y14137" s="13">
        <f t="shared" si="558"/>
        <v>0.88431832486842432</v>
      </c>
    </row>
    <row r="14138" spans="23:25" x14ac:dyDescent="0.2">
      <c r="W14138">
        <v>141.19999999999999</v>
      </c>
      <c r="X14138">
        <f t="shared" si="557"/>
        <v>50</v>
      </c>
      <c r="Y14138" s="13">
        <f t="shared" si="558"/>
        <v>0.88431832486842432</v>
      </c>
    </row>
    <row r="14139" spans="23:25" x14ac:dyDescent="0.2">
      <c r="W14139">
        <v>141.21</v>
      </c>
      <c r="X14139">
        <f t="shared" si="557"/>
        <v>50</v>
      </c>
      <c r="Y14139" s="13">
        <f t="shared" si="558"/>
        <v>0.88431832486842432</v>
      </c>
    </row>
    <row r="14140" spans="23:25" x14ac:dyDescent="0.2">
      <c r="W14140">
        <v>141.22</v>
      </c>
      <c r="X14140">
        <f t="shared" si="557"/>
        <v>50</v>
      </c>
      <c r="Y14140" s="13">
        <f t="shared" si="558"/>
        <v>0.88431832486842432</v>
      </c>
    </row>
    <row r="14141" spans="23:25" x14ac:dyDescent="0.2">
      <c r="W14141">
        <v>141.22999999999999</v>
      </c>
      <c r="X14141">
        <f t="shared" si="557"/>
        <v>50</v>
      </c>
      <c r="Y14141" s="13">
        <f t="shared" si="558"/>
        <v>0.88431832486842432</v>
      </c>
    </row>
    <row r="14142" spans="23:25" x14ac:dyDescent="0.2">
      <c r="W14142">
        <v>141.24</v>
      </c>
      <c r="X14142">
        <f t="shared" si="557"/>
        <v>50</v>
      </c>
      <c r="Y14142" s="13">
        <f t="shared" si="558"/>
        <v>0.88431832486842432</v>
      </c>
    </row>
    <row r="14143" spans="23:25" x14ac:dyDescent="0.2">
      <c r="W14143">
        <v>141.25</v>
      </c>
      <c r="X14143">
        <f t="shared" si="557"/>
        <v>50</v>
      </c>
      <c r="Y14143" s="13">
        <f t="shared" si="558"/>
        <v>0.88431832486842432</v>
      </c>
    </row>
    <row r="14144" spans="23:25" x14ac:dyDescent="0.2">
      <c r="W14144">
        <v>141.26</v>
      </c>
      <c r="X14144">
        <f t="shared" si="557"/>
        <v>50</v>
      </c>
      <c r="Y14144" s="13">
        <f t="shared" si="558"/>
        <v>0.88431832486842432</v>
      </c>
    </row>
    <row r="14145" spans="23:25" x14ac:dyDescent="0.2">
      <c r="W14145">
        <v>141.27000000000001</v>
      </c>
      <c r="X14145">
        <f t="shared" si="557"/>
        <v>50</v>
      </c>
      <c r="Y14145" s="13">
        <f t="shared" si="558"/>
        <v>0.88431832486842432</v>
      </c>
    </row>
    <row r="14146" spans="23:25" x14ac:dyDescent="0.2">
      <c r="W14146">
        <v>141.28</v>
      </c>
      <c r="X14146">
        <f t="shared" si="557"/>
        <v>50</v>
      </c>
      <c r="Y14146" s="13">
        <f t="shared" si="558"/>
        <v>0.88431832486842432</v>
      </c>
    </row>
    <row r="14147" spans="23:25" x14ac:dyDescent="0.2">
      <c r="W14147">
        <v>141.29</v>
      </c>
      <c r="X14147">
        <f t="shared" si="557"/>
        <v>50</v>
      </c>
      <c r="Y14147" s="13">
        <f t="shared" si="558"/>
        <v>0.88431832486842432</v>
      </c>
    </row>
    <row r="14148" spans="23:25" x14ac:dyDescent="0.2">
      <c r="W14148">
        <v>141.30000000000001</v>
      </c>
      <c r="X14148">
        <f t="shared" si="557"/>
        <v>50</v>
      </c>
      <c r="Y14148" s="13">
        <f t="shared" si="558"/>
        <v>0.88431832486842432</v>
      </c>
    </row>
    <row r="14149" spans="23:25" x14ac:dyDescent="0.2">
      <c r="W14149">
        <v>141.31</v>
      </c>
      <c r="X14149">
        <f t="shared" si="557"/>
        <v>50</v>
      </c>
      <c r="Y14149" s="13">
        <f t="shared" si="558"/>
        <v>0.88431832486842432</v>
      </c>
    </row>
    <row r="14150" spans="23:25" x14ac:dyDescent="0.2">
      <c r="W14150">
        <v>141.32</v>
      </c>
      <c r="X14150">
        <f t="shared" si="557"/>
        <v>50</v>
      </c>
      <c r="Y14150" s="13">
        <f t="shared" si="558"/>
        <v>0.88431832486842432</v>
      </c>
    </row>
    <row r="14151" spans="23:25" x14ac:dyDescent="0.2">
      <c r="W14151">
        <v>141.33000000000001</v>
      </c>
      <c r="X14151">
        <f t="shared" si="557"/>
        <v>50</v>
      </c>
      <c r="Y14151" s="13">
        <f t="shared" si="558"/>
        <v>0.88431832486842432</v>
      </c>
    </row>
    <row r="14152" spans="23:25" x14ac:dyDescent="0.2">
      <c r="W14152">
        <v>141.34</v>
      </c>
      <c r="X14152">
        <f t="shared" si="557"/>
        <v>50</v>
      </c>
      <c r="Y14152" s="13">
        <f t="shared" si="558"/>
        <v>0.88431832486842432</v>
      </c>
    </row>
    <row r="14153" spans="23:25" x14ac:dyDescent="0.2">
      <c r="W14153">
        <v>141.35</v>
      </c>
      <c r="X14153">
        <f t="shared" si="557"/>
        <v>50</v>
      </c>
      <c r="Y14153" s="13">
        <f t="shared" si="558"/>
        <v>0.88431832486842432</v>
      </c>
    </row>
    <row r="14154" spans="23:25" x14ac:dyDescent="0.2">
      <c r="W14154">
        <v>141.36000000000001</v>
      </c>
      <c r="X14154">
        <f t="shared" si="557"/>
        <v>50</v>
      </c>
      <c r="Y14154" s="13">
        <f t="shared" si="558"/>
        <v>0.88431832486842432</v>
      </c>
    </row>
    <row r="14155" spans="23:25" x14ac:dyDescent="0.2">
      <c r="W14155">
        <v>141.37</v>
      </c>
      <c r="X14155">
        <f t="shared" si="557"/>
        <v>50</v>
      </c>
      <c r="Y14155" s="13">
        <f t="shared" si="558"/>
        <v>0.88431832486842432</v>
      </c>
    </row>
    <row r="14156" spans="23:25" x14ac:dyDescent="0.2">
      <c r="W14156">
        <v>141.38</v>
      </c>
      <c r="X14156">
        <f t="shared" si="557"/>
        <v>50</v>
      </c>
      <c r="Y14156" s="13">
        <f t="shared" si="558"/>
        <v>0.88431832486842432</v>
      </c>
    </row>
    <row r="14157" spans="23:25" x14ac:dyDescent="0.2">
      <c r="W14157">
        <v>141.38999999999999</v>
      </c>
      <c r="X14157">
        <f t="shared" si="557"/>
        <v>50</v>
      </c>
      <c r="Y14157" s="13">
        <f t="shared" si="558"/>
        <v>0.88431832486842432</v>
      </c>
    </row>
    <row r="14158" spans="23:25" x14ac:dyDescent="0.2">
      <c r="W14158">
        <v>141.4</v>
      </c>
      <c r="X14158">
        <f t="shared" si="557"/>
        <v>50</v>
      </c>
      <c r="Y14158" s="13">
        <f t="shared" si="558"/>
        <v>0.88431832486842432</v>
      </c>
    </row>
    <row r="14159" spans="23:25" x14ac:dyDescent="0.2">
      <c r="W14159">
        <v>141.41</v>
      </c>
      <c r="X14159">
        <f t="shared" si="557"/>
        <v>50</v>
      </c>
      <c r="Y14159" s="13">
        <f t="shared" si="558"/>
        <v>0.88431832486842432</v>
      </c>
    </row>
    <row r="14160" spans="23:25" x14ac:dyDescent="0.2">
      <c r="W14160">
        <v>141.41999999999999</v>
      </c>
      <c r="X14160">
        <f t="shared" si="557"/>
        <v>50</v>
      </c>
      <c r="Y14160" s="13">
        <f t="shared" si="558"/>
        <v>0.88431832486842432</v>
      </c>
    </row>
    <row r="14161" spans="23:25" x14ac:dyDescent="0.2">
      <c r="W14161">
        <v>141.43</v>
      </c>
      <c r="X14161">
        <f t="shared" si="557"/>
        <v>50</v>
      </c>
      <c r="Y14161" s="13">
        <f t="shared" si="558"/>
        <v>0.88431832486842432</v>
      </c>
    </row>
    <row r="14162" spans="23:25" x14ac:dyDescent="0.2">
      <c r="W14162">
        <v>141.44</v>
      </c>
      <c r="X14162">
        <f t="shared" si="557"/>
        <v>50</v>
      </c>
      <c r="Y14162" s="13">
        <f t="shared" si="558"/>
        <v>0.88431832486842432</v>
      </c>
    </row>
    <row r="14163" spans="23:25" x14ac:dyDescent="0.2">
      <c r="W14163">
        <v>141.44999999999999</v>
      </c>
      <c r="X14163">
        <f t="shared" si="557"/>
        <v>50</v>
      </c>
      <c r="Y14163" s="13">
        <f t="shared" si="558"/>
        <v>0.88431832486842432</v>
      </c>
    </row>
    <row r="14164" spans="23:25" x14ac:dyDescent="0.2">
      <c r="W14164">
        <v>141.46</v>
      </c>
      <c r="X14164">
        <f t="shared" si="557"/>
        <v>50</v>
      </c>
      <c r="Y14164" s="13">
        <f t="shared" si="558"/>
        <v>0.88431832486842432</v>
      </c>
    </row>
    <row r="14165" spans="23:25" x14ac:dyDescent="0.2">
      <c r="W14165">
        <v>141.47</v>
      </c>
      <c r="X14165">
        <f t="shared" si="557"/>
        <v>50</v>
      </c>
      <c r="Y14165" s="13">
        <f t="shared" si="558"/>
        <v>0.88431832486842432</v>
      </c>
    </row>
    <row r="14166" spans="23:25" x14ac:dyDescent="0.2">
      <c r="W14166">
        <v>141.47999999999999</v>
      </c>
      <c r="X14166">
        <f t="shared" si="557"/>
        <v>50</v>
      </c>
      <c r="Y14166" s="13">
        <f t="shared" si="558"/>
        <v>0.88431832486842432</v>
      </c>
    </row>
    <row r="14167" spans="23:25" x14ac:dyDescent="0.2">
      <c r="W14167">
        <v>141.49</v>
      </c>
      <c r="X14167">
        <f t="shared" si="557"/>
        <v>50</v>
      </c>
      <c r="Y14167" s="13">
        <f t="shared" si="558"/>
        <v>0.88431832486842432</v>
      </c>
    </row>
    <row r="14168" spans="23:25" x14ac:dyDescent="0.2">
      <c r="W14168">
        <v>141.5</v>
      </c>
      <c r="X14168">
        <f t="shared" si="557"/>
        <v>50</v>
      </c>
      <c r="Y14168" s="13">
        <f t="shared" si="558"/>
        <v>0.88431832486842432</v>
      </c>
    </row>
    <row r="14169" spans="23:25" x14ac:dyDescent="0.2">
      <c r="W14169">
        <v>141.51</v>
      </c>
      <c r="X14169">
        <f t="shared" si="557"/>
        <v>50</v>
      </c>
      <c r="Y14169" s="13">
        <f t="shared" si="558"/>
        <v>0.88431832486842432</v>
      </c>
    </row>
    <row r="14170" spans="23:25" x14ac:dyDescent="0.2">
      <c r="W14170">
        <v>141.52000000000001</v>
      </c>
      <c r="X14170">
        <f t="shared" si="557"/>
        <v>50</v>
      </c>
      <c r="Y14170" s="13">
        <f t="shared" si="558"/>
        <v>0.88431832486842432</v>
      </c>
    </row>
    <row r="14171" spans="23:25" x14ac:dyDescent="0.2">
      <c r="W14171">
        <v>141.53</v>
      </c>
      <c r="X14171">
        <f t="shared" si="557"/>
        <v>50</v>
      </c>
      <c r="Y14171" s="13">
        <f t="shared" si="558"/>
        <v>0.88431832486842432</v>
      </c>
    </row>
    <row r="14172" spans="23:25" x14ac:dyDescent="0.2">
      <c r="W14172">
        <v>141.54</v>
      </c>
      <c r="X14172">
        <f t="shared" si="557"/>
        <v>50</v>
      </c>
      <c r="Y14172" s="13">
        <f t="shared" si="558"/>
        <v>0.88431832486842432</v>
      </c>
    </row>
    <row r="14173" spans="23:25" x14ac:dyDescent="0.2">
      <c r="W14173">
        <v>141.55000000000001</v>
      </c>
      <c r="X14173">
        <f t="shared" si="557"/>
        <v>50</v>
      </c>
      <c r="Y14173" s="13">
        <f t="shared" si="558"/>
        <v>0.88431832486842432</v>
      </c>
    </row>
    <row r="14174" spans="23:25" x14ac:dyDescent="0.2">
      <c r="W14174">
        <v>141.56</v>
      </c>
      <c r="X14174">
        <f t="shared" si="557"/>
        <v>50</v>
      </c>
      <c r="Y14174" s="13">
        <f t="shared" si="558"/>
        <v>0.88431832486842432</v>
      </c>
    </row>
    <row r="14175" spans="23:25" x14ac:dyDescent="0.2">
      <c r="W14175">
        <v>141.57</v>
      </c>
      <c r="X14175">
        <f t="shared" si="557"/>
        <v>50</v>
      </c>
      <c r="Y14175" s="13">
        <f t="shared" si="558"/>
        <v>0.88431832486842432</v>
      </c>
    </row>
    <row r="14176" spans="23:25" x14ac:dyDescent="0.2">
      <c r="W14176">
        <v>141.58000000000001</v>
      </c>
      <c r="X14176">
        <f t="shared" si="557"/>
        <v>50</v>
      </c>
      <c r="Y14176" s="13">
        <f t="shared" si="558"/>
        <v>0.88431832486842432</v>
      </c>
    </row>
    <row r="14177" spans="23:25" x14ac:dyDescent="0.2">
      <c r="W14177">
        <v>141.59</v>
      </c>
      <c r="X14177">
        <f t="shared" ref="X14177:X14240" si="559">X14176-(N$34-N$35)/1500</f>
        <v>50</v>
      </c>
      <c r="Y14177" s="13">
        <f t="shared" si="558"/>
        <v>0.88431832486842432</v>
      </c>
    </row>
    <row r="14178" spans="23:25" x14ac:dyDescent="0.2">
      <c r="W14178">
        <v>141.6</v>
      </c>
      <c r="X14178">
        <f t="shared" si="559"/>
        <v>50</v>
      </c>
      <c r="Y14178" s="13">
        <f t="shared" si="558"/>
        <v>0.88431832486842432</v>
      </c>
    </row>
    <row r="14179" spans="23:25" x14ac:dyDescent="0.2">
      <c r="W14179">
        <v>141.61000000000001</v>
      </c>
      <c r="X14179">
        <f t="shared" si="559"/>
        <v>50</v>
      </c>
      <c r="Y14179" s="13">
        <f t="shared" si="558"/>
        <v>0.88431832486842432</v>
      </c>
    </row>
    <row r="14180" spans="23:25" x14ac:dyDescent="0.2">
      <c r="W14180">
        <v>141.62</v>
      </c>
      <c r="X14180">
        <f t="shared" si="559"/>
        <v>50</v>
      </c>
      <c r="Y14180" s="13">
        <f t="shared" si="558"/>
        <v>0.88431832486842432</v>
      </c>
    </row>
    <row r="14181" spans="23:25" x14ac:dyDescent="0.2">
      <c r="W14181">
        <v>141.63</v>
      </c>
      <c r="X14181">
        <f t="shared" si="559"/>
        <v>50</v>
      </c>
      <c r="Y14181" s="13">
        <f t="shared" si="558"/>
        <v>0.88431832486842432</v>
      </c>
    </row>
    <row r="14182" spans="23:25" x14ac:dyDescent="0.2">
      <c r="W14182">
        <v>141.63999999999999</v>
      </c>
      <c r="X14182">
        <f t="shared" si="559"/>
        <v>50</v>
      </c>
      <c r="Y14182" s="13">
        <f t="shared" si="558"/>
        <v>0.88431832486842432</v>
      </c>
    </row>
    <row r="14183" spans="23:25" x14ac:dyDescent="0.2">
      <c r="W14183">
        <v>141.65</v>
      </c>
      <c r="X14183">
        <f t="shared" si="559"/>
        <v>50</v>
      </c>
      <c r="Y14183" s="13">
        <f t="shared" si="558"/>
        <v>0.88431832486842432</v>
      </c>
    </row>
    <row r="14184" spans="23:25" x14ac:dyDescent="0.2">
      <c r="W14184">
        <v>141.66</v>
      </c>
      <c r="X14184">
        <f t="shared" si="559"/>
        <v>50</v>
      </c>
      <c r="Y14184" s="13">
        <f t="shared" si="558"/>
        <v>0.88431832486842432</v>
      </c>
    </row>
    <row r="14185" spans="23:25" x14ac:dyDescent="0.2">
      <c r="W14185">
        <v>141.66999999999999</v>
      </c>
      <c r="X14185">
        <f t="shared" si="559"/>
        <v>50</v>
      </c>
      <c r="Y14185" s="13">
        <f t="shared" ref="Y14185:Y14248" si="560">Y14184+(W14185-W14184)*R$29*(P$28-P$29*Y14184)*(1-Y14184/R$28)^2</f>
        <v>0.88431832486842432</v>
      </c>
    </row>
    <row r="14186" spans="23:25" x14ac:dyDescent="0.2">
      <c r="W14186">
        <v>141.68</v>
      </c>
      <c r="X14186">
        <f t="shared" si="559"/>
        <v>50</v>
      </c>
      <c r="Y14186" s="13">
        <f t="shared" si="560"/>
        <v>0.88431832486842432</v>
      </c>
    </row>
    <row r="14187" spans="23:25" x14ac:dyDescent="0.2">
      <c r="W14187">
        <v>141.69</v>
      </c>
      <c r="X14187">
        <f t="shared" si="559"/>
        <v>50</v>
      </c>
      <c r="Y14187" s="13">
        <f t="shared" si="560"/>
        <v>0.88431832486842432</v>
      </c>
    </row>
    <row r="14188" spans="23:25" x14ac:dyDescent="0.2">
      <c r="W14188">
        <v>141.69999999999999</v>
      </c>
      <c r="X14188">
        <f t="shared" si="559"/>
        <v>50</v>
      </c>
      <c r="Y14188" s="13">
        <f t="shared" si="560"/>
        <v>0.88431832486842432</v>
      </c>
    </row>
    <row r="14189" spans="23:25" x14ac:dyDescent="0.2">
      <c r="W14189">
        <v>141.71</v>
      </c>
      <c r="X14189">
        <f t="shared" si="559"/>
        <v>50</v>
      </c>
      <c r="Y14189" s="13">
        <f t="shared" si="560"/>
        <v>0.88431832486842432</v>
      </c>
    </row>
    <row r="14190" spans="23:25" x14ac:dyDescent="0.2">
      <c r="W14190">
        <v>141.72</v>
      </c>
      <c r="X14190">
        <f t="shared" si="559"/>
        <v>50</v>
      </c>
      <c r="Y14190" s="13">
        <f t="shared" si="560"/>
        <v>0.88431832486842432</v>
      </c>
    </row>
    <row r="14191" spans="23:25" x14ac:dyDescent="0.2">
      <c r="W14191">
        <v>141.72999999999999</v>
      </c>
      <c r="X14191">
        <f t="shared" si="559"/>
        <v>50</v>
      </c>
      <c r="Y14191" s="13">
        <f t="shared" si="560"/>
        <v>0.88431832486842432</v>
      </c>
    </row>
    <row r="14192" spans="23:25" x14ac:dyDescent="0.2">
      <c r="W14192">
        <v>141.74</v>
      </c>
      <c r="X14192">
        <f t="shared" si="559"/>
        <v>50</v>
      </c>
      <c r="Y14192" s="13">
        <f t="shared" si="560"/>
        <v>0.88431832486842432</v>
      </c>
    </row>
    <row r="14193" spans="23:25" x14ac:dyDescent="0.2">
      <c r="W14193">
        <v>141.75</v>
      </c>
      <c r="X14193">
        <f t="shared" si="559"/>
        <v>50</v>
      </c>
      <c r="Y14193" s="13">
        <f t="shared" si="560"/>
        <v>0.88431832486842432</v>
      </c>
    </row>
    <row r="14194" spans="23:25" x14ac:dyDescent="0.2">
      <c r="W14194">
        <v>141.76</v>
      </c>
      <c r="X14194">
        <f t="shared" si="559"/>
        <v>50</v>
      </c>
      <c r="Y14194" s="13">
        <f t="shared" si="560"/>
        <v>0.88431832486842432</v>
      </c>
    </row>
    <row r="14195" spans="23:25" x14ac:dyDescent="0.2">
      <c r="W14195">
        <v>141.77000000000001</v>
      </c>
      <c r="X14195">
        <f t="shared" si="559"/>
        <v>50</v>
      </c>
      <c r="Y14195" s="13">
        <f t="shared" si="560"/>
        <v>0.88431832486842432</v>
      </c>
    </row>
    <row r="14196" spans="23:25" x14ac:dyDescent="0.2">
      <c r="W14196">
        <v>141.78</v>
      </c>
      <c r="X14196">
        <f t="shared" si="559"/>
        <v>50</v>
      </c>
      <c r="Y14196" s="13">
        <f t="shared" si="560"/>
        <v>0.88431832486842432</v>
      </c>
    </row>
    <row r="14197" spans="23:25" x14ac:dyDescent="0.2">
      <c r="W14197">
        <v>141.79</v>
      </c>
      <c r="X14197">
        <f t="shared" si="559"/>
        <v>50</v>
      </c>
      <c r="Y14197" s="13">
        <f t="shared" si="560"/>
        <v>0.88431832486842432</v>
      </c>
    </row>
    <row r="14198" spans="23:25" x14ac:dyDescent="0.2">
      <c r="W14198">
        <v>141.80000000000001</v>
      </c>
      <c r="X14198">
        <f t="shared" si="559"/>
        <v>50</v>
      </c>
      <c r="Y14198" s="13">
        <f t="shared" si="560"/>
        <v>0.88431832486842432</v>
      </c>
    </row>
    <row r="14199" spans="23:25" x14ac:dyDescent="0.2">
      <c r="W14199">
        <v>141.81</v>
      </c>
      <c r="X14199">
        <f t="shared" si="559"/>
        <v>50</v>
      </c>
      <c r="Y14199" s="13">
        <f t="shared" si="560"/>
        <v>0.88431832486842432</v>
      </c>
    </row>
    <row r="14200" spans="23:25" x14ac:dyDescent="0.2">
      <c r="W14200">
        <v>141.82</v>
      </c>
      <c r="X14200">
        <f t="shared" si="559"/>
        <v>50</v>
      </c>
      <c r="Y14200" s="13">
        <f t="shared" si="560"/>
        <v>0.88431832486842432</v>
      </c>
    </row>
    <row r="14201" spans="23:25" x14ac:dyDescent="0.2">
      <c r="W14201">
        <v>141.83000000000001</v>
      </c>
      <c r="X14201">
        <f t="shared" si="559"/>
        <v>50</v>
      </c>
      <c r="Y14201" s="13">
        <f t="shared" si="560"/>
        <v>0.88431832486842432</v>
      </c>
    </row>
    <row r="14202" spans="23:25" x14ac:dyDescent="0.2">
      <c r="W14202">
        <v>141.84</v>
      </c>
      <c r="X14202">
        <f t="shared" si="559"/>
        <v>50</v>
      </c>
      <c r="Y14202" s="13">
        <f t="shared" si="560"/>
        <v>0.88431832486842432</v>
      </c>
    </row>
    <row r="14203" spans="23:25" x14ac:dyDescent="0.2">
      <c r="W14203">
        <v>141.85</v>
      </c>
      <c r="X14203">
        <f t="shared" si="559"/>
        <v>50</v>
      </c>
      <c r="Y14203" s="13">
        <f t="shared" si="560"/>
        <v>0.88431832486842432</v>
      </c>
    </row>
    <row r="14204" spans="23:25" x14ac:dyDescent="0.2">
      <c r="W14204">
        <v>141.86000000000001</v>
      </c>
      <c r="X14204">
        <f t="shared" si="559"/>
        <v>50</v>
      </c>
      <c r="Y14204" s="13">
        <f t="shared" si="560"/>
        <v>0.88431832486842432</v>
      </c>
    </row>
    <row r="14205" spans="23:25" x14ac:dyDescent="0.2">
      <c r="W14205">
        <v>141.87</v>
      </c>
      <c r="X14205">
        <f t="shared" si="559"/>
        <v>50</v>
      </c>
      <c r="Y14205" s="13">
        <f t="shared" si="560"/>
        <v>0.88431832486842432</v>
      </c>
    </row>
    <row r="14206" spans="23:25" x14ac:dyDescent="0.2">
      <c r="W14206">
        <v>141.88</v>
      </c>
      <c r="X14206">
        <f t="shared" si="559"/>
        <v>50</v>
      </c>
      <c r="Y14206" s="13">
        <f t="shared" si="560"/>
        <v>0.88431832486842432</v>
      </c>
    </row>
    <row r="14207" spans="23:25" x14ac:dyDescent="0.2">
      <c r="W14207">
        <v>141.88999999999999</v>
      </c>
      <c r="X14207">
        <f t="shared" si="559"/>
        <v>50</v>
      </c>
      <c r="Y14207" s="13">
        <f t="shared" si="560"/>
        <v>0.88431832486842432</v>
      </c>
    </row>
    <row r="14208" spans="23:25" x14ac:dyDescent="0.2">
      <c r="W14208">
        <v>141.9</v>
      </c>
      <c r="X14208">
        <f t="shared" si="559"/>
        <v>50</v>
      </c>
      <c r="Y14208" s="13">
        <f t="shared" si="560"/>
        <v>0.88431832486842432</v>
      </c>
    </row>
    <row r="14209" spans="23:25" x14ac:dyDescent="0.2">
      <c r="W14209">
        <v>141.91</v>
      </c>
      <c r="X14209">
        <f t="shared" si="559"/>
        <v>50</v>
      </c>
      <c r="Y14209" s="13">
        <f t="shared" si="560"/>
        <v>0.88431832486842432</v>
      </c>
    </row>
    <row r="14210" spans="23:25" x14ac:dyDescent="0.2">
      <c r="W14210">
        <v>141.91999999999999</v>
      </c>
      <c r="X14210">
        <f t="shared" si="559"/>
        <v>50</v>
      </c>
      <c r="Y14210" s="13">
        <f t="shared" si="560"/>
        <v>0.88431832486842432</v>
      </c>
    </row>
    <row r="14211" spans="23:25" x14ac:dyDescent="0.2">
      <c r="W14211">
        <v>141.93</v>
      </c>
      <c r="X14211">
        <f t="shared" si="559"/>
        <v>50</v>
      </c>
      <c r="Y14211" s="13">
        <f t="shared" si="560"/>
        <v>0.88431832486842432</v>
      </c>
    </row>
    <row r="14212" spans="23:25" x14ac:dyDescent="0.2">
      <c r="W14212">
        <v>141.94</v>
      </c>
      <c r="X14212">
        <f t="shared" si="559"/>
        <v>50</v>
      </c>
      <c r="Y14212" s="13">
        <f t="shared" si="560"/>
        <v>0.88431832486842432</v>
      </c>
    </row>
    <row r="14213" spans="23:25" x14ac:dyDescent="0.2">
      <c r="W14213">
        <v>141.94999999999999</v>
      </c>
      <c r="X14213">
        <f t="shared" si="559"/>
        <v>50</v>
      </c>
      <c r="Y14213" s="13">
        <f t="shared" si="560"/>
        <v>0.88431832486842432</v>
      </c>
    </row>
    <row r="14214" spans="23:25" x14ac:dyDescent="0.2">
      <c r="W14214">
        <v>141.96</v>
      </c>
      <c r="X14214">
        <f t="shared" si="559"/>
        <v>50</v>
      </c>
      <c r="Y14214" s="13">
        <f t="shared" si="560"/>
        <v>0.88431832486842432</v>
      </c>
    </row>
    <row r="14215" spans="23:25" x14ac:dyDescent="0.2">
      <c r="W14215">
        <v>141.97</v>
      </c>
      <c r="X14215">
        <f t="shared" si="559"/>
        <v>50</v>
      </c>
      <c r="Y14215" s="13">
        <f t="shared" si="560"/>
        <v>0.88431832486842432</v>
      </c>
    </row>
    <row r="14216" spans="23:25" x14ac:dyDescent="0.2">
      <c r="W14216">
        <v>141.97999999999999</v>
      </c>
      <c r="X14216">
        <f t="shared" si="559"/>
        <v>50</v>
      </c>
      <c r="Y14216" s="13">
        <f t="shared" si="560"/>
        <v>0.88431832486842432</v>
      </c>
    </row>
    <row r="14217" spans="23:25" x14ac:dyDescent="0.2">
      <c r="W14217">
        <v>141.99</v>
      </c>
      <c r="X14217">
        <f t="shared" si="559"/>
        <v>50</v>
      </c>
      <c r="Y14217" s="13">
        <f t="shared" si="560"/>
        <v>0.88431832486842432</v>
      </c>
    </row>
    <row r="14218" spans="23:25" x14ac:dyDescent="0.2">
      <c r="W14218">
        <v>142</v>
      </c>
      <c r="X14218">
        <f t="shared" si="559"/>
        <v>50</v>
      </c>
      <c r="Y14218" s="13">
        <f t="shared" si="560"/>
        <v>0.88431832486842432</v>
      </c>
    </row>
    <row r="14219" spans="23:25" x14ac:dyDescent="0.2">
      <c r="W14219">
        <v>142.01</v>
      </c>
      <c r="X14219">
        <f t="shared" si="559"/>
        <v>50</v>
      </c>
      <c r="Y14219" s="13">
        <f t="shared" si="560"/>
        <v>0.88431832486842432</v>
      </c>
    </row>
    <row r="14220" spans="23:25" x14ac:dyDescent="0.2">
      <c r="W14220">
        <v>142.02000000000001</v>
      </c>
      <c r="X14220">
        <f t="shared" si="559"/>
        <v>50</v>
      </c>
      <c r="Y14220" s="13">
        <f t="shared" si="560"/>
        <v>0.88431832486842432</v>
      </c>
    </row>
    <row r="14221" spans="23:25" x14ac:dyDescent="0.2">
      <c r="W14221">
        <v>142.03</v>
      </c>
      <c r="X14221">
        <f t="shared" si="559"/>
        <v>50</v>
      </c>
      <c r="Y14221" s="13">
        <f t="shared" si="560"/>
        <v>0.88431832486842432</v>
      </c>
    </row>
    <row r="14222" spans="23:25" x14ac:dyDescent="0.2">
      <c r="W14222">
        <v>142.04</v>
      </c>
      <c r="X14222">
        <f t="shared" si="559"/>
        <v>50</v>
      </c>
      <c r="Y14222" s="13">
        <f t="shared" si="560"/>
        <v>0.88431832486842432</v>
      </c>
    </row>
    <row r="14223" spans="23:25" x14ac:dyDescent="0.2">
      <c r="W14223">
        <v>142.05000000000001</v>
      </c>
      <c r="X14223">
        <f t="shared" si="559"/>
        <v>50</v>
      </c>
      <c r="Y14223" s="13">
        <f t="shared" si="560"/>
        <v>0.88431832486842432</v>
      </c>
    </row>
    <row r="14224" spans="23:25" x14ac:dyDescent="0.2">
      <c r="W14224">
        <v>142.06</v>
      </c>
      <c r="X14224">
        <f t="shared" si="559"/>
        <v>50</v>
      </c>
      <c r="Y14224" s="13">
        <f t="shared" si="560"/>
        <v>0.88431832486842432</v>
      </c>
    </row>
    <row r="14225" spans="23:25" x14ac:dyDescent="0.2">
      <c r="W14225">
        <v>142.07</v>
      </c>
      <c r="X14225">
        <f t="shared" si="559"/>
        <v>50</v>
      </c>
      <c r="Y14225" s="13">
        <f t="shared" si="560"/>
        <v>0.88431832486842432</v>
      </c>
    </row>
    <row r="14226" spans="23:25" x14ac:dyDescent="0.2">
      <c r="W14226">
        <v>142.08000000000001</v>
      </c>
      <c r="X14226">
        <f t="shared" si="559"/>
        <v>50</v>
      </c>
      <c r="Y14226" s="13">
        <f t="shared" si="560"/>
        <v>0.88431832486842432</v>
      </c>
    </row>
    <row r="14227" spans="23:25" x14ac:dyDescent="0.2">
      <c r="W14227">
        <v>142.09</v>
      </c>
      <c r="X14227">
        <f t="shared" si="559"/>
        <v>50</v>
      </c>
      <c r="Y14227" s="13">
        <f t="shared" si="560"/>
        <v>0.88431832486842432</v>
      </c>
    </row>
    <row r="14228" spans="23:25" x14ac:dyDescent="0.2">
      <c r="W14228">
        <v>142.1</v>
      </c>
      <c r="X14228">
        <f t="shared" si="559"/>
        <v>50</v>
      </c>
      <c r="Y14228" s="13">
        <f t="shared" si="560"/>
        <v>0.88431832486842432</v>
      </c>
    </row>
    <row r="14229" spans="23:25" x14ac:dyDescent="0.2">
      <c r="W14229">
        <v>142.11000000000001</v>
      </c>
      <c r="X14229">
        <f t="shared" si="559"/>
        <v>50</v>
      </c>
      <c r="Y14229" s="13">
        <f t="shared" si="560"/>
        <v>0.88431832486842432</v>
      </c>
    </row>
    <row r="14230" spans="23:25" x14ac:dyDescent="0.2">
      <c r="W14230">
        <v>142.12</v>
      </c>
      <c r="X14230">
        <f t="shared" si="559"/>
        <v>50</v>
      </c>
      <c r="Y14230" s="13">
        <f t="shared" si="560"/>
        <v>0.88431832486842432</v>
      </c>
    </row>
    <row r="14231" spans="23:25" x14ac:dyDescent="0.2">
      <c r="W14231">
        <v>142.13</v>
      </c>
      <c r="X14231">
        <f t="shared" si="559"/>
        <v>50</v>
      </c>
      <c r="Y14231" s="13">
        <f t="shared" si="560"/>
        <v>0.88431832486842432</v>
      </c>
    </row>
    <row r="14232" spans="23:25" x14ac:dyDescent="0.2">
      <c r="W14232">
        <v>142.13999999999999</v>
      </c>
      <c r="X14232">
        <f t="shared" si="559"/>
        <v>50</v>
      </c>
      <c r="Y14232" s="13">
        <f t="shared" si="560"/>
        <v>0.88431832486842432</v>
      </c>
    </row>
    <row r="14233" spans="23:25" x14ac:dyDescent="0.2">
      <c r="W14233">
        <v>142.15</v>
      </c>
      <c r="X14233">
        <f t="shared" si="559"/>
        <v>50</v>
      </c>
      <c r="Y14233" s="13">
        <f t="shared" si="560"/>
        <v>0.88431832486842432</v>
      </c>
    </row>
    <row r="14234" spans="23:25" x14ac:dyDescent="0.2">
      <c r="W14234">
        <v>142.16</v>
      </c>
      <c r="X14234">
        <f t="shared" si="559"/>
        <v>50</v>
      </c>
      <c r="Y14234" s="13">
        <f t="shared" si="560"/>
        <v>0.88431832486842432</v>
      </c>
    </row>
    <row r="14235" spans="23:25" x14ac:dyDescent="0.2">
      <c r="W14235">
        <v>142.16999999999999</v>
      </c>
      <c r="X14235">
        <f t="shared" si="559"/>
        <v>50</v>
      </c>
      <c r="Y14235" s="13">
        <f t="shared" si="560"/>
        <v>0.88431832486842432</v>
      </c>
    </row>
    <row r="14236" spans="23:25" x14ac:dyDescent="0.2">
      <c r="W14236">
        <v>142.18</v>
      </c>
      <c r="X14236">
        <f t="shared" si="559"/>
        <v>50</v>
      </c>
      <c r="Y14236" s="13">
        <f t="shared" si="560"/>
        <v>0.88431832486842432</v>
      </c>
    </row>
    <row r="14237" spans="23:25" x14ac:dyDescent="0.2">
      <c r="W14237">
        <v>142.19</v>
      </c>
      <c r="X14237">
        <f t="shared" si="559"/>
        <v>50</v>
      </c>
      <c r="Y14237" s="13">
        <f t="shared" si="560"/>
        <v>0.88431832486842432</v>
      </c>
    </row>
    <row r="14238" spans="23:25" x14ac:dyDescent="0.2">
      <c r="W14238">
        <v>142.19999999999999</v>
      </c>
      <c r="X14238">
        <f t="shared" si="559"/>
        <v>50</v>
      </c>
      <c r="Y14238" s="13">
        <f t="shared" si="560"/>
        <v>0.88431832486842432</v>
      </c>
    </row>
    <row r="14239" spans="23:25" x14ac:dyDescent="0.2">
      <c r="W14239">
        <v>142.21</v>
      </c>
      <c r="X14239">
        <f t="shared" si="559"/>
        <v>50</v>
      </c>
      <c r="Y14239" s="13">
        <f t="shared" si="560"/>
        <v>0.88431832486842432</v>
      </c>
    </row>
    <row r="14240" spans="23:25" x14ac:dyDescent="0.2">
      <c r="W14240">
        <v>142.22</v>
      </c>
      <c r="X14240">
        <f t="shared" si="559"/>
        <v>50</v>
      </c>
      <c r="Y14240" s="13">
        <f t="shared" si="560"/>
        <v>0.88431832486842432</v>
      </c>
    </row>
    <row r="14241" spans="23:25" x14ac:dyDescent="0.2">
      <c r="W14241">
        <v>142.22999999999999</v>
      </c>
      <c r="X14241">
        <f t="shared" ref="X14241:X14304" si="561">X14240-(N$34-N$35)/1500</f>
        <v>50</v>
      </c>
      <c r="Y14241" s="13">
        <f t="shared" si="560"/>
        <v>0.88431832486842432</v>
      </c>
    </row>
    <row r="14242" spans="23:25" x14ac:dyDescent="0.2">
      <c r="W14242">
        <v>142.24</v>
      </c>
      <c r="X14242">
        <f t="shared" si="561"/>
        <v>50</v>
      </c>
      <c r="Y14242" s="13">
        <f t="shared" si="560"/>
        <v>0.88431832486842432</v>
      </c>
    </row>
    <row r="14243" spans="23:25" x14ac:dyDescent="0.2">
      <c r="W14243">
        <v>142.25</v>
      </c>
      <c r="X14243">
        <f t="shared" si="561"/>
        <v>50</v>
      </c>
      <c r="Y14243" s="13">
        <f t="shared" si="560"/>
        <v>0.88431832486842432</v>
      </c>
    </row>
    <row r="14244" spans="23:25" x14ac:dyDescent="0.2">
      <c r="W14244">
        <v>142.26</v>
      </c>
      <c r="X14244">
        <f t="shared" si="561"/>
        <v>50</v>
      </c>
      <c r="Y14244" s="13">
        <f t="shared" si="560"/>
        <v>0.88431832486842432</v>
      </c>
    </row>
    <row r="14245" spans="23:25" x14ac:dyDescent="0.2">
      <c r="W14245">
        <v>142.27000000000001</v>
      </c>
      <c r="X14245">
        <f t="shared" si="561"/>
        <v>50</v>
      </c>
      <c r="Y14245" s="13">
        <f t="shared" si="560"/>
        <v>0.88431832486842432</v>
      </c>
    </row>
    <row r="14246" spans="23:25" x14ac:dyDescent="0.2">
      <c r="W14246">
        <v>142.28</v>
      </c>
      <c r="X14246">
        <f t="shared" si="561"/>
        <v>50</v>
      </c>
      <c r="Y14246" s="13">
        <f t="shared" si="560"/>
        <v>0.88431832486842432</v>
      </c>
    </row>
    <row r="14247" spans="23:25" x14ac:dyDescent="0.2">
      <c r="W14247">
        <v>142.29</v>
      </c>
      <c r="X14247">
        <f t="shared" si="561"/>
        <v>50</v>
      </c>
      <c r="Y14247" s="13">
        <f t="shared" si="560"/>
        <v>0.88431832486842432</v>
      </c>
    </row>
    <row r="14248" spans="23:25" x14ac:dyDescent="0.2">
      <c r="W14248">
        <v>142.30000000000001</v>
      </c>
      <c r="X14248">
        <f t="shared" si="561"/>
        <v>50</v>
      </c>
      <c r="Y14248" s="13">
        <f t="shared" si="560"/>
        <v>0.88431832486842432</v>
      </c>
    </row>
    <row r="14249" spans="23:25" x14ac:dyDescent="0.2">
      <c r="W14249">
        <v>142.31</v>
      </c>
      <c r="X14249">
        <f t="shared" si="561"/>
        <v>50</v>
      </c>
      <c r="Y14249" s="13">
        <f t="shared" ref="Y14249:Y14312" si="562">Y14248+(W14249-W14248)*R$29*(P$28-P$29*Y14248)*(1-Y14248/R$28)^2</f>
        <v>0.88431832486842432</v>
      </c>
    </row>
    <row r="14250" spans="23:25" x14ac:dyDescent="0.2">
      <c r="W14250">
        <v>142.32</v>
      </c>
      <c r="X14250">
        <f t="shared" si="561"/>
        <v>50</v>
      </c>
      <c r="Y14250" s="13">
        <f t="shared" si="562"/>
        <v>0.88431832486842432</v>
      </c>
    </row>
    <row r="14251" spans="23:25" x14ac:dyDescent="0.2">
      <c r="W14251">
        <v>142.33000000000001</v>
      </c>
      <c r="X14251">
        <f t="shared" si="561"/>
        <v>50</v>
      </c>
      <c r="Y14251" s="13">
        <f t="shared" si="562"/>
        <v>0.88431832486842432</v>
      </c>
    </row>
    <row r="14252" spans="23:25" x14ac:dyDescent="0.2">
      <c r="W14252">
        <v>142.34</v>
      </c>
      <c r="X14252">
        <f t="shared" si="561"/>
        <v>50</v>
      </c>
      <c r="Y14252" s="13">
        <f t="shared" si="562"/>
        <v>0.88431832486842432</v>
      </c>
    </row>
    <row r="14253" spans="23:25" x14ac:dyDescent="0.2">
      <c r="W14253">
        <v>142.35</v>
      </c>
      <c r="X14253">
        <f t="shared" si="561"/>
        <v>50</v>
      </c>
      <c r="Y14253" s="13">
        <f t="shared" si="562"/>
        <v>0.88431832486842432</v>
      </c>
    </row>
    <row r="14254" spans="23:25" x14ac:dyDescent="0.2">
      <c r="W14254">
        <v>142.36000000000001</v>
      </c>
      <c r="X14254">
        <f t="shared" si="561"/>
        <v>50</v>
      </c>
      <c r="Y14254" s="13">
        <f t="shared" si="562"/>
        <v>0.88431832486842432</v>
      </c>
    </row>
    <row r="14255" spans="23:25" x14ac:dyDescent="0.2">
      <c r="W14255">
        <v>142.37</v>
      </c>
      <c r="X14255">
        <f t="shared" si="561"/>
        <v>50</v>
      </c>
      <c r="Y14255" s="13">
        <f t="shared" si="562"/>
        <v>0.88431832486842432</v>
      </c>
    </row>
    <row r="14256" spans="23:25" x14ac:dyDescent="0.2">
      <c r="W14256">
        <v>142.38</v>
      </c>
      <c r="X14256">
        <f t="shared" si="561"/>
        <v>50</v>
      </c>
      <c r="Y14256" s="13">
        <f t="shared" si="562"/>
        <v>0.88431832486842432</v>
      </c>
    </row>
    <row r="14257" spans="23:25" x14ac:dyDescent="0.2">
      <c r="W14257">
        <v>142.38999999999999</v>
      </c>
      <c r="X14257">
        <f t="shared" si="561"/>
        <v>50</v>
      </c>
      <c r="Y14257" s="13">
        <f t="shared" si="562"/>
        <v>0.88431832486842432</v>
      </c>
    </row>
    <row r="14258" spans="23:25" x14ac:dyDescent="0.2">
      <c r="W14258">
        <v>142.4</v>
      </c>
      <c r="X14258">
        <f t="shared" si="561"/>
        <v>50</v>
      </c>
      <c r="Y14258" s="13">
        <f t="shared" si="562"/>
        <v>0.88431832486842432</v>
      </c>
    </row>
    <row r="14259" spans="23:25" x14ac:dyDescent="0.2">
      <c r="W14259">
        <v>142.41</v>
      </c>
      <c r="X14259">
        <f t="shared" si="561"/>
        <v>50</v>
      </c>
      <c r="Y14259" s="13">
        <f t="shared" si="562"/>
        <v>0.88431832486842432</v>
      </c>
    </row>
    <row r="14260" spans="23:25" x14ac:dyDescent="0.2">
      <c r="W14260">
        <v>142.41999999999999</v>
      </c>
      <c r="X14260">
        <f t="shared" si="561"/>
        <v>50</v>
      </c>
      <c r="Y14260" s="13">
        <f t="shared" si="562"/>
        <v>0.88431832486842432</v>
      </c>
    </row>
    <row r="14261" spans="23:25" x14ac:dyDescent="0.2">
      <c r="W14261">
        <v>142.43</v>
      </c>
      <c r="X14261">
        <f t="shared" si="561"/>
        <v>50</v>
      </c>
      <c r="Y14261" s="13">
        <f t="shared" si="562"/>
        <v>0.88431832486842432</v>
      </c>
    </row>
    <row r="14262" spans="23:25" x14ac:dyDescent="0.2">
      <c r="W14262">
        <v>142.44</v>
      </c>
      <c r="X14262">
        <f t="shared" si="561"/>
        <v>50</v>
      </c>
      <c r="Y14262" s="13">
        <f t="shared" si="562"/>
        <v>0.88431832486842432</v>
      </c>
    </row>
    <row r="14263" spans="23:25" x14ac:dyDescent="0.2">
      <c r="W14263">
        <v>142.44999999999999</v>
      </c>
      <c r="X14263">
        <f t="shared" si="561"/>
        <v>50</v>
      </c>
      <c r="Y14263" s="13">
        <f t="shared" si="562"/>
        <v>0.88431832486842432</v>
      </c>
    </row>
    <row r="14264" spans="23:25" x14ac:dyDescent="0.2">
      <c r="W14264">
        <v>142.46</v>
      </c>
      <c r="X14264">
        <f t="shared" si="561"/>
        <v>50</v>
      </c>
      <c r="Y14264" s="13">
        <f t="shared" si="562"/>
        <v>0.88431832486842432</v>
      </c>
    </row>
    <row r="14265" spans="23:25" x14ac:dyDescent="0.2">
      <c r="W14265">
        <v>142.47</v>
      </c>
      <c r="X14265">
        <f t="shared" si="561"/>
        <v>50</v>
      </c>
      <c r="Y14265" s="13">
        <f t="shared" si="562"/>
        <v>0.88431832486842432</v>
      </c>
    </row>
    <row r="14266" spans="23:25" x14ac:dyDescent="0.2">
      <c r="W14266">
        <v>142.47999999999999</v>
      </c>
      <c r="X14266">
        <f t="shared" si="561"/>
        <v>50</v>
      </c>
      <c r="Y14266" s="13">
        <f t="shared" si="562"/>
        <v>0.88431832486842432</v>
      </c>
    </row>
    <row r="14267" spans="23:25" x14ac:dyDescent="0.2">
      <c r="W14267">
        <v>142.49</v>
      </c>
      <c r="X14267">
        <f t="shared" si="561"/>
        <v>50</v>
      </c>
      <c r="Y14267" s="13">
        <f t="shared" si="562"/>
        <v>0.88431832486842432</v>
      </c>
    </row>
    <row r="14268" spans="23:25" x14ac:dyDescent="0.2">
      <c r="W14268">
        <v>142.5</v>
      </c>
      <c r="X14268">
        <f t="shared" si="561"/>
        <v>50</v>
      </c>
      <c r="Y14268" s="13">
        <f t="shared" si="562"/>
        <v>0.88431832486842432</v>
      </c>
    </row>
    <row r="14269" spans="23:25" x14ac:dyDescent="0.2">
      <c r="W14269">
        <v>142.51</v>
      </c>
      <c r="X14269">
        <f t="shared" si="561"/>
        <v>50</v>
      </c>
      <c r="Y14269" s="13">
        <f t="shared" si="562"/>
        <v>0.88431832486842432</v>
      </c>
    </row>
    <row r="14270" spans="23:25" x14ac:dyDescent="0.2">
      <c r="W14270">
        <v>142.52000000000001</v>
      </c>
      <c r="X14270">
        <f t="shared" si="561"/>
        <v>50</v>
      </c>
      <c r="Y14270" s="13">
        <f t="shared" si="562"/>
        <v>0.88431832486842432</v>
      </c>
    </row>
    <row r="14271" spans="23:25" x14ac:dyDescent="0.2">
      <c r="W14271">
        <v>142.53</v>
      </c>
      <c r="X14271">
        <f t="shared" si="561"/>
        <v>50</v>
      </c>
      <c r="Y14271" s="13">
        <f t="shared" si="562"/>
        <v>0.88431832486842432</v>
      </c>
    </row>
    <row r="14272" spans="23:25" x14ac:dyDescent="0.2">
      <c r="W14272">
        <v>142.54</v>
      </c>
      <c r="X14272">
        <f t="shared" si="561"/>
        <v>50</v>
      </c>
      <c r="Y14272" s="13">
        <f t="shared" si="562"/>
        <v>0.88431832486842432</v>
      </c>
    </row>
    <row r="14273" spans="23:25" x14ac:dyDescent="0.2">
      <c r="W14273">
        <v>142.55000000000001</v>
      </c>
      <c r="X14273">
        <f t="shared" si="561"/>
        <v>50</v>
      </c>
      <c r="Y14273" s="13">
        <f t="shared" si="562"/>
        <v>0.88431832486842432</v>
      </c>
    </row>
    <row r="14274" spans="23:25" x14ac:dyDescent="0.2">
      <c r="W14274">
        <v>142.56</v>
      </c>
      <c r="X14274">
        <f t="shared" si="561"/>
        <v>50</v>
      </c>
      <c r="Y14274" s="13">
        <f t="shared" si="562"/>
        <v>0.88431832486842432</v>
      </c>
    </row>
    <row r="14275" spans="23:25" x14ac:dyDescent="0.2">
      <c r="W14275">
        <v>142.57</v>
      </c>
      <c r="X14275">
        <f t="shared" si="561"/>
        <v>50</v>
      </c>
      <c r="Y14275" s="13">
        <f t="shared" si="562"/>
        <v>0.88431832486842432</v>
      </c>
    </row>
    <row r="14276" spans="23:25" x14ac:dyDescent="0.2">
      <c r="W14276">
        <v>142.58000000000001</v>
      </c>
      <c r="X14276">
        <f t="shared" si="561"/>
        <v>50</v>
      </c>
      <c r="Y14276" s="13">
        <f t="shared" si="562"/>
        <v>0.88431832486842432</v>
      </c>
    </row>
    <row r="14277" spans="23:25" x14ac:dyDescent="0.2">
      <c r="W14277">
        <v>142.59</v>
      </c>
      <c r="X14277">
        <f t="shared" si="561"/>
        <v>50</v>
      </c>
      <c r="Y14277" s="13">
        <f t="shared" si="562"/>
        <v>0.88431832486842432</v>
      </c>
    </row>
    <row r="14278" spans="23:25" x14ac:dyDescent="0.2">
      <c r="W14278">
        <v>142.6</v>
      </c>
      <c r="X14278">
        <f t="shared" si="561"/>
        <v>50</v>
      </c>
      <c r="Y14278" s="13">
        <f t="shared" si="562"/>
        <v>0.88431832486842432</v>
      </c>
    </row>
    <row r="14279" spans="23:25" x14ac:dyDescent="0.2">
      <c r="W14279">
        <v>142.61000000000001</v>
      </c>
      <c r="X14279">
        <f t="shared" si="561"/>
        <v>50</v>
      </c>
      <c r="Y14279" s="13">
        <f t="shared" si="562"/>
        <v>0.88431832486842432</v>
      </c>
    </row>
    <row r="14280" spans="23:25" x14ac:dyDescent="0.2">
      <c r="W14280">
        <v>142.62</v>
      </c>
      <c r="X14280">
        <f t="shared" si="561"/>
        <v>50</v>
      </c>
      <c r="Y14280" s="13">
        <f t="shared" si="562"/>
        <v>0.88431832486842432</v>
      </c>
    </row>
    <row r="14281" spans="23:25" x14ac:dyDescent="0.2">
      <c r="W14281">
        <v>142.63</v>
      </c>
      <c r="X14281">
        <f t="shared" si="561"/>
        <v>50</v>
      </c>
      <c r="Y14281" s="13">
        <f t="shared" si="562"/>
        <v>0.88431832486842432</v>
      </c>
    </row>
    <row r="14282" spans="23:25" x14ac:dyDescent="0.2">
      <c r="W14282">
        <v>142.63999999999999</v>
      </c>
      <c r="X14282">
        <f t="shared" si="561"/>
        <v>50</v>
      </c>
      <c r="Y14282" s="13">
        <f t="shared" si="562"/>
        <v>0.88431832486842432</v>
      </c>
    </row>
    <row r="14283" spans="23:25" x14ac:dyDescent="0.2">
      <c r="W14283">
        <v>142.65</v>
      </c>
      <c r="X14283">
        <f t="shared" si="561"/>
        <v>50</v>
      </c>
      <c r="Y14283" s="13">
        <f t="shared" si="562"/>
        <v>0.88431832486842432</v>
      </c>
    </row>
    <row r="14284" spans="23:25" x14ac:dyDescent="0.2">
      <c r="W14284">
        <v>142.66</v>
      </c>
      <c r="X14284">
        <f t="shared" si="561"/>
        <v>50</v>
      </c>
      <c r="Y14284" s="13">
        <f t="shared" si="562"/>
        <v>0.88431832486842432</v>
      </c>
    </row>
    <row r="14285" spans="23:25" x14ac:dyDescent="0.2">
      <c r="W14285">
        <v>142.66999999999999</v>
      </c>
      <c r="X14285">
        <f t="shared" si="561"/>
        <v>50</v>
      </c>
      <c r="Y14285" s="13">
        <f t="shared" si="562"/>
        <v>0.88431832486842432</v>
      </c>
    </row>
    <row r="14286" spans="23:25" x14ac:dyDescent="0.2">
      <c r="W14286">
        <v>142.68</v>
      </c>
      <c r="X14286">
        <f t="shared" si="561"/>
        <v>50</v>
      </c>
      <c r="Y14286" s="13">
        <f t="shared" si="562"/>
        <v>0.88431832486842432</v>
      </c>
    </row>
    <row r="14287" spans="23:25" x14ac:dyDescent="0.2">
      <c r="W14287">
        <v>142.69</v>
      </c>
      <c r="X14287">
        <f t="shared" si="561"/>
        <v>50</v>
      </c>
      <c r="Y14287" s="13">
        <f t="shared" si="562"/>
        <v>0.88431832486842432</v>
      </c>
    </row>
    <row r="14288" spans="23:25" x14ac:dyDescent="0.2">
      <c r="W14288">
        <v>142.69999999999999</v>
      </c>
      <c r="X14288">
        <f t="shared" si="561"/>
        <v>50</v>
      </c>
      <c r="Y14288" s="13">
        <f t="shared" si="562"/>
        <v>0.88431832486842432</v>
      </c>
    </row>
    <row r="14289" spans="23:25" x14ac:dyDescent="0.2">
      <c r="W14289">
        <v>142.71</v>
      </c>
      <c r="X14289">
        <f t="shared" si="561"/>
        <v>50</v>
      </c>
      <c r="Y14289" s="13">
        <f t="shared" si="562"/>
        <v>0.88431832486842432</v>
      </c>
    </row>
    <row r="14290" spans="23:25" x14ac:dyDescent="0.2">
      <c r="W14290">
        <v>142.72</v>
      </c>
      <c r="X14290">
        <f t="shared" si="561"/>
        <v>50</v>
      </c>
      <c r="Y14290" s="13">
        <f t="shared" si="562"/>
        <v>0.88431832486842432</v>
      </c>
    </row>
    <row r="14291" spans="23:25" x14ac:dyDescent="0.2">
      <c r="W14291">
        <v>142.72999999999999</v>
      </c>
      <c r="X14291">
        <f t="shared" si="561"/>
        <v>50</v>
      </c>
      <c r="Y14291" s="13">
        <f t="shared" si="562"/>
        <v>0.88431832486842432</v>
      </c>
    </row>
    <row r="14292" spans="23:25" x14ac:dyDescent="0.2">
      <c r="W14292">
        <v>142.74</v>
      </c>
      <c r="X14292">
        <f t="shared" si="561"/>
        <v>50</v>
      </c>
      <c r="Y14292" s="13">
        <f t="shared" si="562"/>
        <v>0.88431832486842432</v>
      </c>
    </row>
    <row r="14293" spans="23:25" x14ac:dyDescent="0.2">
      <c r="W14293">
        <v>142.75</v>
      </c>
      <c r="X14293">
        <f t="shared" si="561"/>
        <v>50</v>
      </c>
      <c r="Y14293" s="13">
        <f t="shared" si="562"/>
        <v>0.88431832486842432</v>
      </c>
    </row>
    <row r="14294" spans="23:25" x14ac:dyDescent="0.2">
      <c r="W14294">
        <v>142.76</v>
      </c>
      <c r="X14294">
        <f t="shared" si="561"/>
        <v>50</v>
      </c>
      <c r="Y14294" s="13">
        <f t="shared" si="562"/>
        <v>0.88431832486842432</v>
      </c>
    </row>
    <row r="14295" spans="23:25" x14ac:dyDescent="0.2">
      <c r="W14295">
        <v>142.77000000000001</v>
      </c>
      <c r="X14295">
        <f t="shared" si="561"/>
        <v>50</v>
      </c>
      <c r="Y14295" s="13">
        <f t="shared" si="562"/>
        <v>0.88431832486842432</v>
      </c>
    </row>
    <row r="14296" spans="23:25" x14ac:dyDescent="0.2">
      <c r="W14296">
        <v>142.78</v>
      </c>
      <c r="X14296">
        <f t="shared" si="561"/>
        <v>50</v>
      </c>
      <c r="Y14296" s="13">
        <f t="shared" si="562"/>
        <v>0.88431832486842432</v>
      </c>
    </row>
    <row r="14297" spans="23:25" x14ac:dyDescent="0.2">
      <c r="W14297">
        <v>142.79</v>
      </c>
      <c r="X14297">
        <f t="shared" si="561"/>
        <v>50</v>
      </c>
      <c r="Y14297" s="13">
        <f t="shared" si="562"/>
        <v>0.88431832486842432</v>
      </c>
    </row>
    <row r="14298" spans="23:25" x14ac:dyDescent="0.2">
      <c r="W14298">
        <v>142.80000000000001</v>
      </c>
      <c r="X14298">
        <f t="shared" si="561"/>
        <v>50</v>
      </c>
      <c r="Y14298" s="13">
        <f t="shared" si="562"/>
        <v>0.88431832486842432</v>
      </c>
    </row>
    <row r="14299" spans="23:25" x14ac:dyDescent="0.2">
      <c r="W14299">
        <v>142.81</v>
      </c>
      <c r="X14299">
        <f t="shared" si="561"/>
        <v>50</v>
      </c>
      <c r="Y14299" s="13">
        <f t="shared" si="562"/>
        <v>0.88431832486842432</v>
      </c>
    </row>
    <row r="14300" spans="23:25" x14ac:dyDescent="0.2">
      <c r="W14300">
        <v>142.82</v>
      </c>
      <c r="X14300">
        <f t="shared" si="561"/>
        <v>50</v>
      </c>
      <c r="Y14300" s="13">
        <f t="shared" si="562"/>
        <v>0.88431832486842432</v>
      </c>
    </row>
    <row r="14301" spans="23:25" x14ac:dyDescent="0.2">
      <c r="W14301">
        <v>142.83000000000001</v>
      </c>
      <c r="X14301">
        <f t="shared" si="561"/>
        <v>50</v>
      </c>
      <c r="Y14301" s="13">
        <f t="shared" si="562"/>
        <v>0.88431832486842432</v>
      </c>
    </row>
    <row r="14302" spans="23:25" x14ac:dyDescent="0.2">
      <c r="W14302">
        <v>142.84</v>
      </c>
      <c r="X14302">
        <f t="shared" si="561"/>
        <v>50</v>
      </c>
      <c r="Y14302" s="13">
        <f t="shared" si="562"/>
        <v>0.88431832486842432</v>
      </c>
    </row>
    <row r="14303" spans="23:25" x14ac:dyDescent="0.2">
      <c r="W14303">
        <v>142.85</v>
      </c>
      <c r="X14303">
        <f t="shared" si="561"/>
        <v>50</v>
      </c>
      <c r="Y14303" s="13">
        <f t="shared" si="562"/>
        <v>0.88431832486842432</v>
      </c>
    </row>
    <row r="14304" spans="23:25" x14ac:dyDescent="0.2">
      <c r="W14304">
        <v>142.86000000000001</v>
      </c>
      <c r="X14304">
        <f t="shared" si="561"/>
        <v>50</v>
      </c>
      <c r="Y14304" s="13">
        <f t="shared" si="562"/>
        <v>0.88431832486842432</v>
      </c>
    </row>
    <row r="14305" spans="23:25" x14ac:dyDescent="0.2">
      <c r="W14305">
        <v>142.87</v>
      </c>
      <c r="X14305">
        <f t="shared" ref="X14305:X14368" si="563">X14304-(N$34-N$35)/1500</f>
        <v>50</v>
      </c>
      <c r="Y14305" s="13">
        <f t="shared" si="562"/>
        <v>0.88431832486842432</v>
      </c>
    </row>
    <row r="14306" spans="23:25" x14ac:dyDescent="0.2">
      <c r="W14306">
        <v>142.88</v>
      </c>
      <c r="X14306">
        <f t="shared" si="563"/>
        <v>50</v>
      </c>
      <c r="Y14306" s="13">
        <f t="shared" si="562"/>
        <v>0.88431832486842432</v>
      </c>
    </row>
    <row r="14307" spans="23:25" x14ac:dyDescent="0.2">
      <c r="W14307">
        <v>142.88999999999999</v>
      </c>
      <c r="X14307">
        <f t="shared" si="563"/>
        <v>50</v>
      </c>
      <c r="Y14307" s="13">
        <f t="shared" si="562"/>
        <v>0.88431832486842432</v>
      </c>
    </row>
    <row r="14308" spans="23:25" x14ac:dyDescent="0.2">
      <c r="W14308">
        <v>142.9</v>
      </c>
      <c r="X14308">
        <f t="shared" si="563"/>
        <v>50</v>
      </c>
      <c r="Y14308" s="13">
        <f t="shared" si="562"/>
        <v>0.88431832486842432</v>
      </c>
    </row>
    <row r="14309" spans="23:25" x14ac:dyDescent="0.2">
      <c r="W14309">
        <v>142.91</v>
      </c>
      <c r="X14309">
        <f t="shared" si="563"/>
        <v>50</v>
      </c>
      <c r="Y14309" s="13">
        <f t="shared" si="562"/>
        <v>0.88431832486842432</v>
      </c>
    </row>
    <row r="14310" spans="23:25" x14ac:dyDescent="0.2">
      <c r="W14310">
        <v>142.91999999999999</v>
      </c>
      <c r="X14310">
        <f t="shared" si="563"/>
        <v>50</v>
      </c>
      <c r="Y14310" s="13">
        <f t="shared" si="562"/>
        <v>0.88431832486842432</v>
      </c>
    </row>
    <row r="14311" spans="23:25" x14ac:dyDescent="0.2">
      <c r="W14311">
        <v>142.93</v>
      </c>
      <c r="X14311">
        <f t="shared" si="563"/>
        <v>50</v>
      </c>
      <c r="Y14311" s="13">
        <f t="shared" si="562"/>
        <v>0.88431832486842432</v>
      </c>
    </row>
    <row r="14312" spans="23:25" x14ac:dyDescent="0.2">
      <c r="W14312">
        <v>142.94</v>
      </c>
      <c r="X14312">
        <f t="shared" si="563"/>
        <v>50</v>
      </c>
      <c r="Y14312" s="13">
        <f t="shared" si="562"/>
        <v>0.88431832486842432</v>
      </c>
    </row>
    <row r="14313" spans="23:25" x14ac:dyDescent="0.2">
      <c r="W14313">
        <v>142.94999999999999</v>
      </c>
      <c r="X14313">
        <f t="shared" si="563"/>
        <v>50</v>
      </c>
      <c r="Y14313" s="13">
        <f t="shared" ref="Y14313:Y14376" si="564">Y14312+(W14313-W14312)*R$29*(P$28-P$29*Y14312)*(1-Y14312/R$28)^2</f>
        <v>0.88431832486842432</v>
      </c>
    </row>
    <row r="14314" spans="23:25" x14ac:dyDescent="0.2">
      <c r="W14314">
        <v>142.96</v>
      </c>
      <c r="X14314">
        <f t="shared" si="563"/>
        <v>50</v>
      </c>
      <c r="Y14314" s="13">
        <f t="shared" si="564"/>
        <v>0.88431832486842432</v>
      </c>
    </row>
    <row r="14315" spans="23:25" x14ac:dyDescent="0.2">
      <c r="W14315">
        <v>142.97</v>
      </c>
      <c r="X14315">
        <f t="shared" si="563"/>
        <v>50</v>
      </c>
      <c r="Y14315" s="13">
        <f t="shared" si="564"/>
        <v>0.88431832486842432</v>
      </c>
    </row>
    <row r="14316" spans="23:25" x14ac:dyDescent="0.2">
      <c r="W14316">
        <v>142.97999999999999</v>
      </c>
      <c r="X14316">
        <f t="shared" si="563"/>
        <v>50</v>
      </c>
      <c r="Y14316" s="13">
        <f t="shared" si="564"/>
        <v>0.88431832486842432</v>
      </c>
    </row>
    <row r="14317" spans="23:25" x14ac:dyDescent="0.2">
      <c r="W14317">
        <v>142.99</v>
      </c>
      <c r="X14317">
        <f t="shared" si="563"/>
        <v>50</v>
      </c>
      <c r="Y14317" s="13">
        <f t="shared" si="564"/>
        <v>0.88431832486842432</v>
      </c>
    </row>
    <row r="14318" spans="23:25" x14ac:dyDescent="0.2">
      <c r="W14318">
        <v>143</v>
      </c>
      <c r="X14318">
        <f t="shared" si="563"/>
        <v>50</v>
      </c>
      <c r="Y14318" s="13">
        <f t="shared" si="564"/>
        <v>0.88431832486842432</v>
      </c>
    </row>
    <row r="14319" spans="23:25" x14ac:dyDescent="0.2">
      <c r="W14319">
        <v>143.01</v>
      </c>
      <c r="X14319">
        <f t="shared" si="563"/>
        <v>50</v>
      </c>
      <c r="Y14319" s="13">
        <f t="shared" si="564"/>
        <v>0.88431832486842432</v>
      </c>
    </row>
    <row r="14320" spans="23:25" x14ac:dyDescent="0.2">
      <c r="W14320">
        <v>143.02000000000001</v>
      </c>
      <c r="X14320">
        <f t="shared" si="563"/>
        <v>50</v>
      </c>
      <c r="Y14320" s="13">
        <f t="shared" si="564"/>
        <v>0.88431832486842432</v>
      </c>
    </row>
    <row r="14321" spans="23:25" x14ac:dyDescent="0.2">
      <c r="W14321">
        <v>143.03</v>
      </c>
      <c r="X14321">
        <f t="shared" si="563"/>
        <v>50</v>
      </c>
      <c r="Y14321" s="13">
        <f t="shared" si="564"/>
        <v>0.88431832486842432</v>
      </c>
    </row>
    <row r="14322" spans="23:25" x14ac:dyDescent="0.2">
      <c r="W14322">
        <v>143.04</v>
      </c>
      <c r="X14322">
        <f t="shared" si="563"/>
        <v>50</v>
      </c>
      <c r="Y14322" s="13">
        <f t="shared" si="564"/>
        <v>0.88431832486842432</v>
      </c>
    </row>
    <row r="14323" spans="23:25" x14ac:dyDescent="0.2">
      <c r="W14323">
        <v>143.05000000000001</v>
      </c>
      <c r="X14323">
        <f t="shared" si="563"/>
        <v>50</v>
      </c>
      <c r="Y14323" s="13">
        <f t="shared" si="564"/>
        <v>0.88431832486842432</v>
      </c>
    </row>
    <row r="14324" spans="23:25" x14ac:dyDescent="0.2">
      <c r="W14324">
        <v>143.06</v>
      </c>
      <c r="X14324">
        <f t="shared" si="563"/>
        <v>50</v>
      </c>
      <c r="Y14324" s="13">
        <f t="shared" si="564"/>
        <v>0.88431832486842432</v>
      </c>
    </row>
    <row r="14325" spans="23:25" x14ac:dyDescent="0.2">
      <c r="W14325">
        <v>143.07</v>
      </c>
      <c r="X14325">
        <f t="shared" si="563"/>
        <v>50</v>
      </c>
      <c r="Y14325" s="13">
        <f t="shared" si="564"/>
        <v>0.88431832486842432</v>
      </c>
    </row>
    <row r="14326" spans="23:25" x14ac:dyDescent="0.2">
      <c r="W14326">
        <v>143.08000000000001</v>
      </c>
      <c r="X14326">
        <f t="shared" si="563"/>
        <v>50</v>
      </c>
      <c r="Y14326" s="13">
        <f t="shared" si="564"/>
        <v>0.88431832486842432</v>
      </c>
    </row>
    <row r="14327" spans="23:25" x14ac:dyDescent="0.2">
      <c r="W14327">
        <v>143.09</v>
      </c>
      <c r="X14327">
        <f t="shared" si="563"/>
        <v>50</v>
      </c>
      <c r="Y14327" s="13">
        <f t="shared" si="564"/>
        <v>0.88431832486842432</v>
      </c>
    </row>
    <row r="14328" spans="23:25" x14ac:dyDescent="0.2">
      <c r="W14328">
        <v>143.1</v>
      </c>
      <c r="X14328">
        <f t="shared" si="563"/>
        <v>50</v>
      </c>
      <c r="Y14328" s="13">
        <f t="shared" si="564"/>
        <v>0.88431832486842432</v>
      </c>
    </row>
    <row r="14329" spans="23:25" x14ac:dyDescent="0.2">
      <c r="W14329">
        <v>143.11000000000001</v>
      </c>
      <c r="X14329">
        <f t="shared" si="563"/>
        <v>50</v>
      </c>
      <c r="Y14329" s="13">
        <f t="shared" si="564"/>
        <v>0.88431832486842432</v>
      </c>
    </row>
    <row r="14330" spans="23:25" x14ac:dyDescent="0.2">
      <c r="W14330">
        <v>143.12</v>
      </c>
      <c r="X14330">
        <f t="shared" si="563"/>
        <v>50</v>
      </c>
      <c r="Y14330" s="13">
        <f t="shared" si="564"/>
        <v>0.88431832486842432</v>
      </c>
    </row>
    <row r="14331" spans="23:25" x14ac:dyDescent="0.2">
      <c r="W14331">
        <v>143.13</v>
      </c>
      <c r="X14331">
        <f t="shared" si="563"/>
        <v>50</v>
      </c>
      <c r="Y14331" s="13">
        <f t="shared" si="564"/>
        <v>0.88431832486842432</v>
      </c>
    </row>
    <row r="14332" spans="23:25" x14ac:dyDescent="0.2">
      <c r="W14332">
        <v>143.13999999999999</v>
      </c>
      <c r="X14332">
        <f t="shared" si="563"/>
        <v>50</v>
      </c>
      <c r="Y14332" s="13">
        <f t="shared" si="564"/>
        <v>0.88431832486842432</v>
      </c>
    </row>
    <row r="14333" spans="23:25" x14ac:dyDescent="0.2">
      <c r="W14333">
        <v>143.15</v>
      </c>
      <c r="X14333">
        <f t="shared" si="563"/>
        <v>50</v>
      </c>
      <c r="Y14333" s="13">
        <f t="shared" si="564"/>
        <v>0.88431832486842432</v>
      </c>
    </row>
    <row r="14334" spans="23:25" x14ac:dyDescent="0.2">
      <c r="W14334">
        <v>143.16</v>
      </c>
      <c r="X14334">
        <f t="shared" si="563"/>
        <v>50</v>
      </c>
      <c r="Y14334" s="13">
        <f t="shared" si="564"/>
        <v>0.88431832486842432</v>
      </c>
    </row>
    <row r="14335" spans="23:25" x14ac:dyDescent="0.2">
      <c r="W14335">
        <v>143.16999999999999</v>
      </c>
      <c r="X14335">
        <f t="shared" si="563"/>
        <v>50</v>
      </c>
      <c r="Y14335" s="13">
        <f t="shared" si="564"/>
        <v>0.88431832486842432</v>
      </c>
    </row>
    <row r="14336" spans="23:25" x14ac:dyDescent="0.2">
      <c r="W14336">
        <v>143.18</v>
      </c>
      <c r="X14336">
        <f t="shared" si="563"/>
        <v>50</v>
      </c>
      <c r="Y14336" s="13">
        <f t="shared" si="564"/>
        <v>0.88431832486842432</v>
      </c>
    </row>
    <row r="14337" spans="23:25" x14ac:dyDescent="0.2">
      <c r="W14337">
        <v>143.19</v>
      </c>
      <c r="X14337">
        <f t="shared" si="563"/>
        <v>50</v>
      </c>
      <c r="Y14337" s="13">
        <f t="shared" si="564"/>
        <v>0.88431832486842432</v>
      </c>
    </row>
    <row r="14338" spans="23:25" x14ac:dyDescent="0.2">
      <c r="W14338">
        <v>143.19999999999999</v>
      </c>
      <c r="X14338">
        <f t="shared" si="563"/>
        <v>50</v>
      </c>
      <c r="Y14338" s="13">
        <f t="shared" si="564"/>
        <v>0.88431832486842432</v>
      </c>
    </row>
    <row r="14339" spans="23:25" x14ac:dyDescent="0.2">
      <c r="W14339">
        <v>143.21</v>
      </c>
      <c r="X14339">
        <f t="shared" si="563"/>
        <v>50</v>
      </c>
      <c r="Y14339" s="13">
        <f t="shared" si="564"/>
        <v>0.88431832486842432</v>
      </c>
    </row>
    <row r="14340" spans="23:25" x14ac:dyDescent="0.2">
      <c r="W14340">
        <v>143.22</v>
      </c>
      <c r="X14340">
        <f t="shared" si="563"/>
        <v>50</v>
      </c>
      <c r="Y14340" s="13">
        <f t="shared" si="564"/>
        <v>0.88431832486842432</v>
      </c>
    </row>
    <row r="14341" spans="23:25" x14ac:dyDescent="0.2">
      <c r="W14341">
        <v>143.22999999999999</v>
      </c>
      <c r="X14341">
        <f t="shared" si="563"/>
        <v>50</v>
      </c>
      <c r="Y14341" s="13">
        <f t="shared" si="564"/>
        <v>0.88431832486842432</v>
      </c>
    </row>
    <row r="14342" spans="23:25" x14ac:dyDescent="0.2">
      <c r="W14342">
        <v>143.24</v>
      </c>
      <c r="X14342">
        <f t="shared" si="563"/>
        <v>50</v>
      </c>
      <c r="Y14342" s="13">
        <f t="shared" si="564"/>
        <v>0.88431832486842432</v>
      </c>
    </row>
    <row r="14343" spans="23:25" x14ac:dyDescent="0.2">
      <c r="W14343">
        <v>143.25</v>
      </c>
      <c r="X14343">
        <f t="shared" si="563"/>
        <v>50</v>
      </c>
      <c r="Y14343" s="13">
        <f t="shared" si="564"/>
        <v>0.88431832486842432</v>
      </c>
    </row>
    <row r="14344" spans="23:25" x14ac:dyDescent="0.2">
      <c r="W14344">
        <v>143.26</v>
      </c>
      <c r="X14344">
        <f t="shared" si="563"/>
        <v>50</v>
      </c>
      <c r="Y14344" s="13">
        <f t="shared" si="564"/>
        <v>0.88431832486842432</v>
      </c>
    </row>
    <row r="14345" spans="23:25" x14ac:dyDescent="0.2">
      <c r="W14345">
        <v>143.27000000000001</v>
      </c>
      <c r="X14345">
        <f t="shared" si="563"/>
        <v>50</v>
      </c>
      <c r="Y14345" s="13">
        <f t="shared" si="564"/>
        <v>0.88431832486842432</v>
      </c>
    </row>
    <row r="14346" spans="23:25" x14ac:dyDescent="0.2">
      <c r="W14346">
        <v>143.28</v>
      </c>
      <c r="X14346">
        <f t="shared" si="563"/>
        <v>50</v>
      </c>
      <c r="Y14346" s="13">
        <f t="shared" si="564"/>
        <v>0.88431832486842432</v>
      </c>
    </row>
    <row r="14347" spans="23:25" x14ac:dyDescent="0.2">
      <c r="W14347">
        <v>143.29</v>
      </c>
      <c r="X14347">
        <f t="shared" si="563"/>
        <v>50</v>
      </c>
      <c r="Y14347" s="13">
        <f t="shared" si="564"/>
        <v>0.88431832486842432</v>
      </c>
    </row>
    <row r="14348" spans="23:25" x14ac:dyDescent="0.2">
      <c r="W14348">
        <v>143.30000000000001</v>
      </c>
      <c r="X14348">
        <f t="shared" si="563"/>
        <v>50</v>
      </c>
      <c r="Y14348" s="13">
        <f t="shared" si="564"/>
        <v>0.88431832486842432</v>
      </c>
    </row>
    <row r="14349" spans="23:25" x14ac:dyDescent="0.2">
      <c r="W14349">
        <v>143.31</v>
      </c>
      <c r="X14349">
        <f t="shared" si="563"/>
        <v>50</v>
      </c>
      <c r="Y14349" s="13">
        <f t="shared" si="564"/>
        <v>0.88431832486842432</v>
      </c>
    </row>
    <row r="14350" spans="23:25" x14ac:dyDescent="0.2">
      <c r="W14350">
        <v>143.32</v>
      </c>
      <c r="X14350">
        <f t="shared" si="563"/>
        <v>50</v>
      </c>
      <c r="Y14350" s="13">
        <f t="shared" si="564"/>
        <v>0.88431832486842432</v>
      </c>
    </row>
    <row r="14351" spans="23:25" x14ac:dyDescent="0.2">
      <c r="W14351">
        <v>143.33000000000001</v>
      </c>
      <c r="X14351">
        <f t="shared" si="563"/>
        <v>50</v>
      </c>
      <c r="Y14351" s="13">
        <f t="shared" si="564"/>
        <v>0.88431832486842432</v>
      </c>
    </row>
    <row r="14352" spans="23:25" x14ac:dyDescent="0.2">
      <c r="W14352">
        <v>143.34</v>
      </c>
      <c r="X14352">
        <f t="shared" si="563"/>
        <v>50</v>
      </c>
      <c r="Y14352" s="13">
        <f t="shared" si="564"/>
        <v>0.88431832486842432</v>
      </c>
    </row>
    <row r="14353" spans="23:25" x14ac:dyDescent="0.2">
      <c r="W14353">
        <v>143.35</v>
      </c>
      <c r="X14353">
        <f t="shared" si="563"/>
        <v>50</v>
      </c>
      <c r="Y14353" s="13">
        <f t="shared" si="564"/>
        <v>0.88431832486842432</v>
      </c>
    </row>
    <row r="14354" spans="23:25" x14ac:dyDescent="0.2">
      <c r="W14354">
        <v>143.36000000000001</v>
      </c>
      <c r="X14354">
        <f t="shared" si="563"/>
        <v>50</v>
      </c>
      <c r="Y14354" s="13">
        <f t="shared" si="564"/>
        <v>0.88431832486842432</v>
      </c>
    </row>
    <row r="14355" spans="23:25" x14ac:dyDescent="0.2">
      <c r="W14355">
        <v>143.37</v>
      </c>
      <c r="X14355">
        <f t="shared" si="563"/>
        <v>50</v>
      </c>
      <c r="Y14355" s="13">
        <f t="shared" si="564"/>
        <v>0.88431832486842432</v>
      </c>
    </row>
    <row r="14356" spans="23:25" x14ac:dyDescent="0.2">
      <c r="W14356">
        <v>143.38</v>
      </c>
      <c r="X14356">
        <f t="shared" si="563"/>
        <v>50</v>
      </c>
      <c r="Y14356" s="13">
        <f t="shared" si="564"/>
        <v>0.88431832486842432</v>
      </c>
    </row>
    <row r="14357" spans="23:25" x14ac:dyDescent="0.2">
      <c r="W14357">
        <v>143.38999999999999</v>
      </c>
      <c r="X14357">
        <f t="shared" si="563"/>
        <v>50</v>
      </c>
      <c r="Y14357" s="13">
        <f t="shared" si="564"/>
        <v>0.88431832486842432</v>
      </c>
    </row>
    <row r="14358" spans="23:25" x14ac:dyDescent="0.2">
      <c r="W14358">
        <v>143.4</v>
      </c>
      <c r="X14358">
        <f t="shared" si="563"/>
        <v>50</v>
      </c>
      <c r="Y14358" s="13">
        <f t="shared" si="564"/>
        <v>0.88431832486842432</v>
      </c>
    </row>
    <row r="14359" spans="23:25" x14ac:dyDescent="0.2">
      <c r="W14359">
        <v>143.41</v>
      </c>
      <c r="X14359">
        <f t="shared" si="563"/>
        <v>50</v>
      </c>
      <c r="Y14359" s="13">
        <f t="shared" si="564"/>
        <v>0.88431832486842432</v>
      </c>
    </row>
    <row r="14360" spans="23:25" x14ac:dyDescent="0.2">
      <c r="W14360">
        <v>143.41999999999999</v>
      </c>
      <c r="X14360">
        <f t="shared" si="563"/>
        <v>50</v>
      </c>
      <c r="Y14360" s="13">
        <f t="shared" si="564"/>
        <v>0.88431832486842432</v>
      </c>
    </row>
    <row r="14361" spans="23:25" x14ac:dyDescent="0.2">
      <c r="W14361">
        <v>143.43</v>
      </c>
      <c r="X14361">
        <f t="shared" si="563"/>
        <v>50</v>
      </c>
      <c r="Y14361" s="13">
        <f t="shared" si="564"/>
        <v>0.88431832486842432</v>
      </c>
    </row>
    <row r="14362" spans="23:25" x14ac:dyDescent="0.2">
      <c r="W14362">
        <v>143.44</v>
      </c>
      <c r="X14362">
        <f t="shared" si="563"/>
        <v>50</v>
      </c>
      <c r="Y14362" s="13">
        <f t="shared" si="564"/>
        <v>0.88431832486842432</v>
      </c>
    </row>
    <row r="14363" spans="23:25" x14ac:dyDescent="0.2">
      <c r="W14363">
        <v>143.44999999999999</v>
      </c>
      <c r="X14363">
        <f t="shared" si="563"/>
        <v>50</v>
      </c>
      <c r="Y14363" s="13">
        <f t="shared" si="564"/>
        <v>0.88431832486842432</v>
      </c>
    </row>
    <row r="14364" spans="23:25" x14ac:dyDescent="0.2">
      <c r="W14364">
        <v>143.46</v>
      </c>
      <c r="X14364">
        <f t="shared" si="563"/>
        <v>50</v>
      </c>
      <c r="Y14364" s="13">
        <f t="shared" si="564"/>
        <v>0.88431832486842432</v>
      </c>
    </row>
    <row r="14365" spans="23:25" x14ac:dyDescent="0.2">
      <c r="W14365">
        <v>143.47</v>
      </c>
      <c r="X14365">
        <f t="shared" si="563"/>
        <v>50</v>
      </c>
      <c r="Y14365" s="13">
        <f t="shared" si="564"/>
        <v>0.88431832486842432</v>
      </c>
    </row>
    <row r="14366" spans="23:25" x14ac:dyDescent="0.2">
      <c r="W14366">
        <v>143.47999999999999</v>
      </c>
      <c r="X14366">
        <f t="shared" si="563"/>
        <v>50</v>
      </c>
      <c r="Y14366" s="13">
        <f t="shared" si="564"/>
        <v>0.88431832486842432</v>
      </c>
    </row>
    <row r="14367" spans="23:25" x14ac:dyDescent="0.2">
      <c r="W14367">
        <v>143.49</v>
      </c>
      <c r="X14367">
        <f t="shared" si="563"/>
        <v>50</v>
      </c>
      <c r="Y14367" s="13">
        <f t="shared" si="564"/>
        <v>0.88431832486842432</v>
      </c>
    </row>
    <row r="14368" spans="23:25" x14ac:dyDescent="0.2">
      <c r="W14368">
        <v>143.5</v>
      </c>
      <c r="X14368">
        <f t="shared" si="563"/>
        <v>50</v>
      </c>
      <c r="Y14368" s="13">
        <f t="shared" si="564"/>
        <v>0.88431832486842432</v>
      </c>
    </row>
    <row r="14369" spans="23:25" x14ac:dyDescent="0.2">
      <c r="W14369">
        <v>143.51</v>
      </c>
      <c r="X14369">
        <f t="shared" ref="X14369:X14432" si="565">X14368-(N$34-N$35)/1500</f>
        <v>50</v>
      </c>
      <c r="Y14369" s="13">
        <f t="shared" si="564"/>
        <v>0.88431832486842432</v>
      </c>
    </row>
    <row r="14370" spans="23:25" x14ac:dyDescent="0.2">
      <c r="W14370">
        <v>143.52000000000001</v>
      </c>
      <c r="X14370">
        <f t="shared" si="565"/>
        <v>50</v>
      </c>
      <c r="Y14370" s="13">
        <f t="shared" si="564"/>
        <v>0.88431832486842432</v>
      </c>
    </row>
    <row r="14371" spans="23:25" x14ac:dyDescent="0.2">
      <c r="W14371">
        <v>143.53</v>
      </c>
      <c r="X14371">
        <f t="shared" si="565"/>
        <v>50</v>
      </c>
      <c r="Y14371" s="13">
        <f t="shared" si="564"/>
        <v>0.88431832486842432</v>
      </c>
    </row>
    <row r="14372" spans="23:25" x14ac:dyDescent="0.2">
      <c r="W14372">
        <v>143.54</v>
      </c>
      <c r="X14372">
        <f t="shared" si="565"/>
        <v>50</v>
      </c>
      <c r="Y14372" s="13">
        <f t="shared" si="564"/>
        <v>0.88431832486842432</v>
      </c>
    </row>
    <row r="14373" spans="23:25" x14ac:dyDescent="0.2">
      <c r="W14373">
        <v>143.55000000000001</v>
      </c>
      <c r="X14373">
        <f t="shared" si="565"/>
        <v>50</v>
      </c>
      <c r="Y14373" s="13">
        <f t="shared" si="564"/>
        <v>0.88431832486842432</v>
      </c>
    </row>
    <row r="14374" spans="23:25" x14ac:dyDescent="0.2">
      <c r="W14374">
        <v>143.56</v>
      </c>
      <c r="X14374">
        <f t="shared" si="565"/>
        <v>50</v>
      </c>
      <c r="Y14374" s="13">
        <f t="shared" si="564"/>
        <v>0.88431832486842432</v>
      </c>
    </row>
    <row r="14375" spans="23:25" x14ac:dyDescent="0.2">
      <c r="W14375">
        <v>143.57</v>
      </c>
      <c r="X14375">
        <f t="shared" si="565"/>
        <v>50</v>
      </c>
      <c r="Y14375" s="13">
        <f t="shared" si="564"/>
        <v>0.88431832486842432</v>
      </c>
    </row>
    <row r="14376" spans="23:25" x14ac:dyDescent="0.2">
      <c r="W14376">
        <v>143.58000000000001</v>
      </c>
      <c r="X14376">
        <f t="shared" si="565"/>
        <v>50</v>
      </c>
      <c r="Y14376" s="13">
        <f t="shared" si="564"/>
        <v>0.88431832486842432</v>
      </c>
    </row>
    <row r="14377" spans="23:25" x14ac:dyDescent="0.2">
      <c r="W14377">
        <v>143.59</v>
      </c>
      <c r="X14377">
        <f t="shared" si="565"/>
        <v>50</v>
      </c>
      <c r="Y14377" s="13">
        <f t="shared" ref="Y14377:Y14440" si="566">Y14376+(W14377-W14376)*R$29*(P$28-P$29*Y14376)*(1-Y14376/R$28)^2</f>
        <v>0.88431832486842432</v>
      </c>
    </row>
    <row r="14378" spans="23:25" x14ac:dyDescent="0.2">
      <c r="W14378">
        <v>143.6</v>
      </c>
      <c r="X14378">
        <f t="shared" si="565"/>
        <v>50</v>
      </c>
      <c r="Y14378" s="13">
        <f t="shared" si="566"/>
        <v>0.88431832486842432</v>
      </c>
    </row>
    <row r="14379" spans="23:25" x14ac:dyDescent="0.2">
      <c r="W14379">
        <v>143.61000000000001</v>
      </c>
      <c r="X14379">
        <f t="shared" si="565"/>
        <v>50</v>
      </c>
      <c r="Y14379" s="13">
        <f t="shared" si="566"/>
        <v>0.88431832486842432</v>
      </c>
    </row>
    <row r="14380" spans="23:25" x14ac:dyDescent="0.2">
      <c r="W14380">
        <v>143.62</v>
      </c>
      <c r="X14380">
        <f t="shared" si="565"/>
        <v>50</v>
      </c>
      <c r="Y14380" s="13">
        <f t="shared" si="566"/>
        <v>0.88431832486842432</v>
      </c>
    </row>
    <row r="14381" spans="23:25" x14ac:dyDescent="0.2">
      <c r="W14381">
        <v>143.63</v>
      </c>
      <c r="X14381">
        <f t="shared" si="565"/>
        <v>50</v>
      </c>
      <c r="Y14381" s="13">
        <f t="shared" si="566"/>
        <v>0.88431832486842432</v>
      </c>
    </row>
    <row r="14382" spans="23:25" x14ac:dyDescent="0.2">
      <c r="W14382">
        <v>143.63999999999999</v>
      </c>
      <c r="X14382">
        <f t="shared" si="565"/>
        <v>50</v>
      </c>
      <c r="Y14382" s="13">
        <f t="shared" si="566"/>
        <v>0.88431832486842432</v>
      </c>
    </row>
    <row r="14383" spans="23:25" x14ac:dyDescent="0.2">
      <c r="W14383">
        <v>143.65</v>
      </c>
      <c r="X14383">
        <f t="shared" si="565"/>
        <v>50</v>
      </c>
      <c r="Y14383" s="13">
        <f t="shared" si="566"/>
        <v>0.88431832486842432</v>
      </c>
    </row>
    <row r="14384" spans="23:25" x14ac:dyDescent="0.2">
      <c r="W14384">
        <v>143.66</v>
      </c>
      <c r="X14384">
        <f t="shared" si="565"/>
        <v>50</v>
      </c>
      <c r="Y14384" s="13">
        <f t="shared" si="566"/>
        <v>0.88431832486842432</v>
      </c>
    </row>
    <row r="14385" spans="23:25" x14ac:dyDescent="0.2">
      <c r="W14385">
        <v>143.66999999999999</v>
      </c>
      <c r="X14385">
        <f t="shared" si="565"/>
        <v>50</v>
      </c>
      <c r="Y14385" s="13">
        <f t="shared" si="566"/>
        <v>0.88431832486842432</v>
      </c>
    </row>
    <row r="14386" spans="23:25" x14ac:dyDescent="0.2">
      <c r="W14386">
        <v>143.68</v>
      </c>
      <c r="X14386">
        <f t="shared" si="565"/>
        <v>50</v>
      </c>
      <c r="Y14386" s="13">
        <f t="shared" si="566"/>
        <v>0.88431832486842432</v>
      </c>
    </row>
    <row r="14387" spans="23:25" x14ac:dyDescent="0.2">
      <c r="W14387">
        <v>143.69</v>
      </c>
      <c r="X14387">
        <f t="shared" si="565"/>
        <v>50</v>
      </c>
      <c r="Y14387" s="13">
        <f t="shared" si="566"/>
        <v>0.88431832486842432</v>
      </c>
    </row>
    <row r="14388" spans="23:25" x14ac:dyDescent="0.2">
      <c r="W14388">
        <v>143.69999999999999</v>
      </c>
      <c r="X14388">
        <f t="shared" si="565"/>
        <v>50</v>
      </c>
      <c r="Y14388" s="13">
        <f t="shared" si="566"/>
        <v>0.88431832486842432</v>
      </c>
    </row>
    <row r="14389" spans="23:25" x14ac:dyDescent="0.2">
      <c r="W14389">
        <v>143.71</v>
      </c>
      <c r="X14389">
        <f t="shared" si="565"/>
        <v>50</v>
      </c>
      <c r="Y14389" s="13">
        <f t="shared" si="566"/>
        <v>0.88431832486842432</v>
      </c>
    </row>
    <row r="14390" spans="23:25" x14ac:dyDescent="0.2">
      <c r="W14390">
        <v>143.72</v>
      </c>
      <c r="X14390">
        <f t="shared" si="565"/>
        <v>50</v>
      </c>
      <c r="Y14390" s="13">
        <f t="shared" si="566"/>
        <v>0.88431832486842432</v>
      </c>
    </row>
    <row r="14391" spans="23:25" x14ac:dyDescent="0.2">
      <c r="W14391">
        <v>143.72999999999999</v>
      </c>
      <c r="X14391">
        <f t="shared" si="565"/>
        <v>50</v>
      </c>
      <c r="Y14391" s="13">
        <f t="shared" si="566"/>
        <v>0.88431832486842432</v>
      </c>
    </row>
    <row r="14392" spans="23:25" x14ac:dyDescent="0.2">
      <c r="W14392">
        <v>143.74</v>
      </c>
      <c r="X14392">
        <f t="shared" si="565"/>
        <v>50</v>
      </c>
      <c r="Y14392" s="13">
        <f t="shared" si="566"/>
        <v>0.88431832486842432</v>
      </c>
    </row>
    <row r="14393" spans="23:25" x14ac:dyDescent="0.2">
      <c r="W14393">
        <v>143.75</v>
      </c>
      <c r="X14393">
        <f t="shared" si="565"/>
        <v>50</v>
      </c>
      <c r="Y14393" s="13">
        <f t="shared" si="566"/>
        <v>0.88431832486842432</v>
      </c>
    </row>
    <row r="14394" spans="23:25" x14ac:dyDescent="0.2">
      <c r="W14394">
        <v>143.76</v>
      </c>
      <c r="X14394">
        <f t="shared" si="565"/>
        <v>50</v>
      </c>
      <c r="Y14394" s="13">
        <f t="shared" si="566"/>
        <v>0.88431832486842432</v>
      </c>
    </row>
    <row r="14395" spans="23:25" x14ac:dyDescent="0.2">
      <c r="W14395">
        <v>143.77000000000001</v>
      </c>
      <c r="X14395">
        <f t="shared" si="565"/>
        <v>50</v>
      </c>
      <c r="Y14395" s="13">
        <f t="shared" si="566"/>
        <v>0.88431832486842432</v>
      </c>
    </row>
    <row r="14396" spans="23:25" x14ac:dyDescent="0.2">
      <c r="W14396">
        <v>143.78</v>
      </c>
      <c r="X14396">
        <f t="shared" si="565"/>
        <v>50</v>
      </c>
      <c r="Y14396" s="13">
        <f t="shared" si="566"/>
        <v>0.88431832486842432</v>
      </c>
    </row>
    <row r="14397" spans="23:25" x14ac:dyDescent="0.2">
      <c r="W14397">
        <v>143.79</v>
      </c>
      <c r="X14397">
        <f t="shared" si="565"/>
        <v>50</v>
      </c>
      <c r="Y14397" s="13">
        <f t="shared" si="566"/>
        <v>0.88431832486842432</v>
      </c>
    </row>
    <row r="14398" spans="23:25" x14ac:dyDescent="0.2">
      <c r="W14398">
        <v>143.80000000000001</v>
      </c>
      <c r="X14398">
        <f t="shared" si="565"/>
        <v>50</v>
      </c>
      <c r="Y14398" s="13">
        <f t="shared" si="566"/>
        <v>0.88431832486842432</v>
      </c>
    </row>
    <row r="14399" spans="23:25" x14ac:dyDescent="0.2">
      <c r="W14399">
        <v>143.81</v>
      </c>
      <c r="X14399">
        <f t="shared" si="565"/>
        <v>50</v>
      </c>
      <c r="Y14399" s="13">
        <f t="shared" si="566"/>
        <v>0.88431832486842432</v>
      </c>
    </row>
    <row r="14400" spans="23:25" x14ac:dyDescent="0.2">
      <c r="W14400">
        <v>143.82</v>
      </c>
      <c r="X14400">
        <f t="shared" si="565"/>
        <v>50</v>
      </c>
      <c r="Y14400" s="13">
        <f t="shared" si="566"/>
        <v>0.88431832486842432</v>
      </c>
    </row>
    <row r="14401" spans="23:25" x14ac:dyDescent="0.2">
      <c r="W14401">
        <v>143.83000000000001</v>
      </c>
      <c r="X14401">
        <f t="shared" si="565"/>
        <v>50</v>
      </c>
      <c r="Y14401" s="13">
        <f t="shared" si="566"/>
        <v>0.88431832486842432</v>
      </c>
    </row>
    <row r="14402" spans="23:25" x14ac:dyDescent="0.2">
      <c r="W14402">
        <v>143.84</v>
      </c>
      <c r="X14402">
        <f t="shared" si="565"/>
        <v>50</v>
      </c>
      <c r="Y14402" s="13">
        <f t="shared" si="566"/>
        <v>0.88431832486842432</v>
      </c>
    </row>
    <row r="14403" spans="23:25" x14ac:dyDescent="0.2">
      <c r="W14403">
        <v>143.85</v>
      </c>
      <c r="X14403">
        <f t="shared" si="565"/>
        <v>50</v>
      </c>
      <c r="Y14403" s="13">
        <f t="shared" si="566"/>
        <v>0.88431832486842432</v>
      </c>
    </row>
    <row r="14404" spans="23:25" x14ac:dyDescent="0.2">
      <c r="W14404">
        <v>143.86000000000001</v>
      </c>
      <c r="X14404">
        <f t="shared" si="565"/>
        <v>50</v>
      </c>
      <c r="Y14404" s="13">
        <f t="shared" si="566"/>
        <v>0.88431832486842432</v>
      </c>
    </row>
    <row r="14405" spans="23:25" x14ac:dyDescent="0.2">
      <c r="W14405">
        <v>143.87</v>
      </c>
      <c r="X14405">
        <f t="shared" si="565"/>
        <v>50</v>
      </c>
      <c r="Y14405" s="13">
        <f t="shared" si="566"/>
        <v>0.88431832486842432</v>
      </c>
    </row>
    <row r="14406" spans="23:25" x14ac:dyDescent="0.2">
      <c r="W14406">
        <v>143.88</v>
      </c>
      <c r="X14406">
        <f t="shared" si="565"/>
        <v>50</v>
      </c>
      <c r="Y14406" s="13">
        <f t="shared" si="566"/>
        <v>0.88431832486842432</v>
      </c>
    </row>
    <row r="14407" spans="23:25" x14ac:dyDescent="0.2">
      <c r="W14407">
        <v>143.88999999999999</v>
      </c>
      <c r="X14407">
        <f t="shared" si="565"/>
        <v>50</v>
      </c>
      <c r="Y14407" s="13">
        <f t="shared" si="566"/>
        <v>0.88431832486842432</v>
      </c>
    </row>
    <row r="14408" spans="23:25" x14ac:dyDescent="0.2">
      <c r="W14408">
        <v>143.9</v>
      </c>
      <c r="X14408">
        <f t="shared" si="565"/>
        <v>50</v>
      </c>
      <c r="Y14408" s="13">
        <f t="shared" si="566"/>
        <v>0.88431832486842432</v>
      </c>
    </row>
    <row r="14409" spans="23:25" x14ac:dyDescent="0.2">
      <c r="W14409">
        <v>143.91</v>
      </c>
      <c r="X14409">
        <f t="shared" si="565"/>
        <v>50</v>
      </c>
      <c r="Y14409" s="13">
        <f t="shared" si="566"/>
        <v>0.88431832486842432</v>
      </c>
    </row>
    <row r="14410" spans="23:25" x14ac:dyDescent="0.2">
      <c r="W14410">
        <v>143.91999999999999</v>
      </c>
      <c r="X14410">
        <f t="shared" si="565"/>
        <v>50</v>
      </c>
      <c r="Y14410" s="13">
        <f t="shared" si="566"/>
        <v>0.88431832486842432</v>
      </c>
    </row>
    <row r="14411" spans="23:25" x14ac:dyDescent="0.2">
      <c r="W14411">
        <v>143.93</v>
      </c>
      <c r="X14411">
        <f t="shared" si="565"/>
        <v>50</v>
      </c>
      <c r="Y14411" s="13">
        <f t="shared" si="566"/>
        <v>0.88431832486842432</v>
      </c>
    </row>
    <row r="14412" spans="23:25" x14ac:dyDescent="0.2">
      <c r="W14412">
        <v>143.94</v>
      </c>
      <c r="X14412">
        <f t="shared" si="565"/>
        <v>50</v>
      </c>
      <c r="Y14412" s="13">
        <f t="shared" si="566"/>
        <v>0.88431832486842432</v>
      </c>
    </row>
    <row r="14413" spans="23:25" x14ac:dyDescent="0.2">
      <c r="W14413">
        <v>143.94999999999999</v>
      </c>
      <c r="X14413">
        <f t="shared" si="565"/>
        <v>50</v>
      </c>
      <c r="Y14413" s="13">
        <f t="shared" si="566"/>
        <v>0.88431832486842432</v>
      </c>
    </row>
    <row r="14414" spans="23:25" x14ac:dyDescent="0.2">
      <c r="W14414">
        <v>143.96</v>
      </c>
      <c r="X14414">
        <f t="shared" si="565"/>
        <v>50</v>
      </c>
      <c r="Y14414" s="13">
        <f t="shared" si="566"/>
        <v>0.88431832486842432</v>
      </c>
    </row>
    <row r="14415" spans="23:25" x14ac:dyDescent="0.2">
      <c r="W14415">
        <v>143.97</v>
      </c>
      <c r="X14415">
        <f t="shared" si="565"/>
        <v>50</v>
      </c>
      <c r="Y14415" s="13">
        <f t="shared" si="566"/>
        <v>0.88431832486842432</v>
      </c>
    </row>
    <row r="14416" spans="23:25" x14ac:dyDescent="0.2">
      <c r="W14416">
        <v>143.97999999999999</v>
      </c>
      <c r="X14416">
        <f t="shared" si="565"/>
        <v>50</v>
      </c>
      <c r="Y14416" s="13">
        <f t="shared" si="566"/>
        <v>0.88431832486842432</v>
      </c>
    </row>
    <row r="14417" spans="23:25" x14ac:dyDescent="0.2">
      <c r="W14417">
        <v>143.99</v>
      </c>
      <c r="X14417">
        <f t="shared" si="565"/>
        <v>50</v>
      </c>
      <c r="Y14417" s="13">
        <f t="shared" si="566"/>
        <v>0.88431832486842432</v>
      </c>
    </row>
    <row r="14418" spans="23:25" x14ac:dyDescent="0.2">
      <c r="W14418">
        <v>144</v>
      </c>
      <c r="X14418">
        <f t="shared" si="565"/>
        <v>50</v>
      </c>
      <c r="Y14418" s="13">
        <f t="shared" si="566"/>
        <v>0.88431832486842432</v>
      </c>
    </row>
    <row r="14419" spans="23:25" x14ac:dyDescent="0.2">
      <c r="W14419">
        <v>144.01</v>
      </c>
      <c r="X14419">
        <f t="shared" si="565"/>
        <v>50</v>
      </c>
      <c r="Y14419" s="13">
        <f t="shared" si="566"/>
        <v>0.88431832486842432</v>
      </c>
    </row>
    <row r="14420" spans="23:25" x14ac:dyDescent="0.2">
      <c r="W14420">
        <v>144.02000000000001</v>
      </c>
      <c r="X14420">
        <f t="shared" si="565"/>
        <v>50</v>
      </c>
      <c r="Y14420" s="13">
        <f t="shared" si="566"/>
        <v>0.88431832486842432</v>
      </c>
    </row>
    <row r="14421" spans="23:25" x14ac:dyDescent="0.2">
      <c r="W14421">
        <v>144.03</v>
      </c>
      <c r="X14421">
        <f t="shared" si="565"/>
        <v>50</v>
      </c>
      <c r="Y14421" s="13">
        <f t="shared" si="566"/>
        <v>0.88431832486842432</v>
      </c>
    </row>
    <row r="14422" spans="23:25" x14ac:dyDescent="0.2">
      <c r="W14422">
        <v>144.04</v>
      </c>
      <c r="X14422">
        <f t="shared" si="565"/>
        <v>50</v>
      </c>
      <c r="Y14422" s="13">
        <f t="shared" si="566"/>
        <v>0.88431832486842432</v>
      </c>
    </row>
    <row r="14423" spans="23:25" x14ac:dyDescent="0.2">
      <c r="W14423">
        <v>144.05000000000001</v>
      </c>
      <c r="X14423">
        <f t="shared" si="565"/>
        <v>50</v>
      </c>
      <c r="Y14423" s="13">
        <f t="shared" si="566"/>
        <v>0.88431832486842432</v>
      </c>
    </row>
    <row r="14424" spans="23:25" x14ac:dyDescent="0.2">
      <c r="W14424">
        <v>144.06</v>
      </c>
      <c r="X14424">
        <f t="shared" si="565"/>
        <v>50</v>
      </c>
      <c r="Y14424" s="13">
        <f t="shared" si="566"/>
        <v>0.88431832486842432</v>
      </c>
    </row>
    <row r="14425" spans="23:25" x14ac:dyDescent="0.2">
      <c r="W14425">
        <v>144.07</v>
      </c>
      <c r="X14425">
        <f t="shared" si="565"/>
        <v>50</v>
      </c>
      <c r="Y14425" s="13">
        <f t="shared" si="566"/>
        <v>0.88431832486842432</v>
      </c>
    </row>
    <row r="14426" spans="23:25" x14ac:dyDescent="0.2">
      <c r="W14426">
        <v>144.08000000000001</v>
      </c>
      <c r="X14426">
        <f t="shared" si="565"/>
        <v>50</v>
      </c>
      <c r="Y14426" s="13">
        <f t="shared" si="566"/>
        <v>0.88431832486842432</v>
      </c>
    </row>
    <row r="14427" spans="23:25" x14ac:dyDescent="0.2">
      <c r="W14427">
        <v>144.09</v>
      </c>
      <c r="X14427">
        <f t="shared" si="565"/>
        <v>50</v>
      </c>
      <c r="Y14427" s="13">
        <f t="shared" si="566"/>
        <v>0.88431832486842432</v>
      </c>
    </row>
    <row r="14428" spans="23:25" x14ac:dyDescent="0.2">
      <c r="W14428">
        <v>144.1</v>
      </c>
      <c r="X14428">
        <f t="shared" si="565"/>
        <v>50</v>
      </c>
      <c r="Y14428" s="13">
        <f t="shared" si="566"/>
        <v>0.88431832486842432</v>
      </c>
    </row>
    <row r="14429" spans="23:25" x14ac:dyDescent="0.2">
      <c r="W14429">
        <v>144.11000000000001</v>
      </c>
      <c r="X14429">
        <f t="shared" si="565"/>
        <v>50</v>
      </c>
      <c r="Y14429" s="13">
        <f t="shared" si="566"/>
        <v>0.88431832486842432</v>
      </c>
    </row>
    <row r="14430" spans="23:25" x14ac:dyDescent="0.2">
      <c r="W14430">
        <v>144.12</v>
      </c>
      <c r="X14430">
        <f t="shared" si="565"/>
        <v>50</v>
      </c>
      <c r="Y14430" s="13">
        <f t="shared" si="566"/>
        <v>0.88431832486842432</v>
      </c>
    </row>
    <row r="14431" spans="23:25" x14ac:dyDescent="0.2">
      <c r="W14431">
        <v>144.13</v>
      </c>
      <c r="X14431">
        <f t="shared" si="565"/>
        <v>50</v>
      </c>
      <c r="Y14431" s="13">
        <f t="shared" si="566"/>
        <v>0.88431832486842432</v>
      </c>
    </row>
    <row r="14432" spans="23:25" x14ac:dyDescent="0.2">
      <c r="W14432">
        <v>144.13999999999999</v>
      </c>
      <c r="X14432">
        <f t="shared" si="565"/>
        <v>50</v>
      </c>
      <c r="Y14432" s="13">
        <f t="shared" si="566"/>
        <v>0.88431832486842432</v>
      </c>
    </row>
    <row r="14433" spans="23:25" x14ac:dyDescent="0.2">
      <c r="W14433">
        <v>144.15</v>
      </c>
      <c r="X14433">
        <f t="shared" ref="X14433:X14496" si="567">X14432-(N$34-N$35)/1500</f>
        <v>50</v>
      </c>
      <c r="Y14433" s="13">
        <f t="shared" si="566"/>
        <v>0.88431832486842432</v>
      </c>
    </row>
    <row r="14434" spans="23:25" x14ac:dyDescent="0.2">
      <c r="W14434">
        <v>144.16</v>
      </c>
      <c r="X14434">
        <f t="shared" si="567"/>
        <v>50</v>
      </c>
      <c r="Y14434" s="13">
        <f t="shared" si="566"/>
        <v>0.88431832486842432</v>
      </c>
    </row>
    <row r="14435" spans="23:25" x14ac:dyDescent="0.2">
      <c r="W14435">
        <v>144.16999999999999</v>
      </c>
      <c r="X14435">
        <f t="shared" si="567"/>
        <v>50</v>
      </c>
      <c r="Y14435" s="13">
        <f t="shared" si="566"/>
        <v>0.88431832486842432</v>
      </c>
    </row>
    <row r="14436" spans="23:25" x14ac:dyDescent="0.2">
      <c r="W14436">
        <v>144.18</v>
      </c>
      <c r="X14436">
        <f t="shared" si="567"/>
        <v>50</v>
      </c>
      <c r="Y14436" s="13">
        <f t="shared" si="566"/>
        <v>0.88431832486842432</v>
      </c>
    </row>
    <row r="14437" spans="23:25" x14ac:dyDescent="0.2">
      <c r="W14437">
        <v>144.19</v>
      </c>
      <c r="X14437">
        <f t="shared" si="567"/>
        <v>50</v>
      </c>
      <c r="Y14437" s="13">
        <f t="shared" si="566"/>
        <v>0.88431832486842432</v>
      </c>
    </row>
    <row r="14438" spans="23:25" x14ac:dyDescent="0.2">
      <c r="W14438">
        <v>144.19999999999999</v>
      </c>
      <c r="X14438">
        <f t="shared" si="567"/>
        <v>50</v>
      </c>
      <c r="Y14438" s="13">
        <f t="shared" si="566"/>
        <v>0.88431832486842432</v>
      </c>
    </row>
    <row r="14439" spans="23:25" x14ac:dyDescent="0.2">
      <c r="W14439">
        <v>144.21</v>
      </c>
      <c r="X14439">
        <f t="shared" si="567"/>
        <v>50</v>
      </c>
      <c r="Y14439" s="13">
        <f t="shared" si="566"/>
        <v>0.88431832486842432</v>
      </c>
    </row>
    <row r="14440" spans="23:25" x14ac:dyDescent="0.2">
      <c r="W14440">
        <v>144.22</v>
      </c>
      <c r="X14440">
        <f t="shared" si="567"/>
        <v>50</v>
      </c>
      <c r="Y14440" s="13">
        <f t="shared" si="566"/>
        <v>0.88431832486842432</v>
      </c>
    </row>
    <row r="14441" spans="23:25" x14ac:dyDescent="0.2">
      <c r="W14441">
        <v>144.22999999999999</v>
      </c>
      <c r="X14441">
        <f t="shared" si="567"/>
        <v>50</v>
      </c>
      <c r="Y14441" s="13">
        <f t="shared" ref="Y14441:Y14504" si="568">Y14440+(W14441-W14440)*R$29*(P$28-P$29*Y14440)*(1-Y14440/R$28)^2</f>
        <v>0.88431832486842432</v>
      </c>
    </row>
    <row r="14442" spans="23:25" x14ac:dyDescent="0.2">
      <c r="W14442">
        <v>144.24</v>
      </c>
      <c r="X14442">
        <f t="shared" si="567"/>
        <v>50</v>
      </c>
      <c r="Y14442" s="13">
        <f t="shared" si="568"/>
        <v>0.88431832486842432</v>
      </c>
    </row>
    <row r="14443" spans="23:25" x14ac:dyDescent="0.2">
      <c r="W14443">
        <v>144.25</v>
      </c>
      <c r="X14443">
        <f t="shared" si="567"/>
        <v>50</v>
      </c>
      <c r="Y14443" s="13">
        <f t="shared" si="568"/>
        <v>0.88431832486842432</v>
      </c>
    </row>
    <row r="14444" spans="23:25" x14ac:dyDescent="0.2">
      <c r="W14444">
        <v>144.26</v>
      </c>
      <c r="X14444">
        <f t="shared" si="567"/>
        <v>50</v>
      </c>
      <c r="Y14444" s="13">
        <f t="shared" si="568"/>
        <v>0.88431832486842432</v>
      </c>
    </row>
    <row r="14445" spans="23:25" x14ac:dyDescent="0.2">
      <c r="W14445">
        <v>144.27000000000001</v>
      </c>
      <c r="X14445">
        <f t="shared" si="567"/>
        <v>50</v>
      </c>
      <c r="Y14445" s="13">
        <f t="shared" si="568"/>
        <v>0.88431832486842432</v>
      </c>
    </row>
    <row r="14446" spans="23:25" x14ac:dyDescent="0.2">
      <c r="W14446">
        <v>144.28</v>
      </c>
      <c r="X14446">
        <f t="shared" si="567"/>
        <v>50</v>
      </c>
      <c r="Y14446" s="13">
        <f t="shared" si="568"/>
        <v>0.88431832486842432</v>
      </c>
    </row>
    <row r="14447" spans="23:25" x14ac:dyDescent="0.2">
      <c r="W14447">
        <v>144.29</v>
      </c>
      <c r="X14447">
        <f t="shared" si="567"/>
        <v>50</v>
      </c>
      <c r="Y14447" s="13">
        <f t="shared" si="568"/>
        <v>0.88431832486842432</v>
      </c>
    </row>
    <row r="14448" spans="23:25" x14ac:dyDescent="0.2">
      <c r="W14448">
        <v>144.30000000000001</v>
      </c>
      <c r="X14448">
        <f t="shared" si="567"/>
        <v>50</v>
      </c>
      <c r="Y14448" s="13">
        <f t="shared" si="568"/>
        <v>0.88431832486842432</v>
      </c>
    </row>
    <row r="14449" spans="23:25" x14ac:dyDescent="0.2">
      <c r="W14449">
        <v>144.31</v>
      </c>
      <c r="X14449">
        <f t="shared" si="567"/>
        <v>50</v>
      </c>
      <c r="Y14449" s="13">
        <f t="shared" si="568"/>
        <v>0.88431832486842432</v>
      </c>
    </row>
    <row r="14450" spans="23:25" x14ac:dyDescent="0.2">
      <c r="W14450">
        <v>144.32</v>
      </c>
      <c r="X14450">
        <f t="shared" si="567"/>
        <v>50</v>
      </c>
      <c r="Y14450" s="13">
        <f t="shared" si="568"/>
        <v>0.88431832486842432</v>
      </c>
    </row>
    <row r="14451" spans="23:25" x14ac:dyDescent="0.2">
      <c r="W14451">
        <v>144.33000000000001</v>
      </c>
      <c r="X14451">
        <f t="shared" si="567"/>
        <v>50</v>
      </c>
      <c r="Y14451" s="13">
        <f t="shared" si="568"/>
        <v>0.88431832486842432</v>
      </c>
    </row>
    <row r="14452" spans="23:25" x14ac:dyDescent="0.2">
      <c r="W14452">
        <v>144.34</v>
      </c>
      <c r="X14452">
        <f t="shared" si="567"/>
        <v>50</v>
      </c>
      <c r="Y14452" s="13">
        <f t="shared" si="568"/>
        <v>0.88431832486842432</v>
      </c>
    </row>
    <row r="14453" spans="23:25" x14ac:dyDescent="0.2">
      <c r="W14453">
        <v>144.35</v>
      </c>
      <c r="X14453">
        <f t="shared" si="567"/>
        <v>50</v>
      </c>
      <c r="Y14453" s="13">
        <f t="shared" si="568"/>
        <v>0.88431832486842432</v>
      </c>
    </row>
    <row r="14454" spans="23:25" x14ac:dyDescent="0.2">
      <c r="W14454">
        <v>144.36000000000001</v>
      </c>
      <c r="X14454">
        <f t="shared" si="567"/>
        <v>50</v>
      </c>
      <c r="Y14454" s="13">
        <f t="shared" si="568"/>
        <v>0.88431832486842432</v>
      </c>
    </row>
    <row r="14455" spans="23:25" x14ac:dyDescent="0.2">
      <c r="W14455">
        <v>144.37</v>
      </c>
      <c r="X14455">
        <f t="shared" si="567"/>
        <v>50</v>
      </c>
      <c r="Y14455" s="13">
        <f t="shared" si="568"/>
        <v>0.88431832486842432</v>
      </c>
    </row>
    <row r="14456" spans="23:25" x14ac:dyDescent="0.2">
      <c r="W14456">
        <v>144.38</v>
      </c>
      <c r="X14456">
        <f t="shared" si="567"/>
        <v>50</v>
      </c>
      <c r="Y14456" s="13">
        <f t="shared" si="568"/>
        <v>0.88431832486842432</v>
      </c>
    </row>
    <row r="14457" spans="23:25" x14ac:dyDescent="0.2">
      <c r="W14457">
        <v>144.38999999999999</v>
      </c>
      <c r="X14457">
        <f t="shared" si="567"/>
        <v>50</v>
      </c>
      <c r="Y14457" s="13">
        <f t="shared" si="568"/>
        <v>0.88431832486842432</v>
      </c>
    </row>
    <row r="14458" spans="23:25" x14ac:dyDescent="0.2">
      <c r="W14458">
        <v>144.4</v>
      </c>
      <c r="X14458">
        <f t="shared" si="567"/>
        <v>50</v>
      </c>
      <c r="Y14458" s="13">
        <f t="shared" si="568"/>
        <v>0.88431832486842432</v>
      </c>
    </row>
    <row r="14459" spans="23:25" x14ac:dyDescent="0.2">
      <c r="W14459">
        <v>144.41</v>
      </c>
      <c r="X14459">
        <f t="shared" si="567"/>
        <v>50</v>
      </c>
      <c r="Y14459" s="13">
        <f t="shared" si="568"/>
        <v>0.88431832486842432</v>
      </c>
    </row>
    <row r="14460" spans="23:25" x14ac:dyDescent="0.2">
      <c r="W14460">
        <v>144.41999999999999</v>
      </c>
      <c r="X14460">
        <f t="shared" si="567"/>
        <v>50</v>
      </c>
      <c r="Y14460" s="13">
        <f t="shared" si="568"/>
        <v>0.88431832486842432</v>
      </c>
    </row>
    <row r="14461" spans="23:25" x14ac:dyDescent="0.2">
      <c r="W14461">
        <v>144.43</v>
      </c>
      <c r="X14461">
        <f t="shared" si="567"/>
        <v>50</v>
      </c>
      <c r="Y14461" s="13">
        <f t="shared" si="568"/>
        <v>0.88431832486842432</v>
      </c>
    </row>
    <row r="14462" spans="23:25" x14ac:dyDescent="0.2">
      <c r="W14462">
        <v>144.44</v>
      </c>
      <c r="X14462">
        <f t="shared" si="567"/>
        <v>50</v>
      </c>
      <c r="Y14462" s="13">
        <f t="shared" si="568"/>
        <v>0.88431832486842432</v>
      </c>
    </row>
    <row r="14463" spans="23:25" x14ac:dyDescent="0.2">
      <c r="W14463">
        <v>144.44999999999999</v>
      </c>
      <c r="X14463">
        <f t="shared" si="567"/>
        <v>50</v>
      </c>
      <c r="Y14463" s="13">
        <f t="shared" si="568"/>
        <v>0.88431832486842432</v>
      </c>
    </row>
    <row r="14464" spans="23:25" x14ac:dyDescent="0.2">
      <c r="W14464">
        <v>144.46</v>
      </c>
      <c r="X14464">
        <f t="shared" si="567"/>
        <v>50</v>
      </c>
      <c r="Y14464" s="13">
        <f t="shared" si="568"/>
        <v>0.88431832486842432</v>
      </c>
    </row>
    <row r="14465" spans="23:25" x14ac:dyDescent="0.2">
      <c r="W14465">
        <v>144.47</v>
      </c>
      <c r="X14465">
        <f t="shared" si="567"/>
        <v>50</v>
      </c>
      <c r="Y14465" s="13">
        <f t="shared" si="568"/>
        <v>0.88431832486842432</v>
      </c>
    </row>
    <row r="14466" spans="23:25" x14ac:dyDescent="0.2">
      <c r="W14466">
        <v>144.47999999999999</v>
      </c>
      <c r="X14466">
        <f t="shared" si="567"/>
        <v>50</v>
      </c>
      <c r="Y14466" s="13">
        <f t="shared" si="568"/>
        <v>0.88431832486842432</v>
      </c>
    </row>
    <row r="14467" spans="23:25" x14ac:dyDescent="0.2">
      <c r="W14467">
        <v>144.49</v>
      </c>
      <c r="X14467">
        <f t="shared" si="567"/>
        <v>50</v>
      </c>
      <c r="Y14467" s="13">
        <f t="shared" si="568"/>
        <v>0.88431832486842432</v>
      </c>
    </row>
    <row r="14468" spans="23:25" x14ac:dyDescent="0.2">
      <c r="W14468">
        <v>144.5</v>
      </c>
      <c r="X14468">
        <f t="shared" si="567"/>
        <v>50</v>
      </c>
      <c r="Y14468" s="13">
        <f t="shared" si="568"/>
        <v>0.88431832486842432</v>
      </c>
    </row>
    <row r="14469" spans="23:25" x14ac:dyDescent="0.2">
      <c r="W14469">
        <v>144.51</v>
      </c>
      <c r="X14469">
        <f t="shared" si="567"/>
        <v>50</v>
      </c>
      <c r="Y14469" s="13">
        <f t="shared" si="568"/>
        <v>0.88431832486842432</v>
      </c>
    </row>
    <row r="14470" spans="23:25" x14ac:dyDescent="0.2">
      <c r="W14470">
        <v>144.52000000000001</v>
      </c>
      <c r="X14470">
        <f t="shared" si="567"/>
        <v>50</v>
      </c>
      <c r="Y14470" s="13">
        <f t="shared" si="568"/>
        <v>0.88431832486842432</v>
      </c>
    </row>
    <row r="14471" spans="23:25" x14ac:dyDescent="0.2">
      <c r="W14471">
        <v>144.53</v>
      </c>
      <c r="X14471">
        <f t="shared" si="567"/>
        <v>50</v>
      </c>
      <c r="Y14471" s="13">
        <f t="shared" si="568"/>
        <v>0.88431832486842432</v>
      </c>
    </row>
    <row r="14472" spans="23:25" x14ac:dyDescent="0.2">
      <c r="W14472">
        <v>144.54</v>
      </c>
      <c r="X14472">
        <f t="shared" si="567"/>
        <v>50</v>
      </c>
      <c r="Y14472" s="13">
        <f t="shared" si="568"/>
        <v>0.88431832486842432</v>
      </c>
    </row>
    <row r="14473" spans="23:25" x14ac:dyDescent="0.2">
      <c r="W14473">
        <v>144.55000000000001</v>
      </c>
      <c r="X14473">
        <f t="shared" si="567"/>
        <v>50</v>
      </c>
      <c r="Y14473" s="13">
        <f t="shared" si="568"/>
        <v>0.88431832486842432</v>
      </c>
    </row>
    <row r="14474" spans="23:25" x14ac:dyDescent="0.2">
      <c r="W14474">
        <v>144.56</v>
      </c>
      <c r="X14474">
        <f t="shared" si="567"/>
        <v>50</v>
      </c>
      <c r="Y14474" s="13">
        <f t="shared" si="568"/>
        <v>0.88431832486842432</v>
      </c>
    </row>
    <row r="14475" spans="23:25" x14ac:dyDescent="0.2">
      <c r="W14475">
        <v>144.57</v>
      </c>
      <c r="X14475">
        <f t="shared" si="567"/>
        <v>50</v>
      </c>
      <c r="Y14475" s="13">
        <f t="shared" si="568"/>
        <v>0.88431832486842432</v>
      </c>
    </row>
    <row r="14476" spans="23:25" x14ac:dyDescent="0.2">
      <c r="W14476">
        <v>144.58000000000001</v>
      </c>
      <c r="X14476">
        <f t="shared" si="567"/>
        <v>50</v>
      </c>
      <c r="Y14476" s="13">
        <f t="shared" si="568"/>
        <v>0.88431832486842432</v>
      </c>
    </row>
    <row r="14477" spans="23:25" x14ac:dyDescent="0.2">
      <c r="W14477">
        <v>144.59</v>
      </c>
      <c r="X14477">
        <f t="shared" si="567"/>
        <v>50</v>
      </c>
      <c r="Y14477" s="13">
        <f t="shared" si="568"/>
        <v>0.88431832486842432</v>
      </c>
    </row>
    <row r="14478" spans="23:25" x14ac:dyDescent="0.2">
      <c r="W14478">
        <v>144.6</v>
      </c>
      <c r="X14478">
        <f t="shared" si="567"/>
        <v>50</v>
      </c>
      <c r="Y14478" s="13">
        <f t="shared" si="568"/>
        <v>0.88431832486842432</v>
      </c>
    </row>
    <row r="14479" spans="23:25" x14ac:dyDescent="0.2">
      <c r="W14479">
        <v>144.61000000000001</v>
      </c>
      <c r="X14479">
        <f t="shared" si="567"/>
        <v>50</v>
      </c>
      <c r="Y14479" s="13">
        <f t="shared" si="568"/>
        <v>0.88431832486842432</v>
      </c>
    </row>
    <row r="14480" spans="23:25" x14ac:dyDescent="0.2">
      <c r="W14480">
        <v>144.62</v>
      </c>
      <c r="X14480">
        <f t="shared" si="567"/>
        <v>50</v>
      </c>
      <c r="Y14480" s="13">
        <f t="shared" si="568"/>
        <v>0.88431832486842432</v>
      </c>
    </row>
    <row r="14481" spans="23:25" x14ac:dyDescent="0.2">
      <c r="W14481">
        <v>144.63</v>
      </c>
      <c r="X14481">
        <f t="shared" si="567"/>
        <v>50</v>
      </c>
      <c r="Y14481" s="13">
        <f t="shared" si="568"/>
        <v>0.88431832486842432</v>
      </c>
    </row>
    <row r="14482" spans="23:25" x14ac:dyDescent="0.2">
      <c r="W14482">
        <v>144.63999999999999</v>
      </c>
      <c r="X14482">
        <f t="shared" si="567"/>
        <v>50</v>
      </c>
      <c r="Y14482" s="13">
        <f t="shared" si="568"/>
        <v>0.88431832486842432</v>
      </c>
    </row>
    <row r="14483" spans="23:25" x14ac:dyDescent="0.2">
      <c r="W14483">
        <v>144.65</v>
      </c>
      <c r="X14483">
        <f t="shared" si="567"/>
        <v>50</v>
      </c>
      <c r="Y14483" s="13">
        <f t="shared" si="568"/>
        <v>0.88431832486842432</v>
      </c>
    </row>
    <row r="14484" spans="23:25" x14ac:dyDescent="0.2">
      <c r="W14484">
        <v>144.66</v>
      </c>
      <c r="X14484">
        <f t="shared" si="567"/>
        <v>50</v>
      </c>
      <c r="Y14484" s="13">
        <f t="shared" si="568"/>
        <v>0.88431832486842432</v>
      </c>
    </row>
    <row r="14485" spans="23:25" x14ac:dyDescent="0.2">
      <c r="W14485">
        <v>144.66999999999999</v>
      </c>
      <c r="X14485">
        <f t="shared" si="567"/>
        <v>50</v>
      </c>
      <c r="Y14485" s="13">
        <f t="shared" si="568"/>
        <v>0.88431832486842432</v>
      </c>
    </row>
    <row r="14486" spans="23:25" x14ac:dyDescent="0.2">
      <c r="W14486">
        <v>144.68</v>
      </c>
      <c r="X14486">
        <f t="shared" si="567"/>
        <v>50</v>
      </c>
      <c r="Y14486" s="13">
        <f t="shared" si="568"/>
        <v>0.88431832486842432</v>
      </c>
    </row>
    <row r="14487" spans="23:25" x14ac:dyDescent="0.2">
      <c r="W14487">
        <v>144.69</v>
      </c>
      <c r="X14487">
        <f t="shared" si="567"/>
        <v>50</v>
      </c>
      <c r="Y14487" s="13">
        <f t="shared" si="568"/>
        <v>0.88431832486842432</v>
      </c>
    </row>
    <row r="14488" spans="23:25" x14ac:dyDescent="0.2">
      <c r="W14488">
        <v>144.69999999999999</v>
      </c>
      <c r="X14488">
        <f t="shared" si="567"/>
        <v>50</v>
      </c>
      <c r="Y14488" s="13">
        <f t="shared" si="568"/>
        <v>0.88431832486842432</v>
      </c>
    </row>
    <row r="14489" spans="23:25" x14ac:dyDescent="0.2">
      <c r="W14489">
        <v>144.71</v>
      </c>
      <c r="X14489">
        <f t="shared" si="567"/>
        <v>50</v>
      </c>
      <c r="Y14489" s="13">
        <f t="shared" si="568"/>
        <v>0.88431832486842432</v>
      </c>
    </row>
    <row r="14490" spans="23:25" x14ac:dyDescent="0.2">
      <c r="W14490">
        <v>144.72</v>
      </c>
      <c r="X14490">
        <f t="shared" si="567"/>
        <v>50</v>
      </c>
      <c r="Y14490" s="13">
        <f t="shared" si="568"/>
        <v>0.88431832486842432</v>
      </c>
    </row>
    <row r="14491" spans="23:25" x14ac:dyDescent="0.2">
      <c r="W14491">
        <v>144.72999999999999</v>
      </c>
      <c r="X14491">
        <f t="shared" si="567"/>
        <v>50</v>
      </c>
      <c r="Y14491" s="13">
        <f t="shared" si="568"/>
        <v>0.88431832486842432</v>
      </c>
    </row>
    <row r="14492" spans="23:25" x14ac:dyDescent="0.2">
      <c r="W14492">
        <v>144.74</v>
      </c>
      <c r="X14492">
        <f t="shared" si="567"/>
        <v>50</v>
      </c>
      <c r="Y14492" s="13">
        <f t="shared" si="568"/>
        <v>0.88431832486842432</v>
      </c>
    </row>
    <row r="14493" spans="23:25" x14ac:dyDescent="0.2">
      <c r="W14493">
        <v>144.75</v>
      </c>
      <c r="X14493">
        <f t="shared" si="567"/>
        <v>50</v>
      </c>
      <c r="Y14493" s="13">
        <f t="shared" si="568"/>
        <v>0.88431832486842432</v>
      </c>
    </row>
    <row r="14494" spans="23:25" x14ac:dyDescent="0.2">
      <c r="W14494">
        <v>144.76</v>
      </c>
      <c r="X14494">
        <f t="shared" si="567"/>
        <v>50</v>
      </c>
      <c r="Y14494" s="13">
        <f t="shared" si="568"/>
        <v>0.88431832486842432</v>
      </c>
    </row>
    <row r="14495" spans="23:25" x14ac:dyDescent="0.2">
      <c r="W14495">
        <v>144.77000000000001</v>
      </c>
      <c r="X14495">
        <f t="shared" si="567"/>
        <v>50</v>
      </c>
      <c r="Y14495" s="13">
        <f t="shared" si="568"/>
        <v>0.88431832486842432</v>
      </c>
    </row>
    <row r="14496" spans="23:25" x14ac:dyDescent="0.2">
      <c r="W14496">
        <v>144.78</v>
      </c>
      <c r="X14496">
        <f t="shared" si="567"/>
        <v>50</v>
      </c>
      <c r="Y14496" s="13">
        <f t="shared" si="568"/>
        <v>0.88431832486842432</v>
      </c>
    </row>
    <row r="14497" spans="23:25" x14ac:dyDescent="0.2">
      <c r="W14497">
        <v>144.79</v>
      </c>
      <c r="X14497">
        <f t="shared" ref="X14497:X14560" si="569">X14496-(N$34-N$35)/1500</f>
        <v>50</v>
      </c>
      <c r="Y14497" s="13">
        <f t="shared" si="568"/>
        <v>0.88431832486842432</v>
      </c>
    </row>
    <row r="14498" spans="23:25" x14ac:dyDescent="0.2">
      <c r="W14498">
        <v>144.80000000000001</v>
      </c>
      <c r="X14498">
        <f t="shared" si="569"/>
        <v>50</v>
      </c>
      <c r="Y14498" s="13">
        <f t="shared" si="568"/>
        <v>0.88431832486842432</v>
      </c>
    </row>
    <row r="14499" spans="23:25" x14ac:dyDescent="0.2">
      <c r="W14499">
        <v>144.81</v>
      </c>
      <c r="X14499">
        <f t="shared" si="569"/>
        <v>50</v>
      </c>
      <c r="Y14499" s="13">
        <f t="shared" si="568"/>
        <v>0.88431832486842432</v>
      </c>
    </row>
    <row r="14500" spans="23:25" x14ac:dyDescent="0.2">
      <c r="W14500">
        <v>144.82</v>
      </c>
      <c r="X14500">
        <f t="shared" si="569"/>
        <v>50</v>
      </c>
      <c r="Y14500" s="13">
        <f t="shared" si="568"/>
        <v>0.88431832486842432</v>
      </c>
    </row>
    <row r="14501" spans="23:25" x14ac:dyDescent="0.2">
      <c r="W14501">
        <v>144.83000000000001</v>
      </c>
      <c r="X14501">
        <f t="shared" si="569"/>
        <v>50</v>
      </c>
      <c r="Y14501" s="13">
        <f t="shared" si="568"/>
        <v>0.88431832486842432</v>
      </c>
    </row>
    <row r="14502" spans="23:25" x14ac:dyDescent="0.2">
      <c r="W14502">
        <v>144.84</v>
      </c>
      <c r="X14502">
        <f t="shared" si="569"/>
        <v>50</v>
      </c>
      <c r="Y14502" s="13">
        <f t="shared" si="568"/>
        <v>0.88431832486842432</v>
      </c>
    </row>
    <row r="14503" spans="23:25" x14ac:dyDescent="0.2">
      <c r="W14503">
        <v>144.85</v>
      </c>
      <c r="X14503">
        <f t="shared" si="569"/>
        <v>50</v>
      </c>
      <c r="Y14503" s="13">
        <f t="shared" si="568"/>
        <v>0.88431832486842432</v>
      </c>
    </row>
    <row r="14504" spans="23:25" x14ac:dyDescent="0.2">
      <c r="W14504">
        <v>144.86000000000001</v>
      </c>
      <c r="X14504">
        <f t="shared" si="569"/>
        <v>50</v>
      </c>
      <c r="Y14504" s="13">
        <f t="shared" si="568"/>
        <v>0.88431832486842432</v>
      </c>
    </row>
    <row r="14505" spans="23:25" x14ac:dyDescent="0.2">
      <c r="W14505">
        <v>144.87</v>
      </c>
      <c r="X14505">
        <f t="shared" si="569"/>
        <v>50</v>
      </c>
      <c r="Y14505" s="13">
        <f t="shared" ref="Y14505:Y14568" si="570">Y14504+(W14505-W14504)*R$29*(P$28-P$29*Y14504)*(1-Y14504/R$28)^2</f>
        <v>0.88431832486842432</v>
      </c>
    </row>
    <row r="14506" spans="23:25" x14ac:dyDescent="0.2">
      <c r="W14506">
        <v>144.88</v>
      </c>
      <c r="X14506">
        <f t="shared" si="569"/>
        <v>50</v>
      </c>
      <c r="Y14506" s="13">
        <f t="shared" si="570"/>
        <v>0.88431832486842432</v>
      </c>
    </row>
    <row r="14507" spans="23:25" x14ac:dyDescent="0.2">
      <c r="W14507">
        <v>144.88999999999999</v>
      </c>
      <c r="X14507">
        <f t="shared" si="569"/>
        <v>50</v>
      </c>
      <c r="Y14507" s="13">
        <f t="shared" si="570"/>
        <v>0.88431832486842432</v>
      </c>
    </row>
    <row r="14508" spans="23:25" x14ac:dyDescent="0.2">
      <c r="W14508">
        <v>144.9</v>
      </c>
      <c r="X14508">
        <f t="shared" si="569"/>
        <v>50</v>
      </c>
      <c r="Y14508" s="13">
        <f t="shared" si="570"/>
        <v>0.88431832486842432</v>
      </c>
    </row>
    <row r="14509" spans="23:25" x14ac:dyDescent="0.2">
      <c r="W14509">
        <v>144.91</v>
      </c>
      <c r="X14509">
        <f t="shared" si="569"/>
        <v>50</v>
      </c>
      <c r="Y14509" s="13">
        <f t="shared" si="570"/>
        <v>0.88431832486842432</v>
      </c>
    </row>
    <row r="14510" spans="23:25" x14ac:dyDescent="0.2">
      <c r="W14510">
        <v>144.91999999999999</v>
      </c>
      <c r="X14510">
        <f t="shared" si="569"/>
        <v>50</v>
      </c>
      <c r="Y14510" s="13">
        <f t="shared" si="570"/>
        <v>0.88431832486842432</v>
      </c>
    </row>
    <row r="14511" spans="23:25" x14ac:dyDescent="0.2">
      <c r="W14511">
        <v>144.93</v>
      </c>
      <c r="X14511">
        <f t="shared" si="569"/>
        <v>50</v>
      </c>
      <c r="Y14511" s="13">
        <f t="shared" si="570"/>
        <v>0.88431832486842432</v>
      </c>
    </row>
    <row r="14512" spans="23:25" x14ac:dyDescent="0.2">
      <c r="W14512">
        <v>144.94</v>
      </c>
      <c r="X14512">
        <f t="shared" si="569"/>
        <v>50</v>
      </c>
      <c r="Y14512" s="13">
        <f t="shared" si="570"/>
        <v>0.88431832486842432</v>
      </c>
    </row>
    <row r="14513" spans="23:25" x14ac:dyDescent="0.2">
      <c r="W14513">
        <v>144.94999999999999</v>
      </c>
      <c r="X14513">
        <f t="shared" si="569"/>
        <v>50</v>
      </c>
      <c r="Y14513" s="13">
        <f t="shared" si="570"/>
        <v>0.88431832486842432</v>
      </c>
    </row>
    <row r="14514" spans="23:25" x14ac:dyDescent="0.2">
      <c r="W14514">
        <v>144.96</v>
      </c>
      <c r="X14514">
        <f t="shared" si="569"/>
        <v>50</v>
      </c>
      <c r="Y14514" s="13">
        <f t="shared" si="570"/>
        <v>0.88431832486842432</v>
      </c>
    </row>
    <row r="14515" spans="23:25" x14ac:dyDescent="0.2">
      <c r="W14515">
        <v>144.97</v>
      </c>
      <c r="X14515">
        <f t="shared" si="569"/>
        <v>50</v>
      </c>
      <c r="Y14515" s="13">
        <f t="shared" si="570"/>
        <v>0.88431832486842432</v>
      </c>
    </row>
    <row r="14516" spans="23:25" x14ac:dyDescent="0.2">
      <c r="W14516">
        <v>144.97999999999999</v>
      </c>
      <c r="X14516">
        <f t="shared" si="569"/>
        <v>50</v>
      </c>
      <c r="Y14516" s="13">
        <f t="shared" si="570"/>
        <v>0.88431832486842432</v>
      </c>
    </row>
    <row r="14517" spans="23:25" x14ac:dyDescent="0.2">
      <c r="W14517">
        <v>144.99</v>
      </c>
      <c r="X14517">
        <f t="shared" si="569"/>
        <v>50</v>
      </c>
      <c r="Y14517" s="13">
        <f t="shared" si="570"/>
        <v>0.88431832486842432</v>
      </c>
    </row>
    <row r="14518" spans="23:25" x14ac:dyDescent="0.2">
      <c r="W14518">
        <v>145</v>
      </c>
      <c r="X14518">
        <f t="shared" si="569"/>
        <v>50</v>
      </c>
      <c r="Y14518" s="13">
        <f t="shared" si="570"/>
        <v>0.88431832486842432</v>
      </c>
    </row>
    <row r="14519" spans="23:25" x14ac:dyDescent="0.2">
      <c r="W14519">
        <v>145.01</v>
      </c>
      <c r="X14519">
        <f t="shared" si="569"/>
        <v>50</v>
      </c>
      <c r="Y14519" s="13">
        <f t="shared" si="570"/>
        <v>0.88431832486842432</v>
      </c>
    </row>
    <row r="14520" spans="23:25" x14ac:dyDescent="0.2">
      <c r="W14520">
        <v>145.02000000000001</v>
      </c>
      <c r="X14520">
        <f t="shared" si="569"/>
        <v>50</v>
      </c>
      <c r="Y14520" s="13">
        <f t="shared" si="570"/>
        <v>0.88431832486842432</v>
      </c>
    </row>
    <row r="14521" spans="23:25" x14ac:dyDescent="0.2">
      <c r="W14521">
        <v>145.03</v>
      </c>
      <c r="X14521">
        <f t="shared" si="569"/>
        <v>50</v>
      </c>
      <c r="Y14521" s="13">
        <f t="shared" si="570"/>
        <v>0.88431832486842432</v>
      </c>
    </row>
    <row r="14522" spans="23:25" x14ac:dyDescent="0.2">
      <c r="W14522">
        <v>145.04</v>
      </c>
      <c r="X14522">
        <f t="shared" si="569"/>
        <v>50</v>
      </c>
      <c r="Y14522" s="13">
        <f t="shared" si="570"/>
        <v>0.88431832486842432</v>
      </c>
    </row>
    <row r="14523" spans="23:25" x14ac:dyDescent="0.2">
      <c r="W14523">
        <v>145.05000000000001</v>
      </c>
      <c r="X14523">
        <f t="shared" si="569"/>
        <v>50</v>
      </c>
      <c r="Y14523" s="13">
        <f t="shared" si="570"/>
        <v>0.88431832486842432</v>
      </c>
    </row>
    <row r="14524" spans="23:25" x14ac:dyDescent="0.2">
      <c r="W14524">
        <v>145.06</v>
      </c>
      <c r="X14524">
        <f t="shared" si="569"/>
        <v>50</v>
      </c>
      <c r="Y14524" s="13">
        <f t="shared" si="570"/>
        <v>0.88431832486842432</v>
      </c>
    </row>
    <row r="14525" spans="23:25" x14ac:dyDescent="0.2">
      <c r="W14525">
        <v>145.07</v>
      </c>
      <c r="X14525">
        <f t="shared" si="569"/>
        <v>50</v>
      </c>
      <c r="Y14525" s="13">
        <f t="shared" si="570"/>
        <v>0.88431832486842432</v>
      </c>
    </row>
    <row r="14526" spans="23:25" x14ac:dyDescent="0.2">
      <c r="W14526">
        <v>145.08000000000001</v>
      </c>
      <c r="X14526">
        <f t="shared" si="569"/>
        <v>50</v>
      </c>
      <c r="Y14526" s="13">
        <f t="shared" si="570"/>
        <v>0.88431832486842432</v>
      </c>
    </row>
    <row r="14527" spans="23:25" x14ac:dyDescent="0.2">
      <c r="W14527">
        <v>145.09</v>
      </c>
      <c r="X14527">
        <f t="shared" si="569"/>
        <v>50</v>
      </c>
      <c r="Y14527" s="13">
        <f t="shared" si="570"/>
        <v>0.88431832486842432</v>
      </c>
    </row>
    <row r="14528" spans="23:25" x14ac:dyDescent="0.2">
      <c r="W14528">
        <v>145.1</v>
      </c>
      <c r="X14528">
        <f t="shared" si="569"/>
        <v>50</v>
      </c>
      <c r="Y14528" s="13">
        <f t="shared" si="570"/>
        <v>0.88431832486842432</v>
      </c>
    </row>
    <row r="14529" spans="23:25" x14ac:dyDescent="0.2">
      <c r="W14529">
        <v>145.11000000000001</v>
      </c>
      <c r="X14529">
        <f t="shared" si="569"/>
        <v>50</v>
      </c>
      <c r="Y14529" s="13">
        <f t="shared" si="570"/>
        <v>0.88431832486842432</v>
      </c>
    </row>
    <row r="14530" spans="23:25" x14ac:dyDescent="0.2">
      <c r="W14530">
        <v>145.12</v>
      </c>
      <c r="X14530">
        <f t="shared" si="569"/>
        <v>50</v>
      </c>
      <c r="Y14530" s="13">
        <f t="shared" si="570"/>
        <v>0.88431832486842432</v>
      </c>
    </row>
    <row r="14531" spans="23:25" x14ac:dyDescent="0.2">
      <c r="W14531">
        <v>145.13</v>
      </c>
      <c r="X14531">
        <f t="shared" si="569"/>
        <v>50</v>
      </c>
      <c r="Y14531" s="13">
        <f t="shared" si="570"/>
        <v>0.88431832486842432</v>
      </c>
    </row>
    <row r="14532" spans="23:25" x14ac:dyDescent="0.2">
      <c r="W14532">
        <v>145.13999999999999</v>
      </c>
      <c r="X14532">
        <f t="shared" si="569"/>
        <v>50</v>
      </c>
      <c r="Y14532" s="13">
        <f t="shared" si="570"/>
        <v>0.88431832486842432</v>
      </c>
    </row>
    <row r="14533" spans="23:25" x14ac:dyDescent="0.2">
      <c r="W14533">
        <v>145.15</v>
      </c>
      <c r="X14533">
        <f t="shared" si="569"/>
        <v>50</v>
      </c>
      <c r="Y14533" s="13">
        <f t="shared" si="570"/>
        <v>0.88431832486842432</v>
      </c>
    </row>
    <row r="14534" spans="23:25" x14ac:dyDescent="0.2">
      <c r="W14534">
        <v>145.16</v>
      </c>
      <c r="X14534">
        <f t="shared" si="569"/>
        <v>50</v>
      </c>
      <c r="Y14534" s="13">
        <f t="shared" si="570"/>
        <v>0.88431832486842432</v>
      </c>
    </row>
    <row r="14535" spans="23:25" x14ac:dyDescent="0.2">
      <c r="W14535">
        <v>145.16999999999999</v>
      </c>
      <c r="X14535">
        <f t="shared" si="569"/>
        <v>50</v>
      </c>
      <c r="Y14535" s="13">
        <f t="shared" si="570"/>
        <v>0.88431832486842432</v>
      </c>
    </row>
    <row r="14536" spans="23:25" x14ac:dyDescent="0.2">
      <c r="W14536">
        <v>145.18</v>
      </c>
      <c r="X14536">
        <f t="shared" si="569"/>
        <v>50</v>
      </c>
      <c r="Y14536" s="13">
        <f t="shared" si="570"/>
        <v>0.88431832486842432</v>
      </c>
    </row>
    <row r="14537" spans="23:25" x14ac:dyDescent="0.2">
      <c r="W14537">
        <v>145.19</v>
      </c>
      <c r="X14537">
        <f t="shared" si="569"/>
        <v>50</v>
      </c>
      <c r="Y14537" s="13">
        <f t="shared" si="570"/>
        <v>0.88431832486842432</v>
      </c>
    </row>
    <row r="14538" spans="23:25" x14ac:dyDescent="0.2">
      <c r="W14538">
        <v>145.19999999999999</v>
      </c>
      <c r="X14538">
        <f t="shared" si="569"/>
        <v>50</v>
      </c>
      <c r="Y14538" s="13">
        <f t="shared" si="570"/>
        <v>0.88431832486842432</v>
      </c>
    </row>
    <row r="14539" spans="23:25" x14ac:dyDescent="0.2">
      <c r="W14539">
        <v>145.21</v>
      </c>
      <c r="X14539">
        <f t="shared" si="569"/>
        <v>50</v>
      </c>
      <c r="Y14539" s="13">
        <f t="shared" si="570"/>
        <v>0.88431832486842432</v>
      </c>
    </row>
    <row r="14540" spans="23:25" x14ac:dyDescent="0.2">
      <c r="W14540">
        <v>145.22</v>
      </c>
      <c r="X14540">
        <f t="shared" si="569"/>
        <v>50</v>
      </c>
      <c r="Y14540" s="13">
        <f t="shared" si="570"/>
        <v>0.88431832486842432</v>
      </c>
    </row>
    <row r="14541" spans="23:25" x14ac:dyDescent="0.2">
      <c r="W14541">
        <v>145.22999999999999</v>
      </c>
      <c r="X14541">
        <f t="shared" si="569"/>
        <v>50</v>
      </c>
      <c r="Y14541" s="13">
        <f t="shared" si="570"/>
        <v>0.88431832486842432</v>
      </c>
    </row>
    <row r="14542" spans="23:25" x14ac:dyDescent="0.2">
      <c r="W14542">
        <v>145.24</v>
      </c>
      <c r="X14542">
        <f t="shared" si="569"/>
        <v>50</v>
      </c>
      <c r="Y14542" s="13">
        <f t="shared" si="570"/>
        <v>0.88431832486842432</v>
      </c>
    </row>
    <row r="14543" spans="23:25" x14ac:dyDescent="0.2">
      <c r="W14543">
        <v>145.25</v>
      </c>
      <c r="X14543">
        <f t="shared" si="569"/>
        <v>50</v>
      </c>
      <c r="Y14543" s="13">
        <f t="shared" si="570"/>
        <v>0.88431832486842432</v>
      </c>
    </row>
    <row r="14544" spans="23:25" x14ac:dyDescent="0.2">
      <c r="W14544">
        <v>145.26</v>
      </c>
      <c r="X14544">
        <f t="shared" si="569"/>
        <v>50</v>
      </c>
      <c r="Y14544" s="13">
        <f t="shared" si="570"/>
        <v>0.88431832486842432</v>
      </c>
    </row>
    <row r="14545" spans="23:25" x14ac:dyDescent="0.2">
      <c r="W14545">
        <v>145.27000000000001</v>
      </c>
      <c r="X14545">
        <f t="shared" si="569"/>
        <v>50</v>
      </c>
      <c r="Y14545" s="13">
        <f t="shared" si="570"/>
        <v>0.88431832486842432</v>
      </c>
    </row>
    <row r="14546" spans="23:25" x14ac:dyDescent="0.2">
      <c r="W14546">
        <v>145.28</v>
      </c>
      <c r="X14546">
        <f t="shared" si="569"/>
        <v>50</v>
      </c>
      <c r="Y14546" s="13">
        <f t="shared" si="570"/>
        <v>0.88431832486842432</v>
      </c>
    </row>
    <row r="14547" spans="23:25" x14ac:dyDescent="0.2">
      <c r="W14547">
        <v>145.29</v>
      </c>
      <c r="X14547">
        <f t="shared" si="569"/>
        <v>50</v>
      </c>
      <c r="Y14547" s="13">
        <f t="shared" si="570"/>
        <v>0.88431832486842432</v>
      </c>
    </row>
    <row r="14548" spans="23:25" x14ac:dyDescent="0.2">
      <c r="W14548">
        <v>145.30000000000001</v>
      </c>
      <c r="X14548">
        <f t="shared" si="569"/>
        <v>50</v>
      </c>
      <c r="Y14548" s="13">
        <f t="shared" si="570"/>
        <v>0.88431832486842432</v>
      </c>
    </row>
    <row r="14549" spans="23:25" x14ac:dyDescent="0.2">
      <c r="W14549">
        <v>145.31</v>
      </c>
      <c r="X14549">
        <f t="shared" si="569"/>
        <v>50</v>
      </c>
      <c r="Y14549" s="13">
        <f t="shared" si="570"/>
        <v>0.88431832486842432</v>
      </c>
    </row>
    <row r="14550" spans="23:25" x14ac:dyDescent="0.2">
      <c r="W14550">
        <v>145.32</v>
      </c>
      <c r="X14550">
        <f t="shared" si="569"/>
        <v>50</v>
      </c>
      <c r="Y14550" s="13">
        <f t="shared" si="570"/>
        <v>0.88431832486842432</v>
      </c>
    </row>
    <row r="14551" spans="23:25" x14ac:dyDescent="0.2">
      <c r="W14551">
        <v>145.33000000000001</v>
      </c>
      <c r="X14551">
        <f t="shared" si="569"/>
        <v>50</v>
      </c>
      <c r="Y14551" s="13">
        <f t="shared" si="570"/>
        <v>0.88431832486842432</v>
      </c>
    </row>
    <row r="14552" spans="23:25" x14ac:dyDescent="0.2">
      <c r="W14552">
        <v>145.34</v>
      </c>
      <c r="X14552">
        <f t="shared" si="569"/>
        <v>50</v>
      </c>
      <c r="Y14552" s="13">
        <f t="shared" si="570"/>
        <v>0.88431832486842432</v>
      </c>
    </row>
    <row r="14553" spans="23:25" x14ac:dyDescent="0.2">
      <c r="W14553">
        <v>145.35</v>
      </c>
      <c r="X14553">
        <f t="shared" si="569"/>
        <v>50</v>
      </c>
      <c r="Y14553" s="13">
        <f t="shared" si="570"/>
        <v>0.88431832486842432</v>
      </c>
    </row>
    <row r="14554" spans="23:25" x14ac:dyDescent="0.2">
      <c r="W14554">
        <v>145.36000000000001</v>
      </c>
      <c r="X14554">
        <f t="shared" si="569"/>
        <v>50</v>
      </c>
      <c r="Y14554" s="13">
        <f t="shared" si="570"/>
        <v>0.88431832486842432</v>
      </c>
    </row>
    <row r="14555" spans="23:25" x14ac:dyDescent="0.2">
      <c r="W14555">
        <v>145.37</v>
      </c>
      <c r="X14555">
        <f t="shared" si="569"/>
        <v>50</v>
      </c>
      <c r="Y14555" s="13">
        <f t="shared" si="570"/>
        <v>0.88431832486842432</v>
      </c>
    </row>
    <row r="14556" spans="23:25" x14ac:dyDescent="0.2">
      <c r="W14556">
        <v>145.38</v>
      </c>
      <c r="X14556">
        <f t="shared" si="569"/>
        <v>50</v>
      </c>
      <c r="Y14556" s="13">
        <f t="shared" si="570"/>
        <v>0.88431832486842432</v>
      </c>
    </row>
    <row r="14557" spans="23:25" x14ac:dyDescent="0.2">
      <c r="W14557">
        <v>145.38999999999999</v>
      </c>
      <c r="X14557">
        <f t="shared" si="569"/>
        <v>50</v>
      </c>
      <c r="Y14557" s="13">
        <f t="shared" si="570"/>
        <v>0.88431832486842432</v>
      </c>
    </row>
    <row r="14558" spans="23:25" x14ac:dyDescent="0.2">
      <c r="W14558">
        <v>145.4</v>
      </c>
      <c r="X14558">
        <f t="shared" si="569"/>
        <v>50</v>
      </c>
      <c r="Y14558" s="13">
        <f t="shared" si="570"/>
        <v>0.88431832486842432</v>
      </c>
    </row>
    <row r="14559" spans="23:25" x14ac:dyDescent="0.2">
      <c r="W14559">
        <v>145.41</v>
      </c>
      <c r="X14559">
        <f t="shared" si="569"/>
        <v>50</v>
      </c>
      <c r="Y14559" s="13">
        <f t="shared" si="570"/>
        <v>0.88431832486842432</v>
      </c>
    </row>
    <row r="14560" spans="23:25" x14ac:dyDescent="0.2">
      <c r="W14560">
        <v>145.41999999999999</v>
      </c>
      <c r="X14560">
        <f t="shared" si="569"/>
        <v>50</v>
      </c>
      <c r="Y14560" s="13">
        <f t="shared" si="570"/>
        <v>0.88431832486842432</v>
      </c>
    </row>
    <row r="14561" spans="23:25" x14ac:dyDescent="0.2">
      <c r="W14561">
        <v>145.43</v>
      </c>
      <c r="X14561">
        <f t="shared" ref="X14561:X14624" si="571">X14560-(N$34-N$35)/1500</f>
        <v>50</v>
      </c>
      <c r="Y14561" s="13">
        <f t="shared" si="570"/>
        <v>0.88431832486842432</v>
      </c>
    </row>
    <row r="14562" spans="23:25" x14ac:dyDescent="0.2">
      <c r="W14562">
        <v>145.44</v>
      </c>
      <c r="X14562">
        <f t="shared" si="571"/>
        <v>50</v>
      </c>
      <c r="Y14562" s="13">
        <f t="shared" si="570"/>
        <v>0.88431832486842432</v>
      </c>
    </row>
    <row r="14563" spans="23:25" x14ac:dyDescent="0.2">
      <c r="W14563">
        <v>145.44999999999999</v>
      </c>
      <c r="X14563">
        <f t="shared" si="571"/>
        <v>50</v>
      </c>
      <c r="Y14563" s="13">
        <f t="shared" si="570"/>
        <v>0.88431832486842432</v>
      </c>
    </row>
    <row r="14564" spans="23:25" x14ac:dyDescent="0.2">
      <c r="W14564">
        <v>145.46</v>
      </c>
      <c r="X14564">
        <f t="shared" si="571"/>
        <v>50</v>
      </c>
      <c r="Y14564" s="13">
        <f t="shared" si="570"/>
        <v>0.88431832486842432</v>
      </c>
    </row>
    <row r="14565" spans="23:25" x14ac:dyDescent="0.2">
      <c r="W14565">
        <v>145.47</v>
      </c>
      <c r="X14565">
        <f t="shared" si="571"/>
        <v>50</v>
      </c>
      <c r="Y14565" s="13">
        <f t="shared" si="570"/>
        <v>0.88431832486842432</v>
      </c>
    </row>
    <row r="14566" spans="23:25" x14ac:dyDescent="0.2">
      <c r="W14566">
        <v>145.47999999999999</v>
      </c>
      <c r="X14566">
        <f t="shared" si="571"/>
        <v>50</v>
      </c>
      <c r="Y14566" s="13">
        <f t="shared" si="570"/>
        <v>0.88431832486842432</v>
      </c>
    </row>
    <row r="14567" spans="23:25" x14ac:dyDescent="0.2">
      <c r="W14567">
        <v>145.49</v>
      </c>
      <c r="X14567">
        <f t="shared" si="571"/>
        <v>50</v>
      </c>
      <c r="Y14567" s="13">
        <f t="shared" si="570"/>
        <v>0.88431832486842432</v>
      </c>
    </row>
    <row r="14568" spans="23:25" x14ac:dyDescent="0.2">
      <c r="W14568">
        <v>145.5</v>
      </c>
      <c r="X14568">
        <f t="shared" si="571"/>
        <v>50</v>
      </c>
      <c r="Y14568" s="13">
        <f t="shared" si="570"/>
        <v>0.88431832486842432</v>
      </c>
    </row>
    <row r="14569" spans="23:25" x14ac:dyDescent="0.2">
      <c r="W14569">
        <v>145.51</v>
      </c>
      <c r="X14569">
        <f t="shared" si="571"/>
        <v>50</v>
      </c>
      <c r="Y14569" s="13">
        <f t="shared" ref="Y14569:Y14632" si="572">Y14568+(W14569-W14568)*R$29*(P$28-P$29*Y14568)*(1-Y14568/R$28)^2</f>
        <v>0.88431832486842432</v>
      </c>
    </row>
    <row r="14570" spans="23:25" x14ac:dyDescent="0.2">
      <c r="W14570">
        <v>145.52000000000001</v>
      </c>
      <c r="X14570">
        <f t="shared" si="571"/>
        <v>50</v>
      </c>
      <c r="Y14570" s="13">
        <f t="shared" si="572"/>
        <v>0.88431832486842432</v>
      </c>
    </row>
    <row r="14571" spans="23:25" x14ac:dyDescent="0.2">
      <c r="W14571">
        <v>145.53</v>
      </c>
      <c r="X14571">
        <f t="shared" si="571"/>
        <v>50</v>
      </c>
      <c r="Y14571" s="13">
        <f t="shared" si="572"/>
        <v>0.88431832486842432</v>
      </c>
    </row>
    <row r="14572" spans="23:25" x14ac:dyDescent="0.2">
      <c r="W14572">
        <v>145.54</v>
      </c>
      <c r="X14572">
        <f t="shared" si="571"/>
        <v>50</v>
      </c>
      <c r="Y14572" s="13">
        <f t="shared" si="572"/>
        <v>0.88431832486842432</v>
      </c>
    </row>
    <row r="14573" spans="23:25" x14ac:dyDescent="0.2">
      <c r="W14573">
        <v>145.55000000000001</v>
      </c>
      <c r="X14573">
        <f t="shared" si="571"/>
        <v>50</v>
      </c>
      <c r="Y14573" s="13">
        <f t="shared" si="572"/>
        <v>0.88431832486842432</v>
      </c>
    </row>
    <row r="14574" spans="23:25" x14ac:dyDescent="0.2">
      <c r="W14574">
        <v>145.56</v>
      </c>
      <c r="X14574">
        <f t="shared" si="571"/>
        <v>50</v>
      </c>
      <c r="Y14574" s="13">
        <f t="shared" si="572"/>
        <v>0.88431832486842432</v>
      </c>
    </row>
    <row r="14575" spans="23:25" x14ac:dyDescent="0.2">
      <c r="W14575">
        <v>145.57</v>
      </c>
      <c r="X14575">
        <f t="shared" si="571"/>
        <v>50</v>
      </c>
      <c r="Y14575" s="13">
        <f t="shared" si="572"/>
        <v>0.88431832486842432</v>
      </c>
    </row>
    <row r="14576" spans="23:25" x14ac:dyDescent="0.2">
      <c r="W14576">
        <v>145.58000000000001</v>
      </c>
      <c r="X14576">
        <f t="shared" si="571"/>
        <v>50</v>
      </c>
      <c r="Y14576" s="13">
        <f t="shared" si="572"/>
        <v>0.88431832486842432</v>
      </c>
    </row>
    <row r="14577" spans="23:25" x14ac:dyDescent="0.2">
      <c r="W14577">
        <v>145.59</v>
      </c>
      <c r="X14577">
        <f t="shared" si="571"/>
        <v>50</v>
      </c>
      <c r="Y14577" s="13">
        <f t="shared" si="572"/>
        <v>0.88431832486842432</v>
      </c>
    </row>
    <row r="14578" spans="23:25" x14ac:dyDescent="0.2">
      <c r="W14578">
        <v>145.6</v>
      </c>
      <c r="X14578">
        <f t="shared" si="571"/>
        <v>50</v>
      </c>
      <c r="Y14578" s="13">
        <f t="shared" si="572"/>
        <v>0.88431832486842432</v>
      </c>
    </row>
    <row r="14579" spans="23:25" x14ac:dyDescent="0.2">
      <c r="W14579">
        <v>145.61000000000001</v>
      </c>
      <c r="X14579">
        <f t="shared" si="571"/>
        <v>50</v>
      </c>
      <c r="Y14579" s="13">
        <f t="shared" si="572"/>
        <v>0.88431832486842432</v>
      </c>
    </row>
    <row r="14580" spans="23:25" x14ac:dyDescent="0.2">
      <c r="W14580">
        <v>145.62</v>
      </c>
      <c r="X14580">
        <f t="shared" si="571"/>
        <v>50</v>
      </c>
      <c r="Y14580" s="13">
        <f t="shared" si="572"/>
        <v>0.88431832486842432</v>
      </c>
    </row>
    <row r="14581" spans="23:25" x14ac:dyDescent="0.2">
      <c r="W14581">
        <v>145.63</v>
      </c>
      <c r="X14581">
        <f t="shared" si="571"/>
        <v>50</v>
      </c>
      <c r="Y14581" s="13">
        <f t="shared" si="572"/>
        <v>0.88431832486842432</v>
      </c>
    </row>
    <row r="14582" spans="23:25" x14ac:dyDescent="0.2">
      <c r="W14582">
        <v>145.63999999999999</v>
      </c>
      <c r="X14582">
        <f t="shared" si="571"/>
        <v>50</v>
      </c>
      <c r="Y14582" s="13">
        <f t="shared" si="572"/>
        <v>0.88431832486842432</v>
      </c>
    </row>
    <row r="14583" spans="23:25" x14ac:dyDescent="0.2">
      <c r="W14583">
        <v>145.65</v>
      </c>
      <c r="X14583">
        <f t="shared" si="571"/>
        <v>50</v>
      </c>
      <c r="Y14583" s="13">
        <f t="shared" si="572"/>
        <v>0.88431832486842432</v>
      </c>
    </row>
    <row r="14584" spans="23:25" x14ac:dyDescent="0.2">
      <c r="W14584">
        <v>145.66</v>
      </c>
      <c r="X14584">
        <f t="shared" si="571"/>
        <v>50</v>
      </c>
      <c r="Y14584" s="13">
        <f t="shared" si="572"/>
        <v>0.88431832486842432</v>
      </c>
    </row>
    <row r="14585" spans="23:25" x14ac:dyDescent="0.2">
      <c r="W14585">
        <v>145.66999999999999</v>
      </c>
      <c r="X14585">
        <f t="shared" si="571"/>
        <v>50</v>
      </c>
      <c r="Y14585" s="13">
        <f t="shared" si="572"/>
        <v>0.88431832486842432</v>
      </c>
    </row>
    <row r="14586" spans="23:25" x14ac:dyDescent="0.2">
      <c r="W14586">
        <v>145.68</v>
      </c>
      <c r="X14586">
        <f t="shared" si="571"/>
        <v>50</v>
      </c>
      <c r="Y14586" s="13">
        <f t="shared" si="572"/>
        <v>0.88431832486842432</v>
      </c>
    </row>
    <row r="14587" spans="23:25" x14ac:dyDescent="0.2">
      <c r="W14587">
        <v>145.69</v>
      </c>
      <c r="X14587">
        <f t="shared" si="571"/>
        <v>50</v>
      </c>
      <c r="Y14587" s="13">
        <f t="shared" si="572"/>
        <v>0.88431832486842432</v>
      </c>
    </row>
    <row r="14588" spans="23:25" x14ac:dyDescent="0.2">
      <c r="W14588">
        <v>145.69999999999999</v>
      </c>
      <c r="X14588">
        <f t="shared" si="571"/>
        <v>50</v>
      </c>
      <c r="Y14588" s="13">
        <f t="shared" si="572"/>
        <v>0.88431832486842432</v>
      </c>
    </row>
    <row r="14589" spans="23:25" x14ac:dyDescent="0.2">
      <c r="W14589">
        <v>145.71</v>
      </c>
      <c r="X14589">
        <f t="shared" si="571"/>
        <v>50</v>
      </c>
      <c r="Y14589" s="13">
        <f t="shared" si="572"/>
        <v>0.88431832486842432</v>
      </c>
    </row>
    <row r="14590" spans="23:25" x14ac:dyDescent="0.2">
      <c r="W14590">
        <v>145.72</v>
      </c>
      <c r="X14590">
        <f t="shared" si="571"/>
        <v>50</v>
      </c>
      <c r="Y14590" s="13">
        <f t="shared" si="572"/>
        <v>0.88431832486842432</v>
      </c>
    </row>
    <row r="14591" spans="23:25" x14ac:dyDescent="0.2">
      <c r="W14591">
        <v>145.72999999999999</v>
      </c>
      <c r="X14591">
        <f t="shared" si="571"/>
        <v>50</v>
      </c>
      <c r="Y14591" s="13">
        <f t="shared" si="572"/>
        <v>0.88431832486842432</v>
      </c>
    </row>
    <row r="14592" spans="23:25" x14ac:dyDescent="0.2">
      <c r="W14592">
        <v>145.74</v>
      </c>
      <c r="X14592">
        <f t="shared" si="571"/>
        <v>50</v>
      </c>
      <c r="Y14592" s="13">
        <f t="shared" si="572"/>
        <v>0.88431832486842432</v>
      </c>
    </row>
    <row r="14593" spans="23:25" x14ac:dyDescent="0.2">
      <c r="W14593">
        <v>145.75</v>
      </c>
      <c r="X14593">
        <f t="shared" si="571"/>
        <v>50</v>
      </c>
      <c r="Y14593" s="13">
        <f t="shared" si="572"/>
        <v>0.88431832486842432</v>
      </c>
    </row>
    <row r="14594" spans="23:25" x14ac:dyDescent="0.2">
      <c r="W14594">
        <v>145.76</v>
      </c>
      <c r="X14594">
        <f t="shared" si="571"/>
        <v>50</v>
      </c>
      <c r="Y14594" s="13">
        <f t="shared" si="572"/>
        <v>0.88431832486842432</v>
      </c>
    </row>
    <row r="14595" spans="23:25" x14ac:dyDescent="0.2">
      <c r="W14595">
        <v>145.77000000000001</v>
      </c>
      <c r="X14595">
        <f t="shared" si="571"/>
        <v>50</v>
      </c>
      <c r="Y14595" s="13">
        <f t="shared" si="572"/>
        <v>0.88431832486842432</v>
      </c>
    </row>
    <row r="14596" spans="23:25" x14ac:dyDescent="0.2">
      <c r="W14596">
        <v>145.78</v>
      </c>
      <c r="X14596">
        <f t="shared" si="571"/>
        <v>50</v>
      </c>
      <c r="Y14596" s="13">
        <f t="shared" si="572"/>
        <v>0.88431832486842432</v>
      </c>
    </row>
    <row r="14597" spans="23:25" x14ac:dyDescent="0.2">
      <c r="W14597">
        <v>145.79</v>
      </c>
      <c r="X14597">
        <f t="shared" si="571"/>
        <v>50</v>
      </c>
      <c r="Y14597" s="13">
        <f t="shared" si="572"/>
        <v>0.88431832486842432</v>
      </c>
    </row>
    <row r="14598" spans="23:25" x14ac:dyDescent="0.2">
      <c r="W14598">
        <v>145.80000000000001</v>
      </c>
      <c r="X14598">
        <f t="shared" si="571"/>
        <v>50</v>
      </c>
      <c r="Y14598" s="13">
        <f t="shared" si="572"/>
        <v>0.88431832486842432</v>
      </c>
    </row>
    <row r="14599" spans="23:25" x14ac:dyDescent="0.2">
      <c r="W14599">
        <v>145.81</v>
      </c>
      <c r="X14599">
        <f t="shared" si="571"/>
        <v>50</v>
      </c>
      <c r="Y14599" s="13">
        <f t="shared" si="572"/>
        <v>0.88431832486842432</v>
      </c>
    </row>
    <row r="14600" spans="23:25" x14ac:dyDescent="0.2">
      <c r="W14600">
        <v>145.82</v>
      </c>
      <c r="X14600">
        <f t="shared" si="571"/>
        <v>50</v>
      </c>
      <c r="Y14600" s="13">
        <f t="shared" si="572"/>
        <v>0.88431832486842432</v>
      </c>
    </row>
    <row r="14601" spans="23:25" x14ac:dyDescent="0.2">
      <c r="W14601">
        <v>145.83000000000001</v>
      </c>
      <c r="X14601">
        <f t="shared" si="571"/>
        <v>50</v>
      </c>
      <c r="Y14601" s="13">
        <f t="shared" si="572"/>
        <v>0.88431832486842432</v>
      </c>
    </row>
    <row r="14602" spans="23:25" x14ac:dyDescent="0.2">
      <c r="W14602">
        <v>145.84</v>
      </c>
      <c r="X14602">
        <f t="shared" si="571"/>
        <v>50</v>
      </c>
      <c r="Y14602" s="13">
        <f t="shared" si="572"/>
        <v>0.88431832486842432</v>
      </c>
    </row>
    <row r="14603" spans="23:25" x14ac:dyDescent="0.2">
      <c r="W14603">
        <v>145.85</v>
      </c>
      <c r="X14603">
        <f t="shared" si="571"/>
        <v>50</v>
      </c>
      <c r="Y14603" s="13">
        <f t="shared" si="572"/>
        <v>0.88431832486842432</v>
      </c>
    </row>
    <row r="14604" spans="23:25" x14ac:dyDescent="0.2">
      <c r="W14604">
        <v>145.86000000000001</v>
      </c>
      <c r="X14604">
        <f t="shared" si="571"/>
        <v>50</v>
      </c>
      <c r="Y14604" s="13">
        <f t="shared" si="572"/>
        <v>0.88431832486842432</v>
      </c>
    </row>
    <row r="14605" spans="23:25" x14ac:dyDescent="0.2">
      <c r="W14605">
        <v>145.87</v>
      </c>
      <c r="X14605">
        <f t="shared" si="571"/>
        <v>50</v>
      </c>
      <c r="Y14605" s="13">
        <f t="shared" si="572"/>
        <v>0.88431832486842432</v>
      </c>
    </row>
    <row r="14606" spans="23:25" x14ac:dyDescent="0.2">
      <c r="W14606">
        <v>145.88</v>
      </c>
      <c r="X14606">
        <f t="shared" si="571"/>
        <v>50</v>
      </c>
      <c r="Y14606" s="13">
        <f t="shared" si="572"/>
        <v>0.88431832486842432</v>
      </c>
    </row>
    <row r="14607" spans="23:25" x14ac:dyDescent="0.2">
      <c r="W14607">
        <v>145.88999999999999</v>
      </c>
      <c r="X14607">
        <f t="shared" si="571"/>
        <v>50</v>
      </c>
      <c r="Y14607" s="13">
        <f t="shared" si="572"/>
        <v>0.88431832486842432</v>
      </c>
    </row>
    <row r="14608" spans="23:25" x14ac:dyDescent="0.2">
      <c r="W14608">
        <v>145.9</v>
      </c>
      <c r="X14608">
        <f t="shared" si="571"/>
        <v>50</v>
      </c>
      <c r="Y14608" s="13">
        <f t="shared" si="572"/>
        <v>0.88431832486842432</v>
      </c>
    </row>
    <row r="14609" spans="23:25" x14ac:dyDescent="0.2">
      <c r="W14609">
        <v>145.91</v>
      </c>
      <c r="X14609">
        <f t="shared" si="571"/>
        <v>50</v>
      </c>
      <c r="Y14609" s="13">
        <f t="shared" si="572"/>
        <v>0.88431832486842432</v>
      </c>
    </row>
    <row r="14610" spans="23:25" x14ac:dyDescent="0.2">
      <c r="W14610">
        <v>145.91999999999999</v>
      </c>
      <c r="X14610">
        <f t="shared" si="571"/>
        <v>50</v>
      </c>
      <c r="Y14610" s="13">
        <f t="shared" si="572"/>
        <v>0.88431832486842432</v>
      </c>
    </row>
    <row r="14611" spans="23:25" x14ac:dyDescent="0.2">
      <c r="W14611">
        <v>145.93</v>
      </c>
      <c r="X14611">
        <f t="shared" si="571"/>
        <v>50</v>
      </c>
      <c r="Y14611" s="13">
        <f t="shared" si="572"/>
        <v>0.88431832486842432</v>
      </c>
    </row>
    <row r="14612" spans="23:25" x14ac:dyDescent="0.2">
      <c r="W14612">
        <v>145.94</v>
      </c>
      <c r="X14612">
        <f t="shared" si="571"/>
        <v>50</v>
      </c>
      <c r="Y14612" s="13">
        <f t="shared" si="572"/>
        <v>0.88431832486842432</v>
      </c>
    </row>
    <row r="14613" spans="23:25" x14ac:dyDescent="0.2">
      <c r="W14613">
        <v>145.94999999999999</v>
      </c>
      <c r="X14613">
        <f t="shared" si="571"/>
        <v>50</v>
      </c>
      <c r="Y14613" s="13">
        <f t="shared" si="572"/>
        <v>0.88431832486842432</v>
      </c>
    </row>
    <row r="14614" spans="23:25" x14ac:dyDescent="0.2">
      <c r="W14614">
        <v>145.96</v>
      </c>
      <c r="X14614">
        <f t="shared" si="571"/>
        <v>50</v>
      </c>
      <c r="Y14614" s="13">
        <f t="shared" si="572"/>
        <v>0.88431832486842432</v>
      </c>
    </row>
    <row r="14615" spans="23:25" x14ac:dyDescent="0.2">
      <c r="W14615">
        <v>145.97</v>
      </c>
      <c r="X14615">
        <f t="shared" si="571"/>
        <v>50</v>
      </c>
      <c r="Y14615" s="13">
        <f t="shared" si="572"/>
        <v>0.88431832486842432</v>
      </c>
    </row>
    <row r="14616" spans="23:25" x14ac:dyDescent="0.2">
      <c r="W14616">
        <v>145.97999999999999</v>
      </c>
      <c r="X14616">
        <f t="shared" si="571"/>
        <v>50</v>
      </c>
      <c r="Y14616" s="13">
        <f t="shared" si="572"/>
        <v>0.88431832486842432</v>
      </c>
    </row>
    <row r="14617" spans="23:25" x14ac:dyDescent="0.2">
      <c r="W14617">
        <v>145.99</v>
      </c>
      <c r="X14617">
        <f t="shared" si="571"/>
        <v>50</v>
      </c>
      <c r="Y14617" s="13">
        <f t="shared" si="572"/>
        <v>0.88431832486842432</v>
      </c>
    </row>
    <row r="14618" spans="23:25" x14ac:dyDescent="0.2">
      <c r="W14618">
        <v>146</v>
      </c>
      <c r="X14618">
        <f t="shared" si="571"/>
        <v>50</v>
      </c>
      <c r="Y14618" s="13">
        <f t="shared" si="572"/>
        <v>0.88431832486842432</v>
      </c>
    </row>
    <row r="14619" spans="23:25" x14ac:dyDescent="0.2">
      <c r="W14619">
        <v>146.01</v>
      </c>
      <c r="X14619">
        <f t="shared" si="571"/>
        <v>50</v>
      </c>
      <c r="Y14619" s="13">
        <f t="shared" si="572"/>
        <v>0.88431832486842432</v>
      </c>
    </row>
    <row r="14620" spans="23:25" x14ac:dyDescent="0.2">
      <c r="W14620">
        <v>146.02000000000001</v>
      </c>
      <c r="X14620">
        <f t="shared" si="571"/>
        <v>50</v>
      </c>
      <c r="Y14620" s="13">
        <f t="shared" si="572"/>
        <v>0.88431832486842432</v>
      </c>
    </row>
    <row r="14621" spans="23:25" x14ac:dyDescent="0.2">
      <c r="W14621">
        <v>146.03</v>
      </c>
      <c r="X14621">
        <f t="shared" si="571"/>
        <v>50</v>
      </c>
      <c r="Y14621" s="13">
        <f t="shared" si="572"/>
        <v>0.88431832486842432</v>
      </c>
    </row>
    <row r="14622" spans="23:25" x14ac:dyDescent="0.2">
      <c r="W14622">
        <v>146.04</v>
      </c>
      <c r="X14622">
        <f t="shared" si="571"/>
        <v>50</v>
      </c>
      <c r="Y14622" s="13">
        <f t="shared" si="572"/>
        <v>0.88431832486842432</v>
      </c>
    </row>
    <row r="14623" spans="23:25" x14ac:dyDescent="0.2">
      <c r="W14623">
        <v>146.05000000000001</v>
      </c>
      <c r="X14623">
        <f t="shared" si="571"/>
        <v>50</v>
      </c>
      <c r="Y14623" s="13">
        <f t="shared" si="572"/>
        <v>0.88431832486842432</v>
      </c>
    </row>
    <row r="14624" spans="23:25" x14ac:dyDescent="0.2">
      <c r="W14624">
        <v>146.06</v>
      </c>
      <c r="X14624">
        <f t="shared" si="571"/>
        <v>50</v>
      </c>
      <c r="Y14624" s="13">
        <f t="shared" si="572"/>
        <v>0.88431832486842432</v>
      </c>
    </row>
    <row r="14625" spans="23:25" x14ac:dyDescent="0.2">
      <c r="W14625">
        <v>146.07</v>
      </c>
      <c r="X14625">
        <f t="shared" ref="X14625:X14688" si="573">X14624-(N$34-N$35)/1500</f>
        <v>50</v>
      </c>
      <c r="Y14625" s="13">
        <f t="shared" si="572"/>
        <v>0.88431832486842432</v>
      </c>
    </row>
    <row r="14626" spans="23:25" x14ac:dyDescent="0.2">
      <c r="W14626">
        <v>146.08000000000001</v>
      </c>
      <c r="X14626">
        <f t="shared" si="573"/>
        <v>50</v>
      </c>
      <c r="Y14626" s="13">
        <f t="shared" si="572"/>
        <v>0.88431832486842432</v>
      </c>
    </row>
    <row r="14627" spans="23:25" x14ac:dyDescent="0.2">
      <c r="W14627">
        <v>146.09</v>
      </c>
      <c r="X14627">
        <f t="shared" si="573"/>
        <v>50</v>
      </c>
      <c r="Y14627" s="13">
        <f t="shared" si="572"/>
        <v>0.88431832486842432</v>
      </c>
    </row>
    <row r="14628" spans="23:25" x14ac:dyDescent="0.2">
      <c r="W14628">
        <v>146.1</v>
      </c>
      <c r="X14628">
        <f t="shared" si="573"/>
        <v>50</v>
      </c>
      <c r="Y14628" s="13">
        <f t="shared" si="572"/>
        <v>0.88431832486842432</v>
      </c>
    </row>
    <row r="14629" spans="23:25" x14ac:dyDescent="0.2">
      <c r="W14629">
        <v>146.11000000000001</v>
      </c>
      <c r="X14629">
        <f t="shared" si="573"/>
        <v>50</v>
      </c>
      <c r="Y14629" s="13">
        <f t="shared" si="572"/>
        <v>0.88431832486842432</v>
      </c>
    </row>
    <row r="14630" spans="23:25" x14ac:dyDescent="0.2">
      <c r="W14630">
        <v>146.12</v>
      </c>
      <c r="X14630">
        <f t="shared" si="573"/>
        <v>50</v>
      </c>
      <c r="Y14630" s="13">
        <f t="shared" si="572"/>
        <v>0.88431832486842432</v>
      </c>
    </row>
    <row r="14631" spans="23:25" x14ac:dyDescent="0.2">
      <c r="W14631">
        <v>146.13</v>
      </c>
      <c r="X14631">
        <f t="shared" si="573"/>
        <v>50</v>
      </c>
      <c r="Y14631" s="13">
        <f t="shared" si="572"/>
        <v>0.88431832486842432</v>
      </c>
    </row>
    <row r="14632" spans="23:25" x14ac:dyDescent="0.2">
      <c r="W14632">
        <v>146.13999999999999</v>
      </c>
      <c r="X14632">
        <f t="shared" si="573"/>
        <v>50</v>
      </c>
      <c r="Y14632" s="13">
        <f t="shared" si="572"/>
        <v>0.88431832486842432</v>
      </c>
    </row>
    <row r="14633" spans="23:25" x14ac:dyDescent="0.2">
      <c r="W14633">
        <v>146.15</v>
      </c>
      <c r="X14633">
        <f t="shared" si="573"/>
        <v>50</v>
      </c>
      <c r="Y14633" s="13">
        <f t="shared" ref="Y14633:Y14696" si="574">Y14632+(W14633-W14632)*R$29*(P$28-P$29*Y14632)*(1-Y14632/R$28)^2</f>
        <v>0.88431832486842432</v>
      </c>
    </row>
    <row r="14634" spans="23:25" x14ac:dyDescent="0.2">
      <c r="W14634">
        <v>146.16</v>
      </c>
      <c r="X14634">
        <f t="shared" si="573"/>
        <v>50</v>
      </c>
      <c r="Y14634" s="13">
        <f t="shared" si="574"/>
        <v>0.88431832486842432</v>
      </c>
    </row>
    <row r="14635" spans="23:25" x14ac:dyDescent="0.2">
      <c r="W14635">
        <v>146.16999999999999</v>
      </c>
      <c r="X14635">
        <f t="shared" si="573"/>
        <v>50</v>
      </c>
      <c r="Y14635" s="13">
        <f t="shared" si="574"/>
        <v>0.88431832486842432</v>
      </c>
    </row>
    <row r="14636" spans="23:25" x14ac:dyDescent="0.2">
      <c r="W14636">
        <v>146.18</v>
      </c>
      <c r="X14636">
        <f t="shared" si="573"/>
        <v>50</v>
      </c>
      <c r="Y14636" s="13">
        <f t="shared" si="574"/>
        <v>0.88431832486842432</v>
      </c>
    </row>
    <row r="14637" spans="23:25" x14ac:dyDescent="0.2">
      <c r="W14637">
        <v>146.19</v>
      </c>
      <c r="X14637">
        <f t="shared" si="573"/>
        <v>50</v>
      </c>
      <c r="Y14637" s="13">
        <f t="shared" si="574"/>
        <v>0.88431832486842432</v>
      </c>
    </row>
    <row r="14638" spans="23:25" x14ac:dyDescent="0.2">
      <c r="W14638">
        <v>146.19999999999999</v>
      </c>
      <c r="X14638">
        <f t="shared" si="573"/>
        <v>50</v>
      </c>
      <c r="Y14638" s="13">
        <f t="shared" si="574"/>
        <v>0.88431832486842432</v>
      </c>
    </row>
    <row r="14639" spans="23:25" x14ac:dyDescent="0.2">
      <c r="W14639">
        <v>146.21</v>
      </c>
      <c r="X14639">
        <f t="shared" si="573"/>
        <v>50</v>
      </c>
      <c r="Y14639" s="13">
        <f t="shared" si="574"/>
        <v>0.88431832486842432</v>
      </c>
    </row>
    <row r="14640" spans="23:25" x14ac:dyDescent="0.2">
      <c r="W14640">
        <v>146.22</v>
      </c>
      <c r="X14640">
        <f t="shared" si="573"/>
        <v>50</v>
      </c>
      <c r="Y14640" s="13">
        <f t="shared" si="574"/>
        <v>0.88431832486842432</v>
      </c>
    </row>
    <row r="14641" spans="23:25" x14ac:dyDescent="0.2">
      <c r="W14641">
        <v>146.22999999999999</v>
      </c>
      <c r="X14641">
        <f t="shared" si="573"/>
        <v>50</v>
      </c>
      <c r="Y14641" s="13">
        <f t="shared" si="574"/>
        <v>0.88431832486842432</v>
      </c>
    </row>
    <row r="14642" spans="23:25" x14ac:dyDescent="0.2">
      <c r="W14642">
        <v>146.24</v>
      </c>
      <c r="X14642">
        <f t="shared" si="573"/>
        <v>50</v>
      </c>
      <c r="Y14642" s="13">
        <f t="shared" si="574"/>
        <v>0.88431832486842432</v>
      </c>
    </row>
    <row r="14643" spans="23:25" x14ac:dyDescent="0.2">
      <c r="W14643">
        <v>146.25</v>
      </c>
      <c r="X14643">
        <f t="shared" si="573"/>
        <v>50</v>
      </c>
      <c r="Y14643" s="13">
        <f t="shared" si="574"/>
        <v>0.88431832486842432</v>
      </c>
    </row>
    <row r="14644" spans="23:25" x14ac:dyDescent="0.2">
      <c r="W14644">
        <v>146.26</v>
      </c>
      <c r="X14644">
        <f t="shared" si="573"/>
        <v>50</v>
      </c>
      <c r="Y14644" s="13">
        <f t="shared" si="574"/>
        <v>0.88431832486842432</v>
      </c>
    </row>
    <row r="14645" spans="23:25" x14ac:dyDescent="0.2">
      <c r="W14645">
        <v>146.27000000000001</v>
      </c>
      <c r="X14645">
        <f t="shared" si="573"/>
        <v>50</v>
      </c>
      <c r="Y14645" s="13">
        <f t="shared" si="574"/>
        <v>0.88431832486842432</v>
      </c>
    </row>
    <row r="14646" spans="23:25" x14ac:dyDescent="0.2">
      <c r="W14646">
        <v>146.28</v>
      </c>
      <c r="X14646">
        <f t="shared" si="573"/>
        <v>50</v>
      </c>
      <c r="Y14646" s="13">
        <f t="shared" si="574"/>
        <v>0.88431832486842432</v>
      </c>
    </row>
    <row r="14647" spans="23:25" x14ac:dyDescent="0.2">
      <c r="W14647">
        <v>146.29</v>
      </c>
      <c r="X14647">
        <f t="shared" si="573"/>
        <v>50</v>
      </c>
      <c r="Y14647" s="13">
        <f t="shared" si="574"/>
        <v>0.88431832486842432</v>
      </c>
    </row>
    <row r="14648" spans="23:25" x14ac:dyDescent="0.2">
      <c r="W14648">
        <v>146.30000000000001</v>
      </c>
      <c r="X14648">
        <f t="shared" si="573"/>
        <v>50</v>
      </c>
      <c r="Y14648" s="13">
        <f t="shared" si="574"/>
        <v>0.88431832486842432</v>
      </c>
    </row>
    <row r="14649" spans="23:25" x14ac:dyDescent="0.2">
      <c r="W14649">
        <v>146.31</v>
      </c>
      <c r="X14649">
        <f t="shared" si="573"/>
        <v>50</v>
      </c>
      <c r="Y14649" s="13">
        <f t="shared" si="574"/>
        <v>0.88431832486842432</v>
      </c>
    </row>
    <row r="14650" spans="23:25" x14ac:dyDescent="0.2">
      <c r="W14650">
        <v>146.32</v>
      </c>
      <c r="X14650">
        <f t="shared" si="573"/>
        <v>50</v>
      </c>
      <c r="Y14650" s="13">
        <f t="shared" si="574"/>
        <v>0.88431832486842432</v>
      </c>
    </row>
    <row r="14651" spans="23:25" x14ac:dyDescent="0.2">
      <c r="W14651">
        <v>146.33000000000001</v>
      </c>
      <c r="X14651">
        <f t="shared" si="573"/>
        <v>50</v>
      </c>
      <c r="Y14651" s="13">
        <f t="shared" si="574"/>
        <v>0.88431832486842432</v>
      </c>
    </row>
    <row r="14652" spans="23:25" x14ac:dyDescent="0.2">
      <c r="W14652">
        <v>146.34</v>
      </c>
      <c r="X14652">
        <f t="shared" si="573"/>
        <v>50</v>
      </c>
      <c r="Y14652" s="13">
        <f t="shared" si="574"/>
        <v>0.88431832486842432</v>
      </c>
    </row>
    <row r="14653" spans="23:25" x14ac:dyDescent="0.2">
      <c r="W14653">
        <v>146.35</v>
      </c>
      <c r="X14653">
        <f t="shared" si="573"/>
        <v>50</v>
      </c>
      <c r="Y14653" s="13">
        <f t="shared" si="574"/>
        <v>0.88431832486842432</v>
      </c>
    </row>
    <row r="14654" spans="23:25" x14ac:dyDescent="0.2">
      <c r="W14654">
        <v>146.36000000000001</v>
      </c>
      <c r="X14654">
        <f t="shared" si="573"/>
        <v>50</v>
      </c>
      <c r="Y14654" s="13">
        <f t="shared" si="574"/>
        <v>0.88431832486842432</v>
      </c>
    </row>
    <row r="14655" spans="23:25" x14ac:dyDescent="0.2">
      <c r="W14655">
        <v>146.37</v>
      </c>
      <c r="X14655">
        <f t="shared" si="573"/>
        <v>50</v>
      </c>
      <c r="Y14655" s="13">
        <f t="shared" si="574"/>
        <v>0.88431832486842432</v>
      </c>
    </row>
    <row r="14656" spans="23:25" x14ac:dyDescent="0.2">
      <c r="W14656">
        <v>146.38</v>
      </c>
      <c r="X14656">
        <f t="shared" si="573"/>
        <v>50</v>
      </c>
      <c r="Y14656" s="13">
        <f t="shared" si="574"/>
        <v>0.88431832486842432</v>
      </c>
    </row>
    <row r="14657" spans="23:25" x14ac:dyDescent="0.2">
      <c r="W14657">
        <v>146.38999999999999</v>
      </c>
      <c r="X14657">
        <f t="shared" si="573"/>
        <v>50</v>
      </c>
      <c r="Y14657" s="13">
        <f t="shared" si="574"/>
        <v>0.88431832486842432</v>
      </c>
    </row>
    <row r="14658" spans="23:25" x14ac:dyDescent="0.2">
      <c r="W14658">
        <v>146.4</v>
      </c>
      <c r="X14658">
        <f t="shared" si="573"/>
        <v>50</v>
      </c>
      <c r="Y14658" s="13">
        <f t="shared" si="574"/>
        <v>0.88431832486842432</v>
      </c>
    </row>
    <row r="14659" spans="23:25" x14ac:dyDescent="0.2">
      <c r="W14659">
        <v>146.41</v>
      </c>
      <c r="X14659">
        <f t="shared" si="573"/>
        <v>50</v>
      </c>
      <c r="Y14659" s="13">
        <f t="shared" si="574"/>
        <v>0.88431832486842432</v>
      </c>
    </row>
    <row r="14660" spans="23:25" x14ac:dyDescent="0.2">
      <c r="W14660">
        <v>146.41999999999999</v>
      </c>
      <c r="X14660">
        <f t="shared" si="573"/>
        <v>50</v>
      </c>
      <c r="Y14660" s="13">
        <f t="shared" si="574"/>
        <v>0.88431832486842432</v>
      </c>
    </row>
    <row r="14661" spans="23:25" x14ac:dyDescent="0.2">
      <c r="W14661">
        <v>146.43</v>
      </c>
      <c r="X14661">
        <f t="shared" si="573"/>
        <v>50</v>
      </c>
      <c r="Y14661" s="13">
        <f t="shared" si="574"/>
        <v>0.88431832486842432</v>
      </c>
    </row>
    <row r="14662" spans="23:25" x14ac:dyDescent="0.2">
      <c r="W14662">
        <v>146.44</v>
      </c>
      <c r="X14662">
        <f t="shared" si="573"/>
        <v>50</v>
      </c>
      <c r="Y14662" s="13">
        <f t="shared" si="574"/>
        <v>0.88431832486842432</v>
      </c>
    </row>
    <row r="14663" spans="23:25" x14ac:dyDescent="0.2">
      <c r="W14663">
        <v>146.44999999999999</v>
      </c>
      <c r="X14663">
        <f t="shared" si="573"/>
        <v>50</v>
      </c>
      <c r="Y14663" s="13">
        <f t="shared" si="574"/>
        <v>0.88431832486842432</v>
      </c>
    </row>
    <row r="14664" spans="23:25" x14ac:dyDescent="0.2">
      <c r="W14664">
        <v>146.46</v>
      </c>
      <c r="X14664">
        <f t="shared" si="573"/>
        <v>50</v>
      </c>
      <c r="Y14664" s="13">
        <f t="shared" si="574"/>
        <v>0.88431832486842432</v>
      </c>
    </row>
    <row r="14665" spans="23:25" x14ac:dyDescent="0.2">
      <c r="W14665">
        <v>146.47</v>
      </c>
      <c r="X14665">
        <f t="shared" si="573"/>
        <v>50</v>
      </c>
      <c r="Y14665" s="13">
        <f t="shared" si="574"/>
        <v>0.88431832486842432</v>
      </c>
    </row>
    <row r="14666" spans="23:25" x14ac:dyDescent="0.2">
      <c r="W14666">
        <v>146.47999999999999</v>
      </c>
      <c r="X14666">
        <f t="shared" si="573"/>
        <v>50</v>
      </c>
      <c r="Y14666" s="13">
        <f t="shared" si="574"/>
        <v>0.88431832486842432</v>
      </c>
    </row>
    <row r="14667" spans="23:25" x14ac:dyDescent="0.2">
      <c r="W14667">
        <v>146.49</v>
      </c>
      <c r="X14667">
        <f t="shared" si="573"/>
        <v>50</v>
      </c>
      <c r="Y14667" s="13">
        <f t="shared" si="574"/>
        <v>0.88431832486842432</v>
      </c>
    </row>
    <row r="14668" spans="23:25" x14ac:dyDescent="0.2">
      <c r="W14668">
        <v>146.5</v>
      </c>
      <c r="X14668">
        <f t="shared" si="573"/>
        <v>50</v>
      </c>
      <c r="Y14668" s="13">
        <f t="shared" si="574"/>
        <v>0.88431832486842432</v>
      </c>
    </row>
    <row r="14669" spans="23:25" x14ac:dyDescent="0.2">
      <c r="W14669">
        <v>146.51</v>
      </c>
      <c r="X14669">
        <f t="shared" si="573"/>
        <v>50</v>
      </c>
      <c r="Y14669" s="13">
        <f t="shared" si="574"/>
        <v>0.88431832486842432</v>
      </c>
    </row>
    <row r="14670" spans="23:25" x14ac:dyDescent="0.2">
      <c r="W14670">
        <v>146.52000000000001</v>
      </c>
      <c r="X14670">
        <f t="shared" si="573"/>
        <v>50</v>
      </c>
      <c r="Y14670" s="13">
        <f t="shared" si="574"/>
        <v>0.88431832486842432</v>
      </c>
    </row>
    <row r="14671" spans="23:25" x14ac:dyDescent="0.2">
      <c r="W14671">
        <v>146.53</v>
      </c>
      <c r="X14671">
        <f t="shared" si="573"/>
        <v>50</v>
      </c>
      <c r="Y14671" s="13">
        <f t="shared" si="574"/>
        <v>0.88431832486842432</v>
      </c>
    </row>
    <row r="14672" spans="23:25" x14ac:dyDescent="0.2">
      <c r="W14672">
        <v>146.54</v>
      </c>
      <c r="X14672">
        <f t="shared" si="573"/>
        <v>50</v>
      </c>
      <c r="Y14672" s="13">
        <f t="shared" si="574"/>
        <v>0.88431832486842432</v>
      </c>
    </row>
    <row r="14673" spans="23:25" x14ac:dyDescent="0.2">
      <c r="W14673">
        <v>146.55000000000001</v>
      </c>
      <c r="X14673">
        <f t="shared" si="573"/>
        <v>50</v>
      </c>
      <c r="Y14673" s="13">
        <f t="shared" si="574"/>
        <v>0.88431832486842432</v>
      </c>
    </row>
    <row r="14674" spans="23:25" x14ac:dyDescent="0.2">
      <c r="W14674">
        <v>146.56</v>
      </c>
      <c r="X14674">
        <f t="shared" si="573"/>
        <v>50</v>
      </c>
      <c r="Y14674" s="13">
        <f t="shared" si="574"/>
        <v>0.88431832486842432</v>
      </c>
    </row>
    <row r="14675" spans="23:25" x14ac:dyDescent="0.2">
      <c r="W14675">
        <v>146.57</v>
      </c>
      <c r="X14675">
        <f t="shared" si="573"/>
        <v>50</v>
      </c>
      <c r="Y14675" s="13">
        <f t="shared" si="574"/>
        <v>0.88431832486842432</v>
      </c>
    </row>
    <row r="14676" spans="23:25" x14ac:dyDescent="0.2">
      <c r="W14676">
        <v>146.58000000000001</v>
      </c>
      <c r="X14676">
        <f t="shared" si="573"/>
        <v>50</v>
      </c>
      <c r="Y14676" s="13">
        <f t="shared" si="574"/>
        <v>0.88431832486842432</v>
      </c>
    </row>
    <row r="14677" spans="23:25" x14ac:dyDescent="0.2">
      <c r="W14677">
        <v>146.59</v>
      </c>
      <c r="X14677">
        <f t="shared" si="573"/>
        <v>50</v>
      </c>
      <c r="Y14677" s="13">
        <f t="shared" si="574"/>
        <v>0.88431832486842432</v>
      </c>
    </row>
    <row r="14678" spans="23:25" x14ac:dyDescent="0.2">
      <c r="W14678">
        <v>146.6</v>
      </c>
      <c r="X14678">
        <f t="shared" si="573"/>
        <v>50</v>
      </c>
      <c r="Y14678" s="13">
        <f t="shared" si="574"/>
        <v>0.88431832486842432</v>
      </c>
    </row>
    <row r="14679" spans="23:25" x14ac:dyDescent="0.2">
      <c r="W14679">
        <v>146.61000000000001</v>
      </c>
      <c r="X14679">
        <f t="shared" si="573"/>
        <v>50</v>
      </c>
      <c r="Y14679" s="13">
        <f t="shared" si="574"/>
        <v>0.88431832486842432</v>
      </c>
    </row>
    <row r="14680" spans="23:25" x14ac:dyDescent="0.2">
      <c r="W14680">
        <v>146.62</v>
      </c>
      <c r="X14680">
        <f t="shared" si="573"/>
        <v>50</v>
      </c>
      <c r="Y14680" s="13">
        <f t="shared" si="574"/>
        <v>0.88431832486842432</v>
      </c>
    </row>
    <row r="14681" spans="23:25" x14ac:dyDescent="0.2">
      <c r="W14681">
        <v>146.63</v>
      </c>
      <c r="X14681">
        <f t="shared" si="573"/>
        <v>50</v>
      </c>
      <c r="Y14681" s="13">
        <f t="shared" si="574"/>
        <v>0.88431832486842432</v>
      </c>
    </row>
    <row r="14682" spans="23:25" x14ac:dyDescent="0.2">
      <c r="W14682">
        <v>146.63999999999999</v>
      </c>
      <c r="X14682">
        <f t="shared" si="573"/>
        <v>50</v>
      </c>
      <c r="Y14682" s="13">
        <f t="shared" si="574"/>
        <v>0.88431832486842432</v>
      </c>
    </row>
    <row r="14683" spans="23:25" x14ac:dyDescent="0.2">
      <c r="W14683">
        <v>146.65</v>
      </c>
      <c r="X14683">
        <f t="shared" si="573"/>
        <v>50</v>
      </c>
      <c r="Y14683" s="13">
        <f t="shared" si="574"/>
        <v>0.88431832486842432</v>
      </c>
    </row>
    <row r="14684" spans="23:25" x14ac:dyDescent="0.2">
      <c r="W14684">
        <v>146.66</v>
      </c>
      <c r="X14684">
        <f t="shared" si="573"/>
        <v>50</v>
      </c>
      <c r="Y14684" s="13">
        <f t="shared" si="574"/>
        <v>0.88431832486842432</v>
      </c>
    </row>
    <row r="14685" spans="23:25" x14ac:dyDescent="0.2">
      <c r="W14685">
        <v>146.66999999999999</v>
      </c>
      <c r="X14685">
        <f t="shared" si="573"/>
        <v>50</v>
      </c>
      <c r="Y14685" s="13">
        <f t="shared" si="574"/>
        <v>0.88431832486842432</v>
      </c>
    </row>
    <row r="14686" spans="23:25" x14ac:dyDescent="0.2">
      <c r="W14686">
        <v>146.68</v>
      </c>
      <c r="X14686">
        <f t="shared" si="573"/>
        <v>50</v>
      </c>
      <c r="Y14686" s="13">
        <f t="shared" si="574"/>
        <v>0.88431832486842432</v>
      </c>
    </row>
    <row r="14687" spans="23:25" x14ac:dyDescent="0.2">
      <c r="W14687">
        <v>146.69</v>
      </c>
      <c r="X14687">
        <f t="shared" si="573"/>
        <v>50</v>
      </c>
      <c r="Y14687" s="13">
        <f t="shared" si="574"/>
        <v>0.88431832486842432</v>
      </c>
    </row>
    <row r="14688" spans="23:25" x14ac:dyDescent="0.2">
      <c r="W14688">
        <v>146.69999999999999</v>
      </c>
      <c r="X14688">
        <f t="shared" si="573"/>
        <v>50</v>
      </c>
      <c r="Y14688" s="13">
        <f t="shared" si="574"/>
        <v>0.88431832486842432</v>
      </c>
    </row>
    <row r="14689" spans="23:25" x14ac:dyDescent="0.2">
      <c r="W14689">
        <v>146.71</v>
      </c>
      <c r="X14689">
        <f t="shared" ref="X14689:X14752" si="575">X14688-(N$34-N$35)/1500</f>
        <v>50</v>
      </c>
      <c r="Y14689" s="13">
        <f t="shared" si="574"/>
        <v>0.88431832486842432</v>
      </c>
    </row>
    <row r="14690" spans="23:25" x14ac:dyDescent="0.2">
      <c r="W14690">
        <v>146.72</v>
      </c>
      <c r="X14690">
        <f t="shared" si="575"/>
        <v>50</v>
      </c>
      <c r="Y14690" s="13">
        <f t="shared" si="574"/>
        <v>0.88431832486842432</v>
      </c>
    </row>
    <row r="14691" spans="23:25" x14ac:dyDescent="0.2">
      <c r="W14691">
        <v>146.72999999999999</v>
      </c>
      <c r="X14691">
        <f t="shared" si="575"/>
        <v>50</v>
      </c>
      <c r="Y14691" s="13">
        <f t="shared" si="574"/>
        <v>0.88431832486842432</v>
      </c>
    </row>
    <row r="14692" spans="23:25" x14ac:dyDescent="0.2">
      <c r="W14692">
        <v>146.74</v>
      </c>
      <c r="X14692">
        <f t="shared" si="575"/>
        <v>50</v>
      </c>
      <c r="Y14692" s="13">
        <f t="shared" si="574"/>
        <v>0.88431832486842432</v>
      </c>
    </row>
    <row r="14693" spans="23:25" x14ac:dyDescent="0.2">
      <c r="W14693">
        <v>146.75</v>
      </c>
      <c r="X14693">
        <f t="shared" si="575"/>
        <v>50</v>
      </c>
      <c r="Y14693" s="13">
        <f t="shared" si="574"/>
        <v>0.88431832486842432</v>
      </c>
    </row>
    <row r="14694" spans="23:25" x14ac:dyDescent="0.2">
      <c r="W14694">
        <v>146.76</v>
      </c>
      <c r="X14694">
        <f t="shared" si="575"/>
        <v>50</v>
      </c>
      <c r="Y14694" s="13">
        <f t="shared" si="574"/>
        <v>0.88431832486842432</v>
      </c>
    </row>
    <row r="14695" spans="23:25" x14ac:dyDescent="0.2">
      <c r="W14695">
        <v>146.77000000000001</v>
      </c>
      <c r="X14695">
        <f t="shared" si="575"/>
        <v>50</v>
      </c>
      <c r="Y14695" s="13">
        <f t="shared" si="574"/>
        <v>0.88431832486842432</v>
      </c>
    </row>
    <row r="14696" spans="23:25" x14ac:dyDescent="0.2">
      <c r="W14696">
        <v>146.78</v>
      </c>
      <c r="X14696">
        <f t="shared" si="575"/>
        <v>50</v>
      </c>
      <c r="Y14696" s="13">
        <f t="shared" si="574"/>
        <v>0.88431832486842432</v>
      </c>
    </row>
    <row r="14697" spans="23:25" x14ac:dyDescent="0.2">
      <c r="W14697">
        <v>146.79</v>
      </c>
      <c r="X14697">
        <f t="shared" si="575"/>
        <v>50</v>
      </c>
      <c r="Y14697" s="13">
        <f t="shared" ref="Y14697:Y14760" si="576">Y14696+(W14697-W14696)*R$29*(P$28-P$29*Y14696)*(1-Y14696/R$28)^2</f>
        <v>0.88431832486842432</v>
      </c>
    </row>
    <row r="14698" spans="23:25" x14ac:dyDescent="0.2">
      <c r="W14698">
        <v>146.80000000000001</v>
      </c>
      <c r="X14698">
        <f t="shared" si="575"/>
        <v>50</v>
      </c>
      <c r="Y14698" s="13">
        <f t="shared" si="576"/>
        <v>0.88431832486842432</v>
      </c>
    </row>
    <row r="14699" spans="23:25" x14ac:dyDescent="0.2">
      <c r="W14699">
        <v>146.81</v>
      </c>
      <c r="X14699">
        <f t="shared" si="575"/>
        <v>50</v>
      </c>
      <c r="Y14699" s="13">
        <f t="shared" si="576"/>
        <v>0.88431832486842432</v>
      </c>
    </row>
    <row r="14700" spans="23:25" x14ac:dyDescent="0.2">
      <c r="W14700">
        <v>146.82</v>
      </c>
      <c r="X14700">
        <f t="shared" si="575"/>
        <v>50</v>
      </c>
      <c r="Y14700" s="13">
        <f t="shared" si="576"/>
        <v>0.88431832486842432</v>
      </c>
    </row>
    <row r="14701" spans="23:25" x14ac:dyDescent="0.2">
      <c r="W14701">
        <v>146.83000000000001</v>
      </c>
      <c r="X14701">
        <f t="shared" si="575"/>
        <v>50</v>
      </c>
      <c r="Y14701" s="13">
        <f t="shared" si="576"/>
        <v>0.88431832486842432</v>
      </c>
    </row>
    <row r="14702" spans="23:25" x14ac:dyDescent="0.2">
      <c r="W14702">
        <v>146.84</v>
      </c>
      <c r="X14702">
        <f t="shared" si="575"/>
        <v>50</v>
      </c>
      <c r="Y14702" s="13">
        <f t="shared" si="576"/>
        <v>0.88431832486842432</v>
      </c>
    </row>
    <row r="14703" spans="23:25" x14ac:dyDescent="0.2">
      <c r="W14703">
        <v>146.85</v>
      </c>
      <c r="X14703">
        <f t="shared" si="575"/>
        <v>50</v>
      </c>
      <c r="Y14703" s="13">
        <f t="shared" si="576"/>
        <v>0.88431832486842432</v>
      </c>
    </row>
    <row r="14704" spans="23:25" x14ac:dyDescent="0.2">
      <c r="W14704">
        <v>146.86000000000001</v>
      </c>
      <c r="X14704">
        <f t="shared" si="575"/>
        <v>50</v>
      </c>
      <c r="Y14704" s="13">
        <f t="shared" si="576"/>
        <v>0.88431832486842432</v>
      </c>
    </row>
    <row r="14705" spans="23:25" x14ac:dyDescent="0.2">
      <c r="W14705">
        <v>146.87</v>
      </c>
      <c r="X14705">
        <f t="shared" si="575"/>
        <v>50</v>
      </c>
      <c r="Y14705" s="13">
        <f t="shared" si="576"/>
        <v>0.88431832486842432</v>
      </c>
    </row>
    <row r="14706" spans="23:25" x14ac:dyDescent="0.2">
      <c r="W14706">
        <v>146.88</v>
      </c>
      <c r="X14706">
        <f t="shared" si="575"/>
        <v>50</v>
      </c>
      <c r="Y14706" s="13">
        <f t="shared" si="576"/>
        <v>0.88431832486842432</v>
      </c>
    </row>
    <row r="14707" spans="23:25" x14ac:dyDescent="0.2">
      <c r="W14707">
        <v>146.88999999999999</v>
      </c>
      <c r="X14707">
        <f t="shared" si="575"/>
        <v>50</v>
      </c>
      <c r="Y14707" s="13">
        <f t="shared" si="576"/>
        <v>0.88431832486842432</v>
      </c>
    </row>
    <row r="14708" spans="23:25" x14ac:dyDescent="0.2">
      <c r="W14708">
        <v>146.9</v>
      </c>
      <c r="X14708">
        <f t="shared" si="575"/>
        <v>50</v>
      </c>
      <c r="Y14708" s="13">
        <f t="shared" si="576"/>
        <v>0.88431832486842432</v>
      </c>
    </row>
    <row r="14709" spans="23:25" x14ac:dyDescent="0.2">
      <c r="W14709">
        <v>146.91</v>
      </c>
      <c r="X14709">
        <f t="shared" si="575"/>
        <v>50</v>
      </c>
      <c r="Y14709" s="13">
        <f t="shared" si="576"/>
        <v>0.88431832486842432</v>
      </c>
    </row>
    <row r="14710" spans="23:25" x14ac:dyDescent="0.2">
      <c r="W14710">
        <v>146.91999999999999</v>
      </c>
      <c r="X14710">
        <f t="shared" si="575"/>
        <v>50</v>
      </c>
      <c r="Y14710" s="13">
        <f t="shared" si="576"/>
        <v>0.88431832486842432</v>
      </c>
    </row>
    <row r="14711" spans="23:25" x14ac:dyDescent="0.2">
      <c r="W14711">
        <v>146.93</v>
      </c>
      <c r="X14711">
        <f t="shared" si="575"/>
        <v>50</v>
      </c>
      <c r="Y14711" s="13">
        <f t="shared" si="576"/>
        <v>0.88431832486842432</v>
      </c>
    </row>
    <row r="14712" spans="23:25" x14ac:dyDescent="0.2">
      <c r="W14712">
        <v>146.94</v>
      </c>
      <c r="X14712">
        <f t="shared" si="575"/>
        <v>50</v>
      </c>
      <c r="Y14712" s="13">
        <f t="shared" si="576"/>
        <v>0.88431832486842432</v>
      </c>
    </row>
    <row r="14713" spans="23:25" x14ac:dyDescent="0.2">
      <c r="W14713">
        <v>146.94999999999999</v>
      </c>
      <c r="X14713">
        <f t="shared" si="575"/>
        <v>50</v>
      </c>
      <c r="Y14713" s="13">
        <f t="shared" si="576"/>
        <v>0.88431832486842432</v>
      </c>
    </row>
    <row r="14714" spans="23:25" x14ac:dyDescent="0.2">
      <c r="W14714">
        <v>146.96</v>
      </c>
      <c r="X14714">
        <f t="shared" si="575"/>
        <v>50</v>
      </c>
      <c r="Y14714" s="13">
        <f t="shared" si="576"/>
        <v>0.88431832486842432</v>
      </c>
    </row>
    <row r="14715" spans="23:25" x14ac:dyDescent="0.2">
      <c r="W14715">
        <v>146.97</v>
      </c>
      <c r="X14715">
        <f t="shared" si="575"/>
        <v>50</v>
      </c>
      <c r="Y14715" s="13">
        <f t="shared" si="576"/>
        <v>0.88431832486842432</v>
      </c>
    </row>
    <row r="14716" spans="23:25" x14ac:dyDescent="0.2">
      <c r="W14716">
        <v>146.97999999999999</v>
      </c>
      <c r="X14716">
        <f t="shared" si="575"/>
        <v>50</v>
      </c>
      <c r="Y14716" s="13">
        <f t="shared" si="576"/>
        <v>0.88431832486842432</v>
      </c>
    </row>
    <row r="14717" spans="23:25" x14ac:dyDescent="0.2">
      <c r="W14717">
        <v>146.99</v>
      </c>
      <c r="X14717">
        <f t="shared" si="575"/>
        <v>50</v>
      </c>
      <c r="Y14717" s="13">
        <f t="shared" si="576"/>
        <v>0.88431832486842432</v>
      </c>
    </row>
    <row r="14718" spans="23:25" x14ac:dyDescent="0.2">
      <c r="W14718">
        <v>147</v>
      </c>
      <c r="X14718">
        <f t="shared" si="575"/>
        <v>50</v>
      </c>
      <c r="Y14718" s="13">
        <f t="shared" si="576"/>
        <v>0.88431832486842432</v>
      </c>
    </row>
    <row r="14719" spans="23:25" x14ac:dyDescent="0.2">
      <c r="W14719">
        <v>147.01</v>
      </c>
      <c r="X14719">
        <f t="shared" si="575"/>
        <v>50</v>
      </c>
      <c r="Y14719" s="13">
        <f t="shared" si="576"/>
        <v>0.88431832486842432</v>
      </c>
    </row>
    <row r="14720" spans="23:25" x14ac:dyDescent="0.2">
      <c r="W14720">
        <v>147.02000000000001</v>
      </c>
      <c r="X14720">
        <f t="shared" si="575"/>
        <v>50</v>
      </c>
      <c r="Y14720" s="13">
        <f t="shared" si="576"/>
        <v>0.88431832486842432</v>
      </c>
    </row>
    <row r="14721" spans="23:25" x14ac:dyDescent="0.2">
      <c r="W14721">
        <v>147.03</v>
      </c>
      <c r="X14721">
        <f t="shared" si="575"/>
        <v>50</v>
      </c>
      <c r="Y14721" s="13">
        <f t="shared" si="576"/>
        <v>0.88431832486842432</v>
      </c>
    </row>
    <row r="14722" spans="23:25" x14ac:dyDescent="0.2">
      <c r="W14722">
        <v>147.04</v>
      </c>
      <c r="X14722">
        <f t="shared" si="575"/>
        <v>50</v>
      </c>
      <c r="Y14722" s="13">
        <f t="shared" si="576"/>
        <v>0.88431832486842432</v>
      </c>
    </row>
    <row r="14723" spans="23:25" x14ac:dyDescent="0.2">
      <c r="W14723">
        <v>147.05000000000001</v>
      </c>
      <c r="X14723">
        <f t="shared" si="575"/>
        <v>50</v>
      </c>
      <c r="Y14723" s="13">
        <f t="shared" si="576"/>
        <v>0.88431832486842432</v>
      </c>
    </row>
    <row r="14724" spans="23:25" x14ac:dyDescent="0.2">
      <c r="W14724">
        <v>147.06</v>
      </c>
      <c r="X14724">
        <f t="shared" si="575"/>
        <v>50</v>
      </c>
      <c r="Y14724" s="13">
        <f t="shared" si="576"/>
        <v>0.88431832486842432</v>
      </c>
    </row>
    <row r="14725" spans="23:25" x14ac:dyDescent="0.2">
      <c r="W14725">
        <v>147.07</v>
      </c>
      <c r="X14725">
        <f t="shared" si="575"/>
        <v>50</v>
      </c>
      <c r="Y14725" s="13">
        <f t="shared" si="576"/>
        <v>0.88431832486842432</v>
      </c>
    </row>
    <row r="14726" spans="23:25" x14ac:dyDescent="0.2">
      <c r="W14726">
        <v>147.08000000000001</v>
      </c>
      <c r="X14726">
        <f t="shared" si="575"/>
        <v>50</v>
      </c>
      <c r="Y14726" s="13">
        <f t="shared" si="576"/>
        <v>0.88431832486842432</v>
      </c>
    </row>
    <row r="14727" spans="23:25" x14ac:dyDescent="0.2">
      <c r="W14727">
        <v>147.09</v>
      </c>
      <c r="X14727">
        <f t="shared" si="575"/>
        <v>50</v>
      </c>
      <c r="Y14727" s="13">
        <f t="shared" si="576"/>
        <v>0.88431832486842432</v>
      </c>
    </row>
    <row r="14728" spans="23:25" x14ac:dyDescent="0.2">
      <c r="W14728">
        <v>147.1</v>
      </c>
      <c r="X14728">
        <f t="shared" si="575"/>
        <v>50</v>
      </c>
      <c r="Y14728" s="13">
        <f t="shared" si="576"/>
        <v>0.88431832486842432</v>
      </c>
    </row>
    <row r="14729" spans="23:25" x14ac:dyDescent="0.2">
      <c r="W14729">
        <v>147.11000000000001</v>
      </c>
      <c r="X14729">
        <f t="shared" si="575"/>
        <v>50</v>
      </c>
      <c r="Y14729" s="13">
        <f t="shared" si="576"/>
        <v>0.88431832486842432</v>
      </c>
    </row>
    <row r="14730" spans="23:25" x14ac:dyDescent="0.2">
      <c r="W14730">
        <v>147.12</v>
      </c>
      <c r="X14730">
        <f t="shared" si="575"/>
        <v>50</v>
      </c>
      <c r="Y14730" s="13">
        <f t="shared" si="576"/>
        <v>0.88431832486842432</v>
      </c>
    </row>
    <row r="14731" spans="23:25" x14ac:dyDescent="0.2">
      <c r="W14731">
        <v>147.13</v>
      </c>
      <c r="X14731">
        <f t="shared" si="575"/>
        <v>50</v>
      </c>
      <c r="Y14731" s="13">
        <f t="shared" si="576"/>
        <v>0.88431832486842432</v>
      </c>
    </row>
    <row r="14732" spans="23:25" x14ac:dyDescent="0.2">
      <c r="W14732">
        <v>147.13999999999999</v>
      </c>
      <c r="X14732">
        <f t="shared" si="575"/>
        <v>50</v>
      </c>
      <c r="Y14732" s="13">
        <f t="shared" si="576"/>
        <v>0.88431832486842432</v>
      </c>
    </row>
    <row r="14733" spans="23:25" x14ac:dyDescent="0.2">
      <c r="W14733">
        <v>147.15</v>
      </c>
      <c r="X14733">
        <f t="shared" si="575"/>
        <v>50</v>
      </c>
      <c r="Y14733" s="13">
        <f t="shared" si="576"/>
        <v>0.88431832486842432</v>
      </c>
    </row>
    <row r="14734" spans="23:25" x14ac:dyDescent="0.2">
      <c r="W14734">
        <v>147.16</v>
      </c>
      <c r="X14734">
        <f t="shared" si="575"/>
        <v>50</v>
      </c>
      <c r="Y14734" s="13">
        <f t="shared" si="576"/>
        <v>0.88431832486842432</v>
      </c>
    </row>
    <row r="14735" spans="23:25" x14ac:dyDescent="0.2">
      <c r="W14735">
        <v>147.16999999999999</v>
      </c>
      <c r="X14735">
        <f t="shared" si="575"/>
        <v>50</v>
      </c>
      <c r="Y14735" s="13">
        <f t="shared" si="576"/>
        <v>0.88431832486842432</v>
      </c>
    </row>
    <row r="14736" spans="23:25" x14ac:dyDescent="0.2">
      <c r="W14736">
        <v>147.18</v>
      </c>
      <c r="X14736">
        <f t="shared" si="575"/>
        <v>50</v>
      </c>
      <c r="Y14736" s="13">
        <f t="shared" si="576"/>
        <v>0.88431832486842432</v>
      </c>
    </row>
    <row r="14737" spans="23:25" x14ac:dyDescent="0.2">
      <c r="W14737">
        <v>147.19</v>
      </c>
      <c r="X14737">
        <f t="shared" si="575"/>
        <v>50</v>
      </c>
      <c r="Y14737" s="13">
        <f t="shared" si="576"/>
        <v>0.88431832486842432</v>
      </c>
    </row>
    <row r="14738" spans="23:25" x14ac:dyDescent="0.2">
      <c r="W14738">
        <v>147.19999999999999</v>
      </c>
      <c r="X14738">
        <f t="shared" si="575"/>
        <v>50</v>
      </c>
      <c r="Y14738" s="13">
        <f t="shared" si="576"/>
        <v>0.88431832486842432</v>
      </c>
    </row>
    <row r="14739" spans="23:25" x14ac:dyDescent="0.2">
      <c r="W14739">
        <v>147.21</v>
      </c>
      <c r="X14739">
        <f t="shared" si="575"/>
        <v>50</v>
      </c>
      <c r="Y14739" s="13">
        <f t="shared" si="576"/>
        <v>0.88431832486842432</v>
      </c>
    </row>
    <row r="14740" spans="23:25" x14ac:dyDescent="0.2">
      <c r="W14740">
        <v>147.22</v>
      </c>
      <c r="X14740">
        <f t="shared" si="575"/>
        <v>50</v>
      </c>
      <c r="Y14740" s="13">
        <f t="shared" si="576"/>
        <v>0.88431832486842432</v>
      </c>
    </row>
    <row r="14741" spans="23:25" x14ac:dyDescent="0.2">
      <c r="W14741">
        <v>147.22999999999999</v>
      </c>
      <c r="X14741">
        <f t="shared" si="575"/>
        <v>50</v>
      </c>
      <c r="Y14741" s="13">
        <f t="shared" si="576"/>
        <v>0.88431832486842432</v>
      </c>
    </row>
    <row r="14742" spans="23:25" x14ac:dyDescent="0.2">
      <c r="W14742">
        <v>147.24</v>
      </c>
      <c r="X14742">
        <f t="shared" si="575"/>
        <v>50</v>
      </c>
      <c r="Y14742" s="13">
        <f t="shared" si="576"/>
        <v>0.88431832486842432</v>
      </c>
    </row>
    <row r="14743" spans="23:25" x14ac:dyDescent="0.2">
      <c r="W14743">
        <v>147.25</v>
      </c>
      <c r="X14743">
        <f t="shared" si="575"/>
        <v>50</v>
      </c>
      <c r="Y14743" s="13">
        <f t="shared" si="576"/>
        <v>0.88431832486842432</v>
      </c>
    </row>
    <row r="14744" spans="23:25" x14ac:dyDescent="0.2">
      <c r="W14744">
        <v>147.26</v>
      </c>
      <c r="X14744">
        <f t="shared" si="575"/>
        <v>50</v>
      </c>
      <c r="Y14744" s="13">
        <f t="shared" si="576"/>
        <v>0.88431832486842432</v>
      </c>
    </row>
    <row r="14745" spans="23:25" x14ac:dyDescent="0.2">
      <c r="W14745">
        <v>147.27000000000001</v>
      </c>
      <c r="X14745">
        <f t="shared" si="575"/>
        <v>50</v>
      </c>
      <c r="Y14745" s="13">
        <f t="shared" si="576"/>
        <v>0.88431832486842432</v>
      </c>
    </row>
    <row r="14746" spans="23:25" x14ac:dyDescent="0.2">
      <c r="W14746">
        <v>147.28</v>
      </c>
      <c r="X14746">
        <f t="shared" si="575"/>
        <v>50</v>
      </c>
      <c r="Y14746" s="13">
        <f t="shared" si="576"/>
        <v>0.88431832486842432</v>
      </c>
    </row>
    <row r="14747" spans="23:25" x14ac:dyDescent="0.2">
      <c r="W14747">
        <v>147.29</v>
      </c>
      <c r="X14747">
        <f t="shared" si="575"/>
        <v>50</v>
      </c>
      <c r="Y14747" s="13">
        <f t="shared" si="576"/>
        <v>0.88431832486842432</v>
      </c>
    </row>
    <row r="14748" spans="23:25" x14ac:dyDescent="0.2">
      <c r="W14748">
        <v>147.30000000000001</v>
      </c>
      <c r="X14748">
        <f t="shared" si="575"/>
        <v>50</v>
      </c>
      <c r="Y14748" s="13">
        <f t="shared" si="576"/>
        <v>0.88431832486842432</v>
      </c>
    </row>
    <row r="14749" spans="23:25" x14ac:dyDescent="0.2">
      <c r="W14749">
        <v>147.31</v>
      </c>
      <c r="X14749">
        <f t="shared" si="575"/>
        <v>50</v>
      </c>
      <c r="Y14749" s="13">
        <f t="shared" si="576"/>
        <v>0.88431832486842432</v>
      </c>
    </row>
    <row r="14750" spans="23:25" x14ac:dyDescent="0.2">
      <c r="W14750">
        <v>147.32</v>
      </c>
      <c r="X14750">
        <f t="shared" si="575"/>
        <v>50</v>
      </c>
      <c r="Y14750" s="13">
        <f t="shared" si="576"/>
        <v>0.88431832486842432</v>
      </c>
    </row>
    <row r="14751" spans="23:25" x14ac:dyDescent="0.2">
      <c r="W14751">
        <v>147.33000000000001</v>
      </c>
      <c r="X14751">
        <f t="shared" si="575"/>
        <v>50</v>
      </c>
      <c r="Y14751" s="13">
        <f t="shared" si="576"/>
        <v>0.88431832486842432</v>
      </c>
    </row>
    <row r="14752" spans="23:25" x14ac:dyDescent="0.2">
      <c r="W14752">
        <v>147.34</v>
      </c>
      <c r="X14752">
        <f t="shared" si="575"/>
        <v>50</v>
      </c>
      <c r="Y14752" s="13">
        <f t="shared" si="576"/>
        <v>0.88431832486842432</v>
      </c>
    </row>
    <row r="14753" spans="23:25" x14ac:dyDescent="0.2">
      <c r="W14753">
        <v>147.35</v>
      </c>
      <c r="X14753">
        <f t="shared" ref="X14753:X14816" si="577">X14752-(N$34-N$35)/1500</f>
        <v>50</v>
      </c>
      <c r="Y14753" s="13">
        <f t="shared" si="576"/>
        <v>0.88431832486842432</v>
      </c>
    </row>
    <row r="14754" spans="23:25" x14ac:dyDescent="0.2">
      <c r="W14754">
        <v>147.36000000000001</v>
      </c>
      <c r="X14754">
        <f t="shared" si="577"/>
        <v>50</v>
      </c>
      <c r="Y14754" s="13">
        <f t="shared" si="576"/>
        <v>0.88431832486842432</v>
      </c>
    </row>
    <row r="14755" spans="23:25" x14ac:dyDescent="0.2">
      <c r="W14755">
        <v>147.37</v>
      </c>
      <c r="X14755">
        <f t="shared" si="577"/>
        <v>50</v>
      </c>
      <c r="Y14755" s="13">
        <f t="shared" si="576"/>
        <v>0.88431832486842432</v>
      </c>
    </row>
    <row r="14756" spans="23:25" x14ac:dyDescent="0.2">
      <c r="W14756">
        <v>147.38</v>
      </c>
      <c r="X14756">
        <f t="shared" si="577"/>
        <v>50</v>
      </c>
      <c r="Y14756" s="13">
        <f t="shared" si="576"/>
        <v>0.88431832486842432</v>
      </c>
    </row>
    <row r="14757" spans="23:25" x14ac:dyDescent="0.2">
      <c r="W14757">
        <v>147.38999999999999</v>
      </c>
      <c r="X14757">
        <f t="shared" si="577"/>
        <v>50</v>
      </c>
      <c r="Y14757" s="13">
        <f t="shared" si="576"/>
        <v>0.88431832486842432</v>
      </c>
    </row>
    <row r="14758" spans="23:25" x14ac:dyDescent="0.2">
      <c r="W14758">
        <v>147.4</v>
      </c>
      <c r="X14758">
        <f t="shared" si="577"/>
        <v>50</v>
      </c>
      <c r="Y14758" s="13">
        <f t="shared" si="576"/>
        <v>0.88431832486842432</v>
      </c>
    </row>
    <row r="14759" spans="23:25" x14ac:dyDescent="0.2">
      <c r="W14759">
        <v>147.41</v>
      </c>
      <c r="X14759">
        <f t="shared" si="577"/>
        <v>50</v>
      </c>
      <c r="Y14759" s="13">
        <f t="shared" si="576"/>
        <v>0.88431832486842432</v>
      </c>
    </row>
    <row r="14760" spans="23:25" x14ac:dyDescent="0.2">
      <c r="W14760">
        <v>147.41999999999999</v>
      </c>
      <c r="X14760">
        <f t="shared" si="577"/>
        <v>50</v>
      </c>
      <c r="Y14760" s="13">
        <f t="shared" si="576"/>
        <v>0.88431832486842432</v>
      </c>
    </row>
    <row r="14761" spans="23:25" x14ac:dyDescent="0.2">
      <c r="W14761">
        <v>147.43</v>
      </c>
      <c r="X14761">
        <f t="shared" si="577"/>
        <v>50</v>
      </c>
      <c r="Y14761" s="13">
        <f t="shared" ref="Y14761:Y14824" si="578">Y14760+(W14761-W14760)*R$29*(P$28-P$29*Y14760)*(1-Y14760/R$28)^2</f>
        <v>0.88431832486842432</v>
      </c>
    </row>
    <row r="14762" spans="23:25" x14ac:dyDescent="0.2">
      <c r="W14762">
        <v>147.44</v>
      </c>
      <c r="X14762">
        <f t="shared" si="577"/>
        <v>50</v>
      </c>
      <c r="Y14762" s="13">
        <f t="shared" si="578"/>
        <v>0.88431832486842432</v>
      </c>
    </row>
    <row r="14763" spans="23:25" x14ac:dyDescent="0.2">
      <c r="W14763">
        <v>147.44999999999999</v>
      </c>
      <c r="X14763">
        <f t="shared" si="577"/>
        <v>50</v>
      </c>
      <c r="Y14763" s="13">
        <f t="shared" si="578"/>
        <v>0.88431832486842432</v>
      </c>
    </row>
    <row r="14764" spans="23:25" x14ac:dyDescent="0.2">
      <c r="W14764">
        <v>147.46</v>
      </c>
      <c r="X14764">
        <f t="shared" si="577"/>
        <v>50</v>
      </c>
      <c r="Y14764" s="13">
        <f t="shared" si="578"/>
        <v>0.88431832486842432</v>
      </c>
    </row>
    <row r="14765" spans="23:25" x14ac:dyDescent="0.2">
      <c r="W14765">
        <v>147.47</v>
      </c>
      <c r="X14765">
        <f t="shared" si="577"/>
        <v>50</v>
      </c>
      <c r="Y14765" s="13">
        <f t="shared" si="578"/>
        <v>0.88431832486842432</v>
      </c>
    </row>
    <row r="14766" spans="23:25" x14ac:dyDescent="0.2">
      <c r="W14766">
        <v>147.47999999999999</v>
      </c>
      <c r="X14766">
        <f t="shared" si="577"/>
        <v>50</v>
      </c>
      <c r="Y14766" s="13">
        <f t="shared" si="578"/>
        <v>0.88431832486842432</v>
      </c>
    </row>
    <row r="14767" spans="23:25" x14ac:dyDescent="0.2">
      <c r="W14767">
        <v>147.49</v>
      </c>
      <c r="X14767">
        <f t="shared" si="577"/>
        <v>50</v>
      </c>
      <c r="Y14767" s="13">
        <f t="shared" si="578"/>
        <v>0.88431832486842432</v>
      </c>
    </row>
    <row r="14768" spans="23:25" x14ac:dyDescent="0.2">
      <c r="W14768">
        <v>147.5</v>
      </c>
      <c r="X14768">
        <f t="shared" si="577"/>
        <v>50</v>
      </c>
      <c r="Y14768" s="13">
        <f t="shared" si="578"/>
        <v>0.88431832486842432</v>
      </c>
    </row>
    <row r="14769" spans="23:25" x14ac:dyDescent="0.2">
      <c r="W14769">
        <v>147.51</v>
      </c>
      <c r="X14769">
        <f t="shared" si="577"/>
        <v>50</v>
      </c>
      <c r="Y14769" s="13">
        <f t="shared" si="578"/>
        <v>0.88431832486842432</v>
      </c>
    </row>
    <row r="14770" spans="23:25" x14ac:dyDescent="0.2">
      <c r="W14770">
        <v>147.52000000000001</v>
      </c>
      <c r="X14770">
        <f t="shared" si="577"/>
        <v>50</v>
      </c>
      <c r="Y14770" s="13">
        <f t="shared" si="578"/>
        <v>0.88431832486842432</v>
      </c>
    </row>
    <row r="14771" spans="23:25" x14ac:dyDescent="0.2">
      <c r="W14771">
        <v>147.53</v>
      </c>
      <c r="X14771">
        <f t="shared" si="577"/>
        <v>50</v>
      </c>
      <c r="Y14771" s="13">
        <f t="shared" si="578"/>
        <v>0.88431832486842432</v>
      </c>
    </row>
    <row r="14772" spans="23:25" x14ac:dyDescent="0.2">
      <c r="W14772">
        <v>147.54</v>
      </c>
      <c r="X14772">
        <f t="shared" si="577"/>
        <v>50</v>
      </c>
      <c r="Y14772" s="13">
        <f t="shared" si="578"/>
        <v>0.88431832486842432</v>
      </c>
    </row>
    <row r="14773" spans="23:25" x14ac:dyDescent="0.2">
      <c r="W14773">
        <v>147.55000000000001</v>
      </c>
      <c r="X14773">
        <f t="shared" si="577"/>
        <v>50</v>
      </c>
      <c r="Y14773" s="13">
        <f t="shared" si="578"/>
        <v>0.88431832486842432</v>
      </c>
    </row>
    <row r="14774" spans="23:25" x14ac:dyDescent="0.2">
      <c r="W14774">
        <v>147.56</v>
      </c>
      <c r="X14774">
        <f t="shared" si="577"/>
        <v>50</v>
      </c>
      <c r="Y14774" s="13">
        <f t="shared" si="578"/>
        <v>0.88431832486842432</v>
      </c>
    </row>
    <row r="14775" spans="23:25" x14ac:dyDescent="0.2">
      <c r="W14775">
        <v>147.57</v>
      </c>
      <c r="X14775">
        <f t="shared" si="577"/>
        <v>50</v>
      </c>
      <c r="Y14775" s="13">
        <f t="shared" si="578"/>
        <v>0.88431832486842432</v>
      </c>
    </row>
    <row r="14776" spans="23:25" x14ac:dyDescent="0.2">
      <c r="W14776">
        <v>147.58000000000001</v>
      </c>
      <c r="X14776">
        <f t="shared" si="577"/>
        <v>50</v>
      </c>
      <c r="Y14776" s="13">
        <f t="shared" si="578"/>
        <v>0.88431832486842432</v>
      </c>
    </row>
    <row r="14777" spans="23:25" x14ac:dyDescent="0.2">
      <c r="W14777">
        <v>147.59</v>
      </c>
      <c r="X14777">
        <f t="shared" si="577"/>
        <v>50</v>
      </c>
      <c r="Y14777" s="13">
        <f t="shared" si="578"/>
        <v>0.88431832486842432</v>
      </c>
    </row>
    <row r="14778" spans="23:25" x14ac:dyDescent="0.2">
      <c r="W14778">
        <v>147.6</v>
      </c>
      <c r="X14778">
        <f t="shared" si="577"/>
        <v>50</v>
      </c>
      <c r="Y14778" s="13">
        <f t="shared" si="578"/>
        <v>0.88431832486842432</v>
      </c>
    </row>
    <row r="14779" spans="23:25" x14ac:dyDescent="0.2">
      <c r="W14779">
        <v>147.61000000000001</v>
      </c>
      <c r="X14779">
        <f t="shared" si="577"/>
        <v>50</v>
      </c>
      <c r="Y14779" s="13">
        <f t="shared" si="578"/>
        <v>0.88431832486842432</v>
      </c>
    </row>
    <row r="14780" spans="23:25" x14ac:dyDescent="0.2">
      <c r="W14780">
        <v>147.62</v>
      </c>
      <c r="X14780">
        <f t="shared" si="577"/>
        <v>50</v>
      </c>
      <c r="Y14780" s="13">
        <f t="shared" si="578"/>
        <v>0.88431832486842432</v>
      </c>
    </row>
    <row r="14781" spans="23:25" x14ac:dyDescent="0.2">
      <c r="W14781">
        <v>147.63</v>
      </c>
      <c r="X14781">
        <f t="shared" si="577"/>
        <v>50</v>
      </c>
      <c r="Y14781" s="13">
        <f t="shared" si="578"/>
        <v>0.88431832486842432</v>
      </c>
    </row>
    <row r="14782" spans="23:25" x14ac:dyDescent="0.2">
      <c r="W14782">
        <v>147.63999999999999</v>
      </c>
      <c r="X14782">
        <f t="shared" si="577"/>
        <v>50</v>
      </c>
      <c r="Y14782" s="13">
        <f t="shared" si="578"/>
        <v>0.88431832486842432</v>
      </c>
    </row>
    <row r="14783" spans="23:25" x14ac:dyDescent="0.2">
      <c r="W14783">
        <v>147.65</v>
      </c>
      <c r="X14783">
        <f t="shared" si="577"/>
        <v>50</v>
      </c>
      <c r="Y14783" s="13">
        <f t="shared" si="578"/>
        <v>0.88431832486842432</v>
      </c>
    </row>
    <row r="14784" spans="23:25" x14ac:dyDescent="0.2">
      <c r="W14784">
        <v>147.66</v>
      </c>
      <c r="X14784">
        <f t="shared" si="577"/>
        <v>50</v>
      </c>
      <c r="Y14784" s="13">
        <f t="shared" si="578"/>
        <v>0.88431832486842432</v>
      </c>
    </row>
    <row r="14785" spans="23:25" x14ac:dyDescent="0.2">
      <c r="W14785">
        <v>147.66999999999999</v>
      </c>
      <c r="X14785">
        <f t="shared" si="577"/>
        <v>50</v>
      </c>
      <c r="Y14785" s="13">
        <f t="shared" si="578"/>
        <v>0.88431832486842432</v>
      </c>
    </row>
    <row r="14786" spans="23:25" x14ac:dyDescent="0.2">
      <c r="W14786">
        <v>147.68</v>
      </c>
      <c r="X14786">
        <f t="shared" si="577"/>
        <v>50</v>
      </c>
      <c r="Y14786" s="13">
        <f t="shared" si="578"/>
        <v>0.88431832486842432</v>
      </c>
    </row>
    <row r="14787" spans="23:25" x14ac:dyDescent="0.2">
      <c r="W14787">
        <v>147.69</v>
      </c>
      <c r="X14787">
        <f t="shared" si="577"/>
        <v>50</v>
      </c>
      <c r="Y14787" s="13">
        <f t="shared" si="578"/>
        <v>0.88431832486842432</v>
      </c>
    </row>
    <row r="14788" spans="23:25" x14ac:dyDescent="0.2">
      <c r="W14788">
        <v>147.69999999999999</v>
      </c>
      <c r="X14788">
        <f t="shared" si="577"/>
        <v>50</v>
      </c>
      <c r="Y14788" s="13">
        <f t="shared" si="578"/>
        <v>0.88431832486842432</v>
      </c>
    </row>
    <row r="14789" spans="23:25" x14ac:dyDescent="0.2">
      <c r="W14789">
        <v>147.71</v>
      </c>
      <c r="X14789">
        <f t="shared" si="577"/>
        <v>50</v>
      </c>
      <c r="Y14789" s="13">
        <f t="shared" si="578"/>
        <v>0.88431832486842432</v>
      </c>
    </row>
    <row r="14790" spans="23:25" x14ac:dyDescent="0.2">
      <c r="W14790">
        <v>147.72</v>
      </c>
      <c r="X14790">
        <f t="shared" si="577"/>
        <v>50</v>
      </c>
      <c r="Y14790" s="13">
        <f t="shared" si="578"/>
        <v>0.88431832486842432</v>
      </c>
    </row>
    <row r="14791" spans="23:25" x14ac:dyDescent="0.2">
      <c r="W14791">
        <v>147.72999999999999</v>
      </c>
      <c r="X14791">
        <f t="shared" si="577"/>
        <v>50</v>
      </c>
      <c r="Y14791" s="13">
        <f t="shared" si="578"/>
        <v>0.88431832486842432</v>
      </c>
    </row>
    <row r="14792" spans="23:25" x14ac:dyDescent="0.2">
      <c r="W14792">
        <v>147.74</v>
      </c>
      <c r="X14792">
        <f t="shared" si="577"/>
        <v>50</v>
      </c>
      <c r="Y14792" s="13">
        <f t="shared" si="578"/>
        <v>0.88431832486842432</v>
      </c>
    </row>
    <row r="14793" spans="23:25" x14ac:dyDescent="0.2">
      <c r="W14793">
        <v>147.75</v>
      </c>
      <c r="X14793">
        <f t="shared" si="577"/>
        <v>50</v>
      </c>
      <c r="Y14793" s="13">
        <f t="shared" si="578"/>
        <v>0.88431832486842432</v>
      </c>
    </row>
    <row r="14794" spans="23:25" x14ac:dyDescent="0.2">
      <c r="W14794">
        <v>147.76</v>
      </c>
      <c r="X14794">
        <f t="shared" si="577"/>
        <v>50</v>
      </c>
      <c r="Y14794" s="13">
        <f t="shared" si="578"/>
        <v>0.88431832486842432</v>
      </c>
    </row>
    <row r="14795" spans="23:25" x14ac:dyDescent="0.2">
      <c r="W14795">
        <v>147.77000000000001</v>
      </c>
      <c r="X14795">
        <f t="shared" si="577"/>
        <v>50</v>
      </c>
      <c r="Y14795" s="13">
        <f t="shared" si="578"/>
        <v>0.88431832486842432</v>
      </c>
    </row>
    <row r="14796" spans="23:25" x14ac:dyDescent="0.2">
      <c r="W14796">
        <v>147.78</v>
      </c>
      <c r="X14796">
        <f t="shared" si="577"/>
        <v>50</v>
      </c>
      <c r="Y14796" s="13">
        <f t="shared" si="578"/>
        <v>0.88431832486842432</v>
      </c>
    </row>
    <row r="14797" spans="23:25" x14ac:dyDescent="0.2">
      <c r="W14797">
        <v>147.79</v>
      </c>
      <c r="X14797">
        <f t="shared" si="577"/>
        <v>50</v>
      </c>
      <c r="Y14797" s="13">
        <f t="shared" si="578"/>
        <v>0.88431832486842432</v>
      </c>
    </row>
    <row r="14798" spans="23:25" x14ac:dyDescent="0.2">
      <c r="W14798">
        <v>147.80000000000001</v>
      </c>
      <c r="X14798">
        <f t="shared" si="577"/>
        <v>50</v>
      </c>
      <c r="Y14798" s="13">
        <f t="shared" si="578"/>
        <v>0.88431832486842432</v>
      </c>
    </row>
    <row r="14799" spans="23:25" x14ac:dyDescent="0.2">
      <c r="W14799">
        <v>147.81</v>
      </c>
      <c r="X14799">
        <f t="shared" si="577"/>
        <v>50</v>
      </c>
      <c r="Y14799" s="13">
        <f t="shared" si="578"/>
        <v>0.88431832486842432</v>
      </c>
    </row>
    <row r="14800" spans="23:25" x14ac:dyDescent="0.2">
      <c r="W14800">
        <v>147.82</v>
      </c>
      <c r="X14800">
        <f t="shared" si="577"/>
        <v>50</v>
      </c>
      <c r="Y14800" s="13">
        <f t="shared" si="578"/>
        <v>0.88431832486842432</v>
      </c>
    </row>
    <row r="14801" spans="23:25" x14ac:dyDescent="0.2">
      <c r="W14801">
        <v>147.83000000000001</v>
      </c>
      <c r="X14801">
        <f t="shared" si="577"/>
        <v>50</v>
      </c>
      <c r="Y14801" s="13">
        <f t="shared" si="578"/>
        <v>0.88431832486842432</v>
      </c>
    </row>
    <row r="14802" spans="23:25" x14ac:dyDescent="0.2">
      <c r="W14802">
        <v>147.84</v>
      </c>
      <c r="X14802">
        <f t="shared" si="577"/>
        <v>50</v>
      </c>
      <c r="Y14802" s="13">
        <f t="shared" si="578"/>
        <v>0.88431832486842432</v>
      </c>
    </row>
    <row r="14803" spans="23:25" x14ac:dyDescent="0.2">
      <c r="W14803">
        <v>147.85</v>
      </c>
      <c r="X14803">
        <f t="shared" si="577"/>
        <v>50</v>
      </c>
      <c r="Y14803" s="13">
        <f t="shared" si="578"/>
        <v>0.88431832486842432</v>
      </c>
    </row>
    <row r="14804" spans="23:25" x14ac:dyDescent="0.2">
      <c r="W14804">
        <v>147.86000000000001</v>
      </c>
      <c r="X14804">
        <f t="shared" si="577"/>
        <v>50</v>
      </c>
      <c r="Y14804" s="13">
        <f t="shared" si="578"/>
        <v>0.88431832486842432</v>
      </c>
    </row>
    <row r="14805" spans="23:25" x14ac:dyDescent="0.2">
      <c r="W14805">
        <v>147.87</v>
      </c>
      <c r="X14805">
        <f t="shared" si="577"/>
        <v>50</v>
      </c>
      <c r="Y14805" s="13">
        <f t="shared" si="578"/>
        <v>0.88431832486842432</v>
      </c>
    </row>
    <row r="14806" spans="23:25" x14ac:dyDescent="0.2">
      <c r="W14806">
        <v>147.88</v>
      </c>
      <c r="X14806">
        <f t="shared" si="577"/>
        <v>50</v>
      </c>
      <c r="Y14806" s="13">
        <f t="shared" si="578"/>
        <v>0.88431832486842432</v>
      </c>
    </row>
    <row r="14807" spans="23:25" x14ac:dyDescent="0.2">
      <c r="W14807">
        <v>147.88999999999999</v>
      </c>
      <c r="X14807">
        <f t="shared" si="577"/>
        <v>50</v>
      </c>
      <c r="Y14807" s="13">
        <f t="shared" si="578"/>
        <v>0.88431832486842432</v>
      </c>
    </row>
    <row r="14808" spans="23:25" x14ac:dyDescent="0.2">
      <c r="W14808">
        <v>147.9</v>
      </c>
      <c r="X14808">
        <f t="shared" si="577"/>
        <v>50</v>
      </c>
      <c r="Y14808" s="13">
        <f t="shared" si="578"/>
        <v>0.88431832486842432</v>
      </c>
    </row>
    <row r="14809" spans="23:25" x14ac:dyDescent="0.2">
      <c r="W14809">
        <v>147.91</v>
      </c>
      <c r="X14809">
        <f t="shared" si="577"/>
        <v>50</v>
      </c>
      <c r="Y14809" s="13">
        <f t="shared" si="578"/>
        <v>0.88431832486842432</v>
      </c>
    </row>
    <row r="14810" spans="23:25" x14ac:dyDescent="0.2">
      <c r="W14810">
        <v>147.91999999999999</v>
      </c>
      <c r="X14810">
        <f t="shared" si="577"/>
        <v>50</v>
      </c>
      <c r="Y14810" s="13">
        <f t="shared" si="578"/>
        <v>0.88431832486842432</v>
      </c>
    </row>
    <row r="14811" spans="23:25" x14ac:dyDescent="0.2">
      <c r="W14811">
        <v>147.93</v>
      </c>
      <c r="X14811">
        <f t="shared" si="577"/>
        <v>50</v>
      </c>
      <c r="Y14811" s="13">
        <f t="shared" si="578"/>
        <v>0.88431832486842432</v>
      </c>
    </row>
    <row r="14812" spans="23:25" x14ac:dyDescent="0.2">
      <c r="W14812">
        <v>147.94</v>
      </c>
      <c r="X14812">
        <f t="shared" si="577"/>
        <v>50</v>
      </c>
      <c r="Y14812" s="13">
        <f t="shared" si="578"/>
        <v>0.88431832486842432</v>
      </c>
    </row>
    <row r="14813" spans="23:25" x14ac:dyDescent="0.2">
      <c r="W14813">
        <v>147.94999999999999</v>
      </c>
      <c r="X14813">
        <f t="shared" si="577"/>
        <v>50</v>
      </c>
      <c r="Y14813" s="13">
        <f t="shared" si="578"/>
        <v>0.88431832486842432</v>
      </c>
    </row>
    <row r="14814" spans="23:25" x14ac:dyDescent="0.2">
      <c r="W14814">
        <v>147.96</v>
      </c>
      <c r="X14814">
        <f t="shared" si="577"/>
        <v>50</v>
      </c>
      <c r="Y14814" s="13">
        <f t="shared" si="578"/>
        <v>0.88431832486842432</v>
      </c>
    </row>
    <row r="14815" spans="23:25" x14ac:dyDescent="0.2">
      <c r="W14815">
        <v>147.97</v>
      </c>
      <c r="X14815">
        <f t="shared" si="577"/>
        <v>50</v>
      </c>
      <c r="Y14815" s="13">
        <f t="shared" si="578"/>
        <v>0.88431832486842432</v>
      </c>
    </row>
    <row r="14816" spans="23:25" x14ac:dyDescent="0.2">
      <c r="W14816">
        <v>147.97999999999999</v>
      </c>
      <c r="X14816">
        <f t="shared" si="577"/>
        <v>50</v>
      </c>
      <c r="Y14816" s="13">
        <f t="shared" si="578"/>
        <v>0.88431832486842432</v>
      </c>
    </row>
    <row r="14817" spans="23:25" x14ac:dyDescent="0.2">
      <c r="W14817">
        <v>147.99</v>
      </c>
      <c r="X14817">
        <f t="shared" ref="X14817:X14880" si="579">X14816-(N$34-N$35)/1500</f>
        <v>50</v>
      </c>
      <c r="Y14817" s="13">
        <f t="shared" si="578"/>
        <v>0.88431832486842432</v>
      </c>
    </row>
    <row r="14818" spans="23:25" x14ac:dyDescent="0.2">
      <c r="W14818">
        <v>148</v>
      </c>
      <c r="X14818">
        <f t="shared" si="579"/>
        <v>50</v>
      </c>
      <c r="Y14818" s="13">
        <f t="shared" si="578"/>
        <v>0.88431832486842432</v>
      </c>
    </row>
    <row r="14819" spans="23:25" x14ac:dyDescent="0.2">
      <c r="W14819">
        <v>148.01</v>
      </c>
      <c r="X14819">
        <f t="shared" si="579"/>
        <v>50</v>
      </c>
      <c r="Y14819" s="13">
        <f t="shared" si="578"/>
        <v>0.88431832486842432</v>
      </c>
    </row>
    <row r="14820" spans="23:25" x14ac:dyDescent="0.2">
      <c r="W14820">
        <v>148.02000000000001</v>
      </c>
      <c r="X14820">
        <f t="shared" si="579"/>
        <v>50</v>
      </c>
      <c r="Y14820" s="13">
        <f t="shared" si="578"/>
        <v>0.88431832486842432</v>
      </c>
    </row>
    <row r="14821" spans="23:25" x14ac:dyDescent="0.2">
      <c r="W14821">
        <v>148.03</v>
      </c>
      <c r="X14821">
        <f t="shared" si="579"/>
        <v>50</v>
      </c>
      <c r="Y14821" s="13">
        <f t="shared" si="578"/>
        <v>0.88431832486842432</v>
      </c>
    </row>
    <row r="14822" spans="23:25" x14ac:dyDescent="0.2">
      <c r="W14822">
        <v>148.04</v>
      </c>
      <c r="X14822">
        <f t="shared" si="579"/>
        <v>50</v>
      </c>
      <c r="Y14822" s="13">
        <f t="shared" si="578"/>
        <v>0.88431832486842432</v>
      </c>
    </row>
    <row r="14823" spans="23:25" x14ac:dyDescent="0.2">
      <c r="W14823">
        <v>148.05000000000001</v>
      </c>
      <c r="X14823">
        <f t="shared" si="579"/>
        <v>50</v>
      </c>
      <c r="Y14823" s="13">
        <f t="shared" si="578"/>
        <v>0.88431832486842432</v>
      </c>
    </row>
    <row r="14824" spans="23:25" x14ac:dyDescent="0.2">
      <c r="W14824">
        <v>148.06</v>
      </c>
      <c r="X14824">
        <f t="shared" si="579"/>
        <v>50</v>
      </c>
      <c r="Y14824" s="13">
        <f t="shared" si="578"/>
        <v>0.88431832486842432</v>
      </c>
    </row>
    <row r="14825" spans="23:25" x14ac:dyDescent="0.2">
      <c r="W14825">
        <v>148.07</v>
      </c>
      <c r="X14825">
        <f t="shared" si="579"/>
        <v>50</v>
      </c>
      <c r="Y14825" s="13">
        <f t="shared" ref="Y14825:Y14888" si="580">Y14824+(W14825-W14824)*R$29*(P$28-P$29*Y14824)*(1-Y14824/R$28)^2</f>
        <v>0.88431832486842432</v>
      </c>
    </row>
    <row r="14826" spans="23:25" x14ac:dyDescent="0.2">
      <c r="W14826">
        <v>148.08000000000001</v>
      </c>
      <c r="X14826">
        <f t="shared" si="579"/>
        <v>50</v>
      </c>
      <c r="Y14826" s="13">
        <f t="shared" si="580"/>
        <v>0.88431832486842432</v>
      </c>
    </row>
    <row r="14827" spans="23:25" x14ac:dyDescent="0.2">
      <c r="W14827">
        <v>148.09</v>
      </c>
      <c r="X14827">
        <f t="shared" si="579"/>
        <v>50</v>
      </c>
      <c r="Y14827" s="13">
        <f t="shared" si="580"/>
        <v>0.88431832486842432</v>
      </c>
    </row>
    <row r="14828" spans="23:25" x14ac:dyDescent="0.2">
      <c r="W14828">
        <v>148.1</v>
      </c>
      <c r="X14828">
        <f t="shared" si="579"/>
        <v>50</v>
      </c>
      <c r="Y14828" s="13">
        <f t="shared" si="580"/>
        <v>0.88431832486842432</v>
      </c>
    </row>
    <row r="14829" spans="23:25" x14ac:dyDescent="0.2">
      <c r="W14829">
        <v>148.11000000000001</v>
      </c>
      <c r="X14829">
        <f t="shared" si="579"/>
        <v>50</v>
      </c>
      <c r="Y14829" s="13">
        <f t="shared" si="580"/>
        <v>0.88431832486842432</v>
      </c>
    </row>
    <row r="14830" spans="23:25" x14ac:dyDescent="0.2">
      <c r="W14830">
        <v>148.12</v>
      </c>
      <c r="X14830">
        <f t="shared" si="579"/>
        <v>50</v>
      </c>
      <c r="Y14830" s="13">
        <f t="shared" si="580"/>
        <v>0.88431832486842432</v>
      </c>
    </row>
    <row r="14831" spans="23:25" x14ac:dyDescent="0.2">
      <c r="W14831">
        <v>148.13</v>
      </c>
      <c r="X14831">
        <f t="shared" si="579"/>
        <v>50</v>
      </c>
      <c r="Y14831" s="13">
        <f t="shared" si="580"/>
        <v>0.88431832486842432</v>
      </c>
    </row>
    <row r="14832" spans="23:25" x14ac:dyDescent="0.2">
      <c r="W14832">
        <v>148.13999999999999</v>
      </c>
      <c r="X14832">
        <f t="shared" si="579"/>
        <v>50</v>
      </c>
      <c r="Y14832" s="13">
        <f t="shared" si="580"/>
        <v>0.88431832486842432</v>
      </c>
    </row>
    <row r="14833" spans="23:25" x14ac:dyDescent="0.2">
      <c r="W14833">
        <v>148.15</v>
      </c>
      <c r="X14833">
        <f t="shared" si="579"/>
        <v>50</v>
      </c>
      <c r="Y14833" s="13">
        <f t="shared" si="580"/>
        <v>0.88431832486842432</v>
      </c>
    </row>
    <row r="14834" spans="23:25" x14ac:dyDescent="0.2">
      <c r="W14834">
        <v>148.16</v>
      </c>
      <c r="X14834">
        <f t="shared" si="579"/>
        <v>50</v>
      </c>
      <c r="Y14834" s="13">
        <f t="shared" si="580"/>
        <v>0.88431832486842432</v>
      </c>
    </row>
    <row r="14835" spans="23:25" x14ac:dyDescent="0.2">
      <c r="W14835">
        <v>148.16999999999999</v>
      </c>
      <c r="X14835">
        <f t="shared" si="579"/>
        <v>50</v>
      </c>
      <c r="Y14835" s="13">
        <f t="shared" si="580"/>
        <v>0.88431832486842432</v>
      </c>
    </row>
    <row r="14836" spans="23:25" x14ac:dyDescent="0.2">
      <c r="W14836">
        <v>148.18</v>
      </c>
      <c r="X14836">
        <f t="shared" si="579"/>
        <v>50</v>
      </c>
      <c r="Y14836" s="13">
        <f t="shared" si="580"/>
        <v>0.88431832486842432</v>
      </c>
    </row>
    <row r="14837" spans="23:25" x14ac:dyDescent="0.2">
      <c r="W14837">
        <v>148.19</v>
      </c>
      <c r="X14837">
        <f t="shared" si="579"/>
        <v>50</v>
      </c>
      <c r="Y14837" s="13">
        <f t="shared" si="580"/>
        <v>0.88431832486842432</v>
      </c>
    </row>
    <row r="14838" spans="23:25" x14ac:dyDescent="0.2">
      <c r="W14838">
        <v>148.19999999999999</v>
      </c>
      <c r="X14838">
        <f t="shared" si="579"/>
        <v>50</v>
      </c>
      <c r="Y14838" s="13">
        <f t="shared" si="580"/>
        <v>0.88431832486842432</v>
      </c>
    </row>
    <row r="14839" spans="23:25" x14ac:dyDescent="0.2">
      <c r="W14839">
        <v>148.21</v>
      </c>
      <c r="X14839">
        <f t="shared" si="579"/>
        <v>50</v>
      </c>
      <c r="Y14839" s="13">
        <f t="shared" si="580"/>
        <v>0.88431832486842432</v>
      </c>
    </row>
    <row r="14840" spans="23:25" x14ac:dyDescent="0.2">
      <c r="W14840">
        <v>148.22</v>
      </c>
      <c r="X14840">
        <f t="shared" si="579"/>
        <v>50</v>
      </c>
      <c r="Y14840" s="13">
        <f t="shared" si="580"/>
        <v>0.88431832486842432</v>
      </c>
    </row>
    <row r="14841" spans="23:25" x14ac:dyDescent="0.2">
      <c r="W14841">
        <v>148.22999999999999</v>
      </c>
      <c r="X14841">
        <f t="shared" si="579"/>
        <v>50</v>
      </c>
      <c r="Y14841" s="13">
        <f t="shared" si="580"/>
        <v>0.88431832486842432</v>
      </c>
    </row>
    <row r="14842" spans="23:25" x14ac:dyDescent="0.2">
      <c r="W14842">
        <v>148.24</v>
      </c>
      <c r="X14842">
        <f t="shared" si="579"/>
        <v>50</v>
      </c>
      <c r="Y14842" s="13">
        <f t="shared" si="580"/>
        <v>0.88431832486842432</v>
      </c>
    </row>
    <row r="14843" spans="23:25" x14ac:dyDescent="0.2">
      <c r="W14843">
        <v>148.25</v>
      </c>
      <c r="X14843">
        <f t="shared" si="579"/>
        <v>50</v>
      </c>
      <c r="Y14843" s="13">
        <f t="shared" si="580"/>
        <v>0.88431832486842432</v>
      </c>
    </row>
    <row r="14844" spans="23:25" x14ac:dyDescent="0.2">
      <c r="W14844">
        <v>148.26</v>
      </c>
      <c r="X14844">
        <f t="shared" si="579"/>
        <v>50</v>
      </c>
      <c r="Y14844" s="13">
        <f t="shared" si="580"/>
        <v>0.88431832486842432</v>
      </c>
    </row>
    <row r="14845" spans="23:25" x14ac:dyDescent="0.2">
      <c r="W14845">
        <v>148.27000000000001</v>
      </c>
      <c r="X14845">
        <f t="shared" si="579"/>
        <v>50</v>
      </c>
      <c r="Y14845" s="13">
        <f t="shared" si="580"/>
        <v>0.88431832486842432</v>
      </c>
    </row>
    <row r="14846" spans="23:25" x14ac:dyDescent="0.2">
      <c r="W14846">
        <v>148.28</v>
      </c>
      <c r="X14846">
        <f t="shared" si="579"/>
        <v>50</v>
      </c>
      <c r="Y14846" s="13">
        <f t="shared" si="580"/>
        <v>0.88431832486842432</v>
      </c>
    </row>
    <row r="14847" spans="23:25" x14ac:dyDescent="0.2">
      <c r="W14847">
        <v>148.29</v>
      </c>
      <c r="X14847">
        <f t="shared" si="579"/>
        <v>50</v>
      </c>
      <c r="Y14847" s="13">
        <f t="shared" si="580"/>
        <v>0.88431832486842432</v>
      </c>
    </row>
    <row r="14848" spans="23:25" x14ac:dyDescent="0.2">
      <c r="W14848">
        <v>148.30000000000001</v>
      </c>
      <c r="X14848">
        <f t="shared" si="579"/>
        <v>50</v>
      </c>
      <c r="Y14848" s="13">
        <f t="shared" si="580"/>
        <v>0.88431832486842432</v>
      </c>
    </row>
    <row r="14849" spans="23:25" x14ac:dyDescent="0.2">
      <c r="W14849">
        <v>148.31</v>
      </c>
      <c r="X14849">
        <f t="shared" si="579"/>
        <v>50</v>
      </c>
      <c r="Y14849" s="13">
        <f t="shared" si="580"/>
        <v>0.88431832486842432</v>
      </c>
    </row>
    <row r="14850" spans="23:25" x14ac:dyDescent="0.2">
      <c r="W14850">
        <v>148.32</v>
      </c>
      <c r="X14850">
        <f t="shared" si="579"/>
        <v>50</v>
      </c>
      <c r="Y14850" s="13">
        <f t="shared" si="580"/>
        <v>0.88431832486842432</v>
      </c>
    </row>
    <row r="14851" spans="23:25" x14ac:dyDescent="0.2">
      <c r="W14851">
        <v>148.33000000000001</v>
      </c>
      <c r="X14851">
        <f t="shared" si="579"/>
        <v>50</v>
      </c>
      <c r="Y14851" s="13">
        <f t="shared" si="580"/>
        <v>0.88431832486842432</v>
      </c>
    </row>
    <row r="14852" spans="23:25" x14ac:dyDescent="0.2">
      <c r="W14852">
        <v>148.34</v>
      </c>
      <c r="X14852">
        <f t="shared" si="579"/>
        <v>50</v>
      </c>
      <c r="Y14852" s="13">
        <f t="shared" si="580"/>
        <v>0.88431832486842432</v>
      </c>
    </row>
    <row r="14853" spans="23:25" x14ac:dyDescent="0.2">
      <c r="W14853">
        <v>148.35</v>
      </c>
      <c r="X14853">
        <f t="shared" si="579"/>
        <v>50</v>
      </c>
      <c r="Y14853" s="13">
        <f t="shared" si="580"/>
        <v>0.88431832486842432</v>
      </c>
    </row>
    <row r="14854" spans="23:25" x14ac:dyDescent="0.2">
      <c r="W14854">
        <v>148.36000000000001</v>
      </c>
      <c r="X14854">
        <f t="shared" si="579"/>
        <v>50</v>
      </c>
      <c r="Y14854" s="13">
        <f t="shared" si="580"/>
        <v>0.88431832486842432</v>
      </c>
    </row>
    <row r="14855" spans="23:25" x14ac:dyDescent="0.2">
      <c r="W14855">
        <v>148.37</v>
      </c>
      <c r="X14855">
        <f t="shared" si="579"/>
        <v>50</v>
      </c>
      <c r="Y14855" s="13">
        <f t="shared" si="580"/>
        <v>0.88431832486842432</v>
      </c>
    </row>
    <row r="14856" spans="23:25" x14ac:dyDescent="0.2">
      <c r="W14856">
        <v>148.38</v>
      </c>
      <c r="X14856">
        <f t="shared" si="579"/>
        <v>50</v>
      </c>
      <c r="Y14856" s="13">
        <f t="shared" si="580"/>
        <v>0.88431832486842432</v>
      </c>
    </row>
    <row r="14857" spans="23:25" x14ac:dyDescent="0.2">
      <c r="W14857">
        <v>148.38999999999999</v>
      </c>
      <c r="X14857">
        <f t="shared" si="579"/>
        <v>50</v>
      </c>
      <c r="Y14857" s="13">
        <f t="shared" si="580"/>
        <v>0.88431832486842432</v>
      </c>
    </row>
    <row r="14858" spans="23:25" x14ac:dyDescent="0.2">
      <c r="W14858">
        <v>148.4</v>
      </c>
      <c r="X14858">
        <f t="shared" si="579"/>
        <v>50</v>
      </c>
      <c r="Y14858" s="13">
        <f t="shared" si="580"/>
        <v>0.88431832486842432</v>
      </c>
    </row>
    <row r="14859" spans="23:25" x14ac:dyDescent="0.2">
      <c r="W14859">
        <v>148.41</v>
      </c>
      <c r="X14859">
        <f t="shared" si="579"/>
        <v>50</v>
      </c>
      <c r="Y14859" s="13">
        <f t="shared" si="580"/>
        <v>0.88431832486842432</v>
      </c>
    </row>
    <row r="14860" spans="23:25" x14ac:dyDescent="0.2">
      <c r="W14860">
        <v>148.41999999999999</v>
      </c>
      <c r="X14860">
        <f t="shared" si="579"/>
        <v>50</v>
      </c>
      <c r="Y14860" s="13">
        <f t="shared" si="580"/>
        <v>0.88431832486842432</v>
      </c>
    </row>
    <row r="14861" spans="23:25" x14ac:dyDescent="0.2">
      <c r="W14861">
        <v>148.43</v>
      </c>
      <c r="X14861">
        <f t="shared" si="579"/>
        <v>50</v>
      </c>
      <c r="Y14861" s="13">
        <f t="shared" si="580"/>
        <v>0.88431832486842432</v>
      </c>
    </row>
    <row r="14862" spans="23:25" x14ac:dyDescent="0.2">
      <c r="W14862">
        <v>148.44</v>
      </c>
      <c r="X14862">
        <f t="shared" si="579"/>
        <v>50</v>
      </c>
      <c r="Y14862" s="13">
        <f t="shared" si="580"/>
        <v>0.88431832486842432</v>
      </c>
    </row>
    <row r="14863" spans="23:25" x14ac:dyDescent="0.2">
      <c r="W14863">
        <v>148.44999999999999</v>
      </c>
      <c r="X14863">
        <f t="shared" si="579"/>
        <v>50</v>
      </c>
      <c r="Y14863" s="13">
        <f t="shared" si="580"/>
        <v>0.88431832486842432</v>
      </c>
    </row>
    <row r="14864" spans="23:25" x14ac:dyDescent="0.2">
      <c r="W14864">
        <v>148.46</v>
      </c>
      <c r="X14864">
        <f t="shared" si="579"/>
        <v>50</v>
      </c>
      <c r="Y14864" s="13">
        <f t="shared" si="580"/>
        <v>0.88431832486842432</v>
      </c>
    </row>
    <row r="14865" spans="23:25" x14ac:dyDescent="0.2">
      <c r="W14865">
        <v>148.47</v>
      </c>
      <c r="X14865">
        <f t="shared" si="579"/>
        <v>50</v>
      </c>
      <c r="Y14865" s="13">
        <f t="shared" si="580"/>
        <v>0.88431832486842432</v>
      </c>
    </row>
    <row r="14866" spans="23:25" x14ac:dyDescent="0.2">
      <c r="W14866">
        <v>148.47999999999999</v>
      </c>
      <c r="X14866">
        <f t="shared" si="579"/>
        <v>50</v>
      </c>
      <c r="Y14866" s="13">
        <f t="shared" si="580"/>
        <v>0.88431832486842432</v>
      </c>
    </row>
    <row r="14867" spans="23:25" x14ac:dyDescent="0.2">
      <c r="W14867">
        <v>148.49</v>
      </c>
      <c r="X14867">
        <f t="shared" si="579"/>
        <v>50</v>
      </c>
      <c r="Y14867" s="13">
        <f t="shared" si="580"/>
        <v>0.88431832486842432</v>
      </c>
    </row>
    <row r="14868" spans="23:25" x14ac:dyDescent="0.2">
      <c r="W14868">
        <v>148.5</v>
      </c>
      <c r="X14868">
        <f t="shared" si="579"/>
        <v>50</v>
      </c>
      <c r="Y14868" s="13">
        <f t="shared" si="580"/>
        <v>0.88431832486842432</v>
      </c>
    </row>
    <row r="14869" spans="23:25" x14ac:dyDescent="0.2">
      <c r="W14869">
        <v>148.51</v>
      </c>
      <c r="X14869">
        <f t="shared" si="579"/>
        <v>50</v>
      </c>
      <c r="Y14869" s="13">
        <f t="shared" si="580"/>
        <v>0.88431832486842432</v>
      </c>
    </row>
    <row r="14870" spans="23:25" x14ac:dyDescent="0.2">
      <c r="W14870">
        <v>148.52000000000001</v>
      </c>
      <c r="X14870">
        <f t="shared" si="579"/>
        <v>50</v>
      </c>
      <c r="Y14870" s="13">
        <f t="shared" si="580"/>
        <v>0.88431832486842432</v>
      </c>
    </row>
    <row r="14871" spans="23:25" x14ac:dyDescent="0.2">
      <c r="W14871">
        <v>148.53</v>
      </c>
      <c r="X14871">
        <f t="shared" si="579"/>
        <v>50</v>
      </c>
      <c r="Y14871" s="13">
        <f t="shared" si="580"/>
        <v>0.88431832486842432</v>
      </c>
    </row>
    <row r="14872" spans="23:25" x14ac:dyDescent="0.2">
      <c r="W14872">
        <v>148.54</v>
      </c>
      <c r="X14872">
        <f t="shared" si="579"/>
        <v>50</v>
      </c>
      <c r="Y14872" s="13">
        <f t="shared" si="580"/>
        <v>0.88431832486842432</v>
      </c>
    </row>
    <row r="14873" spans="23:25" x14ac:dyDescent="0.2">
      <c r="W14873">
        <v>148.55000000000001</v>
      </c>
      <c r="X14873">
        <f t="shared" si="579"/>
        <v>50</v>
      </c>
      <c r="Y14873" s="13">
        <f t="shared" si="580"/>
        <v>0.88431832486842432</v>
      </c>
    </row>
    <row r="14874" spans="23:25" x14ac:dyDescent="0.2">
      <c r="W14874">
        <v>148.56</v>
      </c>
      <c r="X14874">
        <f t="shared" si="579"/>
        <v>50</v>
      </c>
      <c r="Y14874" s="13">
        <f t="shared" si="580"/>
        <v>0.88431832486842432</v>
      </c>
    </row>
    <row r="14875" spans="23:25" x14ac:dyDescent="0.2">
      <c r="W14875">
        <v>148.57</v>
      </c>
      <c r="X14875">
        <f t="shared" si="579"/>
        <v>50</v>
      </c>
      <c r="Y14875" s="13">
        <f t="shared" si="580"/>
        <v>0.88431832486842432</v>
      </c>
    </row>
    <row r="14876" spans="23:25" x14ac:dyDescent="0.2">
      <c r="W14876">
        <v>148.58000000000001</v>
      </c>
      <c r="X14876">
        <f t="shared" si="579"/>
        <v>50</v>
      </c>
      <c r="Y14876" s="13">
        <f t="shared" si="580"/>
        <v>0.88431832486842432</v>
      </c>
    </row>
    <row r="14877" spans="23:25" x14ac:dyDescent="0.2">
      <c r="W14877">
        <v>148.59</v>
      </c>
      <c r="X14877">
        <f t="shared" si="579"/>
        <v>50</v>
      </c>
      <c r="Y14877" s="13">
        <f t="shared" si="580"/>
        <v>0.88431832486842432</v>
      </c>
    </row>
    <row r="14878" spans="23:25" x14ac:dyDescent="0.2">
      <c r="W14878">
        <v>148.6</v>
      </c>
      <c r="X14878">
        <f t="shared" si="579"/>
        <v>50</v>
      </c>
      <c r="Y14878" s="13">
        <f t="shared" si="580"/>
        <v>0.88431832486842432</v>
      </c>
    </row>
    <row r="14879" spans="23:25" x14ac:dyDescent="0.2">
      <c r="W14879">
        <v>148.61000000000001</v>
      </c>
      <c r="X14879">
        <f t="shared" si="579"/>
        <v>50</v>
      </c>
      <c r="Y14879" s="13">
        <f t="shared" si="580"/>
        <v>0.88431832486842432</v>
      </c>
    </row>
    <row r="14880" spans="23:25" x14ac:dyDescent="0.2">
      <c r="W14880">
        <v>148.62</v>
      </c>
      <c r="X14880">
        <f t="shared" si="579"/>
        <v>50</v>
      </c>
      <c r="Y14880" s="13">
        <f t="shared" si="580"/>
        <v>0.88431832486842432</v>
      </c>
    </row>
    <row r="14881" spans="23:25" x14ac:dyDescent="0.2">
      <c r="W14881">
        <v>148.63</v>
      </c>
      <c r="X14881">
        <f t="shared" ref="X14881:X14944" si="581">X14880-(N$34-N$35)/1500</f>
        <v>50</v>
      </c>
      <c r="Y14881" s="13">
        <f t="shared" si="580"/>
        <v>0.88431832486842432</v>
      </c>
    </row>
    <row r="14882" spans="23:25" x14ac:dyDescent="0.2">
      <c r="W14882">
        <v>148.63999999999999</v>
      </c>
      <c r="X14882">
        <f t="shared" si="581"/>
        <v>50</v>
      </c>
      <c r="Y14882" s="13">
        <f t="shared" si="580"/>
        <v>0.88431832486842432</v>
      </c>
    </row>
    <row r="14883" spans="23:25" x14ac:dyDescent="0.2">
      <c r="W14883">
        <v>148.65</v>
      </c>
      <c r="X14883">
        <f t="shared" si="581"/>
        <v>50</v>
      </c>
      <c r="Y14883" s="13">
        <f t="shared" si="580"/>
        <v>0.88431832486842432</v>
      </c>
    </row>
    <row r="14884" spans="23:25" x14ac:dyDescent="0.2">
      <c r="W14884">
        <v>148.66</v>
      </c>
      <c r="X14884">
        <f t="shared" si="581"/>
        <v>50</v>
      </c>
      <c r="Y14884" s="13">
        <f t="shared" si="580"/>
        <v>0.88431832486842432</v>
      </c>
    </row>
    <row r="14885" spans="23:25" x14ac:dyDescent="0.2">
      <c r="W14885">
        <v>148.66999999999999</v>
      </c>
      <c r="X14885">
        <f t="shared" si="581"/>
        <v>50</v>
      </c>
      <c r="Y14885" s="13">
        <f t="shared" si="580"/>
        <v>0.88431832486842432</v>
      </c>
    </row>
    <row r="14886" spans="23:25" x14ac:dyDescent="0.2">
      <c r="W14886">
        <v>148.68</v>
      </c>
      <c r="X14886">
        <f t="shared" si="581"/>
        <v>50</v>
      </c>
      <c r="Y14886" s="13">
        <f t="shared" si="580"/>
        <v>0.88431832486842432</v>
      </c>
    </row>
    <row r="14887" spans="23:25" x14ac:dyDescent="0.2">
      <c r="W14887">
        <v>148.69</v>
      </c>
      <c r="X14887">
        <f t="shared" si="581"/>
        <v>50</v>
      </c>
      <c r="Y14887" s="13">
        <f t="shared" si="580"/>
        <v>0.88431832486842432</v>
      </c>
    </row>
    <row r="14888" spans="23:25" x14ac:dyDescent="0.2">
      <c r="W14888">
        <v>148.69999999999999</v>
      </c>
      <c r="X14888">
        <f t="shared" si="581"/>
        <v>50</v>
      </c>
      <c r="Y14888" s="13">
        <f t="shared" si="580"/>
        <v>0.88431832486842432</v>
      </c>
    </row>
    <row r="14889" spans="23:25" x14ac:dyDescent="0.2">
      <c r="W14889">
        <v>148.71</v>
      </c>
      <c r="X14889">
        <f t="shared" si="581"/>
        <v>50</v>
      </c>
      <c r="Y14889" s="13">
        <f t="shared" ref="Y14889:Y14952" si="582">Y14888+(W14889-W14888)*R$29*(P$28-P$29*Y14888)*(1-Y14888/R$28)^2</f>
        <v>0.88431832486842432</v>
      </c>
    </row>
    <row r="14890" spans="23:25" x14ac:dyDescent="0.2">
      <c r="W14890">
        <v>148.72</v>
      </c>
      <c r="X14890">
        <f t="shared" si="581"/>
        <v>50</v>
      </c>
      <c r="Y14890" s="13">
        <f t="shared" si="582"/>
        <v>0.88431832486842432</v>
      </c>
    </row>
    <row r="14891" spans="23:25" x14ac:dyDescent="0.2">
      <c r="W14891">
        <v>148.72999999999999</v>
      </c>
      <c r="X14891">
        <f t="shared" si="581"/>
        <v>50</v>
      </c>
      <c r="Y14891" s="13">
        <f t="shared" si="582"/>
        <v>0.88431832486842432</v>
      </c>
    </row>
    <row r="14892" spans="23:25" x14ac:dyDescent="0.2">
      <c r="W14892">
        <v>148.74</v>
      </c>
      <c r="X14892">
        <f t="shared" si="581"/>
        <v>50</v>
      </c>
      <c r="Y14892" s="13">
        <f t="shared" si="582"/>
        <v>0.88431832486842432</v>
      </c>
    </row>
    <row r="14893" spans="23:25" x14ac:dyDescent="0.2">
      <c r="W14893">
        <v>148.75</v>
      </c>
      <c r="X14893">
        <f t="shared" si="581"/>
        <v>50</v>
      </c>
      <c r="Y14893" s="13">
        <f t="shared" si="582"/>
        <v>0.88431832486842432</v>
      </c>
    </row>
    <row r="14894" spans="23:25" x14ac:dyDescent="0.2">
      <c r="W14894">
        <v>148.76</v>
      </c>
      <c r="X14894">
        <f t="shared" si="581"/>
        <v>50</v>
      </c>
      <c r="Y14894" s="13">
        <f t="shared" si="582"/>
        <v>0.88431832486842432</v>
      </c>
    </row>
    <row r="14895" spans="23:25" x14ac:dyDescent="0.2">
      <c r="W14895">
        <v>148.77000000000001</v>
      </c>
      <c r="X14895">
        <f t="shared" si="581"/>
        <v>50</v>
      </c>
      <c r="Y14895" s="13">
        <f t="shared" si="582"/>
        <v>0.88431832486842432</v>
      </c>
    </row>
    <row r="14896" spans="23:25" x14ac:dyDescent="0.2">
      <c r="W14896">
        <v>148.78</v>
      </c>
      <c r="X14896">
        <f t="shared" si="581"/>
        <v>50</v>
      </c>
      <c r="Y14896" s="13">
        <f t="shared" si="582"/>
        <v>0.88431832486842432</v>
      </c>
    </row>
    <row r="14897" spans="23:25" x14ac:dyDescent="0.2">
      <c r="W14897">
        <v>148.79</v>
      </c>
      <c r="X14897">
        <f t="shared" si="581"/>
        <v>50</v>
      </c>
      <c r="Y14897" s="13">
        <f t="shared" si="582"/>
        <v>0.88431832486842432</v>
      </c>
    </row>
    <row r="14898" spans="23:25" x14ac:dyDescent="0.2">
      <c r="W14898">
        <v>148.80000000000001</v>
      </c>
      <c r="X14898">
        <f t="shared" si="581"/>
        <v>50</v>
      </c>
      <c r="Y14898" s="13">
        <f t="shared" si="582"/>
        <v>0.88431832486842432</v>
      </c>
    </row>
    <row r="14899" spans="23:25" x14ac:dyDescent="0.2">
      <c r="W14899">
        <v>148.81</v>
      </c>
      <c r="X14899">
        <f t="shared" si="581"/>
        <v>50</v>
      </c>
      <c r="Y14899" s="13">
        <f t="shared" si="582"/>
        <v>0.88431832486842432</v>
      </c>
    </row>
    <row r="14900" spans="23:25" x14ac:dyDescent="0.2">
      <c r="W14900">
        <v>148.82</v>
      </c>
      <c r="X14900">
        <f t="shared" si="581"/>
        <v>50</v>
      </c>
      <c r="Y14900" s="13">
        <f t="shared" si="582"/>
        <v>0.88431832486842432</v>
      </c>
    </row>
    <row r="14901" spans="23:25" x14ac:dyDescent="0.2">
      <c r="W14901">
        <v>148.83000000000001</v>
      </c>
      <c r="X14901">
        <f t="shared" si="581"/>
        <v>50</v>
      </c>
      <c r="Y14901" s="13">
        <f t="shared" si="582"/>
        <v>0.88431832486842432</v>
      </c>
    </row>
    <row r="14902" spans="23:25" x14ac:dyDescent="0.2">
      <c r="W14902">
        <v>148.84</v>
      </c>
      <c r="X14902">
        <f t="shared" si="581"/>
        <v>50</v>
      </c>
      <c r="Y14902" s="13">
        <f t="shared" si="582"/>
        <v>0.88431832486842432</v>
      </c>
    </row>
    <row r="14903" spans="23:25" x14ac:dyDescent="0.2">
      <c r="W14903">
        <v>148.85</v>
      </c>
      <c r="X14903">
        <f t="shared" si="581"/>
        <v>50</v>
      </c>
      <c r="Y14903" s="13">
        <f t="shared" si="582"/>
        <v>0.88431832486842432</v>
      </c>
    </row>
    <row r="14904" spans="23:25" x14ac:dyDescent="0.2">
      <c r="W14904">
        <v>148.86000000000001</v>
      </c>
      <c r="X14904">
        <f t="shared" si="581"/>
        <v>50</v>
      </c>
      <c r="Y14904" s="13">
        <f t="shared" si="582"/>
        <v>0.88431832486842432</v>
      </c>
    </row>
    <row r="14905" spans="23:25" x14ac:dyDescent="0.2">
      <c r="W14905">
        <v>148.87</v>
      </c>
      <c r="X14905">
        <f t="shared" si="581"/>
        <v>50</v>
      </c>
      <c r="Y14905" s="13">
        <f t="shared" si="582"/>
        <v>0.88431832486842432</v>
      </c>
    </row>
    <row r="14906" spans="23:25" x14ac:dyDescent="0.2">
      <c r="W14906">
        <v>148.88</v>
      </c>
      <c r="X14906">
        <f t="shared" si="581"/>
        <v>50</v>
      </c>
      <c r="Y14906" s="13">
        <f t="shared" si="582"/>
        <v>0.88431832486842432</v>
      </c>
    </row>
    <row r="14907" spans="23:25" x14ac:dyDescent="0.2">
      <c r="W14907">
        <v>148.88999999999999</v>
      </c>
      <c r="X14907">
        <f t="shared" si="581"/>
        <v>50</v>
      </c>
      <c r="Y14907" s="13">
        <f t="shared" si="582"/>
        <v>0.88431832486842432</v>
      </c>
    </row>
    <row r="14908" spans="23:25" x14ac:dyDescent="0.2">
      <c r="W14908">
        <v>148.9</v>
      </c>
      <c r="X14908">
        <f t="shared" si="581"/>
        <v>50</v>
      </c>
      <c r="Y14908" s="13">
        <f t="shared" si="582"/>
        <v>0.88431832486842432</v>
      </c>
    </row>
    <row r="14909" spans="23:25" x14ac:dyDescent="0.2">
      <c r="W14909">
        <v>148.91</v>
      </c>
      <c r="X14909">
        <f t="shared" si="581"/>
        <v>50</v>
      </c>
      <c r="Y14909" s="13">
        <f t="shared" si="582"/>
        <v>0.88431832486842432</v>
      </c>
    </row>
    <row r="14910" spans="23:25" x14ac:dyDescent="0.2">
      <c r="W14910">
        <v>148.91999999999999</v>
      </c>
      <c r="X14910">
        <f t="shared" si="581"/>
        <v>50</v>
      </c>
      <c r="Y14910" s="13">
        <f t="shared" si="582"/>
        <v>0.88431832486842432</v>
      </c>
    </row>
    <row r="14911" spans="23:25" x14ac:dyDescent="0.2">
      <c r="W14911">
        <v>148.93</v>
      </c>
      <c r="X14911">
        <f t="shared" si="581"/>
        <v>50</v>
      </c>
      <c r="Y14911" s="13">
        <f t="shared" si="582"/>
        <v>0.88431832486842432</v>
      </c>
    </row>
    <row r="14912" spans="23:25" x14ac:dyDescent="0.2">
      <c r="W14912">
        <v>148.94</v>
      </c>
      <c r="X14912">
        <f t="shared" si="581"/>
        <v>50</v>
      </c>
      <c r="Y14912" s="13">
        <f t="shared" si="582"/>
        <v>0.88431832486842432</v>
      </c>
    </row>
    <row r="14913" spans="23:25" x14ac:dyDescent="0.2">
      <c r="W14913">
        <v>148.94999999999999</v>
      </c>
      <c r="X14913">
        <f t="shared" si="581"/>
        <v>50</v>
      </c>
      <c r="Y14913" s="13">
        <f t="shared" si="582"/>
        <v>0.88431832486842432</v>
      </c>
    </row>
    <row r="14914" spans="23:25" x14ac:dyDescent="0.2">
      <c r="W14914">
        <v>148.96</v>
      </c>
      <c r="X14914">
        <f t="shared" si="581"/>
        <v>50</v>
      </c>
      <c r="Y14914" s="13">
        <f t="shared" si="582"/>
        <v>0.88431832486842432</v>
      </c>
    </row>
    <row r="14915" spans="23:25" x14ac:dyDescent="0.2">
      <c r="W14915">
        <v>148.97</v>
      </c>
      <c r="X14915">
        <f t="shared" si="581"/>
        <v>50</v>
      </c>
      <c r="Y14915" s="13">
        <f t="shared" si="582"/>
        <v>0.88431832486842432</v>
      </c>
    </row>
    <row r="14916" spans="23:25" x14ac:dyDescent="0.2">
      <c r="W14916">
        <v>148.97999999999999</v>
      </c>
      <c r="X14916">
        <f t="shared" si="581"/>
        <v>50</v>
      </c>
      <c r="Y14916" s="13">
        <f t="shared" si="582"/>
        <v>0.88431832486842432</v>
      </c>
    </row>
    <row r="14917" spans="23:25" x14ac:dyDescent="0.2">
      <c r="W14917">
        <v>148.99</v>
      </c>
      <c r="X14917">
        <f t="shared" si="581"/>
        <v>50</v>
      </c>
      <c r="Y14917" s="13">
        <f t="shared" si="582"/>
        <v>0.88431832486842432</v>
      </c>
    </row>
    <row r="14918" spans="23:25" x14ac:dyDescent="0.2">
      <c r="W14918">
        <v>149</v>
      </c>
      <c r="X14918">
        <f t="shared" si="581"/>
        <v>50</v>
      </c>
      <c r="Y14918" s="13">
        <f t="shared" si="582"/>
        <v>0.88431832486842432</v>
      </c>
    </row>
    <row r="14919" spans="23:25" x14ac:dyDescent="0.2">
      <c r="W14919">
        <v>149.01</v>
      </c>
      <c r="X14919">
        <f t="shared" si="581"/>
        <v>50</v>
      </c>
      <c r="Y14919" s="13">
        <f t="shared" si="582"/>
        <v>0.88431832486842432</v>
      </c>
    </row>
    <row r="14920" spans="23:25" x14ac:dyDescent="0.2">
      <c r="W14920">
        <v>149.02000000000001</v>
      </c>
      <c r="X14920">
        <f t="shared" si="581"/>
        <v>50</v>
      </c>
      <c r="Y14920" s="13">
        <f t="shared" si="582"/>
        <v>0.88431832486842432</v>
      </c>
    </row>
    <row r="14921" spans="23:25" x14ac:dyDescent="0.2">
      <c r="W14921">
        <v>149.03</v>
      </c>
      <c r="X14921">
        <f t="shared" si="581"/>
        <v>50</v>
      </c>
      <c r="Y14921" s="13">
        <f t="shared" si="582"/>
        <v>0.88431832486842432</v>
      </c>
    </row>
    <row r="14922" spans="23:25" x14ac:dyDescent="0.2">
      <c r="W14922">
        <v>149.04</v>
      </c>
      <c r="X14922">
        <f t="shared" si="581"/>
        <v>50</v>
      </c>
      <c r="Y14922" s="13">
        <f t="shared" si="582"/>
        <v>0.88431832486842432</v>
      </c>
    </row>
    <row r="14923" spans="23:25" x14ac:dyDescent="0.2">
      <c r="W14923">
        <v>149.05000000000001</v>
      </c>
      <c r="X14923">
        <f t="shared" si="581"/>
        <v>50</v>
      </c>
      <c r="Y14923" s="13">
        <f t="shared" si="582"/>
        <v>0.88431832486842432</v>
      </c>
    </row>
    <row r="14924" spans="23:25" x14ac:dyDescent="0.2">
      <c r="W14924">
        <v>149.06</v>
      </c>
      <c r="X14924">
        <f t="shared" si="581"/>
        <v>50</v>
      </c>
      <c r="Y14924" s="13">
        <f t="shared" si="582"/>
        <v>0.88431832486842432</v>
      </c>
    </row>
    <row r="14925" spans="23:25" x14ac:dyDescent="0.2">
      <c r="W14925">
        <v>149.07</v>
      </c>
      <c r="X14925">
        <f t="shared" si="581"/>
        <v>50</v>
      </c>
      <c r="Y14925" s="13">
        <f t="shared" si="582"/>
        <v>0.88431832486842432</v>
      </c>
    </row>
    <row r="14926" spans="23:25" x14ac:dyDescent="0.2">
      <c r="W14926">
        <v>149.08000000000001</v>
      </c>
      <c r="X14926">
        <f t="shared" si="581"/>
        <v>50</v>
      </c>
      <c r="Y14926" s="13">
        <f t="shared" si="582"/>
        <v>0.88431832486842432</v>
      </c>
    </row>
    <row r="14927" spans="23:25" x14ac:dyDescent="0.2">
      <c r="W14927">
        <v>149.09</v>
      </c>
      <c r="X14927">
        <f t="shared" si="581"/>
        <v>50</v>
      </c>
      <c r="Y14927" s="13">
        <f t="shared" si="582"/>
        <v>0.88431832486842432</v>
      </c>
    </row>
    <row r="14928" spans="23:25" x14ac:dyDescent="0.2">
      <c r="W14928">
        <v>149.1</v>
      </c>
      <c r="X14928">
        <f t="shared" si="581"/>
        <v>50</v>
      </c>
      <c r="Y14928" s="13">
        <f t="shared" si="582"/>
        <v>0.88431832486842432</v>
      </c>
    </row>
    <row r="14929" spans="23:25" x14ac:dyDescent="0.2">
      <c r="W14929">
        <v>149.11000000000001</v>
      </c>
      <c r="X14929">
        <f t="shared" si="581"/>
        <v>50</v>
      </c>
      <c r="Y14929" s="13">
        <f t="shared" si="582"/>
        <v>0.88431832486842432</v>
      </c>
    </row>
    <row r="14930" spans="23:25" x14ac:dyDescent="0.2">
      <c r="W14930">
        <v>149.12</v>
      </c>
      <c r="X14930">
        <f t="shared" si="581"/>
        <v>50</v>
      </c>
      <c r="Y14930" s="13">
        <f t="shared" si="582"/>
        <v>0.88431832486842432</v>
      </c>
    </row>
    <row r="14931" spans="23:25" x14ac:dyDescent="0.2">
      <c r="W14931">
        <v>149.13</v>
      </c>
      <c r="X14931">
        <f t="shared" si="581"/>
        <v>50</v>
      </c>
      <c r="Y14931" s="13">
        <f t="shared" si="582"/>
        <v>0.88431832486842432</v>
      </c>
    </row>
    <row r="14932" spans="23:25" x14ac:dyDescent="0.2">
      <c r="W14932">
        <v>149.13999999999999</v>
      </c>
      <c r="X14932">
        <f t="shared" si="581"/>
        <v>50</v>
      </c>
      <c r="Y14932" s="13">
        <f t="shared" si="582"/>
        <v>0.88431832486842432</v>
      </c>
    </row>
    <row r="14933" spans="23:25" x14ac:dyDescent="0.2">
      <c r="W14933">
        <v>149.15</v>
      </c>
      <c r="X14933">
        <f t="shared" si="581"/>
        <v>50</v>
      </c>
      <c r="Y14933" s="13">
        <f t="shared" si="582"/>
        <v>0.88431832486842432</v>
      </c>
    </row>
    <row r="14934" spans="23:25" x14ac:dyDescent="0.2">
      <c r="W14934">
        <v>149.16</v>
      </c>
      <c r="X14934">
        <f t="shared" si="581"/>
        <v>50</v>
      </c>
      <c r="Y14934" s="13">
        <f t="shared" si="582"/>
        <v>0.88431832486842432</v>
      </c>
    </row>
    <row r="14935" spans="23:25" x14ac:dyDescent="0.2">
      <c r="W14935">
        <v>149.16999999999999</v>
      </c>
      <c r="X14935">
        <f t="shared" si="581"/>
        <v>50</v>
      </c>
      <c r="Y14935" s="13">
        <f t="shared" si="582"/>
        <v>0.88431832486842432</v>
      </c>
    </row>
    <row r="14936" spans="23:25" x14ac:dyDescent="0.2">
      <c r="W14936">
        <v>149.18</v>
      </c>
      <c r="X14936">
        <f t="shared" si="581"/>
        <v>50</v>
      </c>
      <c r="Y14936" s="13">
        <f t="shared" si="582"/>
        <v>0.88431832486842432</v>
      </c>
    </row>
    <row r="14937" spans="23:25" x14ac:dyDescent="0.2">
      <c r="W14937">
        <v>149.19</v>
      </c>
      <c r="X14937">
        <f t="shared" si="581"/>
        <v>50</v>
      </c>
      <c r="Y14937" s="13">
        <f t="shared" si="582"/>
        <v>0.88431832486842432</v>
      </c>
    </row>
    <row r="14938" spans="23:25" x14ac:dyDescent="0.2">
      <c r="W14938">
        <v>149.19999999999999</v>
      </c>
      <c r="X14938">
        <f t="shared" si="581"/>
        <v>50</v>
      </c>
      <c r="Y14938" s="13">
        <f t="shared" si="582"/>
        <v>0.88431832486842432</v>
      </c>
    </row>
    <row r="14939" spans="23:25" x14ac:dyDescent="0.2">
      <c r="W14939">
        <v>149.21</v>
      </c>
      <c r="X14939">
        <f t="shared" si="581"/>
        <v>50</v>
      </c>
      <c r="Y14939" s="13">
        <f t="shared" si="582"/>
        <v>0.88431832486842432</v>
      </c>
    </row>
    <row r="14940" spans="23:25" x14ac:dyDescent="0.2">
      <c r="W14940">
        <v>149.22</v>
      </c>
      <c r="X14940">
        <f t="shared" si="581"/>
        <v>50</v>
      </c>
      <c r="Y14940" s="13">
        <f t="shared" si="582"/>
        <v>0.88431832486842432</v>
      </c>
    </row>
    <row r="14941" spans="23:25" x14ac:dyDescent="0.2">
      <c r="W14941">
        <v>149.22999999999999</v>
      </c>
      <c r="X14941">
        <f t="shared" si="581"/>
        <v>50</v>
      </c>
      <c r="Y14941" s="13">
        <f t="shared" si="582"/>
        <v>0.88431832486842432</v>
      </c>
    </row>
    <row r="14942" spans="23:25" x14ac:dyDescent="0.2">
      <c r="W14942">
        <v>149.24</v>
      </c>
      <c r="X14942">
        <f t="shared" si="581"/>
        <v>50</v>
      </c>
      <c r="Y14942" s="13">
        <f t="shared" si="582"/>
        <v>0.88431832486842432</v>
      </c>
    </row>
    <row r="14943" spans="23:25" x14ac:dyDescent="0.2">
      <c r="W14943">
        <v>149.25</v>
      </c>
      <c r="X14943">
        <f t="shared" si="581"/>
        <v>50</v>
      </c>
      <c r="Y14943" s="13">
        <f t="shared" si="582"/>
        <v>0.88431832486842432</v>
      </c>
    </row>
    <row r="14944" spans="23:25" x14ac:dyDescent="0.2">
      <c r="W14944">
        <v>149.26</v>
      </c>
      <c r="X14944">
        <f t="shared" si="581"/>
        <v>50</v>
      </c>
      <c r="Y14944" s="13">
        <f t="shared" si="582"/>
        <v>0.88431832486842432</v>
      </c>
    </row>
    <row r="14945" spans="23:25" x14ac:dyDescent="0.2">
      <c r="W14945">
        <v>149.27000000000001</v>
      </c>
      <c r="X14945">
        <f t="shared" ref="X14945:X15008" si="583">X14944-(N$34-N$35)/1500</f>
        <v>50</v>
      </c>
      <c r="Y14945" s="13">
        <f t="shared" si="582"/>
        <v>0.88431832486842432</v>
      </c>
    </row>
    <row r="14946" spans="23:25" x14ac:dyDescent="0.2">
      <c r="W14946">
        <v>149.28</v>
      </c>
      <c r="X14946">
        <f t="shared" si="583"/>
        <v>50</v>
      </c>
      <c r="Y14946" s="13">
        <f t="shared" si="582"/>
        <v>0.88431832486842432</v>
      </c>
    </row>
    <row r="14947" spans="23:25" x14ac:dyDescent="0.2">
      <c r="W14947">
        <v>149.29</v>
      </c>
      <c r="X14947">
        <f t="shared" si="583"/>
        <v>50</v>
      </c>
      <c r="Y14947" s="13">
        <f t="shared" si="582"/>
        <v>0.88431832486842432</v>
      </c>
    </row>
    <row r="14948" spans="23:25" x14ac:dyDescent="0.2">
      <c r="W14948">
        <v>149.30000000000001</v>
      </c>
      <c r="X14948">
        <f t="shared" si="583"/>
        <v>50</v>
      </c>
      <c r="Y14948" s="13">
        <f t="shared" si="582"/>
        <v>0.88431832486842432</v>
      </c>
    </row>
    <row r="14949" spans="23:25" x14ac:dyDescent="0.2">
      <c r="W14949">
        <v>149.31</v>
      </c>
      <c r="X14949">
        <f t="shared" si="583"/>
        <v>50</v>
      </c>
      <c r="Y14949" s="13">
        <f t="shared" si="582"/>
        <v>0.88431832486842432</v>
      </c>
    </row>
    <row r="14950" spans="23:25" x14ac:dyDescent="0.2">
      <c r="W14950">
        <v>149.32</v>
      </c>
      <c r="X14950">
        <f t="shared" si="583"/>
        <v>50</v>
      </c>
      <c r="Y14950" s="13">
        <f t="shared" si="582"/>
        <v>0.88431832486842432</v>
      </c>
    </row>
    <row r="14951" spans="23:25" x14ac:dyDescent="0.2">
      <c r="W14951">
        <v>149.33000000000001</v>
      </c>
      <c r="X14951">
        <f t="shared" si="583"/>
        <v>50</v>
      </c>
      <c r="Y14951" s="13">
        <f t="shared" si="582"/>
        <v>0.88431832486842432</v>
      </c>
    </row>
    <row r="14952" spans="23:25" x14ac:dyDescent="0.2">
      <c r="W14952">
        <v>149.34</v>
      </c>
      <c r="X14952">
        <f t="shared" si="583"/>
        <v>50</v>
      </c>
      <c r="Y14952" s="13">
        <f t="shared" si="582"/>
        <v>0.88431832486842432</v>
      </c>
    </row>
    <row r="14953" spans="23:25" x14ac:dyDescent="0.2">
      <c r="W14953">
        <v>149.35</v>
      </c>
      <c r="X14953">
        <f t="shared" si="583"/>
        <v>50</v>
      </c>
      <c r="Y14953" s="13">
        <f t="shared" ref="Y14953:Y15016" si="584">Y14952+(W14953-W14952)*R$29*(P$28-P$29*Y14952)*(1-Y14952/R$28)^2</f>
        <v>0.88431832486842432</v>
      </c>
    </row>
    <row r="14954" spans="23:25" x14ac:dyDescent="0.2">
      <c r="W14954">
        <v>149.36000000000001</v>
      </c>
      <c r="X14954">
        <f t="shared" si="583"/>
        <v>50</v>
      </c>
      <c r="Y14954" s="13">
        <f t="shared" si="584"/>
        <v>0.88431832486842432</v>
      </c>
    </row>
    <row r="14955" spans="23:25" x14ac:dyDescent="0.2">
      <c r="W14955">
        <v>149.37</v>
      </c>
      <c r="X14955">
        <f t="shared" si="583"/>
        <v>50</v>
      </c>
      <c r="Y14955" s="13">
        <f t="shared" si="584"/>
        <v>0.88431832486842432</v>
      </c>
    </row>
    <row r="14956" spans="23:25" x14ac:dyDescent="0.2">
      <c r="W14956">
        <v>149.38</v>
      </c>
      <c r="X14956">
        <f t="shared" si="583"/>
        <v>50</v>
      </c>
      <c r="Y14956" s="13">
        <f t="shared" si="584"/>
        <v>0.88431832486842432</v>
      </c>
    </row>
    <row r="14957" spans="23:25" x14ac:dyDescent="0.2">
      <c r="W14957">
        <v>149.38999999999999</v>
      </c>
      <c r="X14957">
        <f t="shared" si="583"/>
        <v>50</v>
      </c>
      <c r="Y14957" s="13">
        <f t="shared" si="584"/>
        <v>0.88431832486842432</v>
      </c>
    </row>
    <row r="14958" spans="23:25" x14ac:dyDescent="0.2">
      <c r="W14958">
        <v>149.4</v>
      </c>
      <c r="X14958">
        <f t="shared" si="583"/>
        <v>50</v>
      </c>
      <c r="Y14958" s="13">
        <f t="shared" si="584"/>
        <v>0.88431832486842432</v>
      </c>
    </row>
    <row r="14959" spans="23:25" x14ac:dyDescent="0.2">
      <c r="W14959">
        <v>149.41</v>
      </c>
      <c r="X14959">
        <f t="shared" si="583"/>
        <v>50</v>
      </c>
      <c r="Y14959" s="13">
        <f t="shared" si="584"/>
        <v>0.88431832486842432</v>
      </c>
    </row>
    <row r="14960" spans="23:25" x14ac:dyDescent="0.2">
      <c r="W14960">
        <v>149.41999999999999</v>
      </c>
      <c r="X14960">
        <f t="shared" si="583"/>
        <v>50</v>
      </c>
      <c r="Y14960" s="13">
        <f t="shared" si="584"/>
        <v>0.88431832486842432</v>
      </c>
    </row>
    <row r="14961" spans="23:25" x14ac:dyDescent="0.2">
      <c r="W14961">
        <v>149.43</v>
      </c>
      <c r="X14961">
        <f t="shared" si="583"/>
        <v>50</v>
      </c>
      <c r="Y14961" s="13">
        <f t="shared" si="584"/>
        <v>0.88431832486842432</v>
      </c>
    </row>
    <row r="14962" spans="23:25" x14ac:dyDescent="0.2">
      <c r="W14962">
        <v>149.44</v>
      </c>
      <c r="X14962">
        <f t="shared" si="583"/>
        <v>50</v>
      </c>
      <c r="Y14962" s="13">
        <f t="shared" si="584"/>
        <v>0.88431832486842432</v>
      </c>
    </row>
    <row r="14963" spans="23:25" x14ac:dyDescent="0.2">
      <c r="W14963">
        <v>149.44999999999999</v>
      </c>
      <c r="X14963">
        <f t="shared" si="583"/>
        <v>50</v>
      </c>
      <c r="Y14963" s="13">
        <f t="shared" si="584"/>
        <v>0.88431832486842432</v>
      </c>
    </row>
    <row r="14964" spans="23:25" x14ac:dyDescent="0.2">
      <c r="W14964">
        <v>149.46</v>
      </c>
      <c r="X14964">
        <f t="shared" si="583"/>
        <v>50</v>
      </c>
      <c r="Y14964" s="13">
        <f t="shared" si="584"/>
        <v>0.88431832486842432</v>
      </c>
    </row>
    <row r="14965" spans="23:25" x14ac:dyDescent="0.2">
      <c r="W14965">
        <v>149.47</v>
      </c>
      <c r="X14965">
        <f t="shared" si="583"/>
        <v>50</v>
      </c>
      <c r="Y14965" s="13">
        <f t="shared" si="584"/>
        <v>0.88431832486842432</v>
      </c>
    </row>
    <row r="14966" spans="23:25" x14ac:dyDescent="0.2">
      <c r="W14966">
        <v>149.47999999999999</v>
      </c>
      <c r="X14966">
        <f t="shared" si="583"/>
        <v>50</v>
      </c>
      <c r="Y14966" s="13">
        <f t="shared" si="584"/>
        <v>0.88431832486842432</v>
      </c>
    </row>
    <row r="14967" spans="23:25" x14ac:dyDescent="0.2">
      <c r="W14967">
        <v>149.49</v>
      </c>
      <c r="X14967">
        <f t="shared" si="583"/>
        <v>50</v>
      </c>
      <c r="Y14967" s="13">
        <f t="shared" si="584"/>
        <v>0.88431832486842432</v>
      </c>
    </row>
    <row r="14968" spans="23:25" x14ac:dyDescent="0.2">
      <c r="W14968">
        <v>149.5</v>
      </c>
      <c r="X14968">
        <f t="shared" si="583"/>
        <v>50</v>
      </c>
      <c r="Y14968" s="13">
        <f t="shared" si="584"/>
        <v>0.88431832486842432</v>
      </c>
    </row>
    <row r="14969" spans="23:25" x14ac:dyDescent="0.2">
      <c r="W14969">
        <v>149.51</v>
      </c>
      <c r="X14969">
        <f t="shared" si="583"/>
        <v>50</v>
      </c>
      <c r="Y14969" s="13">
        <f t="shared" si="584"/>
        <v>0.88431832486842432</v>
      </c>
    </row>
    <row r="14970" spans="23:25" x14ac:dyDescent="0.2">
      <c r="W14970">
        <v>149.52000000000001</v>
      </c>
      <c r="X14970">
        <f t="shared" si="583"/>
        <v>50</v>
      </c>
      <c r="Y14970" s="13">
        <f t="shared" si="584"/>
        <v>0.88431832486842432</v>
      </c>
    </row>
    <row r="14971" spans="23:25" x14ac:dyDescent="0.2">
      <c r="W14971">
        <v>149.53</v>
      </c>
      <c r="X14971">
        <f t="shared" si="583"/>
        <v>50</v>
      </c>
      <c r="Y14971" s="13">
        <f t="shared" si="584"/>
        <v>0.88431832486842432</v>
      </c>
    </row>
    <row r="14972" spans="23:25" x14ac:dyDescent="0.2">
      <c r="W14972">
        <v>149.54</v>
      </c>
      <c r="X14972">
        <f t="shared" si="583"/>
        <v>50</v>
      </c>
      <c r="Y14972" s="13">
        <f t="shared" si="584"/>
        <v>0.88431832486842432</v>
      </c>
    </row>
    <row r="14973" spans="23:25" x14ac:dyDescent="0.2">
      <c r="W14973">
        <v>149.55000000000001</v>
      </c>
      <c r="X14973">
        <f t="shared" si="583"/>
        <v>50</v>
      </c>
      <c r="Y14973" s="13">
        <f t="shared" si="584"/>
        <v>0.88431832486842432</v>
      </c>
    </row>
    <row r="14974" spans="23:25" x14ac:dyDescent="0.2">
      <c r="W14974">
        <v>149.56</v>
      </c>
      <c r="X14974">
        <f t="shared" si="583"/>
        <v>50</v>
      </c>
      <c r="Y14974" s="13">
        <f t="shared" si="584"/>
        <v>0.88431832486842432</v>
      </c>
    </row>
    <row r="14975" spans="23:25" x14ac:dyDescent="0.2">
      <c r="W14975">
        <v>149.57</v>
      </c>
      <c r="X14975">
        <f t="shared" si="583"/>
        <v>50</v>
      </c>
      <c r="Y14975" s="13">
        <f t="shared" si="584"/>
        <v>0.88431832486842432</v>
      </c>
    </row>
    <row r="14976" spans="23:25" x14ac:dyDescent="0.2">
      <c r="W14976">
        <v>149.58000000000001</v>
      </c>
      <c r="X14976">
        <f t="shared" si="583"/>
        <v>50</v>
      </c>
      <c r="Y14976" s="13">
        <f t="shared" si="584"/>
        <v>0.88431832486842432</v>
      </c>
    </row>
    <row r="14977" spans="23:25" x14ac:dyDescent="0.2">
      <c r="W14977">
        <v>149.59</v>
      </c>
      <c r="X14977">
        <f t="shared" si="583"/>
        <v>50</v>
      </c>
      <c r="Y14977" s="13">
        <f t="shared" si="584"/>
        <v>0.88431832486842432</v>
      </c>
    </row>
    <row r="14978" spans="23:25" x14ac:dyDescent="0.2">
      <c r="W14978">
        <v>149.6</v>
      </c>
      <c r="X14978">
        <f t="shared" si="583"/>
        <v>50</v>
      </c>
      <c r="Y14978" s="13">
        <f t="shared" si="584"/>
        <v>0.88431832486842432</v>
      </c>
    </row>
    <row r="14979" spans="23:25" x14ac:dyDescent="0.2">
      <c r="W14979">
        <v>149.61000000000001</v>
      </c>
      <c r="X14979">
        <f t="shared" si="583"/>
        <v>50</v>
      </c>
      <c r="Y14979" s="13">
        <f t="shared" si="584"/>
        <v>0.88431832486842432</v>
      </c>
    </row>
    <row r="14980" spans="23:25" x14ac:dyDescent="0.2">
      <c r="W14980">
        <v>149.62</v>
      </c>
      <c r="X14980">
        <f t="shared" si="583"/>
        <v>50</v>
      </c>
      <c r="Y14980" s="13">
        <f t="shared" si="584"/>
        <v>0.88431832486842432</v>
      </c>
    </row>
    <row r="14981" spans="23:25" x14ac:dyDescent="0.2">
      <c r="W14981">
        <v>149.63</v>
      </c>
      <c r="X14981">
        <f t="shared" si="583"/>
        <v>50</v>
      </c>
      <c r="Y14981" s="13">
        <f t="shared" si="584"/>
        <v>0.88431832486842432</v>
      </c>
    </row>
    <row r="14982" spans="23:25" x14ac:dyDescent="0.2">
      <c r="W14982">
        <v>149.63999999999999</v>
      </c>
      <c r="X14982">
        <f t="shared" si="583"/>
        <v>50</v>
      </c>
      <c r="Y14982" s="13">
        <f t="shared" si="584"/>
        <v>0.88431832486842432</v>
      </c>
    </row>
    <row r="14983" spans="23:25" x14ac:dyDescent="0.2">
      <c r="W14983">
        <v>149.65</v>
      </c>
      <c r="X14983">
        <f t="shared" si="583"/>
        <v>50</v>
      </c>
      <c r="Y14983" s="13">
        <f t="shared" si="584"/>
        <v>0.88431832486842432</v>
      </c>
    </row>
    <row r="14984" spans="23:25" x14ac:dyDescent="0.2">
      <c r="W14984">
        <v>149.66</v>
      </c>
      <c r="X14984">
        <f t="shared" si="583"/>
        <v>50</v>
      </c>
      <c r="Y14984" s="13">
        <f t="shared" si="584"/>
        <v>0.88431832486842432</v>
      </c>
    </row>
    <row r="14985" spans="23:25" x14ac:dyDescent="0.2">
      <c r="W14985">
        <v>149.66999999999999</v>
      </c>
      <c r="X14985">
        <f t="shared" si="583"/>
        <v>50</v>
      </c>
      <c r="Y14985" s="13">
        <f t="shared" si="584"/>
        <v>0.88431832486842432</v>
      </c>
    </row>
    <row r="14986" spans="23:25" x14ac:dyDescent="0.2">
      <c r="W14986">
        <v>149.68</v>
      </c>
      <c r="X14986">
        <f t="shared" si="583"/>
        <v>50</v>
      </c>
      <c r="Y14986" s="13">
        <f t="shared" si="584"/>
        <v>0.88431832486842432</v>
      </c>
    </row>
    <row r="14987" spans="23:25" x14ac:dyDescent="0.2">
      <c r="W14987">
        <v>149.69</v>
      </c>
      <c r="X14987">
        <f t="shared" si="583"/>
        <v>50</v>
      </c>
      <c r="Y14987" s="13">
        <f t="shared" si="584"/>
        <v>0.88431832486842432</v>
      </c>
    </row>
    <row r="14988" spans="23:25" x14ac:dyDescent="0.2">
      <c r="W14988">
        <v>149.69999999999999</v>
      </c>
      <c r="X14988">
        <f t="shared" si="583"/>
        <v>50</v>
      </c>
      <c r="Y14988" s="13">
        <f t="shared" si="584"/>
        <v>0.88431832486842432</v>
      </c>
    </row>
    <row r="14989" spans="23:25" x14ac:dyDescent="0.2">
      <c r="W14989">
        <v>149.71</v>
      </c>
      <c r="X14989">
        <f t="shared" si="583"/>
        <v>50</v>
      </c>
      <c r="Y14989" s="13">
        <f t="shared" si="584"/>
        <v>0.88431832486842432</v>
      </c>
    </row>
    <row r="14990" spans="23:25" x14ac:dyDescent="0.2">
      <c r="W14990">
        <v>149.72</v>
      </c>
      <c r="X14990">
        <f t="shared" si="583"/>
        <v>50</v>
      </c>
      <c r="Y14990" s="13">
        <f t="shared" si="584"/>
        <v>0.88431832486842432</v>
      </c>
    </row>
    <row r="14991" spans="23:25" x14ac:dyDescent="0.2">
      <c r="W14991">
        <v>149.72999999999999</v>
      </c>
      <c r="X14991">
        <f t="shared" si="583"/>
        <v>50</v>
      </c>
      <c r="Y14991" s="13">
        <f t="shared" si="584"/>
        <v>0.88431832486842432</v>
      </c>
    </row>
    <row r="14992" spans="23:25" x14ac:dyDescent="0.2">
      <c r="W14992">
        <v>149.74</v>
      </c>
      <c r="X14992">
        <f t="shared" si="583"/>
        <v>50</v>
      </c>
      <c r="Y14992" s="13">
        <f t="shared" si="584"/>
        <v>0.88431832486842432</v>
      </c>
    </row>
    <row r="14993" spans="23:25" x14ac:dyDescent="0.2">
      <c r="W14993">
        <v>149.75</v>
      </c>
      <c r="X14993">
        <f t="shared" si="583"/>
        <v>50</v>
      </c>
      <c r="Y14993" s="13">
        <f t="shared" si="584"/>
        <v>0.88431832486842432</v>
      </c>
    </row>
    <row r="14994" spans="23:25" x14ac:dyDescent="0.2">
      <c r="W14994">
        <v>149.76</v>
      </c>
      <c r="X14994">
        <f t="shared" si="583"/>
        <v>50</v>
      </c>
      <c r="Y14994" s="13">
        <f t="shared" si="584"/>
        <v>0.88431832486842432</v>
      </c>
    </row>
    <row r="14995" spans="23:25" x14ac:dyDescent="0.2">
      <c r="W14995">
        <v>149.77000000000001</v>
      </c>
      <c r="X14995">
        <f t="shared" si="583"/>
        <v>50</v>
      </c>
      <c r="Y14995" s="13">
        <f t="shared" si="584"/>
        <v>0.88431832486842432</v>
      </c>
    </row>
    <row r="14996" spans="23:25" x14ac:dyDescent="0.2">
      <c r="W14996">
        <v>149.78</v>
      </c>
      <c r="X14996">
        <f t="shared" si="583"/>
        <v>50</v>
      </c>
      <c r="Y14996" s="13">
        <f t="shared" si="584"/>
        <v>0.88431832486842432</v>
      </c>
    </row>
    <row r="14997" spans="23:25" x14ac:dyDescent="0.2">
      <c r="W14997">
        <v>149.79</v>
      </c>
      <c r="X14997">
        <f t="shared" si="583"/>
        <v>50</v>
      </c>
      <c r="Y14997" s="13">
        <f t="shared" si="584"/>
        <v>0.88431832486842432</v>
      </c>
    </row>
    <row r="14998" spans="23:25" x14ac:dyDescent="0.2">
      <c r="W14998">
        <v>149.80000000000001</v>
      </c>
      <c r="X14998">
        <f t="shared" si="583"/>
        <v>50</v>
      </c>
      <c r="Y14998" s="13">
        <f t="shared" si="584"/>
        <v>0.88431832486842432</v>
      </c>
    </row>
    <row r="14999" spans="23:25" x14ac:dyDescent="0.2">
      <c r="W14999">
        <v>149.81</v>
      </c>
      <c r="X14999">
        <f t="shared" si="583"/>
        <v>50</v>
      </c>
      <c r="Y14999" s="13">
        <f t="shared" si="584"/>
        <v>0.88431832486842432</v>
      </c>
    </row>
    <row r="15000" spans="23:25" x14ac:dyDescent="0.2">
      <c r="W15000">
        <v>149.82</v>
      </c>
      <c r="X15000">
        <f t="shared" si="583"/>
        <v>50</v>
      </c>
      <c r="Y15000" s="13">
        <f t="shared" si="584"/>
        <v>0.88431832486842432</v>
      </c>
    </row>
    <row r="15001" spans="23:25" x14ac:dyDescent="0.2">
      <c r="W15001">
        <v>149.83000000000001</v>
      </c>
      <c r="X15001">
        <f t="shared" si="583"/>
        <v>50</v>
      </c>
      <c r="Y15001" s="13">
        <f t="shared" si="584"/>
        <v>0.88431832486842432</v>
      </c>
    </row>
    <row r="15002" spans="23:25" x14ac:dyDescent="0.2">
      <c r="W15002">
        <v>149.84</v>
      </c>
      <c r="X15002">
        <f t="shared" si="583"/>
        <v>50</v>
      </c>
      <c r="Y15002" s="13">
        <f t="shared" si="584"/>
        <v>0.88431832486842432</v>
      </c>
    </row>
    <row r="15003" spans="23:25" x14ac:dyDescent="0.2">
      <c r="W15003">
        <v>149.85</v>
      </c>
      <c r="X15003">
        <f t="shared" si="583"/>
        <v>50</v>
      </c>
      <c r="Y15003" s="13">
        <f t="shared" si="584"/>
        <v>0.88431832486842432</v>
      </c>
    </row>
    <row r="15004" spans="23:25" x14ac:dyDescent="0.2">
      <c r="W15004">
        <v>149.86000000000001</v>
      </c>
      <c r="X15004">
        <f t="shared" si="583"/>
        <v>50</v>
      </c>
      <c r="Y15004" s="13">
        <f t="shared" si="584"/>
        <v>0.88431832486842432</v>
      </c>
    </row>
    <row r="15005" spans="23:25" x14ac:dyDescent="0.2">
      <c r="W15005">
        <v>149.87</v>
      </c>
      <c r="X15005">
        <f t="shared" si="583"/>
        <v>50</v>
      </c>
      <c r="Y15005" s="13">
        <f t="shared" si="584"/>
        <v>0.88431832486842432</v>
      </c>
    </row>
    <row r="15006" spans="23:25" x14ac:dyDescent="0.2">
      <c r="W15006">
        <v>149.88</v>
      </c>
      <c r="X15006">
        <f t="shared" si="583"/>
        <v>50</v>
      </c>
      <c r="Y15006" s="13">
        <f t="shared" si="584"/>
        <v>0.88431832486842432</v>
      </c>
    </row>
    <row r="15007" spans="23:25" x14ac:dyDescent="0.2">
      <c r="W15007">
        <v>149.88999999999999</v>
      </c>
      <c r="X15007">
        <f t="shared" si="583"/>
        <v>50</v>
      </c>
      <c r="Y15007" s="13">
        <f t="shared" si="584"/>
        <v>0.88431832486842432</v>
      </c>
    </row>
    <row r="15008" spans="23:25" x14ac:dyDescent="0.2">
      <c r="W15008">
        <v>149.9</v>
      </c>
      <c r="X15008">
        <f t="shared" si="583"/>
        <v>50</v>
      </c>
      <c r="Y15008" s="13">
        <f t="shared" si="584"/>
        <v>0.88431832486842432</v>
      </c>
    </row>
    <row r="15009" spans="23:25" x14ac:dyDescent="0.2">
      <c r="W15009">
        <v>149.91</v>
      </c>
      <c r="X15009">
        <f t="shared" ref="X15009:X15072" si="585">X15008-(N$34-N$35)/1500</f>
        <v>50</v>
      </c>
      <c r="Y15009" s="13">
        <f t="shared" si="584"/>
        <v>0.88431832486842432</v>
      </c>
    </row>
    <row r="15010" spans="23:25" x14ac:dyDescent="0.2">
      <c r="W15010">
        <v>149.91999999999999</v>
      </c>
      <c r="X15010">
        <f t="shared" si="585"/>
        <v>50</v>
      </c>
      <c r="Y15010" s="13">
        <f t="shared" si="584"/>
        <v>0.88431832486842432</v>
      </c>
    </row>
    <row r="15011" spans="23:25" x14ac:dyDescent="0.2">
      <c r="W15011">
        <v>149.93</v>
      </c>
      <c r="X15011">
        <f t="shared" si="585"/>
        <v>50</v>
      </c>
      <c r="Y15011" s="13">
        <f t="shared" si="584"/>
        <v>0.88431832486842432</v>
      </c>
    </row>
    <row r="15012" spans="23:25" x14ac:dyDescent="0.2">
      <c r="W15012">
        <v>149.94</v>
      </c>
      <c r="X15012">
        <f t="shared" si="585"/>
        <v>50</v>
      </c>
      <c r="Y15012" s="13">
        <f t="shared" si="584"/>
        <v>0.88431832486842432</v>
      </c>
    </row>
    <row r="15013" spans="23:25" x14ac:dyDescent="0.2">
      <c r="W15013">
        <v>149.94999999999999</v>
      </c>
      <c r="X15013">
        <f t="shared" si="585"/>
        <v>50</v>
      </c>
      <c r="Y15013" s="13">
        <f t="shared" si="584"/>
        <v>0.88431832486842432</v>
      </c>
    </row>
    <row r="15014" spans="23:25" x14ac:dyDescent="0.2">
      <c r="W15014">
        <v>149.96</v>
      </c>
      <c r="X15014">
        <f t="shared" si="585"/>
        <v>50</v>
      </c>
      <c r="Y15014" s="13">
        <f t="shared" si="584"/>
        <v>0.88431832486842432</v>
      </c>
    </row>
    <row r="15015" spans="23:25" x14ac:dyDescent="0.2">
      <c r="W15015">
        <v>149.97</v>
      </c>
      <c r="X15015">
        <f t="shared" si="585"/>
        <v>50</v>
      </c>
      <c r="Y15015" s="13">
        <f t="shared" si="584"/>
        <v>0.88431832486842432</v>
      </c>
    </row>
    <row r="15016" spans="23:25" x14ac:dyDescent="0.2">
      <c r="W15016">
        <v>149.97999999999999</v>
      </c>
      <c r="X15016">
        <f t="shared" si="585"/>
        <v>50</v>
      </c>
      <c r="Y15016" s="13">
        <f t="shared" si="584"/>
        <v>0.88431832486842432</v>
      </c>
    </row>
    <row r="15017" spans="23:25" x14ac:dyDescent="0.2">
      <c r="W15017">
        <v>149.99</v>
      </c>
      <c r="X15017">
        <f t="shared" si="585"/>
        <v>50</v>
      </c>
      <c r="Y15017" s="13">
        <f t="shared" ref="Y15017:Y15080" si="586">Y15016+(W15017-W15016)*R$29*(P$28-P$29*Y15016)*(1-Y15016/R$28)^2</f>
        <v>0.88431832486842432</v>
      </c>
    </row>
    <row r="15018" spans="23:25" x14ac:dyDescent="0.2">
      <c r="W15018">
        <v>150</v>
      </c>
      <c r="X15018">
        <f t="shared" si="585"/>
        <v>50</v>
      </c>
      <c r="Y15018" s="13">
        <f t="shared" si="586"/>
        <v>0.88431832486842432</v>
      </c>
    </row>
    <row r="15019" spans="23:25" x14ac:dyDescent="0.2">
      <c r="W15019">
        <v>150.01</v>
      </c>
      <c r="X15019">
        <f t="shared" si="585"/>
        <v>50</v>
      </c>
      <c r="Y15019" s="13">
        <f t="shared" si="586"/>
        <v>0.88431832486842432</v>
      </c>
    </row>
    <row r="15020" spans="23:25" x14ac:dyDescent="0.2">
      <c r="W15020">
        <v>150.02000000000001</v>
      </c>
      <c r="X15020">
        <f t="shared" si="585"/>
        <v>50</v>
      </c>
      <c r="Y15020" s="13">
        <f t="shared" si="586"/>
        <v>0.88431832486842432</v>
      </c>
    </row>
    <row r="15021" spans="23:25" x14ac:dyDescent="0.2">
      <c r="W15021">
        <v>150.03</v>
      </c>
      <c r="X15021">
        <f t="shared" si="585"/>
        <v>50</v>
      </c>
      <c r="Y15021" s="13">
        <f t="shared" si="586"/>
        <v>0.88431832486842432</v>
      </c>
    </row>
    <row r="15022" spans="23:25" x14ac:dyDescent="0.2">
      <c r="W15022">
        <v>150.04</v>
      </c>
      <c r="X15022">
        <f t="shared" si="585"/>
        <v>50</v>
      </c>
      <c r="Y15022" s="13">
        <f t="shared" si="586"/>
        <v>0.88431832486842432</v>
      </c>
    </row>
    <row r="15023" spans="23:25" x14ac:dyDescent="0.2">
      <c r="W15023">
        <v>150.05000000000001</v>
      </c>
      <c r="X15023">
        <f t="shared" si="585"/>
        <v>50</v>
      </c>
      <c r="Y15023" s="13">
        <f t="shared" si="586"/>
        <v>0.88431832486842432</v>
      </c>
    </row>
    <row r="15024" spans="23:25" x14ac:dyDescent="0.2">
      <c r="W15024">
        <v>150.06</v>
      </c>
      <c r="X15024">
        <f t="shared" si="585"/>
        <v>50</v>
      </c>
      <c r="Y15024" s="13">
        <f t="shared" si="586"/>
        <v>0.88431832486842432</v>
      </c>
    </row>
    <row r="15025" spans="23:25" x14ac:dyDescent="0.2">
      <c r="W15025">
        <v>150.07</v>
      </c>
      <c r="X15025">
        <f t="shared" si="585"/>
        <v>50</v>
      </c>
      <c r="Y15025" s="13">
        <f t="shared" si="586"/>
        <v>0.88431832486842432</v>
      </c>
    </row>
    <row r="15026" spans="23:25" x14ac:dyDescent="0.2">
      <c r="W15026">
        <v>150.08000000000001</v>
      </c>
      <c r="X15026">
        <f t="shared" si="585"/>
        <v>50</v>
      </c>
      <c r="Y15026" s="13">
        <f t="shared" si="586"/>
        <v>0.88431832486842432</v>
      </c>
    </row>
    <row r="15027" spans="23:25" x14ac:dyDescent="0.2">
      <c r="W15027">
        <v>150.09</v>
      </c>
      <c r="X15027">
        <f t="shared" si="585"/>
        <v>50</v>
      </c>
      <c r="Y15027" s="13">
        <f t="shared" si="586"/>
        <v>0.88431832486842432</v>
      </c>
    </row>
    <row r="15028" spans="23:25" x14ac:dyDescent="0.2">
      <c r="W15028">
        <v>150.1</v>
      </c>
      <c r="X15028">
        <f t="shared" si="585"/>
        <v>50</v>
      </c>
      <c r="Y15028" s="13">
        <f t="shared" si="586"/>
        <v>0.88431832486842432</v>
      </c>
    </row>
    <row r="15029" spans="23:25" x14ac:dyDescent="0.2">
      <c r="W15029">
        <v>150.11000000000001</v>
      </c>
      <c r="X15029">
        <f t="shared" si="585"/>
        <v>50</v>
      </c>
      <c r="Y15029" s="13">
        <f t="shared" si="586"/>
        <v>0.88431832486842432</v>
      </c>
    </row>
    <row r="15030" spans="23:25" x14ac:dyDescent="0.2">
      <c r="W15030">
        <v>150.12</v>
      </c>
      <c r="X15030">
        <f t="shared" si="585"/>
        <v>50</v>
      </c>
      <c r="Y15030" s="13">
        <f t="shared" si="586"/>
        <v>0.88431832486842432</v>
      </c>
    </row>
    <row r="15031" spans="23:25" x14ac:dyDescent="0.2">
      <c r="W15031">
        <v>150.13</v>
      </c>
      <c r="X15031">
        <f t="shared" si="585"/>
        <v>50</v>
      </c>
      <c r="Y15031" s="13">
        <f t="shared" si="586"/>
        <v>0.88431832486842432</v>
      </c>
    </row>
    <row r="15032" spans="23:25" x14ac:dyDescent="0.2">
      <c r="W15032">
        <v>150.13999999999999</v>
      </c>
      <c r="X15032">
        <f t="shared" si="585"/>
        <v>50</v>
      </c>
      <c r="Y15032" s="13">
        <f t="shared" si="586"/>
        <v>0.88431832486842432</v>
      </c>
    </row>
    <row r="15033" spans="23:25" x14ac:dyDescent="0.2">
      <c r="W15033">
        <v>150.15</v>
      </c>
      <c r="X15033">
        <f t="shared" si="585"/>
        <v>50</v>
      </c>
      <c r="Y15033" s="13">
        <f t="shared" si="586"/>
        <v>0.88431832486842432</v>
      </c>
    </row>
    <row r="15034" spans="23:25" x14ac:dyDescent="0.2">
      <c r="W15034">
        <v>150.16</v>
      </c>
      <c r="X15034">
        <f t="shared" si="585"/>
        <v>50</v>
      </c>
      <c r="Y15034" s="13">
        <f t="shared" si="586"/>
        <v>0.88431832486842432</v>
      </c>
    </row>
    <row r="15035" spans="23:25" x14ac:dyDescent="0.2">
      <c r="W15035">
        <v>150.16999999999999</v>
      </c>
      <c r="X15035">
        <f t="shared" si="585"/>
        <v>50</v>
      </c>
      <c r="Y15035" s="13">
        <f t="shared" si="586"/>
        <v>0.88431832486842432</v>
      </c>
    </row>
    <row r="15036" spans="23:25" x14ac:dyDescent="0.2">
      <c r="W15036">
        <v>150.18</v>
      </c>
      <c r="X15036">
        <f t="shared" si="585"/>
        <v>50</v>
      </c>
      <c r="Y15036" s="13">
        <f t="shared" si="586"/>
        <v>0.88431832486842432</v>
      </c>
    </row>
    <row r="15037" spans="23:25" x14ac:dyDescent="0.2">
      <c r="W15037">
        <v>150.19</v>
      </c>
      <c r="X15037">
        <f t="shared" si="585"/>
        <v>50</v>
      </c>
      <c r="Y15037" s="13">
        <f t="shared" si="586"/>
        <v>0.88431832486842432</v>
      </c>
    </row>
    <row r="15038" spans="23:25" x14ac:dyDescent="0.2">
      <c r="W15038">
        <v>150.19999999999999</v>
      </c>
      <c r="X15038">
        <f t="shared" si="585"/>
        <v>50</v>
      </c>
      <c r="Y15038" s="13">
        <f t="shared" si="586"/>
        <v>0.88431832486842432</v>
      </c>
    </row>
    <row r="15039" spans="23:25" x14ac:dyDescent="0.2">
      <c r="W15039">
        <v>150.21</v>
      </c>
      <c r="X15039">
        <f t="shared" si="585"/>
        <v>50</v>
      </c>
      <c r="Y15039" s="13">
        <f t="shared" si="586"/>
        <v>0.88431832486842432</v>
      </c>
    </row>
    <row r="15040" spans="23:25" x14ac:dyDescent="0.2">
      <c r="W15040">
        <v>150.22</v>
      </c>
      <c r="X15040">
        <f t="shared" si="585"/>
        <v>50</v>
      </c>
      <c r="Y15040" s="13">
        <f t="shared" si="586"/>
        <v>0.88431832486842432</v>
      </c>
    </row>
    <row r="15041" spans="23:25" x14ac:dyDescent="0.2">
      <c r="W15041">
        <v>150.22999999999999</v>
      </c>
      <c r="X15041">
        <f t="shared" si="585"/>
        <v>50</v>
      </c>
      <c r="Y15041" s="13">
        <f t="shared" si="586"/>
        <v>0.88431832486842432</v>
      </c>
    </row>
    <row r="15042" spans="23:25" x14ac:dyDescent="0.2">
      <c r="W15042">
        <v>150.24</v>
      </c>
      <c r="X15042">
        <f t="shared" si="585"/>
        <v>50</v>
      </c>
      <c r="Y15042" s="13">
        <f t="shared" si="586"/>
        <v>0.88431832486842432</v>
      </c>
    </row>
    <row r="15043" spans="23:25" x14ac:dyDescent="0.2">
      <c r="W15043">
        <v>150.25</v>
      </c>
      <c r="X15043">
        <f t="shared" si="585"/>
        <v>50</v>
      </c>
      <c r="Y15043" s="13">
        <f t="shared" si="586"/>
        <v>0.88431832486842432</v>
      </c>
    </row>
    <row r="15044" spans="23:25" x14ac:dyDescent="0.2">
      <c r="W15044">
        <v>150.26</v>
      </c>
      <c r="X15044">
        <f t="shared" si="585"/>
        <v>50</v>
      </c>
      <c r="Y15044" s="13">
        <f t="shared" si="586"/>
        <v>0.88431832486842432</v>
      </c>
    </row>
    <row r="15045" spans="23:25" x14ac:dyDescent="0.2">
      <c r="W15045">
        <v>150.27000000000001</v>
      </c>
      <c r="X15045">
        <f t="shared" si="585"/>
        <v>50</v>
      </c>
      <c r="Y15045" s="13">
        <f t="shared" si="586"/>
        <v>0.88431832486842432</v>
      </c>
    </row>
    <row r="15046" spans="23:25" x14ac:dyDescent="0.2">
      <c r="W15046">
        <v>150.28</v>
      </c>
      <c r="X15046">
        <f t="shared" si="585"/>
        <v>50</v>
      </c>
      <c r="Y15046" s="13">
        <f t="shared" si="586"/>
        <v>0.88431832486842432</v>
      </c>
    </row>
    <row r="15047" spans="23:25" x14ac:dyDescent="0.2">
      <c r="W15047">
        <v>150.29</v>
      </c>
      <c r="X15047">
        <f t="shared" si="585"/>
        <v>50</v>
      </c>
      <c r="Y15047" s="13">
        <f t="shared" si="586"/>
        <v>0.88431832486842432</v>
      </c>
    </row>
    <row r="15048" spans="23:25" x14ac:dyDescent="0.2">
      <c r="W15048">
        <v>150.30000000000001</v>
      </c>
      <c r="X15048">
        <f t="shared" si="585"/>
        <v>50</v>
      </c>
      <c r="Y15048" s="13">
        <f t="shared" si="586"/>
        <v>0.88431832486842432</v>
      </c>
    </row>
    <row r="15049" spans="23:25" x14ac:dyDescent="0.2">
      <c r="W15049">
        <v>150.31</v>
      </c>
      <c r="X15049">
        <f t="shared" si="585"/>
        <v>50</v>
      </c>
      <c r="Y15049" s="13">
        <f t="shared" si="586"/>
        <v>0.88431832486842432</v>
      </c>
    </row>
    <row r="15050" spans="23:25" x14ac:dyDescent="0.2">
      <c r="W15050">
        <v>150.32</v>
      </c>
      <c r="X15050">
        <f t="shared" si="585"/>
        <v>50</v>
      </c>
      <c r="Y15050" s="13">
        <f t="shared" si="586"/>
        <v>0.88431832486842432</v>
      </c>
    </row>
    <row r="15051" spans="23:25" x14ac:dyDescent="0.2">
      <c r="W15051">
        <v>150.33000000000001</v>
      </c>
      <c r="X15051">
        <f t="shared" si="585"/>
        <v>50</v>
      </c>
      <c r="Y15051" s="13">
        <f t="shared" si="586"/>
        <v>0.88431832486842432</v>
      </c>
    </row>
    <row r="15052" spans="23:25" x14ac:dyDescent="0.2">
      <c r="W15052">
        <v>150.34</v>
      </c>
      <c r="X15052">
        <f t="shared" si="585"/>
        <v>50</v>
      </c>
      <c r="Y15052" s="13">
        <f t="shared" si="586"/>
        <v>0.88431832486842432</v>
      </c>
    </row>
    <row r="15053" spans="23:25" x14ac:dyDescent="0.2">
      <c r="W15053">
        <v>150.35</v>
      </c>
      <c r="X15053">
        <f t="shared" si="585"/>
        <v>50</v>
      </c>
      <c r="Y15053" s="13">
        <f t="shared" si="586"/>
        <v>0.88431832486842432</v>
      </c>
    </row>
    <row r="15054" spans="23:25" x14ac:dyDescent="0.2">
      <c r="W15054">
        <v>150.36000000000001</v>
      </c>
      <c r="X15054">
        <f t="shared" si="585"/>
        <v>50</v>
      </c>
      <c r="Y15054" s="13">
        <f t="shared" si="586"/>
        <v>0.88431832486842432</v>
      </c>
    </row>
    <row r="15055" spans="23:25" x14ac:dyDescent="0.2">
      <c r="W15055">
        <v>150.37</v>
      </c>
      <c r="X15055">
        <f t="shared" si="585"/>
        <v>50</v>
      </c>
      <c r="Y15055" s="13">
        <f t="shared" si="586"/>
        <v>0.88431832486842432</v>
      </c>
    </row>
    <row r="15056" spans="23:25" x14ac:dyDescent="0.2">
      <c r="W15056">
        <v>150.38</v>
      </c>
      <c r="X15056">
        <f t="shared" si="585"/>
        <v>50</v>
      </c>
      <c r="Y15056" s="13">
        <f t="shared" si="586"/>
        <v>0.88431832486842432</v>
      </c>
    </row>
    <row r="15057" spans="23:25" x14ac:dyDescent="0.2">
      <c r="W15057">
        <v>150.38999999999999</v>
      </c>
      <c r="X15057">
        <f t="shared" si="585"/>
        <v>50</v>
      </c>
      <c r="Y15057" s="13">
        <f t="shared" si="586"/>
        <v>0.88431832486842432</v>
      </c>
    </row>
    <row r="15058" spans="23:25" x14ac:dyDescent="0.2">
      <c r="W15058">
        <v>150.4</v>
      </c>
      <c r="X15058">
        <f t="shared" si="585"/>
        <v>50</v>
      </c>
      <c r="Y15058" s="13">
        <f t="shared" si="586"/>
        <v>0.88431832486842432</v>
      </c>
    </row>
    <row r="15059" spans="23:25" x14ac:dyDescent="0.2">
      <c r="W15059">
        <v>150.41</v>
      </c>
      <c r="X15059">
        <f t="shared" si="585"/>
        <v>50</v>
      </c>
      <c r="Y15059" s="13">
        <f t="shared" si="586"/>
        <v>0.88431832486842432</v>
      </c>
    </row>
    <row r="15060" spans="23:25" x14ac:dyDescent="0.2">
      <c r="W15060">
        <v>150.41999999999999</v>
      </c>
      <c r="X15060">
        <f t="shared" si="585"/>
        <v>50</v>
      </c>
      <c r="Y15060" s="13">
        <f t="shared" si="586"/>
        <v>0.88431832486842432</v>
      </c>
    </row>
    <row r="15061" spans="23:25" x14ac:dyDescent="0.2">
      <c r="W15061">
        <v>150.43</v>
      </c>
      <c r="X15061">
        <f t="shared" si="585"/>
        <v>50</v>
      </c>
      <c r="Y15061" s="13">
        <f t="shared" si="586"/>
        <v>0.88431832486842432</v>
      </c>
    </row>
    <row r="15062" spans="23:25" x14ac:dyDescent="0.2">
      <c r="W15062">
        <v>150.44</v>
      </c>
      <c r="X15062">
        <f t="shared" si="585"/>
        <v>50</v>
      </c>
      <c r="Y15062" s="13">
        <f t="shared" si="586"/>
        <v>0.88431832486842432</v>
      </c>
    </row>
    <row r="15063" spans="23:25" x14ac:dyDescent="0.2">
      <c r="W15063">
        <v>150.44999999999999</v>
      </c>
      <c r="X15063">
        <f t="shared" si="585"/>
        <v>50</v>
      </c>
      <c r="Y15063" s="13">
        <f t="shared" si="586"/>
        <v>0.88431832486842432</v>
      </c>
    </row>
    <row r="15064" spans="23:25" x14ac:dyDescent="0.2">
      <c r="W15064">
        <v>150.46</v>
      </c>
      <c r="X15064">
        <f t="shared" si="585"/>
        <v>50</v>
      </c>
      <c r="Y15064" s="13">
        <f t="shared" si="586"/>
        <v>0.88431832486842432</v>
      </c>
    </row>
    <row r="15065" spans="23:25" x14ac:dyDescent="0.2">
      <c r="W15065">
        <v>150.47</v>
      </c>
      <c r="X15065">
        <f t="shared" si="585"/>
        <v>50</v>
      </c>
      <c r="Y15065" s="13">
        <f t="shared" si="586"/>
        <v>0.88431832486842432</v>
      </c>
    </row>
    <row r="15066" spans="23:25" x14ac:dyDescent="0.2">
      <c r="W15066">
        <v>150.47999999999999</v>
      </c>
      <c r="X15066">
        <f t="shared" si="585"/>
        <v>50</v>
      </c>
      <c r="Y15066" s="13">
        <f t="shared" si="586"/>
        <v>0.88431832486842432</v>
      </c>
    </row>
    <row r="15067" spans="23:25" x14ac:dyDescent="0.2">
      <c r="W15067">
        <v>150.49</v>
      </c>
      <c r="X15067">
        <f t="shared" si="585"/>
        <v>50</v>
      </c>
      <c r="Y15067" s="13">
        <f t="shared" si="586"/>
        <v>0.88431832486842432</v>
      </c>
    </row>
    <row r="15068" spans="23:25" x14ac:dyDescent="0.2">
      <c r="W15068">
        <v>150.5</v>
      </c>
      <c r="X15068">
        <f t="shared" si="585"/>
        <v>50</v>
      </c>
      <c r="Y15068" s="13">
        <f t="shared" si="586"/>
        <v>0.88431832486842432</v>
      </c>
    </row>
    <row r="15069" spans="23:25" x14ac:dyDescent="0.2">
      <c r="W15069">
        <v>150.51</v>
      </c>
      <c r="X15069">
        <f t="shared" si="585"/>
        <v>50</v>
      </c>
      <c r="Y15069" s="13">
        <f t="shared" si="586"/>
        <v>0.88431832486842432</v>
      </c>
    </row>
    <row r="15070" spans="23:25" x14ac:dyDescent="0.2">
      <c r="W15070">
        <v>150.52000000000001</v>
      </c>
      <c r="X15070">
        <f t="shared" si="585"/>
        <v>50</v>
      </c>
      <c r="Y15070" s="13">
        <f t="shared" si="586"/>
        <v>0.88431832486842432</v>
      </c>
    </row>
    <row r="15071" spans="23:25" x14ac:dyDescent="0.2">
      <c r="W15071">
        <v>150.53</v>
      </c>
      <c r="X15071">
        <f t="shared" si="585"/>
        <v>50</v>
      </c>
      <c r="Y15071" s="13">
        <f t="shared" si="586"/>
        <v>0.88431832486842432</v>
      </c>
    </row>
    <row r="15072" spans="23:25" x14ac:dyDescent="0.2">
      <c r="W15072">
        <v>150.54</v>
      </c>
      <c r="X15072">
        <f t="shared" si="585"/>
        <v>50</v>
      </c>
      <c r="Y15072" s="13">
        <f t="shared" si="586"/>
        <v>0.88431832486842432</v>
      </c>
    </row>
    <row r="15073" spans="23:25" x14ac:dyDescent="0.2">
      <c r="W15073">
        <v>150.55000000000001</v>
      </c>
      <c r="X15073">
        <f t="shared" ref="X15073:X15136" si="587">X15072-(N$34-N$35)/1500</f>
        <v>50</v>
      </c>
      <c r="Y15073" s="13">
        <f t="shared" si="586"/>
        <v>0.88431832486842432</v>
      </c>
    </row>
    <row r="15074" spans="23:25" x14ac:dyDescent="0.2">
      <c r="W15074">
        <v>150.56</v>
      </c>
      <c r="X15074">
        <f t="shared" si="587"/>
        <v>50</v>
      </c>
      <c r="Y15074" s="13">
        <f t="shared" si="586"/>
        <v>0.88431832486842432</v>
      </c>
    </row>
    <row r="15075" spans="23:25" x14ac:dyDescent="0.2">
      <c r="W15075">
        <v>150.57</v>
      </c>
      <c r="X15075">
        <f t="shared" si="587"/>
        <v>50</v>
      </c>
      <c r="Y15075" s="13">
        <f t="shared" si="586"/>
        <v>0.88431832486842432</v>
      </c>
    </row>
    <row r="15076" spans="23:25" x14ac:dyDescent="0.2">
      <c r="W15076">
        <v>150.58000000000001</v>
      </c>
      <c r="X15076">
        <f t="shared" si="587"/>
        <v>50</v>
      </c>
      <c r="Y15076" s="13">
        <f t="shared" si="586"/>
        <v>0.88431832486842432</v>
      </c>
    </row>
    <row r="15077" spans="23:25" x14ac:dyDescent="0.2">
      <c r="W15077">
        <v>150.59</v>
      </c>
      <c r="X15077">
        <f t="shared" si="587"/>
        <v>50</v>
      </c>
      <c r="Y15077" s="13">
        <f t="shared" si="586"/>
        <v>0.88431832486842432</v>
      </c>
    </row>
    <row r="15078" spans="23:25" x14ac:dyDescent="0.2">
      <c r="W15078">
        <v>150.6</v>
      </c>
      <c r="X15078">
        <f t="shared" si="587"/>
        <v>50</v>
      </c>
      <c r="Y15078" s="13">
        <f t="shared" si="586"/>
        <v>0.88431832486842432</v>
      </c>
    </row>
    <row r="15079" spans="23:25" x14ac:dyDescent="0.2">
      <c r="W15079">
        <v>150.61000000000001</v>
      </c>
      <c r="X15079">
        <f t="shared" si="587"/>
        <v>50</v>
      </c>
      <c r="Y15079" s="13">
        <f t="shared" si="586"/>
        <v>0.88431832486842432</v>
      </c>
    </row>
    <row r="15080" spans="23:25" x14ac:dyDescent="0.2">
      <c r="W15080">
        <v>150.62</v>
      </c>
      <c r="X15080">
        <f t="shared" si="587"/>
        <v>50</v>
      </c>
      <c r="Y15080" s="13">
        <f t="shared" si="586"/>
        <v>0.88431832486842432</v>
      </c>
    </row>
    <row r="15081" spans="23:25" x14ac:dyDescent="0.2">
      <c r="W15081">
        <v>150.63</v>
      </c>
      <c r="X15081">
        <f t="shared" si="587"/>
        <v>50</v>
      </c>
      <c r="Y15081" s="13">
        <f t="shared" ref="Y15081:Y15144" si="588">Y15080+(W15081-W15080)*R$29*(P$28-P$29*Y15080)*(1-Y15080/R$28)^2</f>
        <v>0.88431832486842432</v>
      </c>
    </row>
    <row r="15082" spans="23:25" x14ac:dyDescent="0.2">
      <c r="W15082">
        <v>150.63999999999999</v>
      </c>
      <c r="X15082">
        <f t="shared" si="587"/>
        <v>50</v>
      </c>
      <c r="Y15082" s="13">
        <f t="shared" si="588"/>
        <v>0.88431832486842432</v>
      </c>
    </row>
    <row r="15083" spans="23:25" x14ac:dyDescent="0.2">
      <c r="W15083">
        <v>150.65</v>
      </c>
      <c r="X15083">
        <f t="shared" si="587"/>
        <v>50</v>
      </c>
      <c r="Y15083" s="13">
        <f t="shared" si="588"/>
        <v>0.88431832486842432</v>
      </c>
    </row>
    <row r="15084" spans="23:25" x14ac:dyDescent="0.2">
      <c r="W15084">
        <v>150.66</v>
      </c>
      <c r="X15084">
        <f t="shared" si="587"/>
        <v>50</v>
      </c>
      <c r="Y15084" s="13">
        <f t="shared" si="588"/>
        <v>0.88431832486842432</v>
      </c>
    </row>
    <row r="15085" spans="23:25" x14ac:dyDescent="0.2">
      <c r="W15085">
        <v>150.66999999999999</v>
      </c>
      <c r="X15085">
        <f t="shared" si="587"/>
        <v>50</v>
      </c>
      <c r="Y15085" s="13">
        <f t="shared" si="588"/>
        <v>0.88431832486842432</v>
      </c>
    </row>
    <row r="15086" spans="23:25" x14ac:dyDescent="0.2">
      <c r="W15086">
        <v>150.68</v>
      </c>
      <c r="X15086">
        <f t="shared" si="587"/>
        <v>50</v>
      </c>
      <c r="Y15086" s="13">
        <f t="shared" si="588"/>
        <v>0.88431832486842432</v>
      </c>
    </row>
    <row r="15087" spans="23:25" x14ac:dyDescent="0.2">
      <c r="W15087">
        <v>150.69</v>
      </c>
      <c r="X15087">
        <f t="shared" si="587"/>
        <v>50</v>
      </c>
      <c r="Y15087" s="13">
        <f t="shared" si="588"/>
        <v>0.88431832486842432</v>
      </c>
    </row>
    <row r="15088" spans="23:25" x14ac:dyDescent="0.2">
      <c r="W15088">
        <v>150.69999999999999</v>
      </c>
      <c r="X15088">
        <f t="shared" si="587"/>
        <v>50</v>
      </c>
      <c r="Y15088" s="13">
        <f t="shared" si="588"/>
        <v>0.88431832486842432</v>
      </c>
    </row>
    <row r="15089" spans="23:25" x14ac:dyDescent="0.2">
      <c r="W15089">
        <v>150.71</v>
      </c>
      <c r="X15089">
        <f t="shared" si="587"/>
        <v>50</v>
      </c>
      <c r="Y15089" s="13">
        <f t="shared" si="588"/>
        <v>0.88431832486842432</v>
      </c>
    </row>
    <row r="15090" spans="23:25" x14ac:dyDescent="0.2">
      <c r="W15090">
        <v>150.72</v>
      </c>
      <c r="X15090">
        <f t="shared" si="587"/>
        <v>50</v>
      </c>
      <c r="Y15090" s="13">
        <f t="shared" si="588"/>
        <v>0.88431832486842432</v>
      </c>
    </row>
    <row r="15091" spans="23:25" x14ac:dyDescent="0.2">
      <c r="W15091">
        <v>150.72999999999999</v>
      </c>
      <c r="X15091">
        <f t="shared" si="587"/>
        <v>50</v>
      </c>
      <c r="Y15091" s="13">
        <f t="shared" si="588"/>
        <v>0.88431832486842432</v>
      </c>
    </row>
    <row r="15092" spans="23:25" x14ac:dyDescent="0.2">
      <c r="W15092">
        <v>150.74</v>
      </c>
      <c r="X15092">
        <f t="shared" si="587"/>
        <v>50</v>
      </c>
      <c r="Y15092" s="13">
        <f t="shared" si="588"/>
        <v>0.88431832486842432</v>
      </c>
    </row>
    <row r="15093" spans="23:25" x14ac:dyDescent="0.2">
      <c r="W15093">
        <v>150.75</v>
      </c>
      <c r="X15093">
        <f t="shared" si="587"/>
        <v>50</v>
      </c>
      <c r="Y15093" s="13">
        <f t="shared" si="588"/>
        <v>0.88431832486842432</v>
      </c>
    </row>
    <row r="15094" spans="23:25" x14ac:dyDescent="0.2">
      <c r="W15094">
        <v>150.76</v>
      </c>
      <c r="X15094">
        <f t="shared" si="587"/>
        <v>50</v>
      </c>
      <c r="Y15094" s="13">
        <f t="shared" si="588"/>
        <v>0.88431832486842432</v>
      </c>
    </row>
    <row r="15095" spans="23:25" x14ac:dyDescent="0.2">
      <c r="W15095">
        <v>150.77000000000001</v>
      </c>
      <c r="X15095">
        <f t="shared" si="587"/>
        <v>50</v>
      </c>
      <c r="Y15095" s="13">
        <f t="shared" si="588"/>
        <v>0.88431832486842432</v>
      </c>
    </row>
    <row r="15096" spans="23:25" x14ac:dyDescent="0.2">
      <c r="W15096">
        <v>150.78</v>
      </c>
      <c r="X15096">
        <f t="shared" si="587"/>
        <v>50</v>
      </c>
      <c r="Y15096" s="13">
        <f t="shared" si="588"/>
        <v>0.88431832486842432</v>
      </c>
    </row>
    <row r="15097" spans="23:25" x14ac:dyDescent="0.2">
      <c r="W15097">
        <v>150.79</v>
      </c>
      <c r="X15097">
        <f t="shared" si="587"/>
        <v>50</v>
      </c>
      <c r="Y15097" s="13">
        <f t="shared" si="588"/>
        <v>0.88431832486842432</v>
      </c>
    </row>
    <row r="15098" spans="23:25" x14ac:dyDescent="0.2">
      <c r="W15098">
        <v>150.80000000000001</v>
      </c>
      <c r="X15098">
        <f t="shared" si="587"/>
        <v>50</v>
      </c>
      <c r="Y15098" s="13">
        <f t="shared" si="588"/>
        <v>0.88431832486842432</v>
      </c>
    </row>
    <row r="15099" spans="23:25" x14ac:dyDescent="0.2">
      <c r="W15099">
        <v>150.81</v>
      </c>
      <c r="X15099">
        <f t="shared" si="587"/>
        <v>50</v>
      </c>
      <c r="Y15099" s="13">
        <f t="shared" si="588"/>
        <v>0.88431832486842432</v>
      </c>
    </row>
    <row r="15100" spans="23:25" x14ac:dyDescent="0.2">
      <c r="W15100">
        <v>150.82</v>
      </c>
      <c r="X15100">
        <f t="shared" si="587"/>
        <v>50</v>
      </c>
      <c r="Y15100" s="13">
        <f t="shared" si="588"/>
        <v>0.88431832486842432</v>
      </c>
    </row>
    <row r="15101" spans="23:25" x14ac:dyDescent="0.2">
      <c r="W15101">
        <v>150.83000000000001</v>
      </c>
      <c r="X15101">
        <f t="shared" si="587"/>
        <v>50</v>
      </c>
      <c r="Y15101" s="13">
        <f t="shared" si="588"/>
        <v>0.88431832486842432</v>
      </c>
    </row>
    <row r="15102" spans="23:25" x14ac:dyDescent="0.2">
      <c r="W15102">
        <v>150.84</v>
      </c>
      <c r="X15102">
        <f t="shared" si="587"/>
        <v>50</v>
      </c>
      <c r="Y15102" s="13">
        <f t="shared" si="588"/>
        <v>0.88431832486842432</v>
      </c>
    </row>
    <row r="15103" spans="23:25" x14ac:dyDescent="0.2">
      <c r="W15103">
        <v>150.85</v>
      </c>
      <c r="X15103">
        <f t="shared" si="587"/>
        <v>50</v>
      </c>
      <c r="Y15103" s="13">
        <f t="shared" si="588"/>
        <v>0.88431832486842432</v>
      </c>
    </row>
    <row r="15104" spans="23:25" x14ac:dyDescent="0.2">
      <c r="W15104">
        <v>150.86000000000001</v>
      </c>
      <c r="X15104">
        <f t="shared" si="587"/>
        <v>50</v>
      </c>
      <c r="Y15104" s="13">
        <f t="shared" si="588"/>
        <v>0.88431832486842432</v>
      </c>
    </row>
    <row r="15105" spans="23:25" x14ac:dyDescent="0.2">
      <c r="W15105">
        <v>150.87</v>
      </c>
      <c r="X15105">
        <f t="shared" si="587"/>
        <v>50</v>
      </c>
      <c r="Y15105" s="13">
        <f t="shared" si="588"/>
        <v>0.88431832486842432</v>
      </c>
    </row>
    <row r="15106" spans="23:25" x14ac:dyDescent="0.2">
      <c r="W15106">
        <v>150.88</v>
      </c>
      <c r="X15106">
        <f t="shared" si="587"/>
        <v>50</v>
      </c>
      <c r="Y15106" s="13">
        <f t="shared" si="588"/>
        <v>0.88431832486842432</v>
      </c>
    </row>
    <row r="15107" spans="23:25" x14ac:dyDescent="0.2">
      <c r="W15107">
        <v>150.88999999999999</v>
      </c>
      <c r="X15107">
        <f t="shared" si="587"/>
        <v>50</v>
      </c>
      <c r="Y15107" s="13">
        <f t="shared" si="588"/>
        <v>0.88431832486842432</v>
      </c>
    </row>
    <row r="15108" spans="23:25" x14ac:dyDescent="0.2">
      <c r="W15108">
        <v>150.9</v>
      </c>
      <c r="X15108">
        <f t="shared" si="587"/>
        <v>50</v>
      </c>
      <c r="Y15108" s="13">
        <f t="shared" si="588"/>
        <v>0.88431832486842432</v>
      </c>
    </row>
    <row r="15109" spans="23:25" x14ac:dyDescent="0.2">
      <c r="W15109">
        <v>150.91</v>
      </c>
      <c r="X15109">
        <f t="shared" si="587"/>
        <v>50</v>
      </c>
      <c r="Y15109" s="13">
        <f t="shared" si="588"/>
        <v>0.88431832486842432</v>
      </c>
    </row>
    <row r="15110" spans="23:25" x14ac:dyDescent="0.2">
      <c r="W15110">
        <v>150.91999999999999</v>
      </c>
      <c r="X15110">
        <f t="shared" si="587"/>
        <v>50</v>
      </c>
      <c r="Y15110" s="13">
        <f t="shared" si="588"/>
        <v>0.88431832486842432</v>
      </c>
    </row>
    <row r="15111" spans="23:25" x14ac:dyDescent="0.2">
      <c r="W15111">
        <v>150.93</v>
      </c>
      <c r="X15111">
        <f t="shared" si="587"/>
        <v>50</v>
      </c>
      <c r="Y15111" s="13">
        <f t="shared" si="588"/>
        <v>0.88431832486842432</v>
      </c>
    </row>
    <row r="15112" spans="23:25" x14ac:dyDescent="0.2">
      <c r="W15112">
        <v>150.94</v>
      </c>
      <c r="X15112">
        <f t="shared" si="587"/>
        <v>50</v>
      </c>
      <c r="Y15112" s="13">
        <f t="shared" si="588"/>
        <v>0.88431832486842432</v>
      </c>
    </row>
    <row r="15113" spans="23:25" x14ac:dyDescent="0.2">
      <c r="W15113">
        <v>150.94999999999999</v>
      </c>
      <c r="X15113">
        <f t="shared" si="587"/>
        <v>50</v>
      </c>
      <c r="Y15113" s="13">
        <f t="shared" si="588"/>
        <v>0.88431832486842432</v>
      </c>
    </row>
    <row r="15114" spans="23:25" x14ac:dyDescent="0.2">
      <c r="W15114">
        <v>150.96</v>
      </c>
      <c r="X15114">
        <f t="shared" si="587"/>
        <v>50</v>
      </c>
      <c r="Y15114" s="13">
        <f t="shared" si="588"/>
        <v>0.88431832486842432</v>
      </c>
    </row>
    <row r="15115" spans="23:25" x14ac:dyDescent="0.2">
      <c r="W15115">
        <v>150.97</v>
      </c>
      <c r="X15115">
        <f t="shared" si="587"/>
        <v>50</v>
      </c>
      <c r="Y15115" s="13">
        <f t="shared" si="588"/>
        <v>0.88431832486842432</v>
      </c>
    </row>
    <row r="15116" spans="23:25" x14ac:dyDescent="0.2">
      <c r="W15116">
        <v>150.97999999999999</v>
      </c>
      <c r="X15116">
        <f t="shared" si="587"/>
        <v>50</v>
      </c>
      <c r="Y15116" s="13">
        <f t="shared" si="588"/>
        <v>0.88431832486842432</v>
      </c>
    </row>
    <row r="15117" spans="23:25" x14ac:dyDescent="0.2">
      <c r="W15117">
        <v>150.99</v>
      </c>
      <c r="X15117">
        <f t="shared" si="587"/>
        <v>50</v>
      </c>
      <c r="Y15117" s="13">
        <f t="shared" si="588"/>
        <v>0.88431832486842432</v>
      </c>
    </row>
    <row r="15118" spans="23:25" x14ac:dyDescent="0.2">
      <c r="W15118">
        <v>151</v>
      </c>
      <c r="X15118">
        <f t="shared" si="587"/>
        <v>50</v>
      </c>
      <c r="Y15118" s="13">
        <f t="shared" si="588"/>
        <v>0.88431832486842432</v>
      </c>
    </row>
    <row r="15119" spans="23:25" x14ac:dyDescent="0.2">
      <c r="W15119">
        <v>151.01</v>
      </c>
      <c r="X15119">
        <f t="shared" si="587"/>
        <v>50</v>
      </c>
      <c r="Y15119" s="13">
        <f t="shared" si="588"/>
        <v>0.88431832486842432</v>
      </c>
    </row>
    <row r="15120" spans="23:25" x14ac:dyDescent="0.2">
      <c r="W15120">
        <v>151.02000000000001</v>
      </c>
      <c r="X15120">
        <f t="shared" si="587"/>
        <v>50</v>
      </c>
      <c r="Y15120" s="13">
        <f t="shared" si="588"/>
        <v>0.88431832486842432</v>
      </c>
    </row>
    <row r="15121" spans="23:25" x14ac:dyDescent="0.2">
      <c r="W15121">
        <v>151.03</v>
      </c>
      <c r="X15121">
        <f t="shared" si="587"/>
        <v>50</v>
      </c>
      <c r="Y15121" s="13">
        <f t="shared" si="588"/>
        <v>0.88431832486842432</v>
      </c>
    </row>
    <row r="15122" spans="23:25" x14ac:dyDescent="0.2">
      <c r="W15122">
        <v>151.04</v>
      </c>
      <c r="X15122">
        <f t="shared" si="587"/>
        <v>50</v>
      </c>
      <c r="Y15122" s="13">
        <f t="shared" si="588"/>
        <v>0.88431832486842432</v>
      </c>
    </row>
    <row r="15123" spans="23:25" x14ac:dyDescent="0.2">
      <c r="W15123">
        <v>151.05000000000001</v>
      </c>
      <c r="X15123">
        <f t="shared" si="587"/>
        <v>50</v>
      </c>
      <c r="Y15123" s="13">
        <f t="shared" si="588"/>
        <v>0.88431832486842432</v>
      </c>
    </row>
    <row r="15124" spans="23:25" x14ac:dyDescent="0.2">
      <c r="W15124">
        <v>151.06</v>
      </c>
      <c r="X15124">
        <f t="shared" si="587"/>
        <v>50</v>
      </c>
      <c r="Y15124" s="13">
        <f t="shared" si="588"/>
        <v>0.88431832486842432</v>
      </c>
    </row>
    <row r="15125" spans="23:25" x14ac:dyDescent="0.2">
      <c r="W15125">
        <v>151.07</v>
      </c>
      <c r="X15125">
        <f t="shared" si="587"/>
        <v>50</v>
      </c>
      <c r="Y15125" s="13">
        <f t="shared" si="588"/>
        <v>0.88431832486842432</v>
      </c>
    </row>
    <row r="15126" spans="23:25" x14ac:dyDescent="0.2">
      <c r="W15126">
        <v>151.08000000000001</v>
      </c>
      <c r="X15126">
        <f t="shared" si="587"/>
        <v>50</v>
      </c>
      <c r="Y15126" s="13">
        <f t="shared" si="588"/>
        <v>0.88431832486842432</v>
      </c>
    </row>
    <row r="15127" spans="23:25" x14ac:dyDescent="0.2">
      <c r="W15127">
        <v>151.09</v>
      </c>
      <c r="X15127">
        <f t="shared" si="587"/>
        <v>50</v>
      </c>
      <c r="Y15127" s="13">
        <f t="shared" si="588"/>
        <v>0.88431832486842432</v>
      </c>
    </row>
    <row r="15128" spans="23:25" x14ac:dyDescent="0.2">
      <c r="W15128">
        <v>151.1</v>
      </c>
      <c r="X15128">
        <f t="shared" si="587"/>
        <v>50</v>
      </c>
      <c r="Y15128" s="13">
        <f t="shared" si="588"/>
        <v>0.88431832486842432</v>
      </c>
    </row>
    <row r="15129" spans="23:25" x14ac:dyDescent="0.2">
      <c r="W15129">
        <v>151.11000000000001</v>
      </c>
      <c r="X15129">
        <f t="shared" si="587"/>
        <v>50</v>
      </c>
      <c r="Y15129" s="13">
        <f t="shared" si="588"/>
        <v>0.88431832486842432</v>
      </c>
    </row>
    <row r="15130" spans="23:25" x14ac:dyDescent="0.2">
      <c r="W15130">
        <v>151.12</v>
      </c>
      <c r="X15130">
        <f t="shared" si="587"/>
        <v>50</v>
      </c>
      <c r="Y15130" s="13">
        <f t="shared" si="588"/>
        <v>0.88431832486842432</v>
      </c>
    </row>
    <row r="15131" spans="23:25" x14ac:dyDescent="0.2">
      <c r="W15131">
        <v>151.13</v>
      </c>
      <c r="X15131">
        <f t="shared" si="587"/>
        <v>50</v>
      </c>
      <c r="Y15131" s="13">
        <f t="shared" si="588"/>
        <v>0.88431832486842432</v>
      </c>
    </row>
    <row r="15132" spans="23:25" x14ac:dyDescent="0.2">
      <c r="W15132">
        <v>151.13999999999999</v>
      </c>
      <c r="X15132">
        <f t="shared" si="587"/>
        <v>50</v>
      </c>
      <c r="Y15132" s="13">
        <f t="shared" si="588"/>
        <v>0.88431832486842432</v>
      </c>
    </row>
    <row r="15133" spans="23:25" x14ac:dyDescent="0.2">
      <c r="W15133">
        <v>151.15</v>
      </c>
      <c r="X15133">
        <f t="shared" si="587"/>
        <v>50</v>
      </c>
      <c r="Y15133" s="13">
        <f t="shared" si="588"/>
        <v>0.88431832486842432</v>
      </c>
    </row>
    <row r="15134" spans="23:25" x14ac:dyDescent="0.2">
      <c r="W15134">
        <v>151.16</v>
      </c>
      <c r="X15134">
        <f t="shared" si="587"/>
        <v>50</v>
      </c>
      <c r="Y15134" s="13">
        <f t="shared" si="588"/>
        <v>0.88431832486842432</v>
      </c>
    </row>
    <row r="15135" spans="23:25" x14ac:dyDescent="0.2">
      <c r="W15135">
        <v>151.16999999999999</v>
      </c>
      <c r="X15135">
        <f t="shared" si="587"/>
        <v>50</v>
      </c>
      <c r="Y15135" s="13">
        <f t="shared" si="588"/>
        <v>0.88431832486842432</v>
      </c>
    </row>
    <row r="15136" spans="23:25" x14ac:dyDescent="0.2">
      <c r="W15136">
        <v>151.18</v>
      </c>
      <c r="X15136">
        <f t="shared" si="587"/>
        <v>50</v>
      </c>
      <c r="Y15136" s="13">
        <f t="shared" si="588"/>
        <v>0.88431832486842432</v>
      </c>
    </row>
    <row r="15137" spans="23:25" x14ac:dyDescent="0.2">
      <c r="W15137">
        <v>151.19</v>
      </c>
      <c r="X15137">
        <f t="shared" ref="X15137:X15200" si="589">X15136-(N$34-N$35)/1500</f>
        <v>50</v>
      </c>
      <c r="Y15137" s="13">
        <f t="shared" si="588"/>
        <v>0.88431832486842432</v>
      </c>
    </row>
    <row r="15138" spans="23:25" x14ac:dyDescent="0.2">
      <c r="W15138">
        <v>151.19999999999999</v>
      </c>
      <c r="X15138">
        <f t="shared" si="589"/>
        <v>50</v>
      </c>
      <c r="Y15138" s="13">
        <f t="shared" si="588"/>
        <v>0.88431832486842432</v>
      </c>
    </row>
    <row r="15139" spans="23:25" x14ac:dyDescent="0.2">
      <c r="W15139">
        <v>151.21</v>
      </c>
      <c r="X15139">
        <f t="shared" si="589"/>
        <v>50</v>
      </c>
      <c r="Y15139" s="13">
        <f t="shared" si="588"/>
        <v>0.88431832486842432</v>
      </c>
    </row>
    <row r="15140" spans="23:25" x14ac:dyDescent="0.2">
      <c r="W15140">
        <v>151.22</v>
      </c>
      <c r="X15140">
        <f t="shared" si="589"/>
        <v>50</v>
      </c>
      <c r="Y15140" s="13">
        <f t="shared" si="588"/>
        <v>0.88431832486842432</v>
      </c>
    </row>
    <row r="15141" spans="23:25" x14ac:dyDescent="0.2">
      <c r="W15141">
        <v>151.22999999999999</v>
      </c>
      <c r="X15141">
        <f t="shared" si="589"/>
        <v>50</v>
      </c>
      <c r="Y15141" s="13">
        <f t="shared" si="588"/>
        <v>0.88431832486842432</v>
      </c>
    </row>
    <row r="15142" spans="23:25" x14ac:dyDescent="0.2">
      <c r="W15142">
        <v>151.24</v>
      </c>
      <c r="X15142">
        <f t="shared" si="589"/>
        <v>50</v>
      </c>
      <c r="Y15142" s="13">
        <f t="shared" si="588"/>
        <v>0.88431832486842432</v>
      </c>
    </row>
    <row r="15143" spans="23:25" x14ac:dyDescent="0.2">
      <c r="W15143">
        <v>151.25</v>
      </c>
      <c r="X15143">
        <f t="shared" si="589"/>
        <v>50</v>
      </c>
      <c r="Y15143" s="13">
        <f t="shared" si="588"/>
        <v>0.88431832486842432</v>
      </c>
    </row>
    <row r="15144" spans="23:25" x14ac:dyDescent="0.2">
      <c r="W15144">
        <v>151.26</v>
      </c>
      <c r="X15144">
        <f t="shared" si="589"/>
        <v>50</v>
      </c>
      <c r="Y15144" s="13">
        <f t="shared" si="588"/>
        <v>0.88431832486842432</v>
      </c>
    </row>
    <row r="15145" spans="23:25" x14ac:dyDescent="0.2">
      <c r="W15145">
        <v>151.27000000000001</v>
      </c>
      <c r="X15145">
        <f t="shared" si="589"/>
        <v>50</v>
      </c>
      <c r="Y15145" s="13">
        <f t="shared" ref="Y15145:Y15208" si="590">Y15144+(W15145-W15144)*R$29*(P$28-P$29*Y15144)*(1-Y15144/R$28)^2</f>
        <v>0.88431832486842432</v>
      </c>
    </row>
    <row r="15146" spans="23:25" x14ac:dyDescent="0.2">
      <c r="W15146">
        <v>151.28</v>
      </c>
      <c r="X15146">
        <f t="shared" si="589"/>
        <v>50</v>
      </c>
      <c r="Y15146" s="13">
        <f t="shared" si="590"/>
        <v>0.88431832486842432</v>
      </c>
    </row>
    <row r="15147" spans="23:25" x14ac:dyDescent="0.2">
      <c r="W15147">
        <v>151.29</v>
      </c>
      <c r="X15147">
        <f t="shared" si="589"/>
        <v>50</v>
      </c>
      <c r="Y15147" s="13">
        <f t="shared" si="590"/>
        <v>0.88431832486842432</v>
      </c>
    </row>
    <row r="15148" spans="23:25" x14ac:dyDescent="0.2">
      <c r="W15148">
        <v>151.30000000000001</v>
      </c>
      <c r="X15148">
        <f t="shared" si="589"/>
        <v>50</v>
      </c>
      <c r="Y15148" s="13">
        <f t="shared" si="590"/>
        <v>0.88431832486842432</v>
      </c>
    </row>
    <row r="15149" spans="23:25" x14ac:dyDescent="0.2">
      <c r="W15149">
        <v>151.31</v>
      </c>
      <c r="X15149">
        <f t="shared" si="589"/>
        <v>50</v>
      </c>
      <c r="Y15149" s="13">
        <f t="shared" si="590"/>
        <v>0.88431832486842432</v>
      </c>
    </row>
    <row r="15150" spans="23:25" x14ac:dyDescent="0.2">
      <c r="W15150">
        <v>151.32</v>
      </c>
      <c r="X15150">
        <f t="shared" si="589"/>
        <v>50</v>
      </c>
      <c r="Y15150" s="13">
        <f t="shared" si="590"/>
        <v>0.88431832486842432</v>
      </c>
    </row>
    <row r="15151" spans="23:25" x14ac:dyDescent="0.2">
      <c r="W15151">
        <v>151.33000000000001</v>
      </c>
      <c r="X15151">
        <f t="shared" si="589"/>
        <v>50</v>
      </c>
      <c r="Y15151" s="13">
        <f t="shared" si="590"/>
        <v>0.88431832486842432</v>
      </c>
    </row>
    <row r="15152" spans="23:25" x14ac:dyDescent="0.2">
      <c r="W15152">
        <v>151.34</v>
      </c>
      <c r="X15152">
        <f t="shared" si="589"/>
        <v>50</v>
      </c>
      <c r="Y15152" s="13">
        <f t="shared" si="590"/>
        <v>0.88431832486842432</v>
      </c>
    </row>
    <row r="15153" spans="23:25" x14ac:dyDescent="0.2">
      <c r="W15153">
        <v>151.35</v>
      </c>
      <c r="X15153">
        <f t="shared" si="589"/>
        <v>50</v>
      </c>
      <c r="Y15153" s="13">
        <f t="shared" si="590"/>
        <v>0.88431832486842432</v>
      </c>
    </row>
    <row r="15154" spans="23:25" x14ac:dyDescent="0.2">
      <c r="W15154">
        <v>151.36000000000001</v>
      </c>
      <c r="X15154">
        <f t="shared" si="589"/>
        <v>50</v>
      </c>
      <c r="Y15154" s="13">
        <f t="shared" si="590"/>
        <v>0.88431832486842432</v>
      </c>
    </row>
    <row r="15155" spans="23:25" x14ac:dyDescent="0.2">
      <c r="W15155">
        <v>151.37</v>
      </c>
      <c r="X15155">
        <f t="shared" si="589"/>
        <v>50</v>
      </c>
      <c r="Y15155" s="13">
        <f t="shared" si="590"/>
        <v>0.88431832486842432</v>
      </c>
    </row>
    <row r="15156" spans="23:25" x14ac:dyDescent="0.2">
      <c r="W15156">
        <v>151.38</v>
      </c>
      <c r="X15156">
        <f t="shared" si="589"/>
        <v>50</v>
      </c>
      <c r="Y15156" s="13">
        <f t="shared" si="590"/>
        <v>0.88431832486842432</v>
      </c>
    </row>
    <row r="15157" spans="23:25" x14ac:dyDescent="0.2">
      <c r="W15157">
        <v>151.38999999999999</v>
      </c>
      <c r="X15157">
        <f t="shared" si="589"/>
        <v>50</v>
      </c>
      <c r="Y15157" s="13">
        <f t="shared" si="590"/>
        <v>0.88431832486842432</v>
      </c>
    </row>
    <row r="15158" spans="23:25" x14ac:dyDescent="0.2">
      <c r="W15158">
        <v>151.4</v>
      </c>
      <c r="X15158">
        <f t="shared" si="589"/>
        <v>50</v>
      </c>
      <c r="Y15158" s="13">
        <f t="shared" si="590"/>
        <v>0.88431832486842432</v>
      </c>
    </row>
    <row r="15159" spans="23:25" x14ac:dyDescent="0.2">
      <c r="W15159">
        <v>151.41</v>
      </c>
      <c r="X15159">
        <f t="shared" si="589"/>
        <v>50</v>
      </c>
      <c r="Y15159" s="13">
        <f t="shared" si="590"/>
        <v>0.88431832486842432</v>
      </c>
    </row>
    <row r="15160" spans="23:25" x14ac:dyDescent="0.2">
      <c r="W15160">
        <v>151.41999999999999</v>
      </c>
      <c r="X15160">
        <f t="shared" si="589"/>
        <v>50</v>
      </c>
      <c r="Y15160" s="13">
        <f t="shared" si="590"/>
        <v>0.88431832486842432</v>
      </c>
    </row>
    <row r="15161" spans="23:25" x14ac:dyDescent="0.2">
      <c r="W15161">
        <v>151.43</v>
      </c>
      <c r="X15161">
        <f t="shared" si="589"/>
        <v>50</v>
      </c>
      <c r="Y15161" s="13">
        <f t="shared" si="590"/>
        <v>0.88431832486842432</v>
      </c>
    </row>
    <row r="15162" spans="23:25" x14ac:dyDescent="0.2">
      <c r="W15162">
        <v>151.44</v>
      </c>
      <c r="X15162">
        <f t="shared" si="589"/>
        <v>50</v>
      </c>
      <c r="Y15162" s="13">
        <f t="shared" si="590"/>
        <v>0.88431832486842432</v>
      </c>
    </row>
    <row r="15163" spans="23:25" x14ac:dyDescent="0.2">
      <c r="W15163">
        <v>151.44999999999999</v>
      </c>
      <c r="X15163">
        <f t="shared" si="589"/>
        <v>50</v>
      </c>
      <c r="Y15163" s="13">
        <f t="shared" si="590"/>
        <v>0.88431832486842432</v>
      </c>
    </row>
    <row r="15164" spans="23:25" x14ac:dyDescent="0.2">
      <c r="W15164">
        <v>151.46</v>
      </c>
      <c r="X15164">
        <f t="shared" si="589"/>
        <v>50</v>
      </c>
      <c r="Y15164" s="13">
        <f t="shared" si="590"/>
        <v>0.88431832486842432</v>
      </c>
    </row>
    <row r="15165" spans="23:25" x14ac:dyDescent="0.2">
      <c r="W15165">
        <v>151.47</v>
      </c>
      <c r="X15165">
        <f t="shared" si="589"/>
        <v>50</v>
      </c>
      <c r="Y15165" s="13">
        <f t="shared" si="590"/>
        <v>0.88431832486842432</v>
      </c>
    </row>
    <row r="15166" spans="23:25" x14ac:dyDescent="0.2">
      <c r="W15166">
        <v>151.47999999999999</v>
      </c>
      <c r="X15166">
        <f t="shared" si="589"/>
        <v>50</v>
      </c>
      <c r="Y15166" s="13">
        <f t="shared" si="590"/>
        <v>0.88431832486842432</v>
      </c>
    </row>
    <row r="15167" spans="23:25" x14ac:dyDescent="0.2">
      <c r="W15167">
        <v>151.49</v>
      </c>
      <c r="X15167">
        <f t="shared" si="589"/>
        <v>50</v>
      </c>
      <c r="Y15167" s="13">
        <f t="shared" si="590"/>
        <v>0.88431832486842432</v>
      </c>
    </row>
    <row r="15168" spans="23:25" x14ac:dyDescent="0.2">
      <c r="W15168">
        <v>151.5</v>
      </c>
      <c r="X15168">
        <f t="shared" si="589"/>
        <v>50</v>
      </c>
      <c r="Y15168" s="13">
        <f t="shared" si="590"/>
        <v>0.88431832486842432</v>
      </c>
    </row>
    <row r="15169" spans="23:25" x14ac:dyDescent="0.2">
      <c r="W15169">
        <v>151.51</v>
      </c>
      <c r="X15169">
        <f t="shared" si="589"/>
        <v>50</v>
      </c>
      <c r="Y15169" s="13">
        <f t="shared" si="590"/>
        <v>0.88431832486842432</v>
      </c>
    </row>
    <row r="15170" spans="23:25" x14ac:dyDescent="0.2">
      <c r="W15170">
        <v>151.52000000000001</v>
      </c>
      <c r="X15170">
        <f t="shared" si="589"/>
        <v>50</v>
      </c>
      <c r="Y15170" s="13">
        <f t="shared" si="590"/>
        <v>0.88431832486842432</v>
      </c>
    </row>
    <row r="15171" spans="23:25" x14ac:dyDescent="0.2">
      <c r="W15171">
        <v>151.53</v>
      </c>
      <c r="X15171">
        <f t="shared" si="589"/>
        <v>50</v>
      </c>
      <c r="Y15171" s="13">
        <f t="shared" si="590"/>
        <v>0.88431832486842432</v>
      </c>
    </row>
    <row r="15172" spans="23:25" x14ac:dyDescent="0.2">
      <c r="W15172">
        <v>151.54</v>
      </c>
      <c r="X15172">
        <f t="shared" si="589"/>
        <v>50</v>
      </c>
      <c r="Y15172" s="13">
        <f t="shared" si="590"/>
        <v>0.88431832486842432</v>
      </c>
    </row>
    <row r="15173" spans="23:25" x14ac:dyDescent="0.2">
      <c r="W15173">
        <v>151.55000000000001</v>
      </c>
      <c r="X15173">
        <f t="shared" si="589"/>
        <v>50</v>
      </c>
      <c r="Y15173" s="13">
        <f t="shared" si="590"/>
        <v>0.88431832486842432</v>
      </c>
    </row>
    <row r="15174" spans="23:25" x14ac:dyDescent="0.2">
      <c r="W15174">
        <v>151.56</v>
      </c>
      <c r="X15174">
        <f t="shared" si="589"/>
        <v>50</v>
      </c>
      <c r="Y15174" s="13">
        <f t="shared" si="590"/>
        <v>0.88431832486842432</v>
      </c>
    </row>
    <row r="15175" spans="23:25" x14ac:dyDescent="0.2">
      <c r="W15175">
        <v>151.57</v>
      </c>
      <c r="X15175">
        <f t="shared" si="589"/>
        <v>50</v>
      </c>
      <c r="Y15175" s="13">
        <f t="shared" si="590"/>
        <v>0.88431832486842432</v>
      </c>
    </row>
    <row r="15176" spans="23:25" x14ac:dyDescent="0.2">
      <c r="W15176">
        <v>151.58000000000001</v>
      </c>
      <c r="X15176">
        <f t="shared" si="589"/>
        <v>50</v>
      </c>
      <c r="Y15176" s="13">
        <f t="shared" si="590"/>
        <v>0.88431832486842432</v>
      </c>
    </row>
    <row r="15177" spans="23:25" x14ac:dyDescent="0.2">
      <c r="W15177">
        <v>151.59</v>
      </c>
      <c r="X15177">
        <f t="shared" si="589"/>
        <v>50</v>
      </c>
      <c r="Y15177" s="13">
        <f t="shared" si="590"/>
        <v>0.88431832486842432</v>
      </c>
    </row>
    <row r="15178" spans="23:25" x14ac:dyDescent="0.2">
      <c r="W15178">
        <v>151.6</v>
      </c>
      <c r="X15178">
        <f t="shared" si="589"/>
        <v>50</v>
      </c>
      <c r="Y15178" s="13">
        <f t="shared" si="590"/>
        <v>0.88431832486842432</v>
      </c>
    </row>
    <row r="15179" spans="23:25" x14ac:dyDescent="0.2">
      <c r="W15179">
        <v>151.61000000000001</v>
      </c>
      <c r="X15179">
        <f t="shared" si="589"/>
        <v>50</v>
      </c>
      <c r="Y15179" s="13">
        <f t="shared" si="590"/>
        <v>0.88431832486842432</v>
      </c>
    </row>
    <row r="15180" spans="23:25" x14ac:dyDescent="0.2">
      <c r="W15180">
        <v>151.62</v>
      </c>
      <c r="X15180">
        <f t="shared" si="589"/>
        <v>50</v>
      </c>
      <c r="Y15180" s="13">
        <f t="shared" si="590"/>
        <v>0.88431832486842432</v>
      </c>
    </row>
    <row r="15181" spans="23:25" x14ac:dyDescent="0.2">
      <c r="W15181">
        <v>151.63</v>
      </c>
      <c r="X15181">
        <f t="shared" si="589"/>
        <v>50</v>
      </c>
      <c r="Y15181" s="13">
        <f t="shared" si="590"/>
        <v>0.88431832486842432</v>
      </c>
    </row>
    <row r="15182" spans="23:25" x14ac:dyDescent="0.2">
      <c r="W15182">
        <v>151.63999999999999</v>
      </c>
      <c r="X15182">
        <f t="shared" si="589"/>
        <v>50</v>
      </c>
      <c r="Y15182" s="13">
        <f t="shared" si="590"/>
        <v>0.88431832486842432</v>
      </c>
    </row>
    <row r="15183" spans="23:25" x14ac:dyDescent="0.2">
      <c r="W15183">
        <v>151.65</v>
      </c>
      <c r="X15183">
        <f t="shared" si="589"/>
        <v>50</v>
      </c>
      <c r="Y15183" s="13">
        <f t="shared" si="590"/>
        <v>0.88431832486842432</v>
      </c>
    </row>
    <row r="15184" spans="23:25" x14ac:dyDescent="0.2">
      <c r="W15184">
        <v>151.66</v>
      </c>
      <c r="X15184">
        <f t="shared" si="589"/>
        <v>50</v>
      </c>
      <c r="Y15184" s="13">
        <f t="shared" si="590"/>
        <v>0.88431832486842432</v>
      </c>
    </row>
    <row r="15185" spans="23:25" x14ac:dyDescent="0.2">
      <c r="W15185">
        <v>151.66999999999999</v>
      </c>
      <c r="X15185">
        <f t="shared" si="589"/>
        <v>50</v>
      </c>
      <c r="Y15185" s="13">
        <f t="shared" si="590"/>
        <v>0.88431832486842432</v>
      </c>
    </row>
    <row r="15186" spans="23:25" x14ac:dyDescent="0.2">
      <c r="W15186">
        <v>151.68</v>
      </c>
      <c r="X15186">
        <f t="shared" si="589"/>
        <v>50</v>
      </c>
      <c r="Y15186" s="13">
        <f t="shared" si="590"/>
        <v>0.88431832486842432</v>
      </c>
    </row>
    <row r="15187" spans="23:25" x14ac:dyDescent="0.2">
      <c r="W15187">
        <v>151.69</v>
      </c>
      <c r="X15187">
        <f t="shared" si="589"/>
        <v>50</v>
      </c>
      <c r="Y15187" s="13">
        <f t="shared" si="590"/>
        <v>0.88431832486842432</v>
      </c>
    </row>
    <row r="15188" spans="23:25" x14ac:dyDescent="0.2">
      <c r="W15188">
        <v>151.69999999999999</v>
      </c>
      <c r="X15188">
        <f t="shared" si="589"/>
        <v>50</v>
      </c>
      <c r="Y15188" s="13">
        <f t="shared" si="590"/>
        <v>0.88431832486842432</v>
      </c>
    </row>
    <row r="15189" spans="23:25" x14ac:dyDescent="0.2">
      <c r="W15189">
        <v>151.71</v>
      </c>
      <c r="X15189">
        <f t="shared" si="589"/>
        <v>50</v>
      </c>
      <c r="Y15189" s="13">
        <f t="shared" si="590"/>
        <v>0.88431832486842432</v>
      </c>
    </row>
    <row r="15190" spans="23:25" x14ac:dyDescent="0.2">
      <c r="W15190">
        <v>151.72</v>
      </c>
      <c r="X15190">
        <f t="shared" si="589"/>
        <v>50</v>
      </c>
      <c r="Y15190" s="13">
        <f t="shared" si="590"/>
        <v>0.88431832486842432</v>
      </c>
    </row>
    <row r="15191" spans="23:25" x14ac:dyDescent="0.2">
      <c r="W15191">
        <v>151.72999999999999</v>
      </c>
      <c r="X15191">
        <f t="shared" si="589"/>
        <v>50</v>
      </c>
      <c r="Y15191" s="13">
        <f t="shared" si="590"/>
        <v>0.88431832486842432</v>
      </c>
    </row>
    <row r="15192" spans="23:25" x14ac:dyDescent="0.2">
      <c r="W15192">
        <v>151.74</v>
      </c>
      <c r="X15192">
        <f t="shared" si="589"/>
        <v>50</v>
      </c>
      <c r="Y15192" s="13">
        <f t="shared" si="590"/>
        <v>0.88431832486842432</v>
      </c>
    </row>
    <row r="15193" spans="23:25" x14ac:dyDescent="0.2">
      <c r="W15193">
        <v>151.75</v>
      </c>
      <c r="X15193">
        <f t="shared" si="589"/>
        <v>50</v>
      </c>
      <c r="Y15193" s="13">
        <f t="shared" si="590"/>
        <v>0.88431832486842432</v>
      </c>
    </row>
    <row r="15194" spans="23:25" x14ac:dyDescent="0.2">
      <c r="W15194">
        <v>151.76</v>
      </c>
      <c r="X15194">
        <f t="shared" si="589"/>
        <v>50</v>
      </c>
      <c r="Y15194" s="13">
        <f t="shared" si="590"/>
        <v>0.88431832486842432</v>
      </c>
    </row>
    <row r="15195" spans="23:25" x14ac:dyDescent="0.2">
      <c r="W15195">
        <v>151.77000000000001</v>
      </c>
      <c r="X15195">
        <f t="shared" si="589"/>
        <v>50</v>
      </c>
      <c r="Y15195" s="13">
        <f t="shared" si="590"/>
        <v>0.88431832486842432</v>
      </c>
    </row>
    <row r="15196" spans="23:25" x14ac:dyDescent="0.2">
      <c r="W15196">
        <v>151.78</v>
      </c>
      <c r="X15196">
        <f t="shared" si="589"/>
        <v>50</v>
      </c>
      <c r="Y15196" s="13">
        <f t="shared" si="590"/>
        <v>0.88431832486842432</v>
      </c>
    </row>
    <row r="15197" spans="23:25" x14ac:dyDescent="0.2">
      <c r="W15197">
        <v>151.79</v>
      </c>
      <c r="X15197">
        <f t="shared" si="589"/>
        <v>50</v>
      </c>
      <c r="Y15197" s="13">
        <f t="shared" si="590"/>
        <v>0.88431832486842432</v>
      </c>
    </row>
    <row r="15198" spans="23:25" x14ac:dyDescent="0.2">
      <c r="W15198">
        <v>151.80000000000001</v>
      </c>
      <c r="X15198">
        <f t="shared" si="589"/>
        <v>50</v>
      </c>
      <c r="Y15198" s="13">
        <f t="shared" si="590"/>
        <v>0.88431832486842432</v>
      </c>
    </row>
    <row r="15199" spans="23:25" x14ac:dyDescent="0.2">
      <c r="W15199">
        <v>151.81</v>
      </c>
      <c r="X15199">
        <f t="shared" si="589"/>
        <v>50</v>
      </c>
      <c r="Y15199" s="13">
        <f t="shared" si="590"/>
        <v>0.88431832486842432</v>
      </c>
    </row>
    <row r="15200" spans="23:25" x14ac:dyDescent="0.2">
      <c r="W15200">
        <v>151.82</v>
      </c>
      <c r="X15200">
        <f t="shared" si="589"/>
        <v>50</v>
      </c>
      <c r="Y15200" s="13">
        <f t="shared" si="590"/>
        <v>0.88431832486842432</v>
      </c>
    </row>
    <row r="15201" spans="23:25" x14ac:dyDescent="0.2">
      <c r="W15201">
        <v>151.83000000000001</v>
      </c>
      <c r="X15201">
        <f t="shared" ref="X15201:X15264" si="591">X15200-(N$34-N$35)/1500</f>
        <v>50</v>
      </c>
      <c r="Y15201" s="13">
        <f t="shared" si="590"/>
        <v>0.88431832486842432</v>
      </c>
    </row>
    <row r="15202" spans="23:25" x14ac:dyDescent="0.2">
      <c r="W15202">
        <v>151.84</v>
      </c>
      <c r="X15202">
        <f t="shared" si="591"/>
        <v>50</v>
      </c>
      <c r="Y15202" s="13">
        <f t="shared" si="590"/>
        <v>0.88431832486842432</v>
      </c>
    </row>
    <row r="15203" spans="23:25" x14ac:dyDescent="0.2">
      <c r="W15203">
        <v>151.85</v>
      </c>
      <c r="X15203">
        <f t="shared" si="591"/>
        <v>50</v>
      </c>
      <c r="Y15203" s="13">
        <f t="shared" si="590"/>
        <v>0.88431832486842432</v>
      </c>
    </row>
    <row r="15204" spans="23:25" x14ac:dyDescent="0.2">
      <c r="W15204">
        <v>151.86000000000001</v>
      </c>
      <c r="X15204">
        <f t="shared" si="591"/>
        <v>50</v>
      </c>
      <c r="Y15204" s="13">
        <f t="shared" si="590"/>
        <v>0.88431832486842432</v>
      </c>
    </row>
    <row r="15205" spans="23:25" x14ac:dyDescent="0.2">
      <c r="W15205">
        <v>151.87</v>
      </c>
      <c r="X15205">
        <f t="shared" si="591"/>
        <v>50</v>
      </c>
      <c r="Y15205" s="13">
        <f t="shared" si="590"/>
        <v>0.88431832486842432</v>
      </c>
    </row>
    <row r="15206" spans="23:25" x14ac:dyDescent="0.2">
      <c r="W15206">
        <v>151.88</v>
      </c>
      <c r="X15206">
        <f t="shared" si="591"/>
        <v>50</v>
      </c>
      <c r="Y15206" s="13">
        <f t="shared" si="590"/>
        <v>0.88431832486842432</v>
      </c>
    </row>
    <row r="15207" spans="23:25" x14ac:dyDescent="0.2">
      <c r="W15207">
        <v>151.88999999999999</v>
      </c>
      <c r="X15207">
        <f t="shared" si="591"/>
        <v>50</v>
      </c>
      <c r="Y15207" s="13">
        <f t="shared" si="590"/>
        <v>0.88431832486842432</v>
      </c>
    </row>
    <row r="15208" spans="23:25" x14ac:dyDescent="0.2">
      <c r="W15208">
        <v>151.9</v>
      </c>
      <c r="X15208">
        <f t="shared" si="591"/>
        <v>50</v>
      </c>
      <c r="Y15208" s="13">
        <f t="shared" si="590"/>
        <v>0.88431832486842432</v>
      </c>
    </row>
    <row r="15209" spans="23:25" x14ac:dyDescent="0.2">
      <c r="W15209">
        <v>151.91</v>
      </c>
      <c r="X15209">
        <f t="shared" si="591"/>
        <v>50</v>
      </c>
      <c r="Y15209" s="13">
        <f t="shared" ref="Y15209:Y15272" si="592">Y15208+(W15209-W15208)*R$29*(P$28-P$29*Y15208)*(1-Y15208/R$28)^2</f>
        <v>0.88431832486842432</v>
      </c>
    </row>
    <row r="15210" spans="23:25" x14ac:dyDescent="0.2">
      <c r="W15210">
        <v>151.91999999999999</v>
      </c>
      <c r="X15210">
        <f t="shared" si="591"/>
        <v>50</v>
      </c>
      <c r="Y15210" s="13">
        <f t="shared" si="592"/>
        <v>0.88431832486842432</v>
      </c>
    </row>
    <row r="15211" spans="23:25" x14ac:dyDescent="0.2">
      <c r="W15211">
        <v>151.93</v>
      </c>
      <c r="X15211">
        <f t="shared" si="591"/>
        <v>50</v>
      </c>
      <c r="Y15211" s="13">
        <f t="shared" si="592"/>
        <v>0.88431832486842432</v>
      </c>
    </row>
    <row r="15212" spans="23:25" x14ac:dyDescent="0.2">
      <c r="W15212">
        <v>151.94</v>
      </c>
      <c r="X15212">
        <f t="shared" si="591"/>
        <v>50</v>
      </c>
      <c r="Y15212" s="13">
        <f t="shared" si="592"/>
        <v>0.88431832486842432</v>
      </c>
    </row>
    <row r="15213" spans="23:25" x14ac:dyDescent="0.2">
      <c r="W15213">
        <v>151.94999999999999</v>
      </c>
      <c r="X15213">
        <f t="shared" si="591"/>
        <v>50</v>
      </c>
      <c r="Y15213" s="13">
        <f t="shared" si="592"/>
        <v>0.88431832486842432</v>
      </c>
    </row>
    <row r="15214" spans="23:25" x14ac:dyDescent="0.2">
      <c r="W15214">
        <v>151.96</v>
      </c>
      <c r="X15214">
        <f t="shared" si="591"/>
        <v>50</v>
      </c>
      <c r="Y15214" s="13">
        <f t="shared" si="592"/>
        <v>0.88431832486842432</v>
      </c>
    </row>
    <row r="15215" spans="23:25" x14ac:dyDescent="0.2">
      <c r="W15215">
        <v>151.97</v>
      </c>
      <c r="X15215">
        <f t="shared" si="591"/>
        <v>50</v>
      </c>
      <c r="Y15215" s="13">
        <f t="shared" si="592"/>
        <v>0.88431832486842432</v>
      </c>
    </row>
    <row r="15216" spans="23:25" x14ac:dyDescent="0.2">
      <c r="W15216">
        <v>151.97999999999999</v>
      </c>
      <c r="X15216">
        <f t="shared" si="591"/>
        <v>50</v>
      </c>
      <c r="Y15216" s="13">
        <f t="shared" si="592"/>
        <v>0.88431832486842432</v>
      </c>
    </row>
    <row r="15217" spans="23:25" x14ac:dyDescent="0.2">
      <c r="W15217">
        <v>151.99</v>
      </c>
      <c r="X15217">
        <f t="shared" si="591"/>
        <v>50</v>
      </c>
      <c r="Y15217" s="13">
        <f t="shared" si="592"/>
        <v>0.88431832486842432</v>
      </c>
    </row>
    <row r="15218" spans="23:25" x14ac:dyDescent="0.2">
      <c r="W15218">
        <v>152</v>
      </c>
      <c r="X15218">
        <f t="shared" si="591"/>
        <v>50</v>
      </c>
      <c r="Y15218" s="13">
        <f t="shared" si="592"/>
        <v>0.88431832486842432</v>
      </c>
    </row>
    <row r="15219" spans="23:25" x14ac:dyDescent="0.2">
      <c r="W15219">
        <v>152.01</v>
      </c>
      <c r="X15219">
        <f t="shared" si="591"/>
        <v>50</v>
      </c>
      <c r="Y15219" s="13">
        <f t="shared" si="592"/>
        <v>0.88431832486842432</v>
      </c>
    </row>
    <row r="15220" spans="23:25" x14ac:dyDescent="0.2">
      <c r="W15220">
        <v>152.02000000000001</v>
      </c>
      <c r="X15220">
        <f t="shared" si="591"/>
        <v>50</v>
      </c>
      <c r="Y15220" s="13">
        <f t="shared" si="592"/>
        <v>0.88431832486842432</v>
      </c>
    </row>
    <row r="15221" spans="23:25" x14ac:dyDescent="0.2">
      <c r="W15221">
        <v>152.03</v>
      </c>
      <c r="X15221">
        <f t="shared" si="591"/>
        <v>50</v>
      </c>
      <c r="Y15221" s="13">
        <f t="shared" si="592"/>
        <v>0.88431832486842432</v>
      </c>
    </row>
    <row r="15222" spans="23:25" x14ac:dyDescent="0.2">
      <c r="W15222">
        <v>152.04</v>
      </c>
      <c r="X15222">
        <f t="shared" si="591"/>
        <v>50</v>
      </c>
      <c r="Y15222" s="13">
        <f t="shared" si="592"/>
        <v>0.88431832486842432</v>
      </c>
    </row>
    <row r="15223" spans="23:25" x14ac:dyDescent="0.2">
      <c r="W15223">
        <v>152.05000000000001</v>
      </c>
      <c r="X15223">
        <f t="shared" si="591"/>
        <v>50</v>
      </c>
      <c r="Y15223" s="13">
        <f t="shared" si="592"/>
        <v>0.88431832486842432</v>
      </c>
    </row>
    <row r="15224" spans="23:25" x14ac:dyDescent="0.2">
      <c r="W15224">
        <v>152.06</v>
      </c>
      <c r="X15224">
        <f t="shared" si="591"/>
        <v>50</v>
      </c>
      <c r="Y15224" s="13">
        <f t="shared" si="592"/>
        <v>0.88431832486842432</v>
      </c>
    </row>
    <row r="15225" spans="23:25" x14ac:dyDescent="0.2">
      <c r="W15225">
        <v>152.07</v>
      </c>
      <c r="X15225">
        <f t="shared" si="591"/>
        <v>50</v>
      </c>
      <c r="Y15225" s="13">
        <f t="shared" si="592"/>
        <v>0.88431832486842432</v>
      </c>
    </row>
    <row r="15226" spans="23:25" x14ac:dyDescent="0.2">
      <c r="W15226">
        <v>152.08000000000001</v>
      </c>
      <c r="X15226">
        <f t="shared" si="591"/>
        <v>50</v>
      </c>
      <c r="Y15226" s="13">
        <f t="shared" si="592"/>
        <v>0.88431832486842432</v>
      </c>
    </row>
    <row r="15227" spans="23:25" x14ac:dyDescent="0.2">
      <c r="W15227">
        <v>152.09</v>
      </c>
      <c r="X15227">
        <f t="shared" si="591"/>
        <v>50</v>
      </c>
      <c r="Y15227" s="13">
        <f t="shared" si="592"/>
        <v>0.88431832486842432</v>
      </c>
    </row>
    <row r="15228" spans="23:25" x14ac:dyDescent="0.2">
      <c r="W15228">
        <v>152.1</v>
      </c>
      <c r="X15228">
        <f t="shared" si="591"/>
        <v>50</v>
      </c>
      <c r="Y15228" s="13">
        <f t="shared" si="592"/>
        <v>0.88431832486842432</v>
      </c>
    </row>
    <row r="15229" spans="23:25" x14ac:dyDescent="0.2">
      <c r="W15229">
        <v>152.11000000000001</v>
      </c>
      <c r="X15229">
        <f t="shared" si="591"/>
        <v>50</v>
      </c>
      <c r="Y15229" s="13">
        <f t="shared" si="592"/>
        <v>0.88431832486842432</v>
      </c>
    </row>
    <row r="15230" spans="23:25" x14ac:dyDescent="0.2">
      <c r="W15230">
        <v>152.12</v>
      </c>
      <c r="X15230">
        <f t="shared" si="591"/>
        <v>50</v>
      </c>
      <c r="Y15230" s="13">
        <f t="shared" si="592"/>
        <v>0.88431832486842432</v>
      </c>
    </row>
    <row r="15231" spans="23:25" x14ac:dyDescent="0.2">
      <c r="W15231">
        <v>152.13</v>
      </c>
      <c r="X15231">
        <f t="shared" si="591"/>
        <v>50</v>
      </c>
      <c r="Y15231" s="13">
        <f t="shared" si="592"/>
        <v>0.88431832486842432</v>
      </c>
    </row>
    <row r="15232" spans="23:25" x14ac:dyDescent="0.2">
      <c r="W15232">
        <v>152.13999999999999</v>
      </c>
      <c r="X15232">
        <f t="shared" si="591"/>
        <v>50</v>
      </c>
      <c r="Y15232" s="13">
        <f t="shared" si="592"/>
        <v>0.88431832486842432</v>
      </c>
    </row>
    <row r="15233" spans="23:25" x14ac:dyDescent="0.2">
      <c r="W15233">
        <v>152.15</v>
      </c>
      <c r="X15233">
        <f t="shared" si="591"/>
        <v>50</v>
      </c>
      <c r="Y15233" s="13">
        <f t="shared" si="592"/>
        <v>0.88431832486842432</v>
      </c>
    </row>
    <row r="15234" spans="23:25" x14ac:dyDescent="0.2">
      <c r="W15234">
        <v>152.16</v>
      </c>
      <c r="X15234">
        <f t="shared" si="591"/>
        <v>50</v>
      </c>
      <c r="Y15234" s="13">
        <f t="shared" si="592"/>
        <v>0.88431832486842432</v>
      </c>
    </row>
    <row r="15235" spans="23:25" x14ac:dyDescent="0.2">
      <c r="W15235">
        <v>152.16999999999999</v>
      </c>
      <c r="X15235">
        <f t="shared" si="591"/>
        <v>50</v>
      </c>
      <c r="Y15235" s="13">
        <f t="shared" si="592"/>
        <v>0.88431832486842432</v>
      </c>
    </row>
    <row r="15236" spans="23:25" x14ac:dyDescent="0.2">
      <c r="W15236">
        <v>152.18</v>
      </c>
      <c r="X15236">
        <f t="shared" si="591"/>
        <v>50</v>
      </c>
      <c r="Y15236" s="13">
        <f t="shared" si="592"/>
        <v>0.88431832486842432</v>
      </c>
    </row>
    <row r="15237" spans="23:25" x14ac:dyDescent="0.2">
      <c r="W15237">
        <v>152.19</v>
      </c>
      <c r="X15237">
        <f t="shared" si="591"/>
        <v>50</v>
      </c>
      <c r="Y15237" s="13">
        <f t="shared" si="592"/>
        <v>0.88431832486842432</v>
      </c>
    </row>
    <row r="15238" spans="23:25" x14ac:dyDescent="0.2">
      <c r="W15238">
        <v>152.19999999999999</v>
      </c>
      <c r="X15238">
        <f t="shared" si="591"/>
        <v>50</v>
      </c>
      <c r="Y15238" s="13">
        <f t="shared" si="592"/>
        <v>0.88431832486842432</v>
      </c>
    </row>
    <row r="15239" spans="23:25" x14ac:dyDescent="0.2">
      <c r="W15239">
        <v>152.21</v>
      </c>
      <c r="X15239">
        <f t="shared" si="591"/>
        <v>50</v>
      </c>
      <c r="Y15239" s="13">
        <f t="shared" si="592"/>
        <v>0.88431832486842432</v>
      </c>
    </row>
    <row r="15240" spans="23:25" x14ac:dyDescent="0.2">
      <c r="W15240">
        <v>152.22</v>
      </c>
      <c r="X15240">
        <f t="shared" si="591"/>
        <v>50</v>
      </c>
      <c r="Y15240" s="13">
        <f t="shared" si="592"/>
        <v>0.88431832486842432</v>
      </c>
    </row>
    <row r="15241" spans="23:25" x14ac:dyDescent="0.2">
      <c r="W15241">
        <v>152.22999999999999</v>
      </c>
      <c r="X15241">
        <f t="shared" si="591"/>
        <v>50</v>
      </c>
      <c r="Y15241" s="13">
        <f t="shared" si="592"/>
        <v>0.88431832486842432</v>
      </c>
    </row>
    <row r="15242" spans="23:25" x14ac:dyDescent="0.2">
      <c r="W15242">
        <v>152.24</v>
      </c>
      <c r="X15242">
        <f t="shared" si="591"/>
        <v>50</v>
      </c>
      <c r="Y15242" s="13">
        <f t="shared" si="592"/>
        <v>0.88431832486842432</v>
      </c>
    </row>
    <row r="15243" spans="23:25" x14ac:dyDescent="0.2">
      <c r="W15243">
        <v>152.25</v>
      </c>
      <c r="X15243">
        <f t="shared" si="591"/>
        <v>50</v>
      </c>
      <c r="Y15243" s="13">
        <f t="shared" si="592"/>
        <v>0.88431832486842432</v>
      </c>
    </row>
    <row r="15244" spans="23:25" x14ac:dyDescent="0.2">
      <c r="W15244">
        <v>152.26</v>
      </c>
      <c r="X15244">
        <f t="shared" si="591"/>
        <v>50</v>
      </c>
      <c r="Y15244" s="13">
        <f t="shared" si="592"/>
        <v>0.88431832486842432</v>
      </c>
    </row>
    <row r="15245" spans="23:25" x14ac:dyDescent="0.2">
      <c r="W15245">
        <v>152.27000000000001</v>
      </c>
      <c r="X15245">
        <f t="shared" si="591"/>
        <v>50</v>
      </c>
      <c r="Y15245" s="13">
        <f t="shared" si="592"/>
        <v>0.88431832486842432</v>
      </c>
    </row>
    <row r="15246" spans="23:25" x14ac:dyDescent="0.2">
      <c r="W15246">
        <v>152.28</v>
      </c>
      <c r="X15246">
        <f t="shared" si="591"/>
        <v>50</v>
      </c>
      <c r="Y15246" s="13">
        <f t="shared" si="592"/>
        <v>0.88431832486842432</v>
      </c>
    </row>
    <row r="15247" spans="23:25" x14ac:dyDescent="0.2">
      <c r="W15247">
        <v>152.29</v>
      </c>
      <c r="X15247">
        <f t="shared" si="591"/>
        <v>50</v>
      </c>
      <c r="Y15247" s="13">
        <f t="shared" si="592"/>
        <v>0.88431832486842432</v>
      </c>
    </row>
    <row r="15248" spans="23:25" x14ac:dyDescent="0.2">
      <c r="W15248">
        <v>152.30000000000001</v>
      </c>
      <c r="X15248">
        <f t="shared" si="591"/>
        <v>50</v>
      </c>
      <c r="Y15248" s="13">
        <f t="shared" si="592"/>
        <v>0.88431832486842432</v>
      </c>
    </row>
    <row r="15249" spans="23:25" x14ac:dyDescent="0.2">
      <c r="W15249">
        <v>152.31</v>
      </c>
      <c r="X15249">
        <f t="shared" si="591"/>
        <v>50</v>
      </c>
      <c r="Y15249" s="13">
        <f t="shared" si="592"/>
        <v>0.88431832486842432</v>
      </c>
    </row>
    <row r="15250" spans="23:25" x14ac:dyDescent="0.2">
      <c r="W15250">
        <v>152.32</v>
      </c>
      <c r="X15250">
        <f t="shared" si="591"/>
        <v>50</v>
      </c>
      <c r="Y15250" s="13">
        <f t="shared" si="592"/>
        <v>0.88431832486842432</v>
      </c>
    </row>
    <row r="15251" spans="23:25" x14ac:dyDescent="0.2">
      <c r="W15251">
        <v>152.33000000000001</v>
      </c>
      <c r="X15251">
        <f t="shared" si="591"/>
        <v>50</v>
      </c>
      <c r="Y15251" s="13">
        <f t="shared" si="592"/>
        <v>0.88431832486842432</v>
      </c>
    </row>
    <row r="15252" spans="23:25" x14ac:dyDescent="0.2">
      <c r="W15252">
        <v>152.34</v>
      </c>
      <c r="X15252">
        <f t="shared" si="591"/>
        <v>50</v>
      </c>
      <c r="Y15252" s="13">
        <f t="shared" si="592"/>
        <v>0.88431832486842432</v>
      </c>
    </row>
    <row r="15253" spans="23:25" x14ac:dyDescent="0.2">
      <c r="W15253">
        <v>152.35</v>
      </c>
      <c r="X15253">
        <f t="shared" si="591"/>
        <v>50</v>
      </c>
      <c r="Y15253" s="13">
        <f t="shared" si="592"/>
        <v>0.88431832486842432</v>
      </c>
    </row>
    <row r="15254" spans="23:25" x14ac:dyDescent="0.2">
      <c r="W15254">
        <v>152.36000000000001</v>
      </c>
      <c r="X15254">
        <f t="shared" si="591"/>
        <v>50</v>
      </c>
      <c r="Y15254" s="13">
        <f t="shared" si="592"/>
        <v>0.88431832486842432</v>
      </c>
    </row>
    <row r="15255" spans="23:25" x14ac:dyDescent="0.2">
      <c r="W15255">
        <v>152.37</v>
      </c>
      <c r="X15255">
        <f t="shared" si="591"/>
        <v>50</v>
      </c>
      <c r="Y15255" s="13">
        <f t="shared" si="592"/>
        <v>0.88431832486842432</v>
      </c>
    </row>
    <row r="15256" spans="23:25" x14ac:dyDescent="0.2">
      <c r="W15256">
        <v>152.38</v>
      </c>
      <c r="X15256">
        <f t="shared" si="591"/>
        <v>50</v>
      </c>
      <c r="Y15256" s="13">
        <f t="shared" si="592"/>
        <v>0.88431832486842432</v>
      </c>
    </row>
    <row r="15257" spans="23:25" x14ac:dyDescent="0.2">
      <c r="W15257">
        <v>152.38999999999999</v>
      </c>
      <c r="X15257">
        <f t="shared" si="591"/>
        <v>50</v>
      </c>
      <c r="Y15257" s="13">
        <f t="shared" si="592"/>
        <v>0.88431832486842432</v>
      </c>
    </row>
    <row r="15258" spans="23:25" x14ac:dyDescent="0.2">
      <c r="W15258">
        <v>152.4</v>
      </c>
      <c r="X15258">
        <f t="shared" si="591"/>
        <v>50</v>
      </c>
      <c r="Y15258" s="13">
        <f t="shared" si="592"/>
        <v>0.88431832486842432</v>
      </c>
    </row>
    <row r="15259" spans="23:25" x14ac:dyDescent="0.2">
      <c r="W15259">
        <v>152.41</v>
      </c>
      <c r="X15259">
        <f t="shared" si="591"/>
        <v>50</v>
      </c>
      <c r="Y15259" s="13">
        <f t="shared" si="592"/>
        <v>0.88431832486842432</v>
      </c>
    </row>
    <row r="15260" spans="23:25" x14ac:dyDescent="0.2">
      <c r="W15260">
        <v>152.41999999999999</v>
      </c>
      <c r="X15260">
        <f t="shared" si="591"/>
        <v>50</v>
      </c>
      <c r="Y15260" s="13">
        <f t="shared" si="592"/>
        <v>0.88431832486842432</v>
      </c>
    </row>
    <row r="15261" spans="23:25" x14ac:dyDescent="0.2">
      <c r="W15261">
        <v>152.43</v>
      </c>
      <c r="X15261">
        <f t="shared" si="591"/>
        <v>50</v>
      </c>
      <c r="Y15261" s="13">
        <f t="shared" si="592"/>
        <v>0.88431832486842432</v>
      </c>
    </row>
    <row r="15262" spans="23:25" x14ac:dyDescent="0.2">
      <c r="W15262">
        <v>152.44</v>
      </c>
      <c r="X15262">
        <f t="shared" si="591"/>
        <v>50</v>
      </c>
      <c r="Y15262" s="13">
        <f t="shared" si="592"/>
        <v>0.88431832486842432</v>
      </c>
    </row>
    <row r="15263" spans="23:25" x14ac:dyDescent="0.2">
      <c r="W15263">
        <v>152.44999999999999</v>
      </c>
      <c r="X15263">
        <f t="shared" si="591"/>
        <v>50</v>
      </c>
      <c r="Y15263" s="13">
        <f t="shared" si="592"/>
        <v>0.88431832486842432</v>
      </c>
    </row>
    <row r="15264" spans="23:25" x14ac:dyDescent="0.2">
      <c r="W15264">
        <v>152.46</v>
      </c>
      <c r="X15264">
        <f t="shared" si="591"/>
        <v>50</v>
      </c>
      <c r="Y15264" s="13">
        <f t="shared" si="592"/>
        <v>0.88431832486842432</v>
      </c>
    </row>
    <row r="15265" spans="23:25" x14ac:dyDescent="0.2">
      <c r="W15265">
        <v>152.47</v>
      </c>
      <c r="X15265">
        <f t="shared" ref="X15265:X15328" si="593">X15264-(N$34-N$35)/1500</f>
        <v>50</v>
      </c>
      <c r="Y15265" s="13">
        <f t="shared" si="592"/>
        <v>0.88431832486842432</v>
      </c>
    </row>
    <row r="15266" spans="23:25" x14ac:dyDescent="0.2">
      <c r="W15266">
        <v>152.47999999999999</v>
      </c>
      <c r="X15266">
        <f t="shared" si="593"/>
        <v>50</v>
      </c>
      <c r="Y15266" s="13">
        <f t="shared" si="592"/>
        <v>0.88431832486842432</v>
      </c>
    </row>
    <row r="15267" spans="23:25" x14ac:dyDescent="0.2">
      <c r="W15267">
        <v>152.49</v>
      </c>
      <c r="X15267">
        <f t="shared" si="593"/>
        <v>50</v>
      </c>
      <c r="Y15267" s="13">
        <f t="shared" si="592"/>
        <v>0.88431832486842432</v>
      </c>
    </row>
    <row r="15268" spans="23:25" x14ac:dyDescent="0.2">
      <c r="W15268">
        <v>152.5</v>
      </c>
      <c r="X15268">
        <f t="shared" si="593"/>
        <v>50</v>
      </c>
      <c r="Y15268" s="13">
        <f t="shared" si="592"/>
        <v>0.88431832486842432</v>
      </c>
    </row>
    <row r="15269" spans="23:25" x14ac:dyDescent="0.2">
      <c r="W15269">
        <v>152.51</v>
      </c>
      <c r="X15269">
        <f t="shared" si="593"/>
        <v>50</v>
      </c>
      <c r="Y15269" s="13">
        <f t="shared" si="592"/>
        <v>0.88431832486842432</v>
      </c>
    </row>
    <row r="15270" spans="23:25" x14ac:dyDescent="0.2">
      <c r="W15270">
        <v>152.52000000000001</v>
      </c>
      <c r="X15270">
        <f t="shared" si="593"/>
        <v>50</v>
      </c>
      <c r="Y15270" s="13">
        <f t="shared" si="592"/>
        <v>0.88431832486842432</v>
      </c>
    </row>
    <row r="15271" spans="23:25" x14ac:dyDescent="0.2">
      <c r="W15271">
        <v>152.53</v>
      </c>
      <c r="X15271">
        <f t="shared" si="593"/>
        <v>50</v>
      </c>
      <c r="Y15271" s="13">
        <f t="shared" si="592"/>
        <v>0.88431832486842432</v>
      </c>
    </row>
    <row r="15272" spans="23:25" x14ac:dyDescent="0.2">
      <c r="W15272">
        <v>152.54</v>
      </c>
      <c r="X15272">
        <f t="shared" si="593"/>
        <v>50</v>
      </c>
      <c r="Y15272" s="13">
        <f t="shared" si="592"/>
        <v>0.88431832486842432</v>
      </c>
    </row>
    <row r="15273" spans="23:25" x14ac:dyDescent="0.2">
      <c r="W15273">
        <v>152.55000000000001</v>
      </c>
      <c r="X15273">
        <f t="shared" si="593"/>
        <v>50</v>
      </c>
      <c r="Y15273" s="13">
        <f t="shared" ref="Y15273:Y15336" si="594">Y15272+(W15273-W15272)*R$29*(P$28-P$29*Y15272)*(1-Y15272/R$28)^2</f>
        <v>0.88431832486842432</v>
      </c>
    </row>
    <row r="15274" spans="23:25" x14ac:dyDescent="0.2">
      <c r="W15274">
        <v>152.56</v>
      </c>
      <c r="X15274">
        <f t="shared" si="593"/>
        <v>50</v>
      </c>
      <c r="Y15274" s="13">
        <f t="shared" si="594"/>
        <v>0.88431832486842432</v>
      </c>
    </row>
    <row r="15275" spans="23:25" x14ac:dyDescent="0.2">
      <c r="W15275">
        <v>152.57</v>
      </c>
      <c r="X15275">
        <f t="shared" si="593"/>
        <v>50</v>
      </c>
      <c r="Y15275" s="13">
        <f t="shared" si="594"/>
        <v>0.88431832486842432</v>
      </c>
    </row>
    <row r="15276" spans="23:25" x14ac:dyDescent="0.2">
      <c r="W15276">
        <v>152.58000000000001</v>
      </c>
      <c r="X15276">
        <f t="shared" si="593"/>
        <v>50</v>
      </c>
      <c r="Y15276" s="13">
        <f t="shared" si="594"/>
        <v>0.88431832486842432</v>
      </c>
    </row>
    <row r="15277" spans="23:25" x14ac:dyDescent="0.2">
      <c r="W15277">
        <v>152.59</v>
      </c>
      <c r="X15277">
        <f t="shared" si="593"/>
        <v>50</v>
      </c>
      <c r="Y15277" s="13">
        <f t="shared" si="594"/>
        <v>0.88431832486842432</v>
      </c>
    </row>
    <row r="15278" spans="23:25" x14ac:dyDescent="0.2">
      <c r="W15278">
        <v>152.6</v>
      </c>
      <c r="X15278">
        <f t="shared" si="593"/>
        <v>50</v>
      </c>
      <c r="Y15278" s="13">
        <f t="shared" si="594"/>
        <v>0.88431832486842432</v>
      </c>
    </row>
    <row r="15279" spans="23:25" x14ac:dyDescent="0.2">
      <c r="W15279">
        <v>152.61000000000001</v>
      </c>
      <c r="X15279">
        <f t="shared" si="593"/>
        <v>50</v>
      </c>
      <c r="Y15279" s="13">
        <f t="shared" si="594"/>
        <v>0.88431832486842432</v>
      </c>
    </row>
    <row r="15280" spans="23:25" x14ac:dyDescent="0.2">
      <c r="W15280">
        <v>152.62</v>
      </c>
      <c r="X15280">
        <f t="shared" si="593"/>
        <v>50</v>
      </c>
      <c r="Y15280" s="13">
        <f t="shared" si="594"/>
        <v>0.88431832486842432</v>
      </c>
    </row>
    <row r="15281" spans="23:25" x14ac:dyDescent="0.2">
      <c r="W15281">
        <v>152.63</v>
      </c>
      <c r="X15281">
        <f t="shared" si="593"/>
        <v>50</v>
      </c>
      <c r="Y15281" s="13">
        <f t="shared" si="594"/>
        <v>0.88431832486842432</v>
      </c>
    </row>
    <row r="15282" spans="23:25" x14ac:dyDescent="0.2">
      <c r="W15282">
        <v>152.63999999999999</v>
      </c>
      <c r="X15282">
        <f t="shared" si="593"/>
        <v>50</v>
      </c>
      <c r="Y15282" s="13">
        <f t="shared" si="594"/>
        <v>0.88431832486842432</v>
      </c>
    </row>
    <row r="15283" spans="23:25" x14ac:dyDescent="0.2">
      <c r="W15283">
        <v>152.65</v>
      </c>
      <c r="X15283">
        <f t="shared" si="593"/>
        <v>50</v>
      </c>
      <c r="Y15283" s="13">
        <f t="shared" si="594"/>
        <v>0.88431832486842432</v>
      </c>
    </row>
    <row r="15284" spans="23:25" x14ac:dyDescent="0.2">
      <c r="W15284">
        <v>152.66</v>
      </c>
      <c r="X15284">
        <f t="shared" si="593"/>
        <v>50</v>
      </c>
      <c r="Y15284" s="13">
        <f t="shared" si="594"/>
        <v>0.88431832486842432</v>
      </c>
    </row>
    <row r="15285" spans="23:25" x14ac:dyDescent="0.2">
      <c r="W15285">
        <v>152.66999999999999</v>
      </c>
      <c r="X15285">
        <f t="shared" si="593"/>
        <v>50</v>
      </c>
      <c r="Y15285" s="13">
        <f t="shared" si="594"/>
        <v>0.88431832486842432</v>
      </c>
    </row>
    <row r="15286" spans="23:25" x14ac:dyDescent="0.2">
      <c r="W15286">
        <v>152.68</v>
      </c>
      <c r="X15286">
        <f t="shared" si="593"/>
        <v>50</v>
      </c>
      <c r="Y15286" s="13">
        <f t="shared" si="594"/>
        <v>0.88431832486842432</v>
      </c>
    </row>
    <row r="15287" spans="23:25" x14ac:dyDescent="0.2">
      <c r="W15287">
        <v>152.69</v>
      </c>
      <c r="X15287">
        <f t="shared" si="593"/>
        <v>50</v>
      </c>
      <c r="Y15287" s="13">
        <f t="shared" si="594"/>
        <v>0.88431832486842432</v>
      </c>
    </row>
    <row r="15288" spans="23:25" x14ac:dyDescent="0.2">
      <c r="W15288">
        <v>152.69999999999999</v>
      </c>
      <c r="X15288">
        <f t="shared" si="593"/>
        <v>50</v>
      </c>
      <c r="Y15288" s="13">
        <f t="shared" si="594"/>
        <v>0.88431832486842432</v>
      </c>
    </row>
    <row r="15289" spans="23:25" x14ac:dyDescent="0.2">
      <c r="W15289">
        <v>152.71</v>
      </c>
      <c r="X15289">
        <f t="shared" si="593"/>
        <v>50</v>
      </c>
      <c r="Y15289" s="13">
        <f t="shared" si="594"/>
        <v>0.88431832486842432</v>
      </c>
    </row>
    <row r="15290" spans="23:25" x14ac:dyDescent="0.2">
      <c r="W15290">
        <v>152.72</v>
      </c>
      <c r="X15290">
        <f t="shared" si="593"/>
        <v>50</v>
      </c>
      <c r="Y15290" s="13">
        <f t="shared" si="594"/>
        <v>0.88431832486842432</v>
      </c>
    </row>
    <row r="15291" spans="23:25" x14ac:dyDescent="0.2">
      <c r="W15291">
        <v>152.72999999999999</v>
      </c>
      <c r="X15291">
        <f t="shared" si="593"/>
        <v>50</v>
      </c>
      <c r="Y15291" s="13">
        <f t="shared" si="594"/>
        <v>0.88431832486842432</v>
      </c>
    </row>
    <row r="15292" spans="23:25" x14ac:dyDescent="0.2">
      <c r="W15292">
        <v>152.74</v>
      </c>
      <c r="X15292">
        <f t="shared" si="593"/>
        <v>50</v>
      </c>
      <c r="Y15292" s="13">
        <f t="shared" si="594"/>
        <v>0.88431832486842432</v>
      </c>
    </row>
    <row r="15293" spans="23:25" x14ac:dyDescent="0.2">
      <c r="W15293">
        <v>152.75</v>
      </c>
      <c r="X15293">
        <f t="shared" si="593"/>
        <v>50</v>
      </c>
      <c r="Y15293" s="13">
        <f t="shared" si="594"/>
        <v>0.88431832486842432</v>
      </c>
    </row>
    <row r="15294" spans="23:25" x14ac:dyDescent="0.2">
      <c r="W15294">
        <v>152.76</v>
      </c>
      <c r="X15294">
        <f t="shared" si="593"/>
        <v>50</v>
      </c>
      <c r="Y15294" s="13">
        <f t="shared" si="594"/>
        <v>0.88431832486842432</v>
      </c>
    </row>
    <row r="15295" spans="23:25" x14ac:dyDescent="0.2">
      <c r="W15295">
        <v>152.77000000000001</v>
      </c>
      <c r="X15295">
        <f t="shared" si="593"/>
        <v>50</v>
      </c>
      <c r="Y15295" s="13">
        <f t="shared" si="594"/>
        <v>0.88431832486842432</v>
      </c>
    </row>
    <row r="15296" spans="23:25" x14ac:dyDescent="0.2">
      <c r="W15296">
        <v>152.78</v>
      </c>
      <c r="X15296">
        <f t="shared" si="593"/>
        <v>50</v>
      </c>
      <c r="Y15296" s="13">
        <f t="shared" si="594"/>
        <v>0.88431832486842432</v>
      </c>
    </row>
    <row r="15297" spans="23:25" x14ac:dyDescent="0.2">
      <c r="W15297">
        <v>152.79</v>
      </c>
      <c r="X15297">
        <f t="shared" si="593"/>
        <v>50</v>
      </c>
      <c r="Y15297" s="13">
        <f t="shared" si="594"/>
        <v>0.88431832486842432</v>
      </c>
    </row>
    <row r="15298" spans="23:25" x14ac:dyDescent="0.2">
      <c r="W15298">
        <v>152.80000000000001</v>
      </c>
      <c r="X15298">
        <f t="shared" si="593"/>
        <v>50</v>
      </c>
      <c r="Y15298" s="13">
        <f t="shared" si="594"/>
        <v>0.88431832486842432</v>
      </c>
    </row>
    <row r="15299" spans="23:25" x14ac:dyDescent="0.2">
      <c r="W15299">
        <v>152.81</v>
      </c>
      <c r="X15299">
        <f t="shared" si="593"/>
        <v>50</v>
      </c>
      <c r="Y15299" s="13">
        <f t="shared" si="594"/>
        <v>0.88431832486842432</v>
      </c>
    </row>
    <row r="15300" spans="23:25" x14ac:dyDescent="0.2">
      <c r="W15300">
        <v>152.82</v>
      </c>
      <c r="X15300">
        <f t="shared" si="593"/>
        <v>50</v>
      </c>
      <c r="Y15300" s="13">
        <f t="shared" si="594"/>
        <v>0.88431832486842432</v>
      </c>
    </row>
    <row r="15301" spans="23:25" x14ac:dyDescent="0.2">
      <c r="W15301">
        <v>152.83000000000001</v>
      </c>
      <c r="X15301">
        <f t="shared" si="593"/>
        <v>50</v>
      </c>
      <c r="Y15301" s="13">
        <f t="shared" si="594"/>
        <v>0.88431832486842432</v>
      </c>
    </row>
    <row r="15302" spans="23:25" x14ac:dyDescent="0.2">
      <c r="W15302">
        <v>152.84</v>
      </c>
      <c r="X15302">
        <f t="shared" si="593"/>
        <v>50</v>
      </c>
      <c r="Y15302" s="13">
        <f t="shared" si="594"/>
        <v>0.88431832486842432</v>
      </c>
    </row>
    <row r="15303" spans="23:25" x14ac:dyDescent="0.2">
      <c r="W15303">
        <v>152.85</v>
      </c>
      <c r="X15303">
        <f t="shared" si="593"/>
        <v>50</v>
      </c>
      <c r="Y15303" s="13">
        <f t="shared" si="594"/>
        <v>0.88431832486842432</v>
      </c>
    </row>
    <row r="15304" spans="23:25" x14ac:dyDescent="0.2">
      <c r="W15304">
        <v>152.86000000000001</v>
      </c>
      <c r="X15304">
        <f t="shared" si="593"/>
        <v>50</v>
      </c>
      <c r="Y15304" s="13">
        <f t="shared" si="594"/>
        <v>0.88431832486842432</v>
      </c>
    </row>
    <row r="15305" spans="23:25" x14ac:dyDescent="0.2">
      <c r="W15305">
        <v>152.87</v>
      </c>
      <c r="X15305">
        <f t="shared" si="593"/>
        <v>50</v>
      </c>
      <c r="Y15305" s="13">
        <f t="shared" si="594"/>
        <v>0.88431832486842432</v>
      </c>
    </row>
    <row r="15306" spans="23:25" x14ac:dyDescent="0.2">
      <c r="W15306">
        <v>152.88</v>
      </c>
      <c r="X15306">
        <f t="shared" si="593"/>
        <v>50</v>
      </c>
      <c r="Y15306" s="13">
        <f t="shared" si="594"/>
        <v>0.88431832486842432</v>
      </c>
    </row>
    <row r="15307" spans="23:25" x14ac:dyDescent="0.2">
      <c r="W15307">
        <v>152.88999999999999</v>
      </c>
      <c r="X15307">
        <f t="shared" si="593"/>
        <v>50</v>
      </c>
      <c r="Y15307" s="13">
        <f t="shared" si="594"/>
        <v>0.88431832486842432</v>
      </c>
    </row>
    <row r="15308" spans="23:25" x14ac:dyDescent="0.2">
      <c r="W15308">
        <v>152.9</v>
      </c>
      <c r="X15308">
        <f t="shared" si="593"/>
        <v>50</v>
      </c>
      <c r="Y15308" s="13">
        <f t="shared" si="594"/>
        <v>0.88431832486842432</v>
      </c>
    </row>
    <row r="15309" spans="23:25" x14ac:dyDescent="0.2">
      <c r="W15309">
        <v>152.91</v>
      </c>
      <c r="X15309">
        <f t="shared" si="593"/>
        <v>50</v>
      </c>
      <c r="Y15309" s="13">
        <f t="shared" si="594"/>
        <v>0.88431832486842432</v>
      </c>
    </row>
    <row r="15310" spans="23:25" x14ac:dyDescent="0.2">
      <c r="W15310">
        <v>152.91999999999999</v>
      </c>
      <c r="X15310">
        <f t="shared" si="593"/>
        <v>50</v>
      </c>
      <c r="Y15310" s="13">
        <f t="shared" si="594"/>
        <v>0.88431832486842432</v>
      </c>
    </row>
    <row r="15311" spans="23:25" x14ac:dyDescent="0.2">
      <c r="W15311">
        <v>152.93</v>
      </c>
      <c r="X15311">
        <f t="shared" si="593"/>
        <v>50</v>
      </c>
      <c r="Y15311" s="13">
        <f t="shared" si="594"/>
        <v>0.88431832486842432</v>
      </c>
    </row>
    <row r="15312" spans="23:25" x14ac:dyDescent="0.2">
      <c r="W15312">
        <v>152.94</v>
      </c>
      <c r="X15312">
        <f t="shared" si="593"/>
        <v>50</v>
      </c>
      <c r="Y15312" s="13">
        <f t="shared" si="594"/>
        <v>0.88431832486842432</v>
      </c>
    </row>
    <row r="15313" spans="23:25" x14ac:dyDescent="0.2">
      <c r="W15313">
        <v>152.94999999999999</v>
      </c>
      <c r="X15313">
        <f t="shared" si="593"/>
        <v>50</v>
      </c>
      <c r="Y15313" s="13">
        <f t="shared" si="594"/>
        <v>0.88431832486842432</v>
      </c>
    </row>
    <row r="15314" spans="23:25" x14ac:dyDescent="0.2">
      <c r="W15314">
        <v>152.96</v>
      </c>
      <c r="X15314">
        <f t="shared" si="593"/>
        <v>50</v>
      </c>
      <c r="Y15314" s="13">
        <f t="shared" si="594"/>
        <v>0.88431832486842432</v>
      </c>
    </row>
    <row r="15315" spans="23:25" x14ac:dyDescent="0.2">
      <c r="W15315">
        <v>152.97</v>
      </c>
      <c r="X15315">
        <f t="shared" si="593"/>
        <v>50</v>
      </c>
      <c r="Y15315" s="13">
        <f t="shared" si="594"/>
        <v>0.88431832486842432</v>
      </c>
    </row>
    <row r="15316" spans="23:25" x14ac:dyDescent="0.2">
      <c r="W15316">
        <v>152.97999999999999</v>
      </c>
      <c r="X15316">
        <f t="shared" si="593"/>
        <v>50</v>
      </c>
      <c r="Y15316" s="13">
        <f t="shared" si="594"/>
        <v>0.88431832486842432</v>
      </c>
    </row>
    <row r="15317" spans="23:25" x14ac:dyDescent="0.2">
      <c r="W15317">
        <v>152.99</v>
      </c>
      <c r="X15317">
        <f t="shared" si="593"/>
        <v>50</v>
      </c>
      <c r="Y15317" s="13">
        <f t="shared" si="594"/>
        <v>0.88431832486842432</v>
      </c>
    </row>
    <row r="15318" spans="23:25" x14ac:dyDescent="0.2">
      <c r="W15318">
        <v>153</v>
      </c>
      <c r="X15318">
        <f t="shared" si="593"/>
        <v>50</v>
      </c>
      <c r="Y15318" s="13">
        <f t="shared" si="594"/>
        <v>0.88431832486842432</v>
      </c>
    </row>
    <row r="15319" spans="23:25" x14ac:dyDescent="0.2">
      <c r="W15319">
        <v>153.01</v>
      </c>
      <c r="X15319">
        <f t="shared" si="593"/>
        <v>50</v>
      </c>
      <c r="Y15319" s="13">
        <f t="shared" si="594"/>
        <v>0.88431832486842432</v>
      </c>
    </row>
    <row r="15320" spans="23:25" x14ac:dyDescent="0.2">
      <c r="W15320">
        <v>153.02000000000001</v>
      </c>
      <c r="X15320">
        <f t="shared" si="593"/>
        <v>50</v>
      </c>
      <c r="Y15320" s="13">
        <f t="shared" si="594"/>
        <v>0.88431832486842432</v>
      </c>
    </row>
    <row r="15321" spans="23:25" x14ac:dyDescent="0.2">
      <c r="W15321">
        <v>153.03</v>
      </c>
      <c r="X15321">
        <f t="shared" si="593"/>
        <v>50</v>
      </c>
      <c r="Y15321" s="13">
        <f t="shared" si="594"/>
        <v>0.88431832486842432</v>
      </c>
    </row>
    <row r="15322" spans="23:25" x14ac:dyDescent="0.2">
      <c r="W15322">
        <v>153.04</v>
      </c>
      <c r="X15322">
        <f t="shared" si="593"/>
        <v>50</v>
      </c>
      <c r="Y15322" s="13">
        <f t="shared" si="594"/>
        <v>0.88431832486842432</v>
      </c>
    </row>
    <row r="15323" spans="23:25" x14ac:dyDescent="0.2">
      <c r="W15323">
        <v>153.05000000000001</v>
      </c>
      <c r="X15323">
        <f t="shared" si="593"/>
        <v>50</v>
      </c>
      <c r="Y15323" s="13">
        <f t="shared" si="594"/>
        <v>0.88431832486842432</v>
      </c>
    </row>
    <row r="15324" spans="23:25" x14ac:dyDescent="0.2">
      <c r="W15324">
        <v>153.06</v>
      </c>
      <c r="X15324">
        <f t="shared" si="593"/>
        <v>50</v>
      </c>
      <c r="Y15324" s="13">
        <f t="shared" si="594"/>
        <v>0.88431832486842432</v>
      </c>
    </row>
    <row r="15325" spans="23:25" x14ac:dyDescent="0.2">
      <c r="W15325">
        <v>153.07</v>
      </c>
      <c r="X15325">
        <f t="shared" si="593"/>
        <v>50</v>
      </c>
      <c r="Y15325" s="13">
        <f t="shared" si="594"/>
        <v>0.88431832486842432</v>
      </c>
    </row>
    <row r="15326" spans="23:25" x14ac:dyDescent="0.2">
      <c r="W15326">
        <v>153.08000000000001</v>
      </c>
      <c r="X15326">
        <f t="shared" si="593"/>
        <v>50</v>
      </c>
      <c r="Y15326" s="13">
        <f t="shared" si="594"/>
        <v>0.88431832486842432</v>
      </c>
    </row>
    <row r="15327" spans="23:25" x14ac:dyDescent="0.2">
      <c r="W15327">
        <v>153.09</v>
      </c>
      <c r="X15327">
        <f t="shared" si="593"/>
        <v>50</v>
      </c>
      <c r="Y15327" s="13">
        <f t="shared" si="594"/>
        <v>0.88431832486842432</v>
      </c>
    </row>
    <row r="15328" spans="23:25" x14ac:dyDescent="0.2">
      <c r="W15328">
        <v>153.1</v>
      </c>
      <c r="X15328">
        <f t="shared" si="593"/>
        <v>50</v>
      </c>
      <c r="Y15328" s="13">
        <f t="shared" si="594"/>
        <v>0.88431832486842432</v>
      </c>
    </row>
    <row r="15329" spans="23:25" x14ac:dyDescent="0.2">
      <c r="W15329">
        <v>153.11000000000001</v>
      </c>
      <c r="X15329">
        <f t="shared" ref="X15329:X15392" si="595">X15328-(N$34-N$35)/1500</f>
        <v>50</v>
      </c>
      <c r="Y15329" s="13">
        <f t="shared" si="594"/>
        <v>0.88431832486842432</v>
      </c>
    </row>
    <row r="15330" spans="23:25" x14ac:dyDescent="0.2">
      <c r="W15330">
        <v>153.12</v>
      </c>
      <c r="X15330">
        <f t="shared" si="595"/>
        <v>50</v>
      </c>
      <c r="Y15330" s="13">
        <f t="shared" si="594"/>
        <v>0.88431832486842432</v>
      </c>
    </row>
    <row r="15331" spans="23:25" x14ac:dyDescent="0.2">
      <c r="W15331">
        <v>153.13</v>
      </c>
      <c r="X15331">
        <f t="shared" si="595"/>
        <v>50</v>
      </c>
      <c r="Y15331" s="13">
        <f t="shared" si="594"/>
        <v>0.88431832486842432</v>
      </c>
    </row>
    <row r="15332" spans="23:25" x14ac:dyDescent="0.2">
      <c r="W15332">
        <v>153.13999999999999</v>
      </c>
      <c r="X15332">
        <f t="shared" si="595"/>
        <v>50</v>
      </c>
      <c r="Y15332" s="13">
        <f t="shared" si="594"/>
        <v>0.88431832486842432</v>
      </c>
    </row>
    <row r="15333" spans="23:25" x14ac:dyDescent="0.2">
      <c r="W15333">
        <v>153.15</v>
      </c>
      <c r="X15333">
        <f t="shared" si="595"/>
        <v>50</v>
      </c>
      <c r="Y15333" s="13">
        <f t="shared" si="594"/>
        <v>0.88431832486842432</v>
      </c>
    </row>
    <row r="15334" spans="23:25" x14ac:dyDescent="0.2">
      <c r="W15334">
        <v>153.16</v>
      </c>
      <c r="X15334">
        <f t="shared" si="595"/>
        <v>50</v>
      </c>
      <c r="Y15334" s="13">
        <f t="shared" si="594"/>
        <v>0.88431832486842432</v>
      </c>
    </row>
    <row r="15335" spans="23:25" x14ac:dyDescent="0.2">
      <c r="W15335">
        <v>153.16999999999999</v>
      </c>
      <c r="X15335">
        <f t="shared" si="595"/>
        <v>50</v>
      </c>
      <c r="Y15335" s="13">
        <f t="shared" si="594"/>
        <v>0.88431832486842432</v>
      </c>
    </row>
    <row r="15336" spans="23:25" x14ac:dyDescent="0.2">
      <c r="W15336">
        <v>153.18</v>
      </c>
      <c r="X15336">
        <f t="shared" si="595"/>
        <v>50</v>
      </c>
      <c r="Y15336" s="13">
        <f t="shared" si="594"/>
        <v>0.88431832486842432</v>
      </c>
    </row>
    <row r="15337" spans="23:25" x14ac:dyDescent="0.2">
      <c r="W15337">
        <v>153.19</v>
      </c>
      <c r="X15337">
        <f t="shared" si="595"/>
        <v>50</v>
      </c>
      <c r="Y15337" s="13">
        <f t="shared" ref="Y15337:Y15400" si="596">Y15336+(W15337-W15336)*R$29*(P$28-P$29*Y15336)*(1-Y15336/R$28)^2</f>
        <v>0.88431832486842432</v>
      </c>
    </row>
    <row r="15338" spans="23:25" x14ac:dyDescent="0.2">
      <c r="W15338">
        <v>153.19999999999999</v>
      </c>
      <c r="X15338">
        <f t="shared" si="595"/>
        <v>50</v>
      </c>
      <c r="Y15338" s="13">
        <f t="shared" si="596"/>
        <v>0.88431832486842432</v>
      </c>
    </row>
    <row r="15339" spans="23:25" x14ac:dyDescent="0.2">
      <c r="W15339">
        <v>153.21</v>
      </c>
      <c r="X15339">
        <f t="shared" si="595"/>
        <v>50</v>
      </c>
      <c r="Y15339" s="13">
        <f t="shared" si="596"/>
        <v>0.88431832486842432</v>
      </c>
    </row>
    <row r="15340" spans="23:25" x14ac:dyDescent="0.2">
      <c r="W15340">
        <v>153.22</v>
      </c>
      <c r="X15340">
        <f t="shared" si="595"/>
        <v>50</v>
      </c>
      <c r="Y15340" s="13">
        <f t="shared" si="596"/>
        <v>0.88431832486842432</v>
      </c>
    </row>
    <row r="15341" spans="23:25" x14ac:dyDescent="0.2">
      <c r="W15341">
        <v>153.22999999999999</v>
      </c>
      <c r="X15341">
        <f t="shared" si="595"/>
        <v>50</v>
      </c>
      <c r="Y15341" s="13">
        <f t="shared" si="596"/>
        <v>0.88431832486842432</v>
      </c>
    </row>
    <row r="15342" spans="23:25" x14ac:dyDescent="0.2">
      <c r="W15342">
        <v>153.24</v>
      </c>
      <c r="X15342">
        <f t="shared" si="595"/>
        <v>50</v>
      </c>
      <c r="Y15342" s="13">
        <f t="shared" si="596"/>
        <v>0.88431832486842432</v>
      </c>
    </row>
    <row r="15343" spans="23:25" x14ac:dyDescent="0.2">
      <c r="W15343">
        <v>153.25</v>
      </c>
      <c r="X15343">
        <f t="shared" si="595"/>
        <v>50</v>
      </c>
      <c r="Y15343" s="13">
        <f t="shared" si="596"/>
        <v>0.88431832486842432</v>
      </c>
    </row>
    <row r="15344" spans="23:25" x14ac:dyDescent="0.2">
      <c r="W15344">
        <v>153.26</v>
      </c>
      <c r="X15344">
        <f t="shared" si="595"/>
        <v>50</v>
      </c>
      <c r="Y15344" s="13">
        <f t="shared" si="596"/>
        <v>0.88431832486842432</v>
      </c>
    </row>
    <row r="15345" spans="23:25" x14ac:dyDescent="0.2">
      <c r="W15345">
        <v>153.27000000000001</v>
      </c>
      <c r="X15345">
        <f t="shared" si="595"/>
        <v>50</v>
      </c>
      <c r="Y15345" s="13">
        <f t="shared" si="596"/>
        <v>0.88431832486842432</v>
      </c>
    </row>
    <row r="15346" spans="23:25" x14ac:dyDescent="0.2">
      <c r="W15346">
        <v>153.28</v>
      </c>
      <c r="X15346">
        <f t="shared" si="595"/>
        <v>50</v>
      </c>
      <c r="Y15346" s="13">
        <f t="shared" si="596"/>
        <v>0.88431832486842432</v>
      </c>
    </row>
    <row r="15347" spans="23:25" x14ac:dyDescent="0.2">
      <c r="W15347">
        <v>153.29</v>
      </c>
      <c r="X15347">
        <f t="shared" si="595"/>
        <v>50</v>
      </c>
      <c r="Y15347" s="13">
        <f t="shared" si="596"/>
        <v>0.88431832486842432</v>
      </c>
    </row>
    <row r="15348" spans="23:25" x14ac:dyDescent="0.2">
      <c r="W15348">
        <v>153.30000000000001</v>
      </c>
      <c r="X15348">
        <f t="shared" si="595"/>
        <v>50</v>
      </c>
      <c r="Y15348" s="13">
        <f t="shared" si="596"/>
        <v>0.88431832486842432</v>
      </c>
    </row>
    <row r="15349" spans="23:25" x14ac:dyDescent="0.2">
      <c r="W15349">
        <v>153.31</v>
      </c>
      <c r="X15349">
        <f t="shared" si="595"/>
        <v>50</v>
      </c>
      <c r="Y15349" s="13">
        <f t="shared" si="596"/>
        <v>0.88431832486842432</v>
      </c>
    </row>
    <row r="15350" spans="23:25" x14ac:dyDescent="0.2">
      <c r="W15350">
        <v>153.32</v>
      </c>
      <c r="X15350">
        <f t="shared" si="595"/>
        <v>50</v>
      </c>
      <c r="Y15350" s="13">
        <f t="shared" si="596"/>
        <v>0.88431832486842432</v>
      </c>
    </row>
    <row r="15351" spans="23:25" x14ac:dyDescent="0.2">
      <c r="W15351">
        <v>153.33000000000001</v>
      </c>
      <c r="X15351">
        <f t="shared" si="595"/>
        <v>50</v>
      </c>
      <c r="Y15351" s="13">
        <f t="shared" si="596"/>
        <v>0.88431832486842432</v>
      </c>
    </row>
    <row r="15352" spans="23:25" x14ac:dyDescent="0.2">
      <c r="W15352">
        <v>153.34</v>
      </c>
      <c r="X15352">
        <f t="shared" si="595"/>
        <v>50</v>
      </c>
      <c r="Y15352" s="13">
        <f t="shared" si="596"/>
        <v>0.88431832486842432</v>
      </c>
    </row>
    <row r="15353" spans="23:25" x14ac:dyDescent="0.2">
      <c r="W15353">
        <v>153.35</v>
      </c>
      <c r="X15353">
        <f t="shared" si="595"/>
        <v>50</v>
      </c>
      <c r="Y15353" s="13">
        <f t="shared" si="596"/>
        <v>0.88431832486842432</v>
      </c>
    </row>
    <row r="15354" spans="23:25" x14ac:dyDescent="0.2">
      <c r="W15354">
        <v>153.36000000000001</v>
      </c>
      <c r="X15354">
        <f t="shared" si="595"/>
        <v>50</v>
      </c>
      <c r="Y15354" s="13">
        <f t="shared" si="596"/>
        <v>0.88431832486842432</v>
      </c>
    </row>
    <row r="15355" spans="23:25" x14ac:dyDescent="0.2">
      <c r="W15355">
        <v>153.37</v>
      </c>
      <c r="X15355">
        <f t="shared" si="595"/>
        <v>50</v>
      </c>
      <c r="Y15355" s="13">
        <f t="shared" si="596"/>
        <v>0.88431832486842432</v>
      </c>
    </row>
    <row r="15356" spans="23:25" x14ac:dyDescent="0.2">
      <c r="W15356">
        <v>153.38</v>
      </c>
      <c r="X15356">
        <f t="shared" si="595"/>
        <v>50</v>
      </c>
      <c r="Y15356" s="13">
        <f t="shared" si="596"/>
        <v>0.88431832486842432</v>
      </c>
    </row>
    <row r="15357" spans="23:25" x14ac:dyDescent="0.2">
      <c r="W15357">
        <v>153.38999999999999</v>
      </c>
      <c r="X15357">
        <f t="shared" si="595"/>
        <v>50</v>
      </c>
      <c r="Y15357" s="13">
        <f t="shared" si="596"/>
        <v>0.88431832486842432</v>
      </c>
    </row>
    <row r="15358" spans="23:25" x14ac:dyDescent="0.2">
      <c r="W15358">
        <v>153.4</v>
      </c>
      <c r="X15358">
        <f t="shared" si="595"/>
        <v>50</v>
      </c>
      <c r="Y15358" s="13">
        <f t="shared" si="596"/>
        <v>0.88431832486842432</v>
      </c>
    </row>
    <row r="15359" spans="23:25" x14ac:dyDescent="0.2">
      <c r="W15359">
        <v>153.41</v>
      </c>
      <c r="X15359">
        <f t="shared" si="595"/>
        <v>50</v>
      </c>
      <c r="Y15359" s="13">
        <f t="shared" si="596"/>
        <v>0.88431832486842432</v>
      </c>
    </row>
    <row r="15360" spans="23:25" x14ac:dyDescent="0.2">
      <c r="W15360">
        <v>153.41999999999999</v>
      </c>
      <c r="X15360">
        <f t="shared" si="595"/>
        <v>50</v>
      </c>
      <c r="Y15360" s="13">
        <f t="shared" si="596"/>
        <v>0.88431832486842432</v>
      </c>
    </row>
    <row r="15361" spans="23:25" x14ac:dyDescent="0.2">
      <c r="W15361">
        <v>153.43</v>
      </c>
      <c r="X15361">
        <f t="shared" si="595"/>
        <v>50</v>
      </c>
      <c r="Y15361" s="13">
        <f t="shared" si="596"/>
        <v>0.88431832486842432</v>
      </c>
    </row>
    <row r="15362" spans="23:25" x14ac:dyDescent="0.2">
      <c r="W15362">
        <v>153.44</v>
      </c>
      <c r="X15362">
        <f t="shared" si="595"/>
        <v>50</v>
      </c>
      <c r="Y15362" s="13">
        <f t="shared" si="596"/>
        <v>0.88431832486842432</v>
      </c>
    </row>
    <row r="15363" spans="23:25" x14ac:dyDescent="0.2">
      <c r="W15363">
        <v>153.44999999999999</v>
      </c>
      <c r="X15363">
        <f t="shared" si="595"/>
        <v>50</v>
      </c>
      <c r="Y15363" s="13">
        <f t="shared" si="596"/>
        <v>0.88431832486842432</v>
      </c>
    </row>
    <row r="15364" spans="23:25" x14ac:dyDescent="0.2">
      <c r="W15364">
        <v>153.46</v>
      </c>
      <c r="X15364">
        <f t="shared" si="595"/>
        <v>50</v>
      </c>
      <c r="Y15364" s="13">
        <f t="shared" si="596"/>
        <v>0.88431832486842432</v>
      </c>
    </row>
    <row r="15365" spans="23:25" x14ac:dyDescent="0.2">
      <c r="W15365">
        <v>153.47</v>
      </c>
      <c r="X15365">
        <f t="shared" si="595"/>
        <v>50</v>
      </c>
      <c r="Y15365" s="13">
        <f t="shared" si="596"/>
        <v>0.88431832486842432</v>
      </c>
    </row>
    <row r="15366" spans="23:25" x14ac:dyDescent="0.2">
      <c r="W15366">
        <v>153.47999999999999</v>
      </c>
      <c r="X15366">
        <f t="shared" si="595"/>
        <v>50</v>
      </c>
      <c r="Y15366" s="13">
        <f t="shared" si="596"/>
        <v>0.88431832486842432</v>
      </c>
    </row>
    <row r="15367" spans="23:25" x14ac:dyDescent="0.2">
      <c r="W15367">
        <v>153.49</v>
      </c>
      <c r="X15367">
        <f t="shared" si="595"/>
        <v>50</v>
      </c>
      <c r="Y15367" s="13">
        <f t="shared" si="596"/>
        <v>0.88431832486842432</v>
      </c>
    </row>
    <row r="15368" spans="23:25" x14ac:dyDescent="0.2">
      <c r="W15368">
        <v>153.5</v>
      </c>
      <c r="X15368">
        <f t="shared" si="595"/>
        <v>50</v>
      </c>
      <c r="Y15368" s="13">
        <f t="shared" si="596"/>
        <v>0.88431832486842432</v>
      </c>
    </row>
    <row r="15369" spans="23:25" x14ac:dyDescent="0.2">
      <c r="W15369">
        <v>153.51</v>
      </c>
      <c r="X15369">
        <f t="shared" si="595"/>
        <v>50</v>
      </c>
      <c r="Y15369" s="13">
        <f t="shared" si="596"/>
        <v>0.88431832486842432</v>
      </c>
    </row>
    <row r="15370" spans="23:25" x14ac:dyDescent="0.2">
      <c r="W15370">
        <v>153.52000000000001</v>
      </c>
      <c r="X15370">
        <f t="shared" si="595"/>
        <v>50</v>
      </c>
      <c r="Y15370" s="13">
        <f t="shared" si="596"/>
        <v>0.88431832486842432</v>
      </c>
    </row>
    <row r="15371" spans="23:25" x14ac:dyDescent="0.2">
      <c r="W15371">
        <v>153.53</v>
      </c>
      <c r="X15371">
        <f t="shared" si="595"/>
        <v>50</v>
      </c>
      <c r="Y15371" s="13">
        <f t="shared" si="596"/>
        <v>0.88431832486842432</v>
      </c>
    </row>
    <row r="15372" spans="23:25" x14ac:dyDescent="0.2">
      <c r="W15372">
        <v>153.54</v>
      </c>
      <c r="X15372">
        <f t="shared" si="595"/>
        <v>50</v>
      </c>
      <c r="Y15372" s="13">
        <f t="shared" si="596"/>
        <v>0.88431832486842432</v>
      </c>
    </row>
    <row r="15373" spans="23:25" x14ac:dyDescent="0.2">
      <c r="W15373">
        <v>153.55000000000001</v>
      </c>
      <c r="X15373">
        <f t="shared" si="595"/>
        <v>50</v>
      </c>
      <c r="Y15373" s="13">
        <f t="shared" si="596"/>
        <v>0.88431832486842432</v>
      </c>
    </row>
    <row r="15374" spans="23:25" x14ac:dyDescent="0.2">
      <c r="W15374">
        <v>153.56</v>
      </c>
      <c r="X15374">
        <f t="shared" si="595"/>
        <v>50</v>
      </c>
      <c r="Y15374" s="13">
        <f t="shared" si="596"/>
        <v>0.88431832486842432</v>
      </c>
    </row>
    <row r="15375" spans="23:25" x14ac:dyDescent="0.2">
      <c r="W15375">
        <v>153.57</v>
      </c>
      <c r="X15375">
        <f t="shared" si="595"/>
        <v>50</v>
      </c>
      <c r="Y15375" s="13">
        <f t="shared" si="596"/>
        <v>0.88431832486842432</v>
      </c>
    </row>
    <row r="15376" spans="23:25" x14ac:dyDescent="0.2">
      <c r="W15376">
        <v>153.58000000000001</v>
      </c>
      <c r="X15376">
        <f t="shared" si="595"/>
        <v>50</v>
      </c>
      <c r="Y15376" s="13">
        <f t="shared" si="596"/>
        <v>0.88431832486842432</v>
      </c>
    </row>
    <row r="15377" spans="23:25" x14ac:dyDescent="0.2">
      <c r="W15377">
        <v>153.59</v>
      </c>
      <c r="X15377">
        <f t="shared" si="595"/>
        <v>50</v>
      </c>
      <c r="Y15377" s="13">
        <f t="shared" si="596"/>
        <v>0.88431832486842432</v>
      </c>
    </row>
    <row r="15378" spans="23:25" x14ac:dyDescent="0.2">
      <c r="W15378">
        <v>153.6</v>
      </c>
      <c r="X15378">
        <f t="shared" si="595"/>
        <v>50</v>
      </c>
      <c r="Y15378" s="13">
        <f t="shared" si="596"/>
        <v>0.88431832486842432</v>
      </c>
    </row>
    <row r="15379" spans="23:25" x14ac:dyDescent="0.2">
      <c r="W15379">
        <v>153.61000000000001</v>
      </c>
      <c r="X15379">
        <f t="shared" si="595"/>
        <v>50</v>
      </c>
      <c r="Y15379" s="13">
        <f t="shared" si="596"/>
        <v>0.88431832486842432</v>
      </c>
    </row>
    <row r="15380" spans="23:25" x14ac:dyDescent="0.2">
      <c r="W15380">
        <v>153.62</v>
      </c>
      <c r="X15380">
        <f t="shared" si="595"/>
        <v>50</v>
      </c>
      <c r="Y15380" s="13">
        <f t="shared" si="596"/>
        <v>0.88431832486842432</v>
      </c>
    </row>
    <row r="15381" spans="23:25" x14ac:dyDescent="0.2">
      <c r="W15381">
        <v>153.63</v>
      </c>
      <c r="X15381">
        <f t="shared" si="595"/>
        <v>50</v>
      </c>
      <c r="Y15381" s="13">
        <f t="shared" si="596"/>
        <v>0.88431832486842432</v>
      </c>
    </row>
    <row r="15382" spans="23:25" x14ac:dyDescent="0.2">
      <c r="W15382">
        <v>153.63999999999999</v>
      </c>
      <c r="X15382">
        <f t="shared" si="595"/>
        <v>50</v>
      </c>
      <c r="Y15382" s="13">
        <f t="shared" si="596"/>
        <v>0.88431832486842432</v>
      </c>
    </row>
    <row r="15383" spans="23:25" x14ac:dyDescent="0.2">
      <c r="W15383">
        <v>153.65</v>
      </c>
      <c r="X15383">
        <f t="shared" si="595"/>
        <v>50</v>
      </c>
      <c r="Y15383" s="13">
        <f t="shared" si="596"/>
        <v>0.88431832486842432</v>
      </c>
    </row>
    <row r="15384" spans="23:25" x14ac:dyDescent="0.2">
      <c r="W15384">
        <v>153.66</v>
      </c>
      <c r="X15384">
        <f t="shared" si="595"/>
        <v>50</v>
      </c>
      <c r="Y15384" s="13">
        <f t="shared" si="596"/>
        <v>0.88431832486842432</v>
      </c>
    </row>
    <row r="15385" spans="23:25" x14ac:dyDescent="0.2">
      <c r="W15385">
        <v>153.66999999999999</v>
      </c>
      <c r="X15385">
        <f t="shared" si="595"/>
        <v>50</v>
      </c>
      <c r="Y15385" s="13">
        <f t="shared" si="596"/>
        <v>0.88431832486842432</v>
      </c>
    </row>
    <row r="15386" spans="23:25" x14ac:dyDescent="0.2">
      <c r="W15386">
        <v>153.68</v>
      </c>
      <c r="X15386">
        <f t="shared" si="595"/>
        <v>50</v>
      </c>
      <c r="Y15386" s="13">
        <f t="shared" si="596"/>
        <v>0.88431832486842432</v>
      </c>
    </row>
    <row r="15387" spans="23:25" x14ac:dyDescent="0.2">
      <c r="W15387">
        <v>153.69</v>
      </c>
      <c r="X15387">
        <f t="shared" si="595"/>
        <v>50</v>
      </c>
      <c r="Y15387" s="13">
        <f t="shared" si="596"/>
        <v>0.88431832486842432</v>
      </c>
    </row>
    <row r="15388" spans="23:25" x14ac:dyDescent="0.2">
      <c r="W15388">
        <v>153.69999999999999</v>
      </c>
      <c r="X15388">
        <f t="shared" si="595"/>
        <v>50</v>
      </c>
      <c r="Y15388" s="13">
        <f t="shared" si="596"/>
        <v>0.88431832486842432</v>
      </c>
    </row>
    <row r="15389" spans="23:25" x14ac:dyDescent="0.2">
      <c r="W15389">
        <v>153.71</v>
      </c>
      <c r="X15389">
        <f t="shared" si="595"/>
        <v>50</v>
      </c>
      <c r="Y15389" s="13">
        <f t="shared" si="596"/>
        <v>0.88431832486842432</v>
      </c>
    </row>
    <row r="15390" spans="23:25" x14ac:dyDescent="0.2">
      <c r="W15390">
        <v>153.72</v>
      </c>
      <c r="X15390">
        <f t="shared" si="595"/>
        <v>50</v>
      </c>
      <c r="Y15390" s="13">
        <f t="shared" si="596"/>
        <v>0.88431832486842432</v>
      </c>
    </row>
    <row r="15391" spans="23:25" x14ac:dyDescent="0.2">
      <c r="W15391">
        <v>153.72999999999999</v>
      </c>
      <c r="X15391">
        <f t="shared" si="595"/>
        <v>50</v>
      </c>
      <c r="Y15391" s="13">
        <f t="shared" si="596"/>
        <v>0.88431832486842432</v>
      </c>
    </row>
    <row r="15392" spans="23:25" x14ac:dyDescent="0.2">
      <c r="W15392">
        <v>153.74</v>
      </c>
      <c r="X15392">
        <f t="shared" si="595"/>
        <v>50</v>
      </c>
      <c r="Y15392" s="13">
        <f t="shared" si="596"/>
        <v>0.88431832486842432</v>
      </c>
    </row>
    <row r="15393" spans="23:25" x14ac:dyDescent="0.2">
      <c r="W15393">
        <v>153.75</v>
      </c>
      <c r="X15393">
        <f t="shared" ref="X15393:X15456" si="597">X15392-(N$34-N$35)/1500</f>
        <v>50</v>
      </c>
      <c r="Y15393" s="13">
        <f t="shared" si="596"/>
        <v>0.88431832486842432</v>
      </c>
    </row>
    <row r="15394" spans="23:25" x14ac:dyDescent="0.2">
      <c r="W15394">
        <v>153.76</v>
      </c>
      <c r="X15394">
        <f t="shared" si="597"/>
        <v>50</v>
      </c>
      <c r="Y15394" s="13">
        <f t="shared" si="596"/>
        <v>0.88431832486842432</v>
      </c>
    </row>
    <row r="15395" spans="23:25" x14ac:dyDescent="0.2">
      <c r="W15395">
        <v>153.77000000000001</v>
      </c>
      <c r="X15395">
        <f t="shared" si="597"/>
        <v>50</v>
      </c>
      <c r="Y15395" s="13">
        <f t="shared" si="596"/>
        <v>0.88431832486842432</v>
      </c>
    </row>
    <row r="15396" spans="23:25" x14ac:dyDescent="0.2">
      <c r="W15396">
        <v>153.78</v>
      </c>
      <c r="X15396">
        <f t="shared" si="597"/>
        <v>50</v>
      </c>
      <c r="Y15396" s="13">
        <f t="shared" si="596"/>
        <v>0.88431832486842432</v>
      </c>
    </row>
    <row r="15397" spans="23:25" x14ac:dyDescent="0.2">
      <c r="W15397">
        <v>153.79</v>
      </c>
      <c r="X15397">
        <f t="shared" si="597"/>
        <v>50</v>
      </c>
      <c r="Y15397" s="13">
        <f t="shared" si="596"/>
        <v>0.88431832486842432</v>
      </c>
    </row>
    <row r="15398" spans="23:25" x14ac:dyDescent="0.2">
      <c r="W15398">
        <v>153.80000000000001</v>
      </c>
      <c r="X15398">
        <f t="shared" si="597"/>
        <v>50</v>
      </c>
      <c r="Y15398" s="13">
        <f t="shared" si="596"/>
        <v>0.88431832486842432</v>
      </c>
    </row>
    <row r="15399" spans="23:25" x14ac:dyDescent="0.2">
      <c r="W15399">
        <v>153.81</v>
      </c>
      <c r="X15399">
        <f t="shared" si="597"/>
        <v>50</v>
      </c>
      <c r="Y15399" s="13">
        <f t="shared" si="596"/>
        <v>0.88431832486842432</v>
      </c>
    </row>
    <row r="15400" spans="23:25" x14ac:dyDescent="0.2">
      <c r="W15400">
        <v>153.82</v>
      </c>
      <c r="X15400">
        <f t="shared" si="597"/>
        <v>50</v>
      </c>
      <c r="Y15400" s="13">
        <f t="shared" si="596"/>
        <v>0.88431832486842432</v>
      </c>
    </row>
    <row r="15401" spans="23:25" x14ac:dyDescent="0.2">
      <c r="W15401">
        <v>153.83000000000001</v>
      </c>
      <c r="X15401">
        <f t="shared" si="597"/>
        <v>50</v>
      </c>
      <c r="Y15401" s="13">
        <f t="shared" ref="Y15401:Y15464" si="598">Y15400+(W15401-W15400)*R$29*(P$28-P$29*Y15400)*(1-Y15400/R$28)^2</f>
        <v>0.88431832486842432</v>
      </c>
    </row>
    <row r="15402" spans="23:25" x14ac:dyDescent="0.2">
      <c r="W15402">
        <v>153.84</v>
      </c>
      <c r="X15402">
        <f t="shared" si="597"/>
        <v>50</v>
      </c>
      <c r="Y15402" s="13">
        <f t="shared" si="598"/>
        <v>0.88431832486842432</v>
      </c>
    </row>
    <row r="15403" spans="23:25" x14ac:dyDescent="0.2">
      <c r="W15403">
        <v>153.85</v>
      </c>
      <c r="X15403">
        <f t="shared" si="597"/>
        <v>50</v>
      </c>
      <c r="Y15403" s="13">
        <f t="shared" si="598"/>
        <v>0.88431832486842432</v>
      </c>
    </row>
    <row r="15404" spans="23:25" x14ac:dyDescent="0.2">
      <c r="W15404">
        <v>153.86000000000001</v>
      </c>
      <c r="X15404">
        <f t="shared" si="597"/>
        <v>50</v>
      </c>
      <c r="Y15404" s="13">
        <f t="shared" si="598"/>
        <v>0.88431832486842432</v>
      </c>
    </row>
    <row r="15405" spans="23:25" x14ac:dyDescent="0.2">
      <c r="W15405">
        <v>153.87</v>
      </c>
      <c r="X15405">
        <f t="shared" si="597"/>
        <v>50</v>
      </c>
      <c r="Y15405" s="13">
        <f t="shared" si="598"/>
        <v>0.88431832486842432</v>
      </c>
    </row>
    <row r="15406" spans="23:25" x14ac:dyDescent="0.2">
      <c r="W15406">
        <v>153.88</v>
      </c>
      <c r="X15406">
        <f t="shared" si="597"/>
        <v>50</v>
      </c>
      <c r="Y15406" s="13">
        <f t="shared" si="598"/>
        <v>0.88431832486842432</v>
      </c>
    </row>
    <row r="15407" spans="23:25" x14ac:dyDescent="0.2">
      <c r="W15407">
        <v>153.88999999999999</v>
      </c>
      <c r="X15407">
        <f t="shared" si="597"/>
        <v>50</v>
      </c>
      <c r="Y15407" s="13">
        <f t="shared" si="598"/>
        <v>0.88431832486842432</v>
      </c>
    </row>
    <row r="15408" spans="23:25" x14ac:dyDescent="0.2">
      <c r="W15408">
        <v>153.9</v>
      </c>
      <c r="X15408">
        <f t="shared" si="597"/>
        <v>50</v>
      </c>
      <c r="Y15408" s="13">
        <f t="shared" si="598"/>
        <v>0.88431832486842432</v>
      </c>
    </row>
    <row r="15409" spans="23:25" x14ac:dyDescent="0.2">
      <c r="W15409">
        <v>153.91</v>
      </c>
      <c r="X15409">
        <f t="shared" si="597"/>
        <v>50</v>
      </c>
      <c r="Y15409" s="13">
        <f t="shared" si="598"/>
        <v>0.88431832486842432</v>
      </c>
    </row>
    <row r="15410" spans="23:25" x14ac:dyDescent="0.2">
      <c r="W15410">
        <v>153.91999999999999</v>
      </c>
      <c r="X15410">
        <f t="shared" si="597"/>
        <v>50</v>
      </c>
      <c r="Y15410" s="13">
        <f t="shared" si="598"/>
        <v>0.88431832486842432</v>
      </c>
    </row>
    <row r="15411" spans="23:25" x14ac:dyDescent="0.2">
      <c r="W15411">
        <v>153.93</v>
      </c>
      <c r="X15411">
        <f t="shared" si="597"/>
        <v>50</v>
      </c>
      <c r="Y15411" s="13">
        <f t="shared" si="598"/>
        <v>0.88431832486842432</v>
      </c>
    </row>
    <row r="15412" spans="23:25" x14ac:dyDescent="0.2">
      <c r="W15412">
        <v>153.94</v>
      </c>
      <c r="X15412">
        <f t="shared" si="597"/>
        <v>50</v>
      </c>
      <c r="Y15412" s="13">
        <f t="shared" si="598"/>
        <v>0.88431832486842432</v>
      </c>
    </row>
    <row r="15413" spans="23:25" x14ac:dyDescent="0.2">
      <c r="W15413">
        <v>153.94999999999999</v>
      </c>
      <c r="X15413">
        <f t="shared" si="597"/>
        <v>50</v>
      </c>
      <c r="Y15413" s="13">
        <f t="shared" si="598"/>
        <v>0.88431832486842432</v>
      </c>
    </row>
    <row r="15414" spans="23:25" x14ac:dyDescent="0.2">
      <c r="W15414">
        <v>153.96</v>
      </c>
      <c r="X15414">
        <f t="shared" si="597"/>
        <v>50</v>
      </c>
      <c r="Y15414" s="13">
        <f t="shared" si="598"/>
        <v>0.88431832486842432</v>
      </c>
    </row>
    <row r="15415" spans="23:25" x14ac:dyDescent="0.2">
      <c r="W15415">
        <v>153.97</v>
      </c>
      <c r="X15415">
        <f t="shared" si="597"/>
        <v>50</v>
      </c>
      <c r="Y15415" s="13">
        <f t="shared" si="598"/>
        <v>0.88431832486842432</v>
      </c>
    </row>
    <row r="15416" spans="23:25" x14ac:dyDescent="0.2">
      <c r="W15416">
        <v>153.97999999999999</v>
      </c>
      <c r="X15416">
        <f t="shared" si="597"/>
        <v>50</v>
      </c>
      <c r="Y15416" s="13">
        <f t="shared" si="598"/>
        <v>0.88431832486842432</v>
      </c>
    </row>
    <row r="15417" spans="23:25" x14ac:dyDescent="0.2">
      <c r="W15417">
        <v>153.99</v>
      </c>
      <c r="X15417">
        <f t="shared" si="597"/>
        <v>50</v>
      </c>
      <c r="Y15417" s="13">
        <f t="shared" si="598"/>
        <v>0.88431832486842432</v>
      </c>
    </row>
    <row r="15418" spans="23:25" x14ac:dyDescent="0.2">
      <c r="W15418">
        <v>154</v>
      </c>
      <c r="X15418">
        <f t="shared" si="597"/>
        <v>50</v>
      </c>
      <c r="Y15418" s="13">
        <f t="shared" si="598"/>
        <v>0.88431832486842432</v>
      </c>
    </row>
    <row r="15419" spans="23:25" x14ac:dyDescent="0.2">
      <c r="W15419">
        <v>154.01</v>
      </c>
      <c r="X15419">
        <f t="shared" si="597"/>
        <v>50</v>
      </c>
      <c r="Y15419" s="13">
        <f t="shared" si="598"/>
        <v>0.88431832486842432</v>
      </c>
    </row>
    <row r="15420" spans="23:25" x14ac:dyDescent="0.2">
      <c r="W15420">
        <v>154.02000000000001</v>
      </c>
      <c r="X15420">
        <f t="shared" si="597"/>
        <v>50</v>
      </c>
      <c r="Y15420" s="13">
        <f t="shared" si="598"/>
        <v>0.88431832486842432</v>
      </c>
    </row>
    <row r="15421" spans="23:25" x14ac:dyDescent="0.2">
      <c r="W15421">
        <v>154.03</v>
      </c>
      <c r="X15421">
        <f t="shared" si="597"/>
        <v>50</v>
      </c>
      <c r="Y15421" s="13">
        <f t="shared" si="598"/>
        <v>0.88431832486842432</v>
      </c>
    </row>
    <row r="15422" spans="23:25" x14ac:dyDescent="0.2">
      <c r="W15422">
        <v>154.04</v>
      </c>
      <c r="X15422">
        <f t="shared" si="597"/>
        <v>50</v>
      </c>
      <c r="Y15422" s="13">
        <f t="shared" si="598"/>
        <v>0.88431832486842432</v>
      </c>
    </row>
    <row r="15423" spans="23:25" x14ac:dyDescent="0.2">
      <c r="W15423">
        <v>154.05000000000001</v>
      </c>
      <c r="X15423">
        <f t="shared" si="597"/>
        <v>50</v>
      </c>
      <c r="Y15423" s="13">
        <f t="shared" si="598"/>
        <v>0.88431832486842432</v>
      </c>
    </row>
    <row r="15424" spans="23:25" x14ac:dyDescent="0.2">
      <c r="W15424">
        <v>154.06</v>
      </c>
      <c r="X15424">
        <f t="shared" si="597"/>
        <v>50</v>
      </c>
      <c r="Y15424" s="13">
        <f t="shared" si="598"/>
        <v>0.88431832486842432</v>
      </c>
    </row>
    <row r="15425" spans="23:25" x14ac:dyDescent="0.2">
      <c r="W15425">
        <v>154.07</v>
      </c>
      <c r="X15425">
        <f t="shared" si="597"/>
        <v>50</v>
      </c>
      <c r="Y15425" s="13">
        <f t="shared" si="598"/>
        <v>0.88431832486842432</v>
      </c>
    </row>
    <row r="15426" spans="23:25" x14ac:dyDescent="0.2">
      <c r="W15426">
        <v>154.08000000000001</v>
      </c>
      <c r="X15426">
        <f t="shared" si="597"/>
        <v>50</v>
      </c>
      <c r="Y15426" s="13">
        <f t="shared" si="598"/>
        <v>0.88431832486842432</v>
      </c>
    </row>
    <row r="15427" spans="23:25" x14ac:dyDescent="0.2">
      <c r="W15427">
        <v>154.09</v>
      </c>
      <c r="X15427">
        <f t="shared" si="597"/>
        <v>50</v>
      </c>
      <c r="Y15427" s="13">
        <f t="shared" si="598"/>
        <v>0.88431832486842432</v>
      </c>
    </row>
    <row r="15428" spans="23:25" x14ac:dyDescent="0.2">
      <c r="W15428">
        <v>154.1</v>
      </c>
      <c r="X15428">
        <f t="shared" si="597"/>
        <v>50</v>
      </c>
      <c r="Y15428" s="13">
        <f t="shared" si="598"/>
        <v>0.88431832486842432</v>
      </c>
    </row>
    <row r="15429" spans="23:25" x14ac:dyDescent="0.2">
      <c r="W15429">
        <v>154.11000000000001</v>
      </c>
      <c r="X15429">
        <f t="shared" si="597"/>
        <v>50</v>
      </c>
      <c r="Y15429" s="13">
        <f t="shared" si="598"/>
        <v>0.88431832486842432</v>
      </c>
    </row>
    <row r="15430" spans="23:25" x14ac:dyDescent="0.2">
      <c r="W15430">
        <v>154.12</v>
      </c>
      <c r="X15430">
        <f t="shared" si="597"/>
        <v>50</v>
      </c>
      <c r="Y15430" s="13">
        <f t="shared" si="598"/>
        <v>0.88431832486842432</v>
      </c>
    </row>
    <row r="15431" spans="23:25" x14ac:dyDescent="0.2">
      <c r="W15431">
        <v>154.13</v>
      </c>
      <c r="X15431">
        <f t="shared" si="597"/>
        <v>50</v>
      </c>
      <c r="Y15431" s="13">
        <f t="shared" si="598"/>
        <v>0.88431832486842432</v>
      </c>
    </row>
    <row r="15432" spans="23:25" x14ac:dyDescent="0.2">
      <c r="W15432">
        <v>154.13999999999999</v>
      </c>
      <c r="X15432">
        <f t="shared" si="597"/>
        <v>50</v>
      </c>
      <c r="Y15432" s="13">
        <f t="shared" si="598"/>
        <v>0.88431832486842432</v>
      </c>
    </row>
    <row r="15433" spans="23:25" x14ac:dyDescent="0.2">
      <c r="W15433">
        <v>154.15</v>
      </c>
      <c r="X15433">
        <f t="shared" si="597"/>
        <v>50</v>
      </c>
      <c r="Y15433" s="13">
        <f t="shared" si="598"/>
        <v>0.88431832486842432</v>
      </c>
    </row>
    <row r="15434" spans="23:25" x14ac:dyDescent="0.2">
      <c r="W15434">
        <v>154.16</v>
      </c>
      <c r="X15434">
        <f t="shared" si="597"/>
        <v>50</v>
      </c>
      <c r="Y15434" s="13">
        <f t="shared" si="598"/>
        <v>0.88431832486842432</v>
      </c>
    </row>
    <row r="15435" spans="23:25" x14ac:dyDescent="0.2">
      <c r="W15435">
        <v>154.16999999999999</v>
      </c>
      <c r="X15435">
        <f t="shared" si="597"/>
        <v>50</v>
      </c>
      <c r="Y15435" s="13">
        <f t="shared" si="598"/>
        <v>0.88431832486842432</v>
      </c>
    </row>
    <row r="15436" spans="23:25" x14ac:dyDescent="0.2">
      <c r="W15436">
        <v>154.18</v>
      </c>
      <c r="X15436">
        <f t="shared" si="597"/>
        <v>50</v>
      </c>
      <c r="Y15436" s="13">
        <f t="shared" si="598"/>
        <v>0.88431832486842432</v>
      </c>
    </row>
    <row r="15437" spans="23:25" x14ac:dyDescent="0.2">
      <c r="W15437">
        <v>154.19</v>
      </c>
      <c r="X15437">
        <f t="shared" si="597"/>
        <v>50</v>
      </c>
      <c r="Y15437" s="13">
        <f t="shared" si="598"/>
        <v>0.88431832486842432</v>
      </c>
    </row>
    <row r="15438" spans="23:25" x14ac:dyDescent="0.2">
      <c r="W15438">
        <v>154.19999999999999</v>
      </c>
      <c r="X15438">
        <f t="shared" si="597"/>
        <v>50</v>
      </c>
      <c r="Y15438" s="13">
        <f t="shared" si="598"/>
        <v>0.88431832486842432</v>
      </c>
    </row>
    <row r="15439" spans="23:25" x14ac:dyDescent="0.2">
      <c r="W15439">
        <v>154.21</v>
      </c>
      <c r="X15439">
        <f t="shared" si="597"/>
        <v>50</v>
      </c>
      <c r="Y15439" s="13">
        <f t="shared" si="598"/>
        <v>0.88431832486842432</v>
      </c>
    </row>
    <row r="15440" spans="23:25" x14ac:dyDescent="0.2">
      <c r="W15440">
        <v>154.22</v>
      </c>
      <c r="X15440">
        <f t="shared" si="597"/>
        <v>50</v>
      </c>
      <c r="Y15440" s="13">
        <f t="shared" si="598"/>
        <v>0.88431832486842432</v>
      </c>
    </row>
    <row r="15441" spans="23:25" x14ac:dyDescent="0.2">
      <c r="W15441">
        <v>154.22999999999999</v>
      </c>
      <c r="X15441">
        <f t="shared" si="597"/>
        <v>50</v>
      </c>
      <c r="Y15441" s="13">
        <f t="shared" si="598"/>
        <v>0.88431832486842432</v>
      </c>
    </row>
    <row r="15442" spans="23:25" x14ac:dyDescent="0.2">
      <c r="W15442">
        <v>154.24</v>
      </c>
      <c r="X15442">
        <f t="shared" si="597"/>
        <v>50</v>
      </c>
      <c r="Y15442" s="13">
        <f t="shared" si="598"/>
        <v>0.88431832486842432</v>
      </c>
    </row>
    <row r="15443" spans="23:25" x14ac:dyDescent="0.2">
      <c r="W15443">
        <v>154.25</v>
      </c>
      <c r="X15443">
        <f t="shared" si="597"/>
        <v>50</v>
      </c>
      <c r="Y15443" s="13">
        <f t="shared" si="598"/>
        <v>0.88431832486842432</v>
      </c>
    </row>
    <row r="15444" spans="23:25" x14ac:dyDescent="0.2">
      <c r="W15444">
        <v>154.26</v>
      </c>
      <c r="X15444">
        <f t="shared" si="597"/>
        <v>50</v>
      </c>
      <c r="Y15444" s="13">
        <f t="shared" si="598"/>
        <v>0.88431832486842432</v>
      </c>
    </row>
    <row r="15445" spans="23:25" x14ac:dyDescent="0.2">
      <c r="W15445">
        <v>154.27000000000001</v>
      </c>
      <c r="X15445">
        <f t="shared" si="597"/>
        <v>50</v>
      </c>
      <c r="Y15445" s="13">
        <f t="shared" si="598"/>
        <v>0.88431832486842432</v>
      </c>
    </row>
    <row r="15446" spans="23:25" x14ac:dyDescent="0.2">
      <c r="W15446">
        <v>154.28</v>
      </c>
      <c r="X15446">
        <f t="shared" si="597"/>
        <v>50</v>
      </c>
      <c r="Y15446" s="13">
        <f t="shared" si="598"/>
        <v>0.88431832486842432</v>
      </c>
    </row>
    <row r="15447" spans="23:25" x14ac:dyDescent="0.2">
      <c r="W15447">
        <v>154.29</v>
      </c>
      <c r="X15447">
        <f t="shared" si="597"/>
        <v>50</v>
      </c>
      <c r="Y15447" s="13">
        <f t="shared" si="598"/>
        <v>0.88431832486842432</v>
      </c>
    </row>
    <row r="15448" spans="23:25" x14ac:dyDescent="0.2">
      <c r="W15448">
        <v>154.30000000000001</v>
      </c>
      <c r="X15448">
        <f t="shared" si="597"/>
        <v>50</v>
      </c>
      <c r="Y15448" s="13">
        <f t="shared" si="598"/>
        <v>0.88431832486842432</v>
      </c>
    </row>
    <row r="15449" spans="23:25" x14ac:dyDescent="0.2">
      <c r="W15449">
        <v>154.31</v>
      </c>
      <c r="X15449">
        <f t="shared" si="597"/>
        <v>50</v>
      </c>
      <c r="Y15449" s="13">
        <f t="shared" si="598"/>
        <v>0.88431832486842432</v>
      </c>
    </row>
    <row r="15450" spans="23:25" x14ac:dyDescent="0.2">
      <c r="W15450">
        <v>154.32</v>
      </c>
      <c r="X15450">
        <f t="shared" si="597"/>
        <v>50</v>
      </c>
      <c r="Y15450" s="13">
        <f t="shared" si="598"/>
        <v>0.88431832486842432</v>
      </c>
    </row>
    <row r="15451" spans="23:25" x14ac:dyDescent="0.2">
      <c r="W15451">
        <v>154.33000000000001</v>
      </c>
      <c r="X15451">
        <f t="shared" si="597"/>
        <v>50</v>
      </c>
      <c r="Y15451" s="13">
        <f t="shared" si="598"/>
        <v>0.88431832486842432</v>
      </c>
    </row>
    <row r="15452" spans="23:25" x14ac:dyDescent="0.2">
      <c r="W15452">
        <v>154.34</v>
      </c>
      <c r="X15452">
        <f t="shared" si="597"/>
        <v>50</v>
      </c>
      <c r="Y15452" s="13">
        <f t="shared" si="598"/>
        <v>0.88431832486842432</v>
      </c>
    </row>
    <row r="15453" spans="23:25" x14ac:dyDescent="0.2">
      <c r="W15453">
        <v>154.35</v>
      </c>
      <c r="X15453">
        <f t="shared" si="597"/>
        <v>50</v>
      </c>
      <c r="Y15453" s="13">
        <f t="shared" si="598"/>
        <v>0.88431832486842432</v>
      </c>
    </row>
    <row r="15454" spans="23:25" x14ac:dyDescent="0.2">
      <c r="W15454">
        <v>154.36000000000001</v>
      </c>
      <c r="X15454">
        <f t="shared" si="597"/>
        <v>50</v>
      </c>
      <c r="Y15454" s="13">
        <f t="shared" si="598"/>
        <v>0.88431832486842432</v>
      </c>
    </row>
    <row r="15455" spans="23:25" x14ac:dyDescent="0.2">
      <c r="W15455">
        <v>154.37</v>
      </c>
      <c r="X15455">
        <f t="shared" si="597"/>
        <v>50</v>
      </c>
      <c r="Y15455" s="13">
        <f t="shared" si="598"/>
        <v>0.88431832486842432</v>
      </c>
    </row>
    <row r="15456" spans="23:25" x14ac:dyDescent="0.2">
      <c r="W15456">
        <v>154.38</v>
      </c>
      <c r="X15456">
        <f t="shared" si="597"/>
        <v>50</v>
      </c>
      <c r="Y15456" s="13">
        <f t="shared" si="598"/>
        <v>0.88431832486842432</v>
      </c>
    </row>
    <row r="15457" spans="23:25" x14ac:dyDescent="0.2">
      <c r="W15457">
        <v>154.38999999999999</v>
      </c>
      <c r="X15457">
        <f t="shared" ref="X15457:X15520" si="599">X15456-(N$34-N$35)/1500</f>
        <v>50</v>
      </c>
      <c r="Y15457" s="13">
        <f t="shared" si="598"/>
        <v>0.88431832486842432</v>
      </c>
    </row>
    <row r="15458" spans="23:25" x14ac:dyDescent="0.2">
      <c r="W15458">
        <v>154.4</v>
      </c>
      <c r="X15458">
        <f t="shared" si="599"/>
        <v>50</v>
      </c>
      <c r="Y15458" s="13">
        <f t="shared" si="598"/>
        <v>0.88431832486842432</v>
      </c>
    </row>
    <row r="15459" spans="23:25" x14ac:dyDescent="0.2">
      <c r="W15459">
        <v>154.41</v>
      </c>
      <c r="X15459">
        <f t="shared" si="599"/>
        <v>50</v>
      </c>
      <c r="Y15459" s="13">
        <f t="shared" si="598"/>
        <v>0.88431832486842432</v>
      </c>
    </row>
    <row r="15460" spans="23:25" x14ac:dyDescent="0.2">
      <c r="W15460">
        <v>154.41999999999999</v>
      </c>
      <c r="X15460">
        <f t="shared" si="599"/>
        <v>50</v>
      </c>
      <c r="Y15460" s="13">
        <f t="shared" si="598"/>
        <v>0.88431832486842432</v>
      </c>
    </row>
    <row r="15461" spans="23:25" x14ac:dyDescent="0.2">
      <c r="W15461">
        <v>154.43</v>
      </c>
      <c r="X15461">
        <f t="shared" si="599"/>
        <v>50</v>
      </c>
      <c r="Y15461" s="13">
        <f t="shared" si="598"/>
        <v>0.88431832486842432</v>
      </c>
    </row>
    <row r="15462" spans="23:25" x14ac:dyDescent="0.2">
      <c r="W15462">
        <v>154.44</v>
      </c>
      <c r="X15462">
        <f t="shared" si="599"/>
        <v>50</v>
      </c>
      <c r="Y15462" s="13">
        <f t="shared" si="598"/>
        <v>0.88431832486842432</v>
      </c>
    </row>
    <row r="15463" spans="23:25" x14ac:dyDescent="0.2">
      <c r="W15463">
        <v>154.44999999999999</v>
      </c>
      <c r="X15463">
        <f t="shared" si="599"/>
        <v>50</v>
      </c>
      <c r="Y15463" s="13">
        <f t="shared" si="598"/>
        <v>0.88431832486842432</v>
      </c>
    </row>
    <row r="15464" spans="23:25" x14ac:dyDescent="0.2">
      <c r="W15464">
        <v>154.46</v>
      </c>
      <c r="X15464">
        <f t="shared" si="599"/>
        <v>50</v>
      </c>
      <c r="Y15464" s="13">
        <f t="shared" si="598"/>
        <v>0.88431832486842432</v>
      </c>
    </row>
    <row r="15465" spans="23:25" x14ac:dyDescent="0.2">
      <c r="W15465">
        <v>154.47</v>
      </c>
      <c r="X15465">
        <f t="shared" si="599"/>
        <v>50</v>
      </c>
      <c r="Y15465" s="13">
        <f t="shared" ref="Y15465:Y15528" si="600">Y15464+(W15465-W15464)*R$29*(P$28-P$29*Y15464)*(1-Y15464/R$28)^2</f>
        <v>0.88431832486842432</v>
      </c>
    </row>
    <row r="15466" spans="23:25" x14ac:dyDescent="0.2">
      <c r="W15466">
        <v>154.47999999999999</v>
      </c>
      <c r="X15466">
        <f t="shared" si="599"/>
        <v>50</v>
      </c>
      <c r="Y15466" s="13">
        <f t="shared" si="600"/>
        <v>0.88431832486842432</v>
      </c>
    </row>
    <row r="15467" spans="23:25" x14ac:dyDescent="0.2">
      <c r="W15467">
        <v>154.49</v>
      </c>
      <c r="X15467">
        <f t="shared" si="599"/>
        <v>50</v>
      </c>
      <c r="Y15467" s="13">
        <f t="shared" si="600"/>
        <v>0.88431832486842432</v>
      </c>
    </row>
    <row r="15468" spans="23:25" x14ac:dyDescent="0.2">
      <c r="W15468">
        <v>154.5</v>
      </c>
      <c r="X15468">
        <f t="shared" si="599"/>
        <v>50</v>
      </c>
      <c r="Y15468" s="13">
        <f t="shared" si="600"/>
        <v>0.88431832486842432</v>
      </c>
    </row>
    <row r="15469" spans="23:25" x14ac:dyDescent="0.2">
      <c r="W15469">
        <v>154.51</v>
      </c>
      <c r="X15469">
        <f t="shared" si="599"/>
        <v>50</v>
      </c>
      <c r="Y15469" s="13">
        <f t="shared" si="600"/>
        <v>0.88431832486842432</v>
      </c>
    </row>
    <row r="15470" spans="23:25" x14ac:dyDescent="0.2">
      <c r="W15470">
        <v>154.52000000000001</v>
      </c>
      <c r="X15470">
        <f t="shared" si="599"/>
        <v>50</v>
      </c>
      <c r="Y15470" s="13">
        <f t="shared" si="600"/>
        <v>0.88431832486842432</v>
      </c>
    </row>
    <row r="15471" spans="23:25" x14ac:dyDescent="0.2">
      <c r="W15471">
        <v>154.53</v>
      </c>
      <c r="X15471">
        <f t="shared" si="599"/>
        <v>50</v>
      </c>
      <c r="Y15471" s="13">
        <f t="shared" si="600"/>
        <v>0.88431832486842432</v>
      </c>
    </row>
    <row r="15472" spans="23:25" x14ac:dyDescent="0.2">
      <c r="W15472">
        <v>154.54</v>
      </c>
      <c r="X15472">
        <f t="shared" si="599"/>
        <v>50</v>
      </c>
      <c r="Y15472" s="13">
        <f t="shared" si="600"/>
        <v>0.88431832486842432</v>
      </c>
    </row>
    <row r="15473" spans="23:25" x14ac:dyDescent="0.2">
      <c r="W15473">
        <v>154.55000000000001</v>
      </c>
      <c r="X15473">
        <f t="shared" si="599"/>
        <v>50</v>
      </c>
      <c r="Y15473" s="13">
        <f t="shared" si="600"/>
        <v>0.88431832486842432</v>
      </c>
    </row>
    <row r="15474" spans="23:25" x14ac:dyDescent="0.2">
      <c r="W15474">
        <v>154.56</v>
      </c>
      <c r="X15474">
        <f t="shared" si="599"/>
        <v>50</v>
      </c>
      <c r="Y15474" s="13">
        <f t="shared" si="600"/>
        <v>0.88431832486842432</v>
      </c>
    </row>
    <row r="15475" spans="23:25" x14ac:dyDescent="0.2">
      <c r="W15475">
        <v>154.57</v>
      </c>
      <c r="X15475">
        <f t="shared" si="599"/>
        <v>50</v>
      </c>
      <c r="Y15475" s="13">
        <f t="shared" si="600"/>
        <v>0.88431832486842432</v>
      </c>
    </row>
    <row r="15476" spans="23:25" x14ac:dyDescent="0.2">
      <c r="W15476">
        <v>154.58000000000001</v>
      </c>
      <c r="X15476">
        <f t="shared" si="599"/>
        <v>50</v>
      </c>
      <c r="Y15476" s="13">
        <f t="shared" si="600"/>
        <v>0.88431832486842432</v>
      </c>
    </row>
    <row r="15477" spans="23:25" x14ac:dyDescent="0.2">
      <c r="W15477">
        <v>154.59</v>
      </c>
      <c r="X15477">
        <f t="shared" si="599"/>
        <v>50</v>
      </c>
      <c r="Y15477" s="13">
        <f t="shared" si="600"/>
        <v>0.88431832486842432</v>
      </c>
    </row>
    <row r="15478" spans="23:25" x14ac:dyDescent="0.2">
      <c r="W15478">
        <v>154.6</v>
      </c>
      <c r="X15478">
        <f t="shared" si="599"/>
        <v>50</v>
      </c>
      <c r="Y15478" s="13">
        <f t="shared" si="600"/>
        <v>0.88431832486842432</v>
      </c>
    </row>
    <row r="15479" spans="23:25" x14ac:dyDescent="0.2">
      <c r="W15479">
        <v>154.61000000000001</v>
      </c>
      <c r="X15479">
        <f t="shared" si="599"/>
        <v>50</v>
      </c>
      <c r="Y15479" s="13">
        <f t="shared" si="600"/>
        <v>0.88431832486842432</v>
      </c>
    </row>
    <row r="15480" spans="23:25" x14ac:dyDescent="0.2">
      <c r="W15480">
        <v>154.62</v>
      </c>
      <c r="X15480">
        <f t="shared" si="599"/>
        <v>50</v>
      </c>
      <c r="Y15480" s="13">
        <f t="shared" si="600"/>
        <v>0.88431832486842432</v>
      </c>
    </row>
    <row r="15481" spans="23:25" x14ac:dyDescent="0.2">
      <c r="W15481">
        <v>154.63</v>
      </c>
      <c r="X15481">
        <f t="shared" si="599"/>
        <v>50</v>
      </c>
      <c r="Y15481" s="13">
        <f t="shared" si="600"/>
        <v>0.88431832486842432</v>
      </c>
    </row>
    <row r="15482" spans="23:25" x14ac:dyDescent="0.2">
      <c r="W15482">
        <v>154.63999999999999</v>
      </c>
      <c r="X15482">
        <f t="shared" si="599"/>
        <v>50</v>
      </c>
      <c r="Y15482" s="13">
        <f t="shared" si="600"/>
        <v>0.88431832486842432</v>
      </c>
    </row>
    <row r="15483" spans="23:25" x14ac:dyDescent="0.2">
      <c r="W15483">
        <v>154.65</v>
      </c>
      <c r="X15483">
        <f t="shared" si="599"/>
        <v>50</v>
      </c>
      <c r="Y15483" s="13">
        <f t="shared" si="600"/>
        <v>0.88431832486842432</v>
      </c>
    </row>
    <row r="15484" spans="23:25" x14ac:dyDescent="0.2">
      <c r="W15484">
        <v>154.66</v>
      </c>
      <c r="X15484">
        <f t="shared" si="599"/>
        <v>50</v>
      </c>
      <c r="Y15484" s="13">
        <f t="shared" si="600"/>
        <v>0.88431832486842432</v>
      </c>
    </row>
    <row r="15485" spans="23:25" x14ac:dyDescent="0.2">
      <c r="W15485">
        <v>154.66999999999999</v>
      </c>
      <c r="X15485">
        <f t="shared" si="599"/>
        <v>50</v>
      </c>
      <c r="Y15485" s="13">
        <f t="shared" si="600"/>
        <v>0.88431832486842432</v>
      </c>
    </row>
    <row r="15486" spans="23:25" x14ac:dyDescent="0.2">
      <c r="W15486">
        <v>154.68</v>
      </c>
      <c r="X15486">
        <f t="shared" si="599"/>
        <v>50</v>
      </c>
      <c r="Y15486" s="13">
        <f t="shared" si="600"/>
        <v>0.88431832486842432</v>
      </c>
    </row>
    <row r="15487" spans="23:25" x14ac:dyDescent="0.2">
      <c r="W15487">
        <v>154.69</v>
      </c>
      <c r="X15487">
        <f t="shared" si="599"/>
        <v>50</v>
      </c>
      <c r="Y15487" s="13">
        <f t="shared" si="600"/>
        <v>0.88431832486842432</v>
      </c>
    </row>
    <row r="15488" spans="23:25" x14ac:dyDescent="0.2">
      <c r="W15488">
        <v>154.69999999999999</v>
      </c>
      <c r="X15488">
        <f t="shared" si="599"/>
        <v>50</v>
      </c>
      <c r="Y15488" s="13">
        <f t="shared" si="600"/>
        <v>0.88431832486842432</v>
      </c>
    </row>
    <row r="15489" spans="23:25" x14ac:dyDescent="0.2">
      <c r="W15489">
        <v>154.71</v>
      </c>
      <c r="X15489">
        <f t="shared" si="599"/>
        <v>50</v>
      </c>
      <c r="Y15489" s="13">
        <f t="shared" si="600"/>
        <v>0.88431832486842432</v>
      </c>
    </row>
    <row r="15490" spans="23:25" x14ac:dyDescent="0.2">
      <c r="W15490">
        <v>154.72</v>
      </c>
      <c r="X15490">
        <f t="shared" si="599"/>
        <v>50</v>
      </c>
      <c r="Y15490" s="13">
        <f t="shared" si="600"/>
        <v>0.88431832486842432</v>
      </c>
    </row>
    <row r="15491" spans="23:25" x14ac:dyDescent="0.2">
      <c r="W15491">
        <v>154.72999999999999</v>
      </c>
      <c r="X15491">
        <f t="shared" si="599"/>
        <v>50</v>
      </c>
      <c r="Y15491" s="13">
        <f t="shared" si="600"/>
        <v>0.88431832486842432</v>
      </c>
    </row>
    <row r="15492" spans="23:25" x14ac:dyDescent="0.2">
      <c r="W15492">
        <v>154.74</v>
      </c>
      <c r="X15492">
        <f t="shared" si="599"/>
        <v>50</v>
      </c>
      <c r="Y15492" s="13">
        <f t="shared" si="600"/>
        <v>0.88431832486842432</v>
      </c>
    </row>
    <row r="15493" spans="23:25" x14ac:dyDescent="0.2">
      <c r="W15493">
        <v>154.75</v>
      </c>
      <c r="X15493">
        <f t="shared" si="599"/>
        <v>50</v>
      </c>
      <c r="Y15493" s="13">
        <f t="shared" si="600"/>
        <v>0.88431832486842432</v>
      </c>
    </row>
    <row r="15494" spans="23:25" x14ac:dyDescent="0.2">
      <c r="W15494">
        <v>154.76</v>
      </c>
      <c r="X15494">
        <f t="shared" si="599"/>
        <v>50</v>
      </c>
      <c r="Y15494" s="13">
        <f t="shared" si="600"/>
        <v>0.88431832486842432</v>
      </c>
    </row>
    <row r="15495" spans="23:25" x14ac:dyDescent="0.2">
      <c r="W15495">
        <v>154.77000000000001</v>
      </c>
      <c r="X15495">
        <f t="shared" si="599"/>
        <v>50</v>
      </c>
      <c r="Y15495" s="13">
        <f t="shared" si="600"/>
        <v>0.88431832486842432</v>
      </c>
    </row>
    <row r="15496" spans="23:25" x14ac:dyDescent="0.2">
      <c r="W15496">
        <v>154.78</v>
      </c>
      <c r="X15496">
        <f t="shared" si="599"/>
        <v>50</v>
      </c>
      <c r="Y15496" s="13">
        <f t="shared" si="600"/>
        <v>0.88431832486842432</v>
      </c>
    </row>
    <row r="15497" spans="23:25" x14ac:dyDescent="0.2">
      <c r="W15497">
        <v>154.79</v>
      </c>
      <c r="X15497">
        <f t="shared" si="599"/>
        <v>50</v>
      </c>
      <c r="Y15497" s="13">
        <f t="shared" si="600"/>
        <v>0.88431832486842432</v>
      </c>
    </row>
    <row r="15498" spans="23:25" x14ac:dyDescent="0.2">
      <c r="W15498">
        <v>154.80000000000001</v>
      </c>
      <c r="X15498">
        <f t="shared" si="599"/>
        <v>50</v>
      </c>
      <c r="Y15498" s="13">
        <f t="shared" si="600"/>
        <v>0.88431832486842432</v>
      </c>
    </row>
    <row r="15499" spans="23:25" x14ac:dyDescent="0.2">
      <c r="W15499">
        <v>154.81</v>
      </c>
      <c r="X15499">
        <f t="shared" si="599"/>
        <v>50</v>
      </c>
      <c r="Y15499" s="13">
        <f t="shared" si="600"/>
        <v>0.88431832486842432</v>
      </c>
    </row>
    <row r="15500" spans="23:25" x14ac:dyDescent="0.2">
      <c r="W15500">
        <v>154.82</v>
      </c>
      <c r="X15500">
        <f t="shared" si="599"/>
        <v>50</v>
      </c>
      <c r="Y15500" s="13">
        <f t="shared" si="600"/>
        <v>0.88431832486842432</v>
      </c>
    </row>
    <row r="15501" spans="23:25" x14ac:dyDescent="0.2">
      <c r="W15501">
        <v>154.83000000000001</v>
      </c>
      <c r="X15501">
        <f t="shared" si="599"/>
        <v>50</v>
      </c>
      <c r="Y15501" s="13">
        <f t="shared" si="600"/>
        <v>0.88431832486842432</v>
      </c>
    </row>
    <row r="15502" spans="23:25" x14ac:dyDescent="0.2">
      <c r="W15502">
        <v>154.84</v>
      </c>
      <c r="X15502">
        <f t="shared" si="599"/>
        <v>50</v>
      </c>
      <c r="Y15502" s="13">
        <f t="shared" si="600"/>
        <v>0.88431832486842432</v>
      </c>
    </row>
    <row r="15503" spans="23:25" x14ac:dyDescent="0.2">
      <c r="W15503">
        <v>154.85</v>
      </c>
      <c r="X15503">
        <f t="shared" si="599"/>
        <v>50</v>
      </c>
      <c r="Y15503" s="13">
        <f t="shared" si="600"/>
        <v>0.88431832486842432</v>
      </c>
    </row>
    <row r="15504" spans="23:25" x14ac:dyDescent="0.2">
      <c r="W15504">
        <v>154.86000000000001</v>
      </c>
      <c r="X15504">
        <f t="shared" si="599"/>
        <v>50</v>
      </c>
      <c r="Y15504" s="13">
        <f t="shared" si="600"/>
        <v>0.88431832486842432</v>
      </c>
    </row>
    <row r="15505" spans="23:25" x14ac:dyDescent="0.2">
      <c r="W15505">
        <v>154.87</v>
      </c>
      <c r="X15505">
        <f t="shared" si="599"/>
        <v>50</v>
      </c>
      <c r="Y15505" s="13">
        <f t="shared" si="600"/>
        <v>0.88431832486842432</v>
      </c>
    </row>
    <row r="15506" spans="23:25" x14ac:dyDescent="0.2">
      <c r="W15506">
        <v>154.88</v>
      </c>
      <c r="X15506">
        <f t="shared" si="599"/>
        <v>50</v>
      </c>
      <c r="Y15506" s="13">
        <f t="shared" si="600"/>
        <v>0.88431832486842432</v>
      </c>
    </row>
    <row r="15507" spans="23:25" x14ac:dyDescent="0.2">
      <c r="W15507">
        <v>154.88999999999999</v>
      </c>
      <c r="X15507">
        <f t="shared" si="599"/>
        <v>50</v>
      </c>
      <c r="Y15507" s="13">
        <f t="shared" si="600"/>
        <v>0.88431832486842432</v>
      </c>
    </row>
    <row r="15508" spans="23:25" x14ac:dyDescent="0.2">
      <c r="W15508">
        <v>154.9</v>
      </c>
      <c r="X15508">
        <f t="shared" si="599"/>
        <v>50</v>
      </c>
      <c r="Y15508" s="13">
        <f t="shared" si="600"/>
        <v>0.88431832486842432</v>
      </c>
    </row>
    <row r="15509" spans="23:25" x14ac:dyDescent="0.2">
      <c r="W15509">
        <v>154.91</v>
      </c>
      <c r="X15509">
        <f t="shared" si="599"/>
        <v>50</v>
      </c>
      <c r="Y15509" s="13">
        <f t="shared" si="600"/>
        <v>0.88431832486842432</v>
      </c>
    </row>
    <row r="15510" spans="23:25" x14ac:dyDescent="0.2">
      <c r="W15510">
        <v>154.91999999999999</v>
      </c>
      <c r="X15510">
        <f t="shared" si="599"/>
        <v>50</v>
      </c>
      <c r="Y15510" s="13">
        <f t="shared" si="600"/>
        <v>0.88431832486842432</v>
      </c>
    </row>
    <row r="15511" spans="23:25" x14ac:dyDescent="0.2">
      <c r="W15511">
        <v>154.93</v>
      </c>
      <c r="X15511">
        <f t="shared" si="599"/>
        <v>50</v>
      </c>
      <c r="Y15511" s="13">
        <f t="shared" si="600"/>
        <v>0.88431832486842432</v>
      </c>
    </row>
    <row r="15512" spans="23:25" x14ac:dyDescent="0.2">
      <c r="W15512">
        <v>154.94</v>
      </c>
      <c r="X15512">
        <f t="shared" si="599"/>
        <v>50</v>
      </c>
      <c r="Y15512" s="13">
        <f t="shared" si="600"/>
        <v>0.88431832486842432</v>
      </c>
    </row>
    <row r="15513" spans="23:25" x14ac:dyDescent="0.2">
      <c r="W15513">
        <v>154.94999999999999</v>
      </c>
      <c r="X15513">
        <f t="shared" si="599"/>
        <v>50</v>
      </c>
      <c r="Y15513" s="13">
        <f t="shared" si="600"/>
        <v>0.88431832486842432</v>
      </c>
    </row>
    <row r="15514" spans="23:25" x14ac:dyDescent="0.2">
      <c r="W15514">
        <v>154.96</v>
      </c>
      <c r="X15514">
        <f t="shared" si="599"/>
        <v>50</v>
      </c>
      <c r="Y15514" s="13">
        <f t="shared" si="600"/>
        <v>0.88431832486842432</v>
      </c>
    </row>
    <row r="15515" spans="23:25" x14ac:dyDescent="0.2">
      <c r="W15515">
        <v>154.97</v>
      </c>
      <c r="X15515">
        <f t="shared" si="599"/>
        <v>50</v>
      </c>
      <c r="Y15515" s="13">
        <f t="shared" si="600"/>
        <v>0.88431832486842432</v>
      </c>
    </row>
    <row r="15516" spans="23:25" x14ac:dyDescent="0.2">
      <c r="W15516">
        <v>154.97999999999999</v>
      </c>
      <c r="X15516">
        <f t="shared" si="599"/>
        <v>50</v>
      </c>
      <c r="Y15516" s="13">
        <f t="shared" si="600"/>
        <v>0.88431832486842432</v>
      </c>
    </row>
    <row r="15517" spans="23:25" x14ac:dyDescent="0.2">
      <c r="W15517">
        <v>154.99</v>
      </c>
      <c r="X15517">
        <f t="shared" si="599"/>
        <v>50</v>
      </c>
      <c r="Y15517" s="13">
        <f t="shared" si="600"/>
        <v>0.88431832486842432</v>
      </c>
    </row>
    <row r="15518" spans="23:25" x14ac:dyDescent="0.2">
      <c r="W15518">
        <v>155</v>
      </c>
      <c r="X15518">
        <f t="shared" si="599"/>
        <v>50</v>
      </c>
      <c r="Y15518" s="13">
        <f t="shared" si="600"/>
        <v>0.88431832486842432</v>
      </c>
    </row>
    <row r="15519" spans="23:25" x14ac:dyDescent="0.2">
      <c r="W15519">
        <v>155.01</v>
      </c>
      <c r="X15519">
        <f t="shared" si="599"/>
        <v>50</v>
      </c>
      <c r="Y15519" s="13">
        <f t="shared" si="600"/>
        <v>0.88431832486842432</v>
      </c>
    </row>
    <row r="15520" spans="23:25" x14ac:dyDescent="0.2">
      <c r="W15520">
        <v>155.02000000000001</v>
      </c>
      <c r="X15520">
        <f t="shared" si="599"/>
        <v>50</v>
      </c>
      <c r="Y15520" s="13">
        <f t="shared" si="600"/>
        <v>0.88431832486842432</v>
      </c>
    </row>
    <row r="15521" spans="23:25" x14ac:dyDescent="0.2">
      <c r="W15521">
        <v>155.03</v>
      </c>
      <c r="X15521">
        <f t="shared" ref="X15521:X15548" si="601">X15520-(N$34-N$35)/1500</f>
        <v>50</v>
      </c>
      <c r="Y15521" s="13">
        <f t="shared" si="600"/>
        <v>0.88431832486842432</v>
      </c>
    </row>
    <row r="15522" spans="23:25" x14ac:dyDescent="0.2">
      <c r="W15522">
        <v>155.04</v>
      </c>
      <c r="X15522">
        <f t="shared" si="601"/>
        <v>50</v>
      </c>
      <c r="Y15522" s="13">
        <f t="shared" si="600"/>
        <v>0.88431832486842432</v>
      </c>
    </row>
    <row r="15523" spans="23:25" x14ac:dyDescent="0.2">
      <c r="W15523">
        <v>155.05000000000001</v>
      </c>
      <c r="X15523">
        <f t="shared" si="601"/>
        <v>50</v>
      </c>
      <c r="Y15523" s="13">
        <f t="shared" si="600"/>
        <v>0.88431832486842432</v>
      </c>
    </row>
    <row r="15524" spans="23:25" x14ac:dyDescent="0.2">
      <c r="W15524">
        <v>155.06</v>
      </c>
      <c r="X15524">
        <f t="shared" si="601"/>
        <v>50</v>
      </c>
      <c r="Y15524" s="13">
        <f t="shared" si="600"/>
        <v>0.88431832486842432</v>
      </c>
    </row>
    <row r="15525" spans="23:25" x14ac:dyDescent="0.2">
      <c r="W15525">
        <v>155.07</v>
      </c>
      <c r="X15525">
        <f t="shared" si="601"/>
        <v>50</v>
      </c>
      <c r="Y15525" s="13">
        <f t="shared" si="600"/>
        <v>0.88431832486842432</v>
      </c>
    </row>
    <row r="15526" spans="23:25" x14ac:dyDescent="0.2">
      <c r="W15526">
        <v>155.08000000000001</v>
      </c>
      <c r="X15526">
        <f t="shared" si="601"/>
        <v>50</v>
      </c>
      <c r="Y15526" s="13">
        <f t="shared" si="600"/>
        <v>0.88431832486842432</v>
      </c>
    </row>
    <row r="15527" spans="23:25" x14ac:dyDescent="0.2">
      <c r="W15527">
        <v>155.09</v>
      </c>
      <c r="X15527">
        <f t="shared" si="601"/>
        <v>50</v>
      </c>
      <c r="Y15527" s="13">
        <f t="shared" si="600"/>
        <v>0.88431832486842432</v>
      </c>
    </row>
    <row r="15528" spans="23:25" x14ac:dyDescent="0.2">
      <c r="W15528">
        <v>155.1</v>
      </c>
      <c r="X15528">
        <f t="shared" si="601"/>
        <v>50</v>
      </c>
      <c r="Y15528" s="13">
        <f t="shared" si="600"/>
        <v>0.88431832486842432</v>
      </c>
    </row>
    <row r="15529" spans="23:25" x14ac:dyDescent="0.2">
      <c r="W15529">
        <v>155.11000000000001</v>
      </c>
      <c r="X15529">
        <f t="shared" si="601"/>
        <v>50</v>
      </c>
      <c r="Y15529" s="13">
        <f t="shared" ref="Y15529:Y15592" si="602">Y15528+(W15529-W15528)*R$29*(P$28-P$29*Y15528)*(1-Y15528/R$28)^2</f>
        <v>0.88431832486842432</v>
      </c>
    </row>
    <row r="15530" spans="23:25" x14ac:dyDescent="0.2">
      <c r="W15530">
        <v>155.12</v>
      </c>
      <c r="X15530">
        <f t="shared" si="601"/>
        <v>50</v>
      </c>
      <c r="Y15530" s="13">
        <f t="shared" si="602"/>
        <v>0.88431832486842432</v>
      </c>
    </row>
    <row r="15531" spans="23:25" x14ac:dyDescent="0.2">
      <c r="W15531">
        <v>155.13</v>
      </c>
      <c r="X15531">
        <f t="shared" si="601"/>
        <v>50</v>
      </c>
      <c r="Y15531" s="13">
        <f t="shared" si="602"/>
        <v>0.88431832486842432</v>
      </c>
    </row>
    <row r="15532" spans="23:25" x14ac:dyDescent="0.2">
      <c r="W15532">
        <v>155.13999999999999</v>
      </c>
      <c r="X15532">
        <f t="shared" si="601"/>
        <v>50</v>
      </c>
      <c r="Y15532" s="13">
        <f t="shared" si="602"/>
        <v>0.88431832486842432</v>
      </c>
    </row>
    <row r="15533" spans="23:25" x14ac:dyDescent="0.2">
      <c r="W15533">
        <v>155.15</v>
      </c>
      <c r="X15533">
        <f t="shared" si="601"/>
        <v>50</v>
      </c>
      <c r="Y15533" s="13">
        <f t="shared" si="602"/>
        <v>0.88431832486842432</v>
      </c>
    </row>
    <row r="15534" spans="23:25" x14ac:dyDescent="0.2">
      <c r="W15534">
        <v>155.16</v>
      </c>
      <c r="X15534">
        <f t="shared" si="601"/>
        <v>50</v>
      </c>
      <c r="Y15534" s="13">
        <f t="shared" si="602"/>
        <v>0.88431832486842432</v>
      </c>
    </row>
    <row r="15535" spans="23:25" x14ac:dyDescent="0.2">
      <c r="W15535">
        <v>155.16999999999999</v>
      </c>
      <c r="X15535">
        <f t="shared" si="601"/>
        <v>50</v>
      </c>
      <c r="Y15535" s="13">
        <f t="shared" si="602"/>
        <v>0.88431832486842432</v>
      </c>
    </row>
    <row r="15536" spans="23:25" x14ac:dyDescent="0.2">
      <c r="W15536">
        <v>155.18</v>
      </c>
      <c r="X15536">
        <f t="shared" si="601"/>
        <v>50</v>
      </c>
      <c r="Y15536" s="13">
        <f t="shared" si="602"/>
        <v>0.88431832486842432</v>
      </c>
    </row>
    <row r="15537" spans="23:25" x14ac:dyDescent="0.2">
      <c r="W15537">
        <v>155.19</v>
      </c>
      <c r="X15537">
        <f t="shared" si="601"/>
        <v>50</v>
      </c>
      <c r="Y15537" s="13">
        <f t="shared" si="602"/>
        <v>0.88431832486842432</v>
      </c>
    </row>
    <row r="15538" spans="23:25" x14ac:dyDescent="0.2">
      <c r="W15538">
        <v>155.19999999999999</v>
      </c>
      <c r="X15538">
        <f t="shared" si="601"/>
        <v>50</v>
      </c>
      <c r="Y15538" s="13">
        <f t="shared" si="602"/>
        <v>0.88431832486842432</v>
      </c>
    </row>
    <row r="15539" spans="23:25" x14ac:dyDescent="0.2">
      <c r="W15539">
        <v>155.21</v>
      </c>
      <c r="X15539">
        <f t="shared" si="601"/>
        <v>50</v>
      </c>
      <c r="Y15539" s="13">
        <f t="shared" si="602"/>
        <v>0.88431832486842432</v>
      </c>
    </row>
    <row r="15540" spans="23:25" x14ac:dyDescent="0.2">
      <c r="W15540">
        <v>155.22</v>
      </c>
      <c r="X15540">
        <f t="shared" si="601"/>
        <v>50</v>
      </c>
      <c r="Y15540" s="13">
        <f t="shared" si="602"/>
        <v>0.88431832486842432</v>
      </c>
    </row>
    <row r="15541" spans="23:25" x14ac:dyDescent="0.2">
      <c r="W15541">
        <v>155.22999999999999</v>
      </c>
      <c r="X15541">
        <f t="shared" si="601"/>
        <v>50</v>
      </c>
      <c r="Y15541" s="13">
        <f t="shared" si="602"/>
        <v>0.88431832486842432</v>
      </c>
    </row>
    <row r="15542" spans="23:25" x14ac:dyDescent="0.2">
      <c r="W15542">
        <v>155.24</v>
      </c>
      <c r="X15542">
        <f t="shared" si="601"/>
        <v>50</v>
      </c>
      <c r="Y15542" s="13">
        <f t="shared" si="602"/>
        <v>0.88431832486842432</v>
      </c>
    </row>
    <row r="15543" spans="23:25" x14ac:dyDescent="0.2">
      <c r="W15543">
        <v>155.25</v>
      </c>
      <c r="X15543">
        <f t="shared" si="601"/>
        <v>50</v>
      </c>
      <c r="Y15543" s="13">
        <f t="shared" si="602"/>
        <v>0.88431832486842432</v>
      </c>
    </row>
    <row r="15544" spans="23:25" x14ac:dyDescent="0.2">
      <c r="W15544">
        <v>155.26</v>
      </c>
      <c r="X15544">
        <f t="shared" si="601"/>
        <v>50</v>
      </c>
      <c r="Y15544" s="13">
        <f t="shared" si="602"/>
        <v>0.88431832486842432</v>
      </c>
    </row>
    <row r="15545" spans="23:25" x14ac:dyDescent="0.2">
      <c r="W15545">
        <v>155.27000000000001</v>
      </c>
      <c r="X15545">
        <f t="shared" si="601"/>
        <v>50</v>
      </c>
      <c r="Y15545" s="13">
        <f t="shared" si="602"/>
        <v>0.88431832486842432</v>
      </c>
    </row>
    <row r="15546" spans="23:25" x14ac:dyDescent="0.2">
      <c r="W15546">
        <v>155.28</v>
      </c>
      <c r="X15546">
        <f t="shared" si="601"/>
        <v>50</v>
      </c>
      <c r="Y15546" s="13">
        <f t="shared" si="602"/>
        <v>0.88431832486842432</v>
      </c>
    </row>
    <row r="15547" spans="23:25" x14ac:dyDescent="0.2">
      <c r="W15547">
        <v>155.29</v>
      </c>
      <c r="X15547">
        <f t="shared" si="601"/>
        <v>50</v>
      </c>
      <c r="Y15547" s="13">
        <f t="shared" si="602"/>
        <v>0.88431832486842432</v>
      </c>
    </row>
    <row r="15548" spans="23:25" x14ac:dyDescent="0.2">
      <c r="W15548">
        <v>155.30000000000001</v>
      </c>
      <c r="X15548">
        <f t="shared" si="601"/>
        <v>50</v>
      </c>
      <c r="Y15548" s="13">
        <f t="shared" si="602"/>
        <v>0.88431832486842432</v>
      </c>
    </row>
    <row r="15549" spans="23:25" x14ac:dyDescent="0.2">
      <c r="W15549">
        <v>155.31</v>
      </c>
      <c r="X15549">
        <f t="shared" ref="X15549:X15612" si="603">X15548-(N$35-N$36)/1500</f>
        <v>50</v>
      </c>
      <c r="Y15549" s="13">
        <f t="shared" si="602"/>
        <v>0.88431832486842432</v>
      </c>
    </row>
    <row r="15550" spans="23:25" x14ac:dyDescent="0.2">
      <c r="W15550">
        <v>155.32</v>
      </c>
      <c r="X15550">
        <f t="shared" si="603"/>
        <v>50</v>
      </c>
      <c r="Y15550" s="13">
        <f t="shared" si="602"/>
        <v>0.88431832486842432</v>
      </c>
    </row>
    <row r="15551" spans="23:25" x14ac:dyDescent="0.2">
      <c r="W15551">
        <v>155.33000000000001</v>
      </c>
      <c r="X15551">
        <f t="shared" si="603"/>
        <v>50</v>
      </c>
      <c r="Y15551" s="13">
        <f t="shared" si="602"/>
        <v>0.88431832486842432</v>
      </c>
    </row>
    <row r="15552" spans="23:25" x14ac:dyDescent="0.2">
      <c r="W15552">
        <v>155.34</v>
      </c>
      <c r="X15552">
        <f t="shared" si="603"/>
        <v>50</v>
      </c>
      <c r="Y15552" s="13">
        <f t="shared" si="602"/>
        <v>0.88431832486842432</v>
      </c>
    </row>
    <row r="15553" spans="23:25" x14ac:dyDescent="0.2">
      <c r="W15553">
        <v>155.35</v>
      </c>
      <c r="X15553">
        <f t="shared" si="603"/>
        <v>50</v>
      </c>
      <c r="Y15553" s="13">
        <f t="shared" si="602"/>
        <v>0.88431832486842432</v>
      </c>
    </row>
    <row r="15554" spans="23:25" x14ac:dyDescent="0.2">
      <c r="W15554">
        <v>155.36000000000001</v>
      </c>
      <c r="X15554">
        <f t="shared" si="603"/>
        <v>50</v>
      </c>
      <c r="Y15554" s="13">
        <f t="shared" si="602"/>
        <v>0.88431832486842432</v>
      </c>
    </row>
    <row r="15555" spans="23:25" x14ac:dyDescent="0.2">
      <c r="W15555">
        <v>155.37</v>
      </c>
      <c r="X15555">
        <f t="shared" si="603"/>
        <v>50</v>
      </c>
      <c r="Y15555" s="13">
        <f t="shared" si="602"/>
        <v>0.88431832486842432</v>
      </c>
    </row>
    <row r="15556" spans="23:25" x14ac:dyDescent="0.2">
      <c r="W15556">
        <v>155.38</v>
      </c>
      <c r="X15556">
        <f t="shared" si="603"/>
        <v>50</v>
      </c>
      <c r="Y15556" s="13">
        <f t="shared" si="602"/>
        <v>0.88431832486842432</v>
      </c>
    </row>
    <row r="15557" spans="23:25" x14ac:dyDescent="0.2">
      <c r="W15557">
        <v>155.38999999999999</v>
      </c>
      <c r="X15557">
        <f t="shared" si="603"/>
        <v>50</v>
      </c>
      <c r="Y15557" s="13">
        <f t="shared" si="602"/>
        <v>0.88431832486842432</v>
      </c>
    </row>
    <row r="15558" spans="23:25" x14ac:dyDescent="0.2">
      <c r="W15558">
        <v>155.4</v>
      </c>
      <c r="X15558">
        <f t="shared" si="603"/>
        <v>50</v>
      </c>
      <c r="Y15558" s="13">
        <f t="shared" si="602"/>
        <v>0.88431832486842432</v>
      </c>
    </row>
    <row r="15559" spans="23:25" x14ac:dyDescent="0.2">
      <c r="W15559">
        <v>155.41</v>
      </c>
      <c r="X15559">
        <f t="shared" si="603"/>
        <v>50</v>
      </c>
      <c r="Y15559" s="13">
        <f t="shared" si="602"/>
        <v>0.88431832486842432</v>
      </c>
    </row>
    <row r="15560" spans="23:25" x14ac:dyDescent="0.2">
      <c r="W15560">
        <v>155.41999999999999</v>
      </c>
      <c r="X15560">
        <f t="shared" si="603"/>
        <v>50</v>
      </c>
      <c r="Y15560" s="13">
        <f t="shared" si="602"/>
        <v>0.88431832486842432</v>
      </c>
    </row>
    <row r="15561" spans="23:25" x14ac:dyDescent="0.2">
      <c r="W15561">
        <v>155.43</v>
      </c>
      <c r="X15561">
        <f t="shared" si="603"/>
        <v>50</v>
      </c>
      <c r="Y15561" s="13">
        <f t="shared" si="602"/>
        <v>0.88431832486842432</v>
      </c>
    </row>
    <row r="15562" spans="23:25" x14ac:dyDescent="0.2">
      <c r="W15562">
        <v>155.44</v>
      </c>
      <c r="X15562">
        <f t="shared" si="603"/>
        <v>50</v>
      </c>
      <c r="Y15562" s="13">
        <f t="shared" si="602"/>
        <v>0.88431832486842432</v>
      </c>
    </row>
    <row r="15563" spans="23:25" x14ac:dyDescent="0.2">
      <c r="W15563">
        <v>155.44999999999999</v>
      </c>
      <c r="X15563">
        <f t="shared" si="603"/>
        <v>50</v>
      </c>
      <c r="Y15563" s="13">
        <f t="shared" si="602"/>
        <v>0.88431832486842432</v>
      </c>
    </row>
    <row r="15564" spans="23:25" x14ac:dyDescent="0.2">
      <c r="W15564">
        <v>155.46</v>
      </c>
      <c r="X15564">
        <f t="shared" si="603"/>
        <v>50</v>
      </c>
      <c r="Y15564" s="13">
        <f t="shared" si="602"/>
        <v>0.88431832486842432</v>
      </c>
    </row>
    <row r="15565" spans="23:25" x14ac:dyDescent="0.2">
      <c r="W15565">
        <v>155.47</v>
      </c>
      <c r="X15565">
        <f t="shared" si="603"/>
        <v>50</v>
      </c>
      <c r="Y15565" s="13">
        <f t="shared" si="602"/>
        <v>0.88431832486842432</v>
      </c>
    </row>
    <row r="15566" spans="23:25" x14ac:dyDescent="0.2">
      <c r="W15566">
        <v>155.47999999999999</v>
      </c>
      <c r="X15566">
        <f t="shared" si="603"/>
        <v>50</v>
      </c>
      <c r="Y15566" s="13">
        <f t="shared" si="602"/>
        <v>0.88431832486842432</v>
      </c>
    </row>
    <row r="15567" spans="23:25" x14ac:dyDescent="0.2">
      <c r="W15567">
        <v>155.49</v>
      </c>
      <c r="X15567">
        <f t="shared" si="603"/>
        <v>50</v>
      </c>
      <c r="Y15567" s="13">
        <f t="shared" si="602"/>
        <v>0.88431832486842432</v>
      </c>
    </row>
    <row r="15568" spans="23:25" x14ac:dyDescent="0.2">
      <c r="W15568">
        <v>155.5</v>
      </c>
      <c r="X15568">
        <f t="shared" si="603"/>
        <v>50</v>
      </c>
      <c r="Y15568" s="13">
        <f t="shared" si="602"/>
        <v>0.88431832486842432</v>
      </c>
    </row>
    <row r="15569" spans="23:25" x14ac:dyDescent="0.2">
      <c r="W15569">
        <v>155.51</v>
      </c>
      <c r="X15569">
        <f t="shared" si="603"/>
        <v>50</v>
      </c>
      <c r="Y15569" s="13">
        <f t="shared" si="602"/>
        <v>0.88431832486842432</v>
      </c>
    </row>
    <row r="15570" spans="23:25" x14ac:dyDescent="0.2">
      <c r="W15570">
        <v>155.52000000000001</v>
      </c>
      <c r="X15570">
        <f t="shared" si="603"/>
        <v>50</v>
      </c>
      <c r="Y15570" s="13">
        <f t="shared" si="602"/>
        <v>0.88431832486842432</v>
      </c>
    </row>
    <row r="15571" spans="23:25" x14ac:dyDescent="0.2">
      <c r="W15571">
        <v>155.53</v>
      </c>
      <c r="X15571">
        <f t="shared" si="603"/>
        <v>50</v>
      </c>
      <c r="Y15571" s="13">
        <f t="shared" si="602"/>
        <v>0.88431832486842432</v>
      </c>
    </row>
    <row r="15572" spans="23:25" x14ac:dyDescent="0.2">
      <c r="W15572">
        <v>155.54</v>
      </c>
      <c r="X15572">
        <f t="shared" si="603"/>
        <v>50</v>
      </c>
      <c r="Y15572" s="13">
        <f t="shared" si="602"/>
        <v>0.88431832486842432</v>
      </c>
    </row>
    <row r="15573" spans="23:25" x14ac:dyDescent="0.2">
      <c r="W15573">
        <v>155.55000000000001</v>
      </c>
      <c r="X15573">
        <f t="shared" si="603"/>
        <v>50</v>
      </c>
      <c r="Y15573" s="13">
        <f t="shared" si="602"/>
        <v>0.88431832486842432</v>
      </c>
    </row>
    <row r="15574" spans="23:25" x14ac:dyDescent="0.2">
      <c r="W15574">
        <v>155.56</v>
      </c>
      <c r="X15574">
        <f t="shared" si="603"/>
        <v>50</v>
      </c>
      <c r="Y15574" s="13">
        <f t="shared" si="602"/>
        <v>0.88431832486842432</v>
      </c>
    </row>
    <row r="15575" spans="23:25" x14ac:dyDescent="0.2">
      <c r="W15575">
        <v>155.57</v>
      </c>
      <c r="X15575">
        <f t="shared" si="603"/>
        <v>50</v>
      </c>
      <c r="Y15575" s="13">
        <f t="shared" si="602"/>
        <v>0.88431832486842432</v>
      </c>
    </row>
    <row r="15576" spans="23:25" x14ac:dyDescent="0.2">
      <c r="W15576">
        <v>155.58000000000001</v>
      </c>
      <c r="X15576">
        <f t="shared" si="603"/>
        <v>50</v>
      </c>
      <c r="Y15576" s="13">
        <f t="shared" si="602"/>
        <v>0.88431832486842432</v>
      </c>
    </row>
    <row r="15577" spans="23:25" x14ac:dyDescent="0.2">
      <c r="W15577">
        <v>155.59</v>
      </c>
      <c r="X15577">
        <f t="shared" si="603"/>
        <v>50</v>
      </c>
      <c r="Y15577" s="13">
        <f t="shared" si="602"/>
        <v>0.88431832486842432</v>
      </c>
    </row>
    <row r="15578" spans="23:25" x14ac:dyDescent="0.2">
      <c r="W15578">
        <v>155.6</v>
      </c>
      <c r="X15578">
        <f t="shared" si="603"/>
        <v>50</v>
      </c>
      <c r="Y15578" s="13">
        <f t="shared" si="602"/>
        <v>0.88431832486842432</v>
      </c>
    </row>
    <row r="15579" spans="23:25" x14ac:dyDescent="0.2">
      <c r="W15579">
        <v>155.61000000000001</v>
      </c>
      <c r="X15579">
        <f t="shared" si="603"/>
        <v>50</v>
      </c>
      <c r="Y15579" s="13">
        <f t="shared" si="602"/>
        <v>0.88431832486842432</v>
      </c>
    </row>
    <row r="15580" spans="23:25" x14ac:dyDescent="0.2">
      <c r="W15580">
        <v>155.62</v>
      </c>
      <c r="X15580">
        <f t="shared" si="603"/>
        <v>50</v>
      </c>
      <c r="Y15580" s="13">
        <f t="shared" si="602"/>
        <v>0.88431832486842432</v>
      </c>
    </row>
    <row r="15581" spans="23:25" x14ac:dyDescent="0.2">
      <c r="W15581">
        <v>155.63</v>
      </c>
      <c r="X15581">
        <f t="shared" si="603"/>
        <v>50</v>
      </c>
      <c r="Y15581" s="13">
        <f t="shared" si="602"/>
        <v>0.88431832486842432</v>
      </c>
    </row>
    <row r="15582" spans="23:25" x14ac:dyDescent="0.2">
      <c r="W15582">
        <v>155.63999999999999</v>
      </c>
      <c r="X15582">
        <f t="shared" si="603"/>
        <v>50</v>
      </c>
      <c r="Y15582" s="13">
        <f t="shared" si="602"/>
        <v>0.88431832486842432</v>
      </c>
    </row>
    <row r="15583" spans="23:25" x14ac:dyDescent="0.2">
      <c r="W15583">
        <v>155.65</v>
      </c>
      <c r="X15583">
        <f t="shared" si="603"/>
        <v>50</v>
      </c>
      <c r="Y15583" s="13">
        <f t="shared" si="602"/>
        <v>0.88431832486842432</v>
      </c>
    </row>
    <row r="15584" spans="23:25" x14ac:dyDescent="0.2">
      <c r="W15584">
        <v>155.66</v>
      </c>
      <c r="X15584">
        <f t="shared" si="603"/>
        <v>50</v>
      </c>
      <c r="Y15584" s="13">
        <f t="shared" si="602"/>
        <v>0.88431832486842432</v>
      </c>
    </row>
    <row r="15585" spans="23:25" x14ac:dyDescent="0.2">
      <c r="W15585">
        <v>155.66999999999999</v>
      </c>
      <c r="X15585">
        <f t="shared" si="603"/>
        <v>50</v>
      </c>
      <c r="Y15585" s="13">
        <f t="shared" si="602"/>
        <v>0.88431832486842432</v>
      </c>
    </row>
    <row r="15586" spans="23:25" x14ac:dyDescent="0.2">
      <c r="W15586">
        <v>155.68</v>
      </c>
      <c r="X15586">
        <f t="shared" si="603"/>
        <v>50</v>
      </c>
      <c r="Y15586" s="13">
        <f t="shared" si="602"/>
        <v>0.88431832486842432</v>
      </c>
    </row>
    <row r="15587" spans="23:25" x14ac:dyDescent="0.2">
      <c r="W15587">
        <v>155.69</v>
      </c>
      <c r="X15587">
        <f t="shared" si="603"/>
        <v>50</v>
      </c>
      <c r="Y15587" s="13">
        <f t="shared" si="602"/>
        <v>0.88431832486842432</v>
      </c>
    </row>
    <row r="15588" spans="23:25" x14ac:dyDescent="0.2">
      <c r="W15588">
        <v>155.69999999999999</v>
      </c>
      <c r="X15588">
        <f t="shared" si="603"/>
        <v>50</v>
      </c>
      <c r="Y15588" s="13">
        <f t="shared" si="602"/>
        <v>0.88431832486842432</v>
      </c>
    </row>
    <row r="15589" spans="23:25" x14ac:dyDescent="0.2">
      <c r="W15589">
        <v>155.71</v>
      </c>
      <c r="X15589">
        <f t="shared" si="603"/>
        <v>50</v>
      </c>
      <c r="Y15589" s="13">
        <f t="shared" si="602"/>
        <v>0.88431832486842432</v>
      </c>
    </row>
    <row r="15590" spans="23:25" x14ac:dyDescent="0.2">
      <c r="W15590">
        <v>155.72</v>
      </c>
      <c r="X15590">
        <f t="shared" si="603"/>
        <v>50</v>
      </c>
      <c r="Y15590" s="13">
        <f t="shared" si="602"/>
        <v>0.88431832486842432</v>
      </c>
    </row>
    <row r="15591" spans="23:25" x14ac:dyDescent="0.2">
      <c r="W15591">
        <v>155.72999999999999</v>
      </c>
      <c r="X15591">
        <f t="shared" si="603"/>
        <v>50</v>
      </c>
      <c r="Y15591" s="13">
        <f t="shared" si="602"/>
        <v>0.88431832486842432</v>
      </c>
    </row>
    <row r="15592" spans="23:25" x14ac:dyDescent="0.2">
      <c r="W15592">
        <v>155.74</v>
      </c>
      <c r="X15592">
        <f t="shared" si="603"/>
        <v>50</v>
      </c>
      <c r="Y15592" s="13">
        <f t="shared" si="602"/>
        <v>0.88431832486842432</v>
      </c>
    </row>
    <row r="15593" spans="23:25" x14ac:dyDescent="0.2">
      <c r="W15593">
        <v>155.75</v>
      </c>
      <c r="X15593">
        <f t="shared" si="603"/>
        <v>50</v>
      </c>
      <c r="Y15593" s="13">
        <f t="shared" ref="Y15593:Y15656" si="604">Y15592+(W15593-W15592)*R$29*(P$28-P$29*Y15592)*(1-Y15592/R$28)^2</f>
        <v>0.88431832486842432</v>
      </c>
    </row>
    <row r="15594" spans="23:25" x14ac:dyDescent="0.2">
      <c r="W15594">
        <v>155.76</v>
      </c>
      <c r="X15594">
        <f t="shared" si="603"/>
        <v>50</v>
      </c>
      <c r="Y15594" s="13">
        <f t="shared" si="604"/>
        <v>0.88431832486842432</v>
      </c>
    </row>
    <row r="15595" spans="23:25" x14ac:dyDescent="0.2">
      <c r="W15595">
        <v>155.77000000000001</v>
      </c>
      <c r="X15595">
        <f t="shared" si="603"/>
        <v>50</v>
      </c>
      <c r="Y15595" s="13">
        <f t="shared" si="604"/>
        <v>0.88431832486842432</v>
      </c>
    </row>
    <row r="15596" spans="23:25" x14ac:dyDescent="0.2">
      <c r="W15596">
        <v>155.78</v>
      </c>
      <c r="X15596">
        <f t="shared" si="603"/>
        <v>50</v>
      </c>
      <c r="Y15596" s="13">
        <f t="shared" si="604"/>
        <v>0.88431832486842432</v>
      </c>
    </row>
    <row r="15597" spans="23:25" x14ac:dyDescent="0.2">
      <c r="W15597">
        <v>155.79</v>
      </c>
      <c r="X15597">
        <f t="shared" si="603"/>
        <v>50</v>
      </c>
      <c r="Y15597" s="13">
        <f t="shared" si="604"/>
        <v>0.88431832486842432</v>
      </c>
    </row>
    <row r="15598" spans="23:25" x14ac:dyDescent="0.2">
      <c r="W15598">
        <v>155.80000000000001</v>
      </c>
      <c r="X15598">
        <f t="shared" si="603"/>
        <v>50</v>
      </c>
      <c r="Y15598" s="13">
        <f t="shared" si="604"/>
        <v>0.88431832486842432</v>
      </c>
    </row>
    <row r="15599" spans="23:25" x14ac:dyDescent="0.2">
      <c r="W15599">
        <v>155.81</v>
      </c>
      <c r="X15599">
        <f t="shared" si="603"/>
        <v>50</v>
      </c>
      <c r="Y15599" s="13">
        <f t="shared" si="604"/>
        <v>0.88431832486842432</v>
      </c>
    </row>
    <row r="15600" spans="23:25" x14ac:dyDescent="0.2">
      <c r="W15600">
        <v>155.82</v>
      </c>
      <c r="X15600">
        <f t="shared" si="603"/>
        <v>50</v>
      </c>
      <c r="Y15600" s="13">
        <f t="shared" si="604"/>
        <v>0.88431832486842432</v>
      </c>
    </row>
    <row r="15601" spans="23:25" x14ac:dyDescent="0.2">
      <c r="W15601">
        <v>155.83000000000001</v>
      </c>
      <c r="X15601">
        <f t="shared" si="603"/>
        <v>50</v>
      </c>
      <c r="Y15601" s="13">
        <f t="shared" si="604"/>
        <v>0.88431832486842432</v>
      </c>
    </row>
    <row r="15602" spans="23:25" x14ac:dyDescent="0.2">
      <c r="W15602">
        <v>155.84</v>
      </c>
      <c r="X15602">
        <f t="shared" si="603"/>
        <v>50</v>
      </c>
      <c r="Y15602" s="13">
        <f t="shared" si="604"/>
        <v>0.88431832486842432</v>
      </c>
    </row>
    <row r="15603" spans="23:25" x14ac:dyDescent="0.2">
      <c r="W15603">
        <v>155.85</v>
      </c>
      <c r="X15603">
        <f t="shared" si="603"/>
        <v>50</v>
      </c>
      <c r="Y15603" s="13">
        <f t="shared" si="604"/>
        <v>0.88431832486842432</v>
      </c>
    </row>
    <row r="15604" spans="23:25" x14ac:dyDescent="0.2">
      <c r="W15604">
        <v>155.86000000000001</v>
      </c>
      <c r="X15604">
        <f t="shared" si="603"/>
        <v>50</v>
      </c>
      <c r="Y15604" s="13">
        <f t="shared" si="604"/>
        <v>0.88431832486842432</v>
      </c>
    </row>
    <row r="15605" spans="23:25" x14ac:dyDescent="0.2">
      <c r="W15605">
        <v>155.87</v>
      </c>
      <c r="X15605">
        <f t="shared" si="603"/>
        <v>50</v>
      </c>
      <c r="Y15605" s="13">
        <f t="shared" si="604"/>
        <v>0.88431832486842432</v>
      </c>
    </row>
    <row r="15606" spans="23:25" x14ac:dyDescent="0.2">
      <c r="W15606">
        <v>155.88</v>
      </c>
      <c r="X15606">
        <f t="shared" si="603"/>
        <v>50</v>
      </c>
      <c r="Y15606" s="13">
        <f t="shared" si="604"/>
        <v>0.88431832486842432</v>
      </c>
    </row>
    <row r="15607" spans="23:25" x14ac:dyDescent="0.2">
      <c r="W15607">
        <v>155.88999999999999</v>
      </c>
      <c r="X15607">
        <f t="shared" si="603"/>
        <v>50</v>
      </c>
      <c r="Y15607" s="13">
        <f t="shared" si="604"/>
        <v>0.88431832486842432</v>
      </c>
    </row>
    <row r="15608" spans="23:25" x14ac:dyDescent="0.2">
      <c r="W15608">
        <v>155.9</v>
      </c>
      <c r="X15608">
        <f t="shared" si="603"/>
        <v>50</v>
      </c>
      <c r="Y15608" s="13">
        <f t="shared" si="604"/>
        <v>0.88431832486842432</v>
      </c>
    </row>
    <row r="15609" spans="23:25" x14ac:dyDescent="0.2">
      <c r="W15609">
        <v>155.91</v>
      </c>
      <c r="X15609">
        <f t="shared" si="603"/>
        <v>50</v>
      </c>
      <c r="Y15609" s="13">
        <f t="shared" si="604"/>
        <v>0.88431832486842432</v>
      </c>
    </row>
    <row r="15610" spans="23:25" x14ac:dyDescent="0.2">
      <c r="W15610">
        <v>155.91999999999999</v>
      </c>
      <c r="X15610">
        <f t="shared" si="603"/>
        <v>50</v>
      </c>
      <c r="Y15610" s="13">
        <f t="shared" si="604"/>
        <v>0.88431832486842432</v>
      </c>
    </row>
    <row r="15611" spans="23:25" x14ac:dyDescent="0.2">
      <c r="W15611">
        <v>155.93</v>
      </c>
      <c r="X15611">
        <f t="shared" si="603"/>
        <v>50</v>
      </c>
      <c r="Y15611" s="13">
        <f t="shared" si="604"/>
        <v>0.88431832486842432</v>
      </c>
    </row>
    <row r="15612" spans="23:25" x14ac:dyDescent="0.2">
      <c r="W15612">
        <v>155.94</v>
      </c>
      <c r="X15612">
        <f t="shared" si="603"/>
        <v>50</v>
      </c>
      <c r="Y15612" s="13">
        <f t="shared" si="604"/>
        <v>0.88431832486842432</v>
      </c>
    </row>
    <row r="15613" spans="23:25" x14ac:dyDescent="0.2">
      <c r="W15613">
        <v>155.94999999999999</v>
      </c>
      <c r="X15613">
        <f t="shared" ref="X15613:X15676" si="605">X15612-(N$35-N$36)/1500</f>
        <v>50</v>
      </c>
      <c r="Y15613" s="13">
        <f t="shared" si="604"/>
        <v>0.88431832486842432</v>
      </c>
    </row>
    <row r="15614" spans="23:25" x14ac:dyDescent="0.2">
      <c r="W15614">
        <v>155.96</v>
      </c>
      <c r="X15614">
        <f t="shared" si="605"/>
        <v>50</v>
      </c>
      <c r="Y15614" s="13">
        <f t="shared" si="604"/>
        <v>0.88431832486842432</v>
      </c>
    </row>
    <row r="15615" spans="23:25" x14ac:dyDescent="0.2">
      <c r="W15615">
        <v>155.97</v>
      </c>
      <c r="X15615">
        <f t="shared" si="605"/>
        <v>50</v>
      </c>
      <c r="Y15615" s="13">
        <f t="shared" si="604"/>
        <v>0.88431832486842432</v>
      </c>
    </row>
    <row r="15616" spans="23:25" x14ac:dyDescent="0.2">
      <c r="W15616">
        <v>155.97999999999999</v>
      </c>
      <c r="X15616">
        <f t="shared" si="605"/>
        <v>50</v>
      </c>
      <c r="Y15616" s="13">
        <f t="shared" si="604"/>
        <v>0.88431832486842432</v>
      </c>
    </row>
    <row r="15617" spans="23:25" x14ac:dyDescent="0.2">
      <c r="W15617">
        <v>155.99</v>
      </c>
      <c r="X15617">
        <f t="shared" si="605"/>
        <v>50</v>
      </c>
      <c r="Y15617" s="13">
        <f t="shared" si="604"/>
        <v>0.88431832486842432</v>
      </c>
    </row>
    <row r="15618" spans="23:25" x14ac:dyDescent="0.2">
      <c r="W15618">
        <v>156</v>
      </c>
      <c r="X15618">
        <f t="shared" si="605"/>
        <v>50</v>
      </c>
      <c r="Y15618" s="13">
        <f t="shared" si="604"/>
        <v>0.88431832486842432</v>
      </c>
    </row>
    <row r="15619" spans="23:25" x14ac:dyDescent="0.2">
      <c r="W15619">
        <v>156.01</v>
      </c>
      <c r="X15619">
        <f t="shared" si="605"/>
        <v>50</v>
      </c>
      <c r="Y15619" s="13">
        <f t="shared" si="604"/>
        <v>0.88431832486842432</v>
      </c>
    </row>
    <row r="15620" spans="23:25" x14ac:dyDescent="0.2">
      <c r="W15620">
        <v>156.02000000000001</v>
      </c>
      <c r="X15620">
        <f t="shared" si="605"/>
        <v>50</v>
      </c>
      <c r="Y15620" s="13">
        <f t="shared" si="604"/>
        <v>0.88431832486842432</v>
      </c>
    </row>
    <row r="15621" spans="23:25" x14ac:dyDescent="0.2">
      <c r="W15621">
        <v>156.03</v>
      </c>
      <c r="X15621">
        <f t="shared" si="605"/>
        <v>50</v>
      </c>
      <c r="Y15621" s="13">
        <f t="shared" si="604"/>
        <v>0.88431832486842432</v>
      </c>
    </row>
    <row r="15622" spans="23:25" x14ac:dyDescent="0.2">
      <c r="W15622">
        <v>156.04</v>
      </c>
      <c r="X15622">
        <f t="shared" si="605"/>
        <v>50</v>
      </c>
      <c r="Y15622" s="13">
        <f t="shared" si="604"/>
        <v>0.88431832486842432</v>
      </c>
    </row>
    <row r="15623" spans="23:25" x14ac:dyDescent="0.2">
      <c r="W15623">
        <v>156.05000000000001</v>
      </c>
      <c r="X15623">
        <f t="shared" si="605"/>
        <v>50</v>
      </c>
      <c r="Y15623" s="13">
        <f t="shared" si="604"/>
        <v>0.88431832486842432</v>
      </c>
    </row>
    <row r="15624" spans="23:25" x14ac:dyDescent="0.2">
      <c r="W15624">
        <v>156.06</v>
      </c>
      <c r="X15624">
        <f t="shared" si="605"/>
        <v>50</v>
      </c>
      <c r="Y15624" s="13">
        <f t="shared" si="604"/>
        <v>0.88431832486842432</v>
      </c>
    </row>
    <row r="15625" spans="23:25" x14ac:dyDescent="0.2">
      <c r="W15625">
        <v>156.07</v>
      </c>
      <c r="X15625">
        <f t="shared" si="605"/>
        <v>50</v>
      </c>
      <c r="Y15625" s="13">
        <f t="shared" si="604"/>
        <v>0.88431832486842432</v>
      </c>
    </row>
    <row r="15626" spans="23:25" x14ac:dyDescent="0.2">
      <c r="W15626">
        <v>156.08000000000001</v>
      </c>
      <c r="X15626">
        <f t="shared" si="605"/>
        <v>50</v>
      </c>
      <c r="Y15626" s="13">
        <f t="shared" si="604"/>
        <v>0.88431832486842432</v>
      </c>
    </row>
    <row r="15627" spans="23:25" x14ac:dyDescent="0.2">
      <c r="W15627">
        <v>156.09</v>
      </c>
      <c r="X15627">
        <f t="shared" si="605"/>
        <v>50</v>
      </c>
      <c r="Y15627" s="13">
        <f t="shared" si="604"/>
        <v>0.88431832486842432</v>
      </c>
    </row>
    <row r="15628" spans="23:25" x14ac:dyDescent="0.2">
      <c r="W15628">
        <v>156.1</v>
      </c>
      <c r="X15628">
        <f t="shared" si="605"/>
        <v>50</v>
      </c>
      <c r="Y15628" s="13">
        <f t="shared" si="604"/>
        <v>0.88431832486842432</v>
      </c>
    </row>
    <row r="15629" spans="23:25" x14ac:dyDescent="0.2">
      <c r="W15629">
        <v>156.11000000000001</v>
      </c>
      <c r="X15629">
        <f t="shared" si="605"/>
        <v>50</v>
      </c>
      <c r="Y15629" s="13">
        <f t="shared" si="604"/>
        <v>0.88431832486842432</v>
      </c>
    </row>
    <row r="15630" spans="23:25" x14ac:dyDescent="0.2">
      <c r="W15630">
        <v>156.12</v>
      </c>
      <c r="X15630">
        <f t="shared" si="605"/>
        <v>50</v>
      </c>
      <c r="Y15630" s="13">
        <f t="shared" si="604"/>
        <v>0.88431832486842432</v>
      </c>
    </row>
    <row r="15631" spans="23:25" x14ac:dyDescent="0.2">
      <c r="W15631">
        <v>156.13</v>
      </c>
      <c r="X15631">
        <f t="shared" si="605"/>
        <v>50</v>
      </c>
      <c r="Y15631" s="13">
        <f t="shared" si="604"/>
        <v>0.88431832486842432</v>
      </c>
    </row>
    <row r="15632" spans="23:25" x14ac:dyDescent="0.2">
      <c r="W15632">
        <v>156.13999999999999</v>
      </c>
      <c r="X15632">
        <f t="shared" si="605"/>
        <v>50</v>
      </c>
      <c r="Y15632" s="13">
        <f t="shared" si="604"/>
        <v>0.88431832486842432</v>
      </c>
    </row>
    <row r="15633" spans="23:25" x14ac:dyDescent="0.2">
      <c r="W15633">
        <v>156.15</v>
      </c>
      <c r="X15633">
        <f t="shared" si="605"/>
        <v>50</v>
      </c>
      <c r="Y15633" s="13">
        <f t="shared" si="604"/>
        <v>0.88431832486842432</v>
      </c>
    </row>
    <row r="15634" spans="23:25" x14ac:dyDescent="0.2">
      <c r="W15634">
        <v>156.16</v>
      </c>
      <c r="X15634">
        <f t="shared" si="605"/>
        <v>50</v>
      </c>
      <c r="Y15634" s="13">
        <f t="shared" si="604"/>
        <v>0.88431832486842432</v>
      </c>
    </row>
    <row r="15635" spans="23:25" x14ac:dyDescent="0.2">
      <c r="W15635">
        <v>156.16999999999999</v>
      </c>
      <c r="X15635">
        <f t="shared" si="605"/>
        <v>50</v>
      </c>
      <c r="Y15635" s="13">
        <f t="shared" si="604"/>
        <v>0.88431832486842432</v>
      </c>
    </row>
    <row r="15636" spans="23:25" x14ac:dyDescent="0.2">
      <c r="W15636">
        <v>156.18</v>
      </c>
      <c r="X15636">
        <f t="shared" si="605"/>
        <v>50</v>
      </c>
      <c r="Y15636" s="13">
        <f t="shared" si="604"/>
        <v>0.88431832486842432</v>
      </c>
    </row>
    <row r="15637" spans="23:25" x14ac:dyDescent="0.2">
      <c r="W15637">
        <v>156.19</v>
      </c>
      <c r="X15637">
        <f t="shared" si="605"/>
        <v>50</v>
      </c>
      <c r="Y15637" s="13">
        <f t="shared" si="604"/>
        <v>0.88431832486842432</v>
      </c>
    </row>
    <row r="15638" spans="23:25" x14ac:dyDescent="0.2">
      <c r="W15638">
        <v>156.19999999999999</v>
      </c>
      <c r="X15638">
        <f t="shared" si="605"/>
        <v>50</v>
      </c>
      <c r="Y15638" s="13">
        <f t="shared" si="604"/>
        <v>0.88431832486842432</v>
      </c>
    </row>
    <row r="15639" spans="23:25" x14ac:dyDescent="0.2">
      <c r="W15639">
        <v>156.21</v>
      </c>
      <c r="X15639">
        <f t="shared" si="605"/>
        <v>50</v>
      </c>
      <c r="Y15639" s="13">
        <f t="shared" si="604"/>
        <v>0.88431832486842432</v>
      </c>
    </row>
    <row r="15640" spans="23:25" x14ac:dyDescent="0.2">
      <c r="W15640">
        <v>156.22</v>
      </c>
      <c r="X15640">
        <f t="shared" si="605"/>
        <v>50</v>
      </c>
      <c r="Y15640" s="13">
        <f t="shared" si="604"/>
        <v>0.88431832486842432</v>
      </c>
    </row>
    <row r="15641" spans="23:25" x14ac:dyDescent="0.2">
      <c r="W15641">
        <v>156.22999999999999</v>
      </c>
      <c r="X15641">
        <f t="shared" si="605"/>
        <v>50</v>
      </c>
      <c r="Y15641" s="13">
        <f t="shared" si="604"/>
        <v>0.88431832486842432</v>
      </c>
    </row>
    <row r="15642" spans="23:25" x14ac:dyDescent="0.2">
      <c r="W15642">
        <v>156.24</v>
      </c>
      <c r="X15642">
        <f t="shared" si="605"/>
        <v>50</v>
      </c>
      <c r="Y15642" s="13">
        <f t="shared" si="604"/>
        <v>0.88431832486842432</v>
      </c>
    </row>
    <row r="15643" spans="23:25" x14ac:dyDescent="0.2">
      <c r="W15643">
        <v>156.25</v>
      </c>
      <c r="X15643">
        <f t="shared" si="605"/>
        <v>50</v>
      </c>
      <c r="Y15643" s="13">
        <f t="shared" si="604"/>
        <v>0.88431832486842432</v>
      </c>
    </row>
    <row r="15644" spans="23:25" x14ac:dyDescent="0.2">
      <c r="W15644">
        <v>156.26</v>
      </c>
      <c r="X15644">
        <f t="shared" si="605"/>
        <v>50</v>
      </c>
      <c r="Y15644" s="13">
        <f t="shared" si="604"/>
        <v>0.88431832486842432</v>
      </c>
    </row>
    <row r="15645" spans="23:25" x14ac:dyDescent="0.2">
      <c r="W15645">
        <v>156.27000000000001</v>
      </c>
      <c r="X15645">
        <f t="shared" si="605"/>
        <v>50</v>
      </c>
      <c r="Y15645" s="13">
        <f t="shared" si="604"/>
        <v>0.88431832486842432</v>
      </c>
    </row>
    <row r="15646" spans="23:25" x14ac:dyDescent="0.2">
      <c r="W15646">
        <v>156.28</v>
      </c>
      <c r="X15646">
        <f t="shared" si="605"/>
        <v>50</v>
      </c>
      <c r="Y15646" s="13">
        <f t="shared" si="604"/>
        <v>0.88431832486842432</v>
      </c>
    </row>
    <row r="15647" spans="23:25" x14ac:dyDescent="0.2">
      <c r="W15647">
        <v>156.29</v>
      </c>
      <c r="X15647">
        <f t="shared" si="605"/>
        <v>50</v>
      </c>
      <c r="Y15647" s="13">
        <f t="shared" si="604"/>
        <v>0.88431832486842432</v>
      </c>
    </row>
    <row r="15648" spans="23:25" x14ac:dyDescent="0.2">
      <c r="W15648">
        <v>156.30000000000001</v>
      </c>
      <c r="X15648">
        <f t="shared" si="605"/>
        <v>50</v>
      </c>
      <c r="Y15648" s="13">
        <f t="shared" si="604"/>
        <v>0.88431832486842432</v>
      </c>
    </row>
    <row r="15649" spans="23:25" x14ac:dyDescent="0.2">
      <c r="W15649">
        <v>156.31</v>
      </c>
      <c r="X15649">
        <f t="shared" si="605"/>
        <v>50</v>
      </c>
      <c r="Y15649" s="13">
        <f t="shared" si="604"/>
        <v>0.88431832486842432</v>
      </c>
    </row>
    <row r="15650" spans="23:25" x14ac:dyDescent="0.2">
      <c r="W15650">
        <v>156.32</v>
      </c>
      <c r="X15650">
        <f t="shared" si="605"/>
        <v>50</v>
      </c>
      <c r="Y15650" s="13">
        <f t="shared" si="604"/>
        <v>0.88431832486842432</v>
      </c>
    </row>
    <row r="15651" spans="23:25" x14ac:dyDescent="0.2">
      <c r="W15651">
        <v>156.33000000000001</v>
      </c>
      <c r="X15651">
        <f t="shared" si="605"/>
        <v>50</v>
      </c>
      <c r="Y15651" s="13">
        <f t="shared" si="604"/>
        <v>0.88431832486842432</v>
      </c>
    </row>
    <row r="15652" spans="23:25" x14ac:dyDescent="0.2">
      <c r="W15652">
        <v>156.34</v>
      </c>
      <c r="X15652">
        <f t="shared" si="605"/>
        <v>50</v>
      </c>
      <c r="Y15652" s="13">
        <f t="shared" si="604"/>
        <v>0.88431832486842432</v>
      </c>
    </row>
    <row r="15653" spans="23:25" x14ac:dyDescent="0.2">
      <c r="W15653">
        <v>156.35</v>
      </c>
      <c r="X15653">
        <f t="shared" si="605"/>
        <v>50</v>
      </c>
      <c r="Y15653" s="13">
        <f t="shared" si="604"/>
        <v>0.88431832486842432</v>
      </c>
    </row>
    <row r="15654" spans="23:25" x14ac:dyDescent="0.2">
      <c r="W15654">
        <v>156.36000000000001</v>
      </c>
      <c r="X15654">
        <f t="shared" si="605"/>
        <v>50</v>
      </c>
      <c r="Y15654" s="13">
        <f t="shared" si="604"/>
        <v>0.88431832486842432</v>
      </c>
    </row>
    <row r="15655" spans="23:25" x14ac:dyDescent="0.2">
      <c r="W15655">
        <v>156.37</v>
      </c>
      <c r="X15655">
        <f t="shared" si="605"/>
        <v>50</v>
      </c>
      <c r="Y15655" s="13">
        <f t="shared" si="604"/>
        <v>0.88431832486842432</v>
      </c>
    </row>
    <row r="15656" spans="23:25" x14ac:dyDescent="0.2">
      <c r="W15656">
        <v>156.38</v>
      </c>
      <c r="X15656">
        <f t="shared" si="605"/>
        <v>50</v>
      </c>
      <c r="Y15656" s="13">
        <f t="shared" si="604"/>
        <v>0.88431832486842432</v>
      </c>
    </row>
    <row r="15657" spans="23:25" x14ac:dyDescent="0.2">
      <c r="W15657">
        <v>156.38999999999999</v>
      </c>
      <c r="X15657">
        <f t="shared" si="605"/>
        <v>50</v>
      </c>
      <c r="Y15657" s="13">
        <f t="shared" ref="Y15657:Y15720" si="606">Y15656+(W15657-W15656)*R$29*(P$28-P$29*Y15656)*(1-Y15656/R$28)^2</f>
        <v>0.88431832486842432</v>
      </c>
    </row>
    <row r="15658" spans="23:25" x14ac:dyDescent="0.2">
      <c r="W15658">
        <v>156.4</v>
      </c>
      <c r="X15658">
        <f t="shared" si="605"/>
        <v>50</v>
      </c>
      <c r="Y15658" s="13">
        <f t="shared" si="606"/>
        <v>0.88431832486842432</v>
      </c>
    </row>
    <row r="15659" spans="23:25" x14ac:dyDescent="0.2">
      <c r="W15659">
        <v>156.41</v>
      </c>
      <c r="X15659">
        <f t="shared" si="605"/>
        <v>50</v>
      </c>
      <c r="Y15659" s="13">
        <f t="shared" si="606"/>
        <v>0.88431832486842432</v>
      </c>
    </row>
    <row r="15660" spans="23:25" x14ac:dyDescent="0.2">
      <c r="W15660">
        <v>156.41999999999999</v>
      </c>
      <c r="X15660">
        <f t="shared" si="605"/>
        <v>50</v>
      </c>
      <c r="Y15660" s="13">
        <f t="shared" si="606"/>
        <v>0.88431832486842432</v>
      </c>
    </row>
    <row r="15661" spans="23:25" x14ac:dyDescent="0.2">
      <c r="W15661">
        <v>156.43</v>
      </c>
      <c r="X15661">
        <f t="shared" si="605"/>
        <v>50</v>
      </c>
      <c r="Y15661" s="13">
        <f t="shared" si="606"/>
        <v>0.88431832486842432</v>
      </c>
    </row>
    <row r="15662" spans="23:25" x14ac:dyDescent="0.2">
      <c r="W15662">
        <v>156.44</v>
      </c>
      <c r="X15662">
        <f t="shared" si="605"/>
        <v>50</v>
      </c>
      <c r="Y15662" s="13">
        <f t="shared" si="606"/>
        <v>0.88431832486842432</v>
      </c>
    </row>
    <row r="15663" spans="23:25" x14ac:dyDescent="0.2">
      <c r="W15663">
        <v>156.44999999999999</v>
      </c>
      <c r="X15663">
        <f t="shared" si="605"/>
        <v>50</v>
      </c>
      <c r="Y15663" s="13">
        <f t="shared" si="606"/>
        <v>0.88431832486842432</v>
      </c>
    </row>
    <row r="15664" spans="23:25" x14ac:dyDescent="0.2">
      <c r="W15664">
        <v>156.46</v>
      </c>
      <c r="X15664">
        <f t="shared" si="605"/>
        <v>50</v>
      </c>
      <c r="Y15664" s="13">
        <f t="shared" si="606"/>
        <v>0.88431832486842432</v>
      </c>
    </row>
    <row r="15665" spans="23:25" x14ac:dyDescent="0.2">
      <c r="W15665">
        <v>156.47</v>
      </c>
      <c r="X15665">
        <f t="shared" si="605"/>
        <v>50</v>
      </c>
      <c r="Y15665" s="13">
        <f t="shared" si="606"/>
        <v>0.88431832486842432</v>
      </c>
    </row>
    <row r="15666" spans="23:25" x14ac:dyDescent="0.2">
      <c r="W15666">
        <v>156.47999999999999</v>
      </c>
      <c r="X15666">
        <f t="shared" si="605"/>
        <v>50</v>
      </c>
      <c r="Y15666" s="13">
        <f t="shared" si="606"/>
        <v>0.88431832486842432</v>
      </c>
    </row>
    <row r="15667" spans="23:25" x14ac:dyDescent="0.2">
      <c r="W15667">
        <v>156.49</v>
      </c>
      <c r="X15667">
        <f t="shared" si="605"/>
        <v>50</v>
      </c>
      <c r="Y15667" s="13">
        <f t="shared" si="606"/>
        <v>0.88431832486842432</v>
      </c>
    </row>
    <row r="15668" spans="23:25" x14ac:dyDescent="0.2">
      <c r="W15668">
        <v>156.5</v>
      </c>
      <c r="X15668">
        <f t="shared" si="605"/>
        <v>50</v>
      </c>
      <c r="Y15668" s="13">
        <f t="shared" si="606"/>
        <v>0.88431832486842432</v>
      </c>
    </row>
    <row r="15669" spans="23:25" x14ac:dyDescent="0.2">
      <c r="W15669">
        <v>156.51</v>
      </c>
      <c r="X15669">
        <f t="shared" si="605"/>
        <v>50</v>
      </c>
      <c r="Y15669" s="13">
        <f t="shared" si="606"/>
        <v>0.88431832486842432</v>
      </c>
    </row>
    <row r="15670" spans="23:25" x14ac:dyDescent="0.2">
      <c r="W15670">
        <v>156.52000000000001</v>
      </c>
      <c r="X15670">
        <f t="shared" si="605"/>
        <v>50</v>
      </c>
      <c r="Y15670" s="13">
        <f t="shared" si="606"/>
        <v>0.88431832486842432</v>
      </c>
    </row>
    <row r="15671" spans="23:25" x14ac:dyDescent="0.2">
      <c r="W15671">
        <v>156.53</v>
      </c>
      <c r="X15671">
        <f t="shared" si="605"/>
        <v>50</v>
      </c>
      <c r="Y15671" s="13">
        <f t="shared" si="606"/>
        <v>0.88431832486842432</v>
      </c>
    </row>
    <row r="15672" spans="23:25" x14ac:dyDescent="0.2">
      <c r="W15672">
        <v>156.54</v>
      </c>
      <c r="X15672">
        <f t="shared" si="605"/>
        <v>50</v>
      </c>
      <c r="Y15672" s="13">
        <f t="shared" si="606"/>
        <v>0.88431832486842432</v>
      </c>
    </row>
    <row r="15673" spans="23:25" x14ac:dyDescent="0.2">
      <c r="W15673">
        <v>156.55000000000001</v>
      </c>
      <c r="X15673">
        <f t="shared" si="605"/>
        <v>50</v>
      </c>
      <c r="Y15673" s="13">
        <f t="shared" si="606"/>
        <v>0.88431832486842432</v>
      </c>
    </row>
    <row r="15674" spans="23:25" x14ac:dyDescent="0.2">
      <c r="W15674">
        <v>156.56</v>
      </c>
      <c r="X15674">
        <f t="shared" si="605"/>
        <v>50</v>
      </c>
      <c r="Y15674" s="13">
        <f t="shared" si="606"/>
        <v>0.88431832486842432</v>
      </c>
    </row>
    <row r="15675" spans="23:25" x14ac:dyDescent="0.2">
      <c r="W15675">
        <v>156.57</v>
      </c>
      <c r="X15675">
        <f t="shared" si="605"/>
        <v>50</v>
      </c>
      <c r="Y15675" s="13">
        <f t="shared" si="606"/>
        <v>0.88431832486842432</v>
      </c>
    </row>
    <row r="15676" spans="23:25" x14ac:dyDescent="0.2">
      <c r="W15676">
        <v>156.58000000000001</v>
      </c>
      <c r="X15676">
        <f t="shared" si="605"/>
        <v>50</v>
      </c>
      <c r="Y15676" s="13">
        <f t="shared" si="606"/>
        <v>0.88431832486842432</v>
      </c>
    </row>
    <row r="15677" spans="23:25" x14ac:dyDescent="0.2">
      <c r="W15677">
        <v>156.59</v>
      </c>
      <c r="X15677">
        <f t="shared" ref="X15677:X15740" si="607">X15676-(N$35-N$36)/1500</f>
        <v>50</v>
      </c>
      <c r="Y15677" s="13">
        <f t="shared" si="606"/>
        <v>0.88431832486842432</v>
      </c>
    </row>
    <row r="15678" spans="23:25" x14ac:dyDescent="0.2">
      <c r="W15678">
        <v>156.6</v>
      </c>
      <c r="X15678">
        <f t="shared" si="607"/>
        <v>50</v>
      </c>
      <c r="Y15678" s="13">
        <f t="shared" si="606"/>
        <v>0.88431832486842432</v>
      </c>
    </row>
    <row r="15679" spans="23:25" x14ac:dyDescent="0.2">
      <c r="W15679">
        <v>156.61000000000001</v>
      </c>
      <c r="X15679">
        <f t="shared" si="607"/>
        <v>50</v>
      </c>
      <c r="Y15679" s="13">
        <f t="shared" si="606"/>
        <v>0.88431832486842432</v>
      </c>
    </row>
    <row r="15680" spans="23:25" x14ac:dyDescent="0.2">
      <c r="W15680">
        <v>156.62</v>
      </c>
      <c r="X15680">
        <f t="shared" si="607"/>
        <v>50</v>
      </c>
      <c r="Y15680" s="13">
        <f t="shared" si="606"/>
        <v>0.88431832486842432</v>
      </c>
    </row>
    <row r="15681" spans="23:25" x14ac:dyDescent="0.2">
      <c r="W15681">
        <v>156.63</v>
      </c>
      <c r="X15681">
        <f t="shared" si="607"/>
        <v>50</v>
      </c>
      <c r="Y15681" s="13">
        <f t="shared" si="606"/>
        <v>0.88431832486842432</v>
      </c>
    </row>
    <row r="15682" spans="23:25" x14ac:dyDescent="0.2">
      <c r="W15682">
        <v>156.63999999999999</v>
      </c>
      <c r="X15682">
        <f t="shared" si="607"/>
        <v>50</v>
      </c>
      <c r="Y15682" s="13">
        <f t="shared" si="606"/>
        <v>0.88431832486842432</v>
      </c>
    </row>
    <row r="15683" spans="23:25" x14ac:dyDescent="0.2">
      <c r="W15683">
        <v>156.65</v>
      </c>
      <c r="X15683">
        <f t="shared" si="607"/>
        <v>50</v>
      </c>
      <c r="Y15683" s="13">
        <f t="shared" si="606"/>
        <v>0.88431832486842432</v>
      </c>
    </row>
    <row r="15684" spans="23:25" x14ac:dyDescent="0.2">
      <c r="W15684">
        <v>156.66</v>
      </c>
      <c r="X15684">
        <f t="shared" si="607"/>
        <v>50</v>
      </c>
      <c r="Y15684" s="13">
        <f t="shared" si="606"/>
        <v>0.88431832486842432</v>
      </c>
    </row>
    <row r="15685" spans="23:25" x14ac:dyDescent="0.2">
      <c r="W15685">
        <v>156.66999999999999</v>
      </c>
      <c r="X15685">
        <f t="shared" si="607"/>
        <v>50</v>
      </c>
      <c r="Y15685" s="13">
        <f t="shared" si="606"/>
        <v>0.88431832486842432</v>
      </c>
    </row>
    <row r="15686" spans="23:25" x14ac:dyDescent="0.2">
      <c r="W15686">
        <v>156.68</v>
      </c>
      <c r="X15686">
        <f t="shared" si="607"/>
        <v>50</v>
      </c>
      <c r="Y15686" s="13">
        <f t="shared" si="606"/>
        <v>0.88431832486842432</v>
      </c>
    </row>
    <row r="15687" spans="23:25" x14ac:dyDescent="0.2">
      <c r="W15687">
        <v>156.69</v>
      </c>
      <c r="X15687">
        <f t="shared" si="607"/>
        <v>50</v>
      </c>
      <c r="Y15687" s="13">
        <f t="shared" si="606"/>
        <v>0.88431832486842432</v>
      </c>
    </row>
    <row r="15688" spans="23:25" x14ac:dyDescent="0.2">
      <c r="W15688">
        <v>156.69999999999999</v>
      </c>
      <c r="X15688">
        <f t="shared" si="607"/>
        <v>50</v>
      </c>
      <c r="Y15688" s="13">
        <f t="shared" si="606"/>
        <v>0.88431832486842432</v>
      </c>
    </row>
    <row r="15689" spans="23:25" x14ac:dyDescent="0.2">
      <c r="W15689">
        <v>156.71</v>
      </c>
      <c r="X15689">
        <f t="shared" si="607"/>
        <v>50</v>
      </c>
      <c r="Y15689" s="13">
        <f t="shared" si="606"/>
        <v>0.88431832486842432</v>
      </c>
    </row>
    <row r="15690" spans="23:25" x14ac:dyDescent="0.2">
      <c r="W15690">
        <v>156.72</v>
      </c>
      <c r="X15690">
        <f t="shared" si="607"/>
        <v>50</v>
      </c>
      <c r="Y15690" s="13">
        <f t="shared" si="606"/>
        <v>0.88431832486842432</v>
      </c>
    </row>
    <row r="15691" spans="23:25" x14ac:dyDescent="0.2">
      <c r="W15691">
        <v>156.72999999999999</v>
      </c>
      <c r="X15691">
        <f t="shared" si="607"/>
        <v>50</v>
      </c>
      <c r="Y15691" s="13">
        <f t="shared" si="606"/>
        <v>0.88431832486842432</v>
      </c>
    </row>
    <row r="15692" spans="23:25" x14ac:dyDescent="0.2">
      <c r="W15692">
        <v>156.74</v>
      </c>
      <c r="X15692">
        <f t="shared" si="607"/>
        <v>50</v>
      </c>
      <c r="Y15692" s="13">
        <f t="shared" si="606"/>
        <v>0.88431832486842432</v>
      </c>
    </row>
    <row r="15693" spans="23:25" x14ac:dyDescent="0.2">
      <c r="W15693">
        <v>156.75</v>
      </c>
      <c r="X15693">
        <f t="shared" si="607"/>
        <v>50</v>
      </c>
      <c r="Y15693" s="13">
        <f t="shared" si="606"/>
        <v>0.88431832486842432</v>
      </c>
    </row>
    <row r="15694" spans="23:25" x14ac:dyDescent="0.2">
      <c r="W15694">
        <v>156.76</v>
      </c>
      <c r="X15694">
        <f t="shared" si="607"/>
        <v>50</v>
      </c>
      <c r="Y15694" s="13">
        <f t="shared" si="606"/>
        <v>0.88431832486842432</v>
      </c>
    </row>
    <row r="15695" spans="23:25" x14ac:dyDescent="0.2">
      <c r="W15695">
        <v>156.77000000000001</v>
      </c>
      <c r="X15695">
        <f t="shared" si="607"/>
        <v>50</v>
      </c>
      <c r="Y15695" s="13">
        <f t="shared" si="606"/>
        <v>0.88431832486842432</v>
      </c>
    </row>
    <row r="15696" spans="23:25" x14ac:dyDescent="0.2">
      <c r="W15696">
        <v>156.78</v>
      </c>
      <c r="X15696">
        <f t="shared" si="607"/>
        <v>50</v>
      </c>
      <c r="Y15696" s="13">
        <f t="shared" si="606"/>
        <v>0.88431832486842432</v>
      </c>
    </row>
    <row r="15697" spans="23:25" x14ac:dyDescent="0.2">
      <c r="W15697">
        <v>156.79</v>
      </c>
      <c r="X15697">
        <f t="shared" si="607"/>
        <v>50</v>
      </c>
      <c r="Y15697" s="13">
        <f t="shared" si="606"/>
        <v>0.88431832486842432</v>
      </c>
    </row>
    <row r="15698" spans="23:25" x14ac:dyDescent="0.2">
      <c r="W15698">
        <v>156.80000000000001</v>
      </c>
      <c r="X15698">
        <f t="shared" si="607"/>
        <v>50</v>
      </c>
      <c r="Y15698" s="13">
        <f t="shared" si="606"/>
        <v>0.88431832486842432</v>
      </c>
    </row>
    <row r="15699" spans="23:25" x14ac:dyDescent="0.2">
      <c r="W15699">
        <v>156.81</v>
      </c>
      <c r="X15699">
        <f t="shared" si="607"/>
        <v>50</v>
      </c>
      <c r="Y15699" s="13">
        <f t="shared" si="606"/>
        <v>0.88431832486842432</v>
      </c>
    </row>
    <row r="15700" spans="23:25" x14ac:dyDescent="0.2">
      <c r="W15700">
        <v>156.82</v>
      </c>
      <c r="X15700">
        <f t="shared" si="607"/>
        <v>50</v>
      </c>
      <c r="Y15700" s="13">
        <f t="shared" si="606"/>
        <v>0.88431832486842432</v>
      </c>
    </row>
    <row r="15701" spans="23:25" x14ac:dyDescent="0.2">
      <c r="W15701">
        <v>156.83000000000001</v>
      </c>
      <c r="X15701">
        <f t="shared" si="607"/>
        <v>50</v>
      </c>
      <c r="Y15701" s="13">
        <f t="shared" si="606"/>
        <v>0.88431832486842432</v>
      </c>
    </row>
    <row r="15702" spans="23:25" x14ac:dyDescent="0.2">
      <c r="W15702">
        <v>156.84</v>
      </c>
      <c r="X15702">
        <f t="shared" si="607"/>
        <v>50</v>
      </c>
      <c r="Y15702" s="13">
        <f t="shared" si="606"/>
        <v>0.88431832486842432</v>
      </c>
    </row>
    <row r="15703" spans="23:25" x14ac:dyDescent="0.2">
      <c r="W15703">
        <v>156.85</v>
      </c>
      <c r="X15703">
        <f t="shared" si="607"/>
        <v>50</v>
      </c>
      <c r="Y15703" s="13">
        <f t="shared" si="606"/>
        <v>0.88431832486842432</v>
      </c>
    </row>
    <row r="15704" spans="23:25" x14ac:dyDescent="0.2">
      <c r="W15704">
        <v>156.86000000000001</v>
      </c>
      <c r="X15704">
        <f t="shared" si="607"/>
        <v>50</v>
      </c>
      <c r="Y15704" s="13">
        <f t="shared" si="606"/>
        <v>0.88431832486842432</v>
      </c>
    </row>
    <row r="15705" spans="23:25" x14ac:dyDescent="0.2">
      <c r="W15705">
        <v>156.87</v>
      </c>
      <c r="X15705">
        <f t="shared" si="607"/>
        <v>50</v>
      </c>
      <c r="Y15705" s="13">
        <f t="shared" si="606"/>
        <v>0.88431832486842432</v>
      </c>
    </row>
    <row r="15706" spans="23:25" x14ac:dyDescent="0.2">
      <c r="W15706">
        <v>156.88</v>
      </c>
      <c r="X15706">
        <f t="shared" si="607"/>
        <v>50</v>
      </c>
      <c r="Y15706" s="13">
        <f t="shared" si="606"/>
        <v>0.88431832486842432</v>
      </c>
    </row>
    <row r="15707" spans="23:25" x14ac:dyDescent="0.2">
      <c r="W15707">
        <v>156.88999999999999</v>
      </c>
      <c r="X15707">
        <f t="shared" si="607"/>
        <v>50</v>
      </c>
      <c r="Y15707" s="13">
        <f t="shared" si="606"/>
        <v>0.88431832486842432</v>
      </c>
    </row>
    <row r="15708" spans="23:25" x14ac:dyDescent="0.2">
      <c r="W15708">
        <v>156.9</v>
      </c>
      <c r="X15708">
        <f t="shared" si="607"/>
        <v>50</v>
      </c>
      <c r="Y15708" s="13">
        <f t="shared" si="606"/>
        <v>0.88431832486842432</v>
      </c>
    </row>
    <row r="15709" spans="23:25" x14ac:dyDescent="0.2">
      <c r="W15709">
        <v>156.91</v>
      </c>
      <c r="X15709">
        <f t="shared" si="607"/>
        <v>50</v>
      </c>
      <c r="Y15709" s="13">
        <f t="shared" si="606"/>
        <v>0.88431832486842432</v>
      </c>
    </row>
    <row r="15710" spans="23:25" x14ac:dyDescent="0.2">
      <c r="W15710">
        <v>156.91999999999999</v>
      </c>
      <c r="X15710">
        <f t="shared" si="607"/>
        <v>50</v>
      </c>
      <c r="Y15710" s="13">
        <f t="shared" si="606"/>
        <v>0.88431832486842432</v>
      </c>
    </row>
    <row r="15711" spans="23:25" x14ac:dyDescent="0.2">
      <c r="W15711">
        <v>156.93</v>
      </c>
      <c r="X15711">
        <f t="shared" si="607"/>
        <v>50</v>
      </c>
      <c r="Y15711" s="13">
        <f t="shared" si="606"/>
        <v>0.88431832486842432</v>
      </c>
    </row>
    <row r="15712" spans="23:25" x14ac:dyDescent="0.2">
      <c r="W15712">
        <v>156.94</v>
      </c>
      <c r="X15712">
        <f t="shared" si="607"/>
        <v>50</v>
      </c>
      <c r="Y15712" s="13">
        <f t="shared" si="606"/>
        <v>0.88431832486842432</v>
      </c>
    </row>
    <row r="15713" spans="23:25" x14ac:dyDescent="0.2">
      <c r="W15713">
        <v>156.94999999999999</v>
      </c>
      <c r="X15713">
        <f t="shared" si="607"/>
        <v>50</v>
      </c>
      <c r="Y15713" s="13">
        <f t="shared" si="606"/>
        <v>0.88431832486842432</v>
      </c>
    </row>
    <row r="15714" spans="23:25" x14ac:dyDescent="0.2">
      <c r="W15714">
        <v>156.96</v>
      </c>
      <c r="X15714">
        <f t="shared" si="607"/>
        <v>50</v>
      </c>
      <c r="Y15714" s="13">
        <f t="shared" si="606"/>
        <v>0.88431832486842432</v>
      </c>
    </row>
    <row r="15715" spans="23:25" x14ac:dyDescent="0.2">
      <c r="W15715">
        <v>156.97</v>
      </c>
      <c r="X15715">
        <f t="shared" si="607"/>
        <v>50</v>
      </c>
      <c r="Y15715" s="13">
        <f t="shared" si="606"/>
        <v>0.88431832486842432</v>
      </c>
    </row>
    <row r="15716" spans="23:25" x14ac:dyDescent="0.2">
      <c r="W15716">
        <v>156.97999999999999</v>
      </c>
      <c r="X15716">
        <f t="shared" si="607"/>
        <v>50</v>
      </c>
      <c r="Y15716" s="13">
        <f t="shared" si="606"/>
        <v>0.88431832486842432</v>
      </c>
    </row>
    <row r="15717" spans="23:25" x14ac:dyDescent="0.2">
      <c r="W15717">
        <v>156.99</v>
      </c>
      <c r="X15717">
        <f t="shared" si="607"/>
        <v>50</v>
      </c>
      <c r="Y15717" s="13">
        <f t="shared" si="606"/>
        <v>0.88431832486842432</v>
      </c>
    </row>
    <row r="15718" spans="23:25" x14ac:dyDescent="0.2">
      <c r="W15718">
        <v>157</v>
      </c>
      <c r="X15718">
        <f t="shared" si="607"/>
        <v>50</v>
      </c>
      <c r="Y15718" s="13">
        <f t="shared" si="606"/>
        <v>0.88431832486842432</v>
      </c>
    </row>
    <row r="15719" spans="23:25" x14ac:dyDescent="0.2">
      <c r="W15719">
        <v>157.01</v>
      </c>
      <c r="X15719">
        <f t="shared" si="607"/>
        <v>50</v>
      </c>
      <c r="Y15719" s="13">
        <f t="shared" si="606"/>
        <v>0.88431832486842432</v>
      </c>
    </row>
    <row r="15720" spans="23:25" x14ac:dyDescent="0.2">
      <c r="W15720">
        <v>157.02000000000001</v>
      </c>
      <c r="X15720">
        <f t="shared" si="607"/>
        <v>50</v>
      </c>
      <c r="Y15720" s="13">
        <f t="shared" si="606"/>
        <v>0.88431832486842432</v>
      </c>
    </row>
    <row r="15721" spans="23:25" x14ac:dyDescent="0.2">
      <c r="W15721">
        <v>157.03</v>
      </c>
      <c r="X15721">
        <f t="shared" si="607"/>
        <v>50</v>
      </c>
      <c r="Y15721" s="13">
        <f t="shared" ref="Y15721:Y15784" si="608">Y15720+(W15721-W15720)*R$29*(P$28-P$29*Y15720)*(1-Y15720/R$28)^2</f>
        <v>0.88431832486842432</v>
      </c>
    </row>
    <row r="15722" spans="23:25" x14ac:dyDescent="0.2">
      <c r="W15722">
        <v>157.04</v>
      </c>
      <c r="X15722">
        <f t="shared" si="607"/>
        <v>50</v>
      </c>
      <c r="Y15722" s="13">
        <f t="shared" si="608"/>
        <v>0.88431832486842432</v>
      </c>
    </row>
    <row r="15723" spans="23:25" x14ac:dyDescent="0.2">
      <c r="W15723">
        <v>157.05000000000001</v>
      </c>
      <c r="X15723">
        <f t="shared" si="607"/>
        <v>50</v>
      </c>
      <c r="Y15723" s="13">
        <f t="shared" si="608"/>
        <v>0.88431832486842432</v>
      </c>
    </row>
    <row r="15724" spans="23:25" x14ac:dyDescent="0.2">
      <c r="W15724">
        <v>157.06</v>
      </c>
      <c r="X15724">
        <f t="shared" si="607"/>
        <v>50</v>
      </c>
      <c r="Y15724" s="13">
        <f t="shared" si="608"/>
        <v>0.88431832486842432</v>
      </c>
    </row>
    <row r="15725" spans="23:25" x14ac:dyDescent="0.2">
      <c r="W15725">
        <v>157.07</v>
      </c>
      <c r="X15725">
        <f t="shared" si="607"/>
        <v>50</v>
      </c>
      <c r="Y15725" s="13">
        <f t="shared" si="608"/>
        <v>0.88431832486842432</v>
      </c>
    </row>
    <row r="15726" spans="23:25" x14ac:dyDescent="0.2">
      <c r="W15726">
        <v>157.08000000000001</v>
      </c>
      <c r="X15726">
        <f t="shared" si="607"/>
        <v>50</v>
      </c>
      <c r="Y15726" s="13">
        <f t="shared" si="608"/>
        <v>0.88431832486842432</v>
      </c>
    </row>
    <row r="15727" spans="23:25" x14ac:dyDescent="0.2">
      <c r="W15727">
        <v>157.09</v>
      </c>
      <c r="X15727">
        <f t="shared" si="607"/>
        <v>50</v>
      </c>
      <c r="Y15727" s="13">
        <f t="shared" si="608"/>
        <v>0.88431832486842432</v>
      </c>
    </row>
    <row r="15728" spans="23:25" x14ac:dyDescent="0.2">
      <c r="W15728">
        <v>157.1</v>
      </c>
      <c r="X15728">
        <f t="shared" si="607"/>
        <v>50</v>
      </c>
      <c r="Y15728" s="13">
        <f t="shared" si="608"/>
        <v>0.88431832486842432</v>
      </c>
    </row>
    <row r="15729" spans="23:25" x14ac:dyDescent="0.2">
      <c r="W15729">
        <v>157.11000000000001</v>
      </c>
      <c r="X15729">
        <f t="shared" si="607"/>
        <v>50</v>
      </c>
      <c r="Y15729" s="13">
        <f t="shared" si="608"/>
        <v>0.88431832486842432</v>
      </c>
    </row>
    <row r="15730" spans="23:25" x14ac:dyDescent="0.2">
      <c r="W15730">
        <v>157.12</v>
      </c>
      <c r="X15730">
        <f t="shared" si="607"/>
        <v>50</v>
      </c>
      <c r="Y15730" s="13">
        <f t="shared" si="608"/>
        <v>0.88431832486842432</v>
      </c>
    </row>
    <row r="15731" spans="23:25" x14ac:dyDescent="0.2">
      <c r="W15731">
        <v>157.13</v>
      </c>
      <c r="X15731">
        <f t="shared" si="607"/>
        <v>50</v>
      </c>
      <c r="Y15731" s="13">
        <f t="shared" si="608"/>
        <v>0.88431832486842432</v>
      </c>
    </row>
    <row r="15732" spans="23:25" x14ac:dyDescent="0.2">
      <c r="W15732">
        <v>157.13999999999999</v>
      </c>
      <c r="X15732">
        <f t="shared" si="607"/>
        <v>50</v>
      </c>
      <c r="Y15732" s="13">
        <f t="shared" si="608"/>
        <v>0.88431832486842432</v>
      </c>
    </row>
    <row r="15733" spans="23:25" x14ac:dyDescent="0.2">
      <c r="W15733">
        <v>157.15</v>
      </c>
      <c r="X15733">
        <f t="shared" si="607"/>
        <v>50</v>
      </c>
      <c r="Y15733" s="13">
        <f t="shared" si="608"/>
        <v>0.88431832486842432</v>
      </c>
    </row>
    <row r="15734" spans="23:25" x14ac:dyDescent="0.2">
      <c r="W15734">
        <v>157.16</v>
      </c>
      <c r="X15734">
        <f t="shared" si="607"/>
        <v>50</v>
      </c>
      <c r="Y15734" s="13">
        <f t="shared" si="608"/>
        <v>0.88431832486842432</v>
      </c>
    </row>
    <row r="15735" spans="23:25" x14ac:dyDescent="0.2">
      <c r="W15735">
        <v>157.16999999999999</v>
      </c>
      <c r="X15735">
        <f t="shared" si="607"/>
        <v>50</v>
      </c>
      <c r="Y15735" s="13">
        <f t="shared" si="608"/>
        <v>0.88431832486842432</v>
      </c>
    </row>
    <row r="15736" spans="23:25" x14ac:dyDescent="0.2">
      <c r="W15736">
        <v>157.18</v>
      </c>
      <c r="X15736">
        <f t="shared" si="607"/>
        <v>50</v>
      </c>
      <c r="Y15736" s="13">
        <f t="shared" si="608"/>
        <v>0.88431832486842432</v>
      </c>
    </row>
    <row r="15737" spans="23:25" x14ac:dyDescent="0.2">
      <c r="W15737">
        <v>157.19</v>
      </c>
      <c r="X15737">
        <f t="shared" si="607"/>
        <v>50</v>
      </c>
      <c r="Y15737" s="13">
        <f t="shared" si="608"/>
        <v>0.88431832486842432</v>
      </c>
    </row>
    <row r="15738" spans="23:25" x14ac:dyDescent="0.2">
      <c r="W15738">
        <v>157.19999999999999</v>
      </c>
      <c r="X15738">
        <f t="shared" si="607"/>
        <v>50</v>
      </c>
      <c r="Y15738" s="13">
        <f t="shared" si="608"/>
        <v>0.88431832486842432</v>
      </c>
    </row>
    <row r="15739" spans="23:25" x14ac:dyDescent="0.2">
      <c r="W15739">
        <v>157.21</v>
      </c>
      <c r="X15739">
        <f t="shared" si="607"/>
        <v>50</v>
      </c>
      <c r="Y15739" s="13">
        <f t="shared" si="608"/>
        <v>0.88431832486842432</v>
      </c>
    </row>
    <row r="15740" spans="23:25" x14ac:dyDescent="0.2">
      <c r="W15740">
        <v>157.22</v>
      </c>
      <c r="X15740">
        <f t="shared" si="607"/>
        <v>50</v>
      </c>
      <c r="Y15740" s="13">
        <f t="shared" si="608"/>
        <v>0.88431832486842432</v>
      </c>
    </row>
    <row r="15741" spans="23:25" x14ac:dyDescent="0.2">
      <c r="W15741">
        <v>157.22999999999999</v>
      </c>
      <c r="X15741">
        <f t="shared" ref="X15741:X15804" si="609">X15740-(N$35-N$36)/1500</f>
        <v>50</v>
      </c>
      <c r="Y15741" s="13">
        <f t="shared" si="608"/>
        <v>0.88431832486842432</v>
      </c>
    </row>
    <row r="15742" spans="23:25" x14ac:dyDescent="0.2">
      <c r="W15742">
        <v>157.24</v>
      </c>
      <c r="X15742">
        <f t="shared" si="609"/>
        <v>50</v>
      </c>
      <c r="Y15742" s="13">
        <f t="shared" si="608"/>
        <v>0.88431832486842432</v>
      </c>
    </row>
    <row r="15743" spans="23:25" x14ac:dyDescent="0.2">
      <c r="W15743">
        <v>157.25</v>
      </c>
      <c r="X15743">
        <f t="shared" si="609"/>
        <v>50</v>
      </c>
      <c r="Y15743" s="13">
        <f t="shared" si="608"/>
        <v>0.88431832486842432</v>
      </c>
    </row>
    <row r="15744" spans="23:25" x14ac:dyDescent="0.2">
      <c r="W15744">
        <v>157.26</v>
      </c>
      <c r="X15744">
        <f t="shared" si="609"/>
        <v>50</v>
      </c>
      <c r="Y15744" s="13">
        <f t="shared" si="608"/>
        <v>0.88431832486842432</v>
      </c>
    </row>
    <row r="15745" spans="23:25" x14ac:dyDescent="0.2">
      <c r="W15745">
        <v>157.27000000000001</v>
      </c>
      <c r="X15745">
        <f t="shared" si="609"/>
        <v>50</v>
      </c>
      <c r="Y15745" s="13">
        <f t="shared" si="608"/>
        <v>0.88431832486842432</v>
      </c>
    </row>
    <row r="15746" spans="23:25" x14ac:dyDescent="0.2">
      <c r="W15746">
        <v>157.28</v>
      </c>
      <c r="X15746">
        <f t="shared" si="609"/>
        <v>50</v>
      </c>
      <c r="Y15746" s="13">
        <f t="shared" si="608"/>
        <v>0.88431832486842432</v>
      </c>
    </row>
    <row r="15747" spans="23:25" x14ac:dyDescent="0.2">
      <c r="W15747">
        <v>157.29</v>
      </c>
      <c r="X15747">
        <f t="shared" si="609"/>
        <v>50</v>
      </c>
      <c r="Y15747" s="13">
        <f t="shared" si="608"/>
        <v>0.88431832486842432</v>
      </c>
    </row>
    <row r="15748" spans="23:25" x14ac:dyDescent="0.2">
      <c r="W15748">
        <v>157.30000000000001</v>
      </c>
      <c r="X15748">
        <f t="shared" si="609"/>
        <v>50</v>
      </c>
      <c r="Y15748" s="13">
        <f t="shared" si="608"/>
        <v>0.88431832486842432</v>
      </c>
    </row>
    <row r="15749" spans="23:25" x14ac:dyDescent="0.2">
      <c r="W15749">
        <v>157.31</v>
      </c>
      <c r="X15749">
        <f t="shared" si="609"/>
        <v>50</v>
      </c>
      <c r="Y15749" s="13">
        <f t="shared" si="608"/>
        <v>0.88431832486842432</v>
      </c>
    </row>
    <row r="15750" spans="23:25" x14ac:dyDescent="0.2">
      <c r="W15750">
        <v>157.32</v>
      </c>
      <c r="X15750">
        <f t="shared" si="609"/>
        <v>50</v>
      </c>
      <c r="Y15750" s="13">
        <f t="shared" si="608"/>
        <v>0.88431832486842432</v>
      </c>
    </row>
    <row r="15751" spans="23:25" x14ac:dyDescent="0.2">
      <c r="W15751">
        <v>157.33000000000001</v>
      </c>
      <c r="X15751">
        <f t="shared" si="609"/>
        <v>50</v>
      </c>
      <c r="Y15751" s="13">
        <f t="shared" si="608"/>
        <v>0.88431832486842432</v>
      </c>
    </row>
    <row r="15752" spans="23:25" x14ac:dyDescent="0.2">
      <c r="W15752">
        <v>157.34</v>
      </c>
      <c r="X15752">
        <f t="shared" si="609"/>
        <v>50</v>
      </c>
      <c r="Y15752" s="13">
        <f t="shared" si="608"/>
        <v>0.88431832486842432</v>
      </c>
    </row>
    <row r="15753" spans="23:25" x14ac:dyDescent="0.2">
      <c r="W15753">
        <v>157.35</v>
      </c>
      <c r="X15753">
        <f t="shared" si="609"/>
        <v>50</v>
      </c>
      <c r="Y15753" s="13">
        <f t="shared" si="608"/>
        <v>0.88431832486842432</v>
      </c>
    </row>
    <row r="15754" spans="23:25" x14ac:dyDescent="0.2">
      <c r="W15754">
        <v>157.36000000000001</v>
      </c>
      <c r="X15754">
        <f t="shared" si="609"/>
        <v>50</v>
      </c>
      <c r="Y15754" s="13">
        <f t="shared" si="608"/>
        <v>0.88431832486842432</v>
      </c>
    </row>
    <row r="15755" spans="23:25" x14ac:dyDescent="0.2">
      <c r="W15755">
        <v>157.37</v>
      </c>
      <c r="X15755">
        <f t="shared" si="609"/>
        <v>50</v>
      </c>
      <c r="Y15755" s="13">
        <f t="shared" si="608"/>
        <v>0.88431832486842432</v>
      </c>
    </row>
    <row r="15756" spans="23:25" x14ac:dyDescent="0.2">
      <c r="W15756">
        <v>157.38</v>
      </c>
      <c r="X15756">
        <f t="shared" si="609"/>
        <v>50</v>
      </c>
      <c r="Y15756" s="13">
        <f t="shared" si="608"/>
        <v>0.88431832486842432</v>
      </c>
    </row>
    <row r="15757" spans="23:25" x14ac:dyDescent="0.2">
      <c r="W15757">
        <v>157.38999999999999</v>
      </c>
      <c r="X15757">
        <f t="shared" si="609"/>
        <v>50</v>
      </c>
      <c r="Y15757" s="13">
        <f t="shared" si="608"/>
        <v>0.88431832486842432</v>
      </c>
    </row>
    <row r="15758" spans="23:25" x14ac:dyDescent="0.2">
      <c r="W15758">
        <v>157.4</v>
      </c>
      <c r="X15758">
        <f t="shared" si="609"/>
        <v>50</v>
      </c>
      <c r="Y15758" s="13">
        <f t="shared" si="608"/>
        <v>0.88431832486842432</v>
      </c>
    </row>
    <row r="15759" spans="23:25" x14ac:dyDescent="0.2">
      <c r="W15759">
        <v>157.41</v>
      </c>
      <c r="X15759">
        <f t="shared" si="609"/>
        <v>50</v>
      </c>
      <c r="Y15759" s="13">
        <f t="shared" si="608"/>
        <v>0.88431832486842432</v>
      </c>
    </row>
    <row r="15760" spans="23:25" x14ac:dyDescent="0.2">
      <c r="W15760">
        <v>157.41999999999999</v>
      </c>
      <c r="X15760">
        <f t="shared" si="609"/>
        <v>50</v>
      </c>
      <c r="Y15760" s="13">
        <f t="shared" si="608"/>
        <v>0.88431832486842432</v>
      </c>
    </row>
    <row r="15761" spans="23:25" x14ac:dyDescent="0.2">
      <c r="W15761">
        <v>157.43</v>
      </c>
      <c r="X15761">
        <f t="shared" si="609"/>
        <v>50</v>
      </c>
      <c r="Y15761" s="13">
        <f t="shared" si="608"/>
        <v>0.88431832486842432</v>
      </c>
    </row>
    <row r="15762" spans="23:25" x14ac:dyDescent="0.2">
      <c r="W15762">
        <v>157.44</v>
      </c>
      <c r="X15762">
        <f t="shared" si="609"/>
        <v>50</v>
      </c>
      <c r="Y15762" s="13">
        <f t="shared" si="608"/>
        <v>0.88431832486842432</v>
      </c>
    </row>
    <row r="15763" spans="23:25" x14ac:dyDescent="0.2">
      <c r="W15763">
        <v>157.44999999999999</v>
      </c>
      <c r="X15763">
        <f t="shared" si="609"/>
        <v>50</v>
      </c>
      <c r="Y15763" s="13">
        <f t="shared" si="608"/>
        <v>0.88431832486842432</v>
      </c>
    </row>
    <row r="15764" spans="23:25" x14ac:dyDescent="0.2">
      <c r="W15764">
        <v>157.46</v>
      </c>
      <c r="X15764">
        <f t="shared" si="609"/>
        <v>50</v>
      </c>
      <c r="Y15764" s="13">
        <f t="shared" si="608"/>
        <v>0.88431832486842432</v>
      </c>
    </row>
    <row r="15765" spans="23:25" x14ac:dyDescent="0.2">
      <c r="W15765">
        <v>157.47</v>
      </c>
      <c r="X15765">
        <f t="shared" si="609"/>
        <v>50</v>
      </c>
      <c r="Y15765" s="13">
        <f t="shared" si="608"/>
        <v>0.88431832486842432</v>
      </c>
    </row>
    <row r="15766" spans="23:25" x14ac:dyDescent="0.2">
      <c r="W15766">
        <v>157.47999999999999</v>
      </c>
      <c r="X15766">
        <f t="shared" si="609"/>
        <v>50</v>
      </c>
      <c r="Y15766" s="13">
        <f t="shared" si="608"/>
        <v>0.88431832486842432</v>
      </c>
    </row>
    <row r="15767" spans="23:25" x14ac:dyDescent="0.2">
      <c r="W15767">
        <v>157.49</v>
      </c>
      <c r="X15767">
        <f t="shared" si="609"/>
        <v>50</v>
      </c>
      <c r="Y15767" s="13">
        <f t="shared" si="608"/>
        <v>0.88431832486842432</v>
      </c>
    </row>
    <row r="15768" spans="23:25" x14ac:dyDescent="0.2">
      <c r="W15768">
        <v>157.5</v>
      </c>
      <c r="X15768">
        <f t="shared" si="609"/>
        <v>50</v>
      </c>
      <c r="Y15768" s="13">
        <f t="shared" si="608"/>
        <v>0.88431832486842432</v>
      </c>
    </row>
    <row r="15769" spans="23:25" x14ac:dyDescent="0.2">
      <c r="W15769">
        <v>157.51</v>
      </c>
      <c r="X15769">
        <f t="shared" si="609"/>
        <v>50</v>
      </c>
      <c r="Y15769" s="13">
        <f t="shared" si="608"/>
        <v>0.88431832486842432</v>
      </c>
    </row>
    <row r="15770" spans="23:25" x14ac:dyDescent="0.2">
      <c r="W15770">
        <v>157.52000000000001</v>
      </c>
      <c r="X15770">
        <f t="shared" si="609"/>
        <v>50</v>
      </c>
      <c r="Y15770" s="13">
        <f t="shared" si="608"/>
        <v>0.88431832486842432</v>
      </c>
    </row>
    <row r="15771" spans="23:25" x14ac:dyDescent="0.2">
      <c r="W15771">
        <v>157.53</v>
      </c>
      <c r="X15771">
        <f t="shared" si="609"/>
        <v>50</v>
      </c>
      <c r="Y15771" s="13">
        <f t="shared" si="608"/>
        <v>0.88431832486842432</v>
      </c>
    </row>
    <row r="15772" spans="23:25" x14ac:dyDescent="0.2">
      <c r="W15772">
        <v>157.54</v>
      </c>
      <c r="X15772">
        <f t="shared" si="609"/>
        <v>50</v>
      </c>
      <c r="Y15772" s="13">
        <f t="shared" si="608"/>
        <v>0.88431832486842432</v>
      </c>
    </row>
    <row r="15773" spans="23:25" x14ac:dyDescent="0.2">
      <c r="W15773">
        <v>157.55000000000001</v>
      </c>
      <c r="X15773">
        <f t="shared" si="609"/>
        <v>50</v>
      </c>
      <c r="Y15773" s="13">
        <f t="shared" si="608"/>
        <v>0.88431832486842432</v>
      </c>
    </row>
    <row r="15774" spans="23:25" x14ac:dyDescent="0.2">
      <c r="W15774">
        <v>157.56</v>
      </c>
      <c r="X15774">
        <f t="shared" si="609"/>
        <v>50</v>
      </c>
      <c r="Y15774" s="13">
        <f t="shared" si="608"/>
        <v>0.88431832486842432</v>
      </c>
    </row>
    <row r="15775" spans="23:25" x14ac:dyDescent="0.2">
      <c r="W15775">
        <v>157.57</v>
      </c>
      <c r="X15775">
        <f t="shared" si="609"/>
        <v>50</v>
      </c>
      <c r="Y15775" s="13">
        <f t="shared" si="608"/>
        <v>0.88431832486842432</v>
      </c>
    </row>
    <row r="15776" spans="23:25" x14ac:dyDescent="0.2">
      <c r="W15776">
        <v>157.58000000000001</v>
      </c>
      <c r="X15776">
        <f t="shared" si="609"/>
        <v>50</v>
      </c>
      <c r="Y15776" s="13">
        <f t="shared" si="608"/>
        <v>0.88431832486842432</v>
      </c>
    </row>
    <row r="15777" spans="23:25" x14ac:dyDescent="0.2">
      <c r="W15777">
        <v>157.59</v>
      </c>
      <c r="X15777">
        <f t="shared" si="609"/>
        <v>50</v>
      </c>
      <c r="Y15777" s="13">
        <f t="shared" si="608"/>
        <v>0.88431832486842432</v>
      </c>
    </row>
    <row r="15778" spans="23:25" x14ac:dyDescent="0.2">
      <c r="W15778">
        <v>157.6</v>
      </c>
      <c r="X15778">
        <f t="shared" si="609"/>
        <v>50</v>
      </c>
      <c r="Y15778" s="13">
        <f t="shared" si="608"/>
        <v>0.88431832486842432</v>
      </c>
    </row>
    <row r="15779" spans="23:25" x14ac:dyDescent="0.2">
      <c r="W15779">
        <v>157.61000000000001</v>
      </c>
      <c r="X15779">
        <f t="shared" si="609"/>
        <v>50</v>
      </c>
      <c r="Y15779" s="13">
        <f t="shared" si="608"/>
        <v>0.88431832486842432</v>
      </c>
    </row>
    <row r="15780" spans="23:25" x14ac:dyDescent="0.2">
      <c r="W15780">
        <v>157.62</v>
      </c>
      <c r="X15780">
        <f t="shared" si="609"/>
        <v>50</v>
      </c>
      <c r="Y15780" s="13">
        <f t="shared" si="608"/>
        <v>0.88431832486842432</v>
      </c>
    </row>
    <row r="15781" spans="23:25" x14ac:dyDescent="0.2">
      <c r="W15781">
        <v>157.63</v>
      </c>
      <c r="X15781">
        <f t="shared" si="609"/>
        <v>50</v>
      </c>
      <c r="Y15781" s="13">
        <f t="shared" si="608"/>
        <v>0.88431832486842432</v>
      </c>
    </row>
    <row r="15782" spans="23:25" x14ac:dyDescent="0.2">
      <c r="W15782">
        <v>157.63999999999999</v>
      </c>
      <c r="X15782">
        <f t="shared" si="609"/>
        <v>50</v>
      </c>
      <c r="Y15782" s="13">
        <f t="shared" si="608"/>
        <v>0.88431832486842432</v>
      </c>
    </row>
    <row r="15783" spans="23:25" x14ac:dyDescent="0.2">
      <c r="W15783">
        <v>157.65</v>
      </c>
      <c r="X15783">
        <f t="shared" si="609"/>
        <v>50</v>
      </c>
      <c r="Y15783" s="13">
        <f t="shared" si="608"/>
        <v>0.88431832486842432</v>
      </c>
    </row>
    <row r="15784" spans="23:25" x14ac:dyDescent="0.2">
      <c r="W15784">
        <v>157.66</v>
      </c>
      <c r="X15784">
        <f t="shared" si="609"/>
        <v>50</v>
      </c>
      <c r="Y15784" s="13">
        <f t="shared" si="608"/>
        <v>0.88431832486842432</v>
      </c>
    </row>
    <row r="15785" spans="23:25" x14ac:dyDescent="0.2">
      <c r="W15785">
        <v>157.66999999999999</v>
      </c>
      <c r="X15785">
        <f t="shared" si="609"/>
        <v>50</v>
      </c>
      <c r="Y15785" s="13">
        <f t="shared" ref="Y15785:Y15848" si="610">Y15784+(W15785-W15784)*R$29*(P$28-P$29*Y15784)*(1-Y15784/R$28)^2</f>
        <v>0.88431832486842432</v>
      </c>
    </row>
    <row r="15786" spans="23:25" x14ac:dyDescent="0.2">
      <c r="W15786">
        <v>157.68</v>
      </c>
      <c r="X15786">
        <f t="shared" si="609"/>
        <v>50</v>
      </c>
      <c r="Y15786" s="13">
        <f t="shared" si="610"/>
        <v>0.88431832486842432</v>
      </c>
    </row>
    <row r="15787" spans="23:25" x14ac:dyDescent="0.2">
      <c r="W15787">
        <v>157.69</v>
      </c>
      <c r="X15787">
        <f t="shared" si="609"/>
        <v>50</v>
      </c>
      <c r="Y15787" s="13">
        <f t="shared" si="610"/>
        <v>0.88431832486842432</v>
      </c>
    </row>
    <row r="15788" spans="23:25" x14ac:dyDescent="0.2">
      <c r="W15788">
        <v>157.69999999999999</v>
      </c>
      <c r="X15788">
        <f t="shared" si="609"/>
        <v>50</v>
      </c>
      <c r="Y15788" s="13">
        <f t="shared" si="610"/>
        <v>0.88431832486842432</v>
      </c>
    </row>
    <row r="15789" spans="23:25" x14ac:dyDescent="0.2">
      <c r="W15789">
        <v>157.71</v>
      </c>
      <c r="X15789">
        <f t="shared" si="609"/>
        <v>50</v>
      </c>
      <c r="Y15789" s="13">
        <f t="shared" si="610"/>
        <v>0.88431832486842432</v>
      </c>
    </row>
    <row r="15790" spans="23:25" x14ac:dyDescent="0.2">
      <c r="W15790">
        <v>157.72</v>
      </c>
      <c r="X15790">
        <f t="shared" si="609"/>
        <v>50</v>
      </c>
      <c r="Y15790" s="13">
        <f t="shared" si="610"/>
        <v>0.88431832486842432</v>
      </c>
    </row>
    <row r="15791" spans="23:25" x14ac:dyDescent="0.2">
      <c r="W15791">
        <v>157.72999999999999</v>
      </c>
      <c r="X15791">
        <f t="shared" si="609"/>
        <v>50</v>
      </c>
      <c r="Y15791" s="13">
        <f t="shared" si="610"/>
        <v>0.88431832486842432</v>
      </c>
    </row>
    <row r="15792" spans="23:25" x14ac:dyDescent="0.2">
      <c r="W15792">
        <v>157.74</v>
      </c>
      <c r="X15792">
        <f t="shared" si="609"/>
        <v>50</v>
      </c>
      <c r="Y15792" s="13">
        <f t="shared" si="610"/>
        <v>0.88431832486842432</v>
      </c>
    </row>
    <row r="15793" spans="23:25" x14ac:dyDescent="0.2">
      <c r="W15793">
        <v>157.75</v>
      </c>
      <c r="X15793">
        <f t="shared" si="609"/>
        <v>50</v>
      </c>
      <c r="Y15793" s="13">
        <f t="shared" si="610"/>
        <v>0.88431832486842432</v>
      </c>
    </row>
    <row r="15794" spans="23:25" x14ac:dyDescent="0.2">
      <c r="W15794">
        <v>157.76</v>
      </c>
      <c r="X15794">
        <f t="shared" si="609"/>
        <v>50</v>
      </c>
      <c r="Y15794" s="13">
        <f t="shared" si="610"/>
        <v>0.88431832486842432</v>
      </c>
    </row>
    <row r="15795" spans="23:25" x14ac:dyDescent="0.2">
      <c r="W15795">
        <v>157.77000000000001</v>
      </c>
      <c r="X15795">
        <f t="shared" si="609"/>
        <v>50</v>
      </c>
      <c r="Y15795" s="13">
        <f t="shared" si="610"/>
        <v>0.88431832486842432</v>
      </c>
    </row>
    <row r="15796" spans="23:25" x14ac:dyDescent="0.2">
      <c r="W15796">
        <v>157.78</v>
      </c>
      <c r="X15796">
        <f t="shared" si="609"/>
        <v>50</v>
      </c>
      <c r="Y15796" s="13">
        <f t="shared" si="610"/>
        <v>0.88431832486842432</v>
      </c>
    </row>
    <row r="15797" spans="23:25" x14ac:dyDescent="0.2">
      <c r="W15797">
        <v>157.79</v>
      </c>
      <c r="X15797">
        <f t="shared" si="609"/>
        <v>50</v>
      </c>
      <c r="Y15797" s="13">
        <f t="shared" si="610"/>
        <v>0.88431832486842432</v>
      </c>
    </row>
    <row r="15798" spans="23:25" x14ac:dyDescent="0.2">
      <c r="W15798">
        <v>157.80000000000001</v>
      </c>
      <c r="X15798">
        <f t="shared" si="609"/>
        <v>50</v>
      </c>
      <c r="Y15798" s="13">
        <f t="shared" si="610"/>
        <v>0.88431832486842432</v>
      </c>
    </row>
    <row r="15799" spans="23:25" x14ac:dyDescent="0.2">
      <c r="W15799">
        <v>157.81</v>
      </c>
      <c r="X15799">
        <f t="shared" si="609"/>
        <v>50</v>
      </c>
      <c r="Y15799" s="13">
        <f t="shared" si="610"/>
        <v>0.88431832486842432</v>
      </c>
    </row>
    <row r="15800" spans="23:25" x14ac:dyDescent="0.2">
      <c r="W15800">
        <v>157.82</v>
      </c>
      <c r="X15800">
        <f t="shared" si="609"/>
        <v>50</v>
      </c>
      <c r="Y15800" s="13">
        <f t="shared" si="610"/>
        <v>0.88431832486842432</v>
      </c>
    </row>
    <row r="15801" spans="23:25" x14ac:dyDescent="0.2">
      <c r="W15801">
        <v>157.83000000000001</v>
      </c>
      <c r="X15801">
        <f t="shared" si="609"/>
        <v>50</v>
      </c>
      <c r="Y15801" s="13">
        <f t="shared" si="610"/>
        <v>0.88431832486842432</v>
      </c>
    </row>
    <row r="15802" spans="23:25" x14ac:dyDescent="0.2">
      <c r="W15802">
        <v>157.84</v>
      </c>
      <c r="X15802">
        <f t="shared" si="609"/>
        <v>50</v>
      </c>
      <c r="Y15802" s="13">
        <f t="shared" si="610"/>
        <v>0.88431832486842432</v>
      </c>
    </row>
    <row r="15803" spans="23:25" x14ac:dyDescent="0.2">
      <c r="W15803">
        <v>157.85</v>
      </c>
      <c r="X15803">
        <f t="shared" si="609"/>
        <v>50</v>
      </c>
      <c r="Y15803" s="13">
        <f t="shared" si="610"/>
        <v>0.88431832486842432</v>
      </c>
    </row>
    <row r="15804" spans="23:25" x14ac:dyDescent="0.2">
      <c r="W15804">
        <v>157.86000000000001</v>
      </c>
      <c r="X15804">
        <f t="shared" si="609"/>
        <v>50</v>
      </c>
      <c r="Y15804" s="13">
        <f t="shared" si="610"/>
        <v>0.88431832486842432</v>
      </c>
    </row>
    <row r="15805" spans="23:25" x14ac:dyDescent="0.2">
      <c r="W15805">
        <v>157.87</v>
      </c>
      <c r="X15805">
        <f t="shared" ref="X15805:X15868" si="611">X15804-(N$35-N$36)/1500</f>
        <v>50</v>
      </c>
      <c r="Y15805" s="13">
        <f t="shared" si="610"/>
        <v>0.88431832486842432</v>
      </c>
    </row>
    <row r="15806" spans="23:25" x14ac:dyDescent="0.2">
      <c r="W15806">
        <v>157.88</v>
      </c>
      <c r="X15806">
        <f t="shared" si="611"/>
        <v>50</v>
      </c>
      <c r="Y15806" s="13">
        <f t="shared" si="610"/>
        <v>0.88431832486842432</v>
      </c>
    </row>
    <row r="15807" spans="23:25" x14ac:dyDescent="0.2">
      <c r="W15807">
        <v>157.88999999999999</v>
      </c>
      <c r="X15807">
        <f t="shared" si="611"/>
        <v>50</v>
      </c>
      <c r="Y15807" s="13">
        <f t="shared" si="610"/>
        <v>0.88431832486842432</v>
      </c>
    </row>
    <row r="15808" spans="23:25" x14ac:dyDescent="0.2">
      <c r="W15808">
        <v>157.9</v>
      </c>
      <c r="X15808">
        <f t="shared" si="611"/>
        <v>50</v>
      </c>
      <c r="Y15808" s="13">
        <f t="shared" si="610"/>
        <v>0.88431832486842432</v>
      </c>
    </row>
    <row r="15809" spans="23:25" x14ac:dyDescent="0.2">
      <c r="W15809">
        <v>157.91</v>
      </c>
      <c r="X15809">
        <f t="shared" si="611"/>
        <v>50</v>
      </c>
      <c r="Y15809" s="13">
        <f t="shared" si="610"/>
        <v>0.88431832486842432</v>
      </c>
    </row>
    <row r="15810" spans="23:25" x14ac:dyDescent="0.2">
      <c r="W15810">
        <v>157.91999999999999</v>
      </c>
      <c r="X15810">
        <f t="shared" si="611"/>
        <v>50</v>
      </c>
      <c r="Y15810" s="13">
        <f t="shared" si="610"/>
        <v>0.88431832486842432</v>
      </c>
    </row>
    <row r="15811" spans="23:25" x14ac:dyDescent="0.2">
      <c r="W15811">
        <v>157.93</v>
      </c>
      <c r="X15811">
        <f t="shared" si="611"/>
        <v>50</v>
      </c>
      <c r="Y15811" s="13">
        <f t="shared" si="610"/>
        <v>0.88431832486842432</v>
      </c>
    </row>
    <row r="15812" spans="23:25" x14ac:dyDescent="0.2">
      <c r="W15812">
        <v>157.94</v>
      </c>
      <c r="X15812">
        <f t="shared" si="611"/>
        <v>50</v>
      </c>
      <c r="Y15812" s="13">
        <f t="shared" si="610"/>
        <v>0.88431832486842432</v>
      </c>
    </row>
    <row r="15813" spans="23:25" x14ac:dyDescent="0.2">
      <c r="W15813">
        <v>157.94999999999999</v>
      </c>
      <c r="X15813">
        <f t="shared" si="611"/>
        <v>50</v>
      </c>
      <c r="Y15813" s="13">
        <f t="shared" si="610"/>
        <v>0.88431832486842432</v>
      </c>
    </row>
    <row r="15814" spans="23:25" x14ac:dyDescent="0.2">
      <c r="W15814">
        <v>157.96</v>
      </c>
      <c r="X15814">
        <f t="shared" si="611"/>
        <v>50</v>
      </c>
      <c r="Y15814" s="13">
        <f t="shared" si="610"/>
        <v>0.88431832486842432</v>
      </c>
    </row>
    <row r="15815" spans="23:25" x14ac:dyDescent="0.2">
      <c r="W15815">
        <v>157.97</v>
      </c>
      <c r="X15815">
        <f t="shared" si="611"/>
        <v>50</v>
      </c>
      <c r="Y15815" s="13">
        <f t="shared" si="610"/>
        <v>0.88431832486842432</v>
      </c>
    </row>
    <row r="15816" spans="23:25" x14ac:dyDescent="0.2">
      <c r="W15816">
        <v>157.97999999999999</v>
      </c>
      <c r="X15816">
        <f t="shared" si="611"/>
        <v>50</v>
      </c>
      <c r="Y15816" s="13">
        <f t="shared" si="610"/>
        <v>0.88431832486842432</v>
      </c>
    </row>
    <row r="15817" spans="23:25" x14ac:dyDescent="0.2">
      <c r="W15817">
        <v>157.99</v>
      </c>
      <c r="X15817">
        <f t="shared" si="611"/>
        <v>50</v>
      </c>
      <c r="Y15817" s="13">
        <f t="shared" si="610"/>
        <v>0.88431832486842432</v>
      </c>
    </row>
    <row r="15818" spans="23:25" x14ac:dyDescent="0.2">
      <c r="W15818">
        <v>158</v>
      </c>
      <c r="X15818">
        <f t="shared" si="611"/>
        <v>50</v>
      </c>
      <c r="Y15818" s="13">
        <f t="shared" si="610"/>
        <v>0.88431832486842432</v>
      </c>
    </row>
    <row r="15819" spans="23:25" x14ac:dyDescent="0.2">
      <c r="W15819">
        <v>158.01</v>
      </c>
      <c r="X15819">
        <f t="shared" si="611"/>
        <v>50</v>
      </c>
      <c r="Y15819" s="13">
        <f t="shared" si="610"/>
        <v>0.88431832486842432</v>
      </c>
    </row>
    <row r="15820" spans="23:25" x14ac:dyDescent="0.2">
      <c r="W15820">
        <v>158.02000000000001</v>
      </c>
      <c r="X15820">
        <f t="shared" si="611"/>
        <v>50</v>
      </c>
      <c r="Y15820" s="13">
        <f t="shared" si="610"/>
        <v>0.88431832486842432</v>
      </c>
    </row>
    <row r="15821" spans="23:25" x14ac:dyDescent="0.2">
      <c r="W15821">
        <v>158.03</v>
      </c>
      <c r="X15821">
        <f t="shared" si="611"/>
        <v>50</v>
      </c>
      <c r="Y15821" s="13">
        <f t="shared" si="610"/>
        <v>0.88431832486842432</v>
      </c>
    </row>
    <row r="15822" spans="23:25" x14ac:dyDescent="0.2">
      <c r="W15822">
        <v>158.04</v>
      </c>
      <c r="X15822">
        <f t="shared" si="611"/>
        <v>50</v>
      </c>
      <c r="Y15822" s="13">
        <f t="shared" si="610"/>
        <v>0.88431832486842432</v>
      </c>
    </row>
    <row r="15823" spans="23:25" x14ac:dyDescent="0.2">
      <c r="W15823">
        <v>158.05000000000001</v>
      </c>
      <c r="X15823">
        <f t="shared" si="611"/>
        <v>50</v>
      </c>
      <c r="Y15823" s="13">
        <f t="shared" si="610"/>
        <v>0.88431832486842432</v>
      </c>
    </row>
    <row r="15824" spans="23:25" x14ac:dyDescent="0.2">
      <c r="W15824">
        <v>158.06</v>
      </c>
      <c r="X15824">
        <f t="shared" si="611"/>
        <v>50</v>
      </c>
      <c r="Y15824" s="13">
        <f t="shared" si="610"/>
        <v>0.88431832486842432</v>
      </c>
    </row>
    <row r="15825" spans="23:25" x14ac:dyDescent="0.2">
      <c r="W15825">
        <v>158.07</v>
      </c>
      <c r="X15825">
        <f t="shared" si="611"/>
        <v>50</v>
      </c>
      <c r="Y15825" s="13">
        <f t="shared" si="610"/>
        <v>0.88431832486842432</v>
      </c>
    </row>
    <row r="15826" spans="23:25" x14ac:dyDescent="0.2">
      <c r="W15826">
        <v>158.08000000000001</v>
      </c>
      <c r="X15826">
        <f t="shared" si="611"/>
        <v>50</v>
      </c>
      <c r="Y15826" s="13">
        <f t="shared" si="610"/>
        <v>0.88431832486842432</v>
      </c>
    </row>
    <row r="15827" spans="23:25" x14ac:dyDescent="0.2">
      <c r="W15827">
        <v>158.09</v>
      </c>
      <c r="X15827">
        <f t="shared" si="611"/>
        <v>50</v>
      </c>
      <c r="Y15827" s="13">
        <f t="shared" si="610"/>
        <v>0.88431832486842432</v>
      </c>
    </row>
    <row r="15828" spans="23:25" x14ac:dyDescent="0.2">
      <c r="W15828">
        <v>158.1</v>
      </c>
      <c r="X15828">
        <f t="shared" si="611"/>
        <v>50</v>
      </c>
      <c r="Y15828" s="13">
        <f t="shared" si="610"/>
        <v>0.88431832486842432</v>
      </c>
    </row>
    <row r="15829" spans="23:25" x14ac:dyDescent="0.2">
      <c r="W15829">
        <v>158.11000000000001</v>
      </c>
      <c r="X15829">
        <f t="shared" si="611"/>
        <v>50</v>
      </c>
      <c r="Y15829" s="13">
        <f t="shared" si="610"/>
        <v>0.88431832486842432</v>
      </c>
    </row>
    <row r="15830" spans="23:25" x14ac:dyDescent="0.2">
      <c r="W15830">
        <v>158.12</v>
      </c>
      <c r="X15830">
        <f t="shared" si="611"/>
        <v>50</v>
      </c>
      <c r="Y15830" s="13">
        <f t="shared" si="610"/>
        <v>0.88431832486842432</v>
      </c>
    </row>
    <row r="15831" spans="23:25" x14ac:dyDescent="0.2">
      <c r="W15831">
        <v>158.13</v>
      </c>
      <c r="X15831">
        <f t="shared" si="611"/>
        <v>50</v>
      </c>
      <c r="Y15831" s="13">
        <f t="shared" si="610"/>
        <v>0.88431832486842432</v>
      </c>
    </row>
    <row r="15832" spans="23:25" x14ac:dyDescent="0.2">
      <c r="W15832">
        <v>158.13999999999999</v>
      </c>
      <c r="X15832">
        <f t="shared" si="611"/>
        <v>50</v>
      </c>
      <c r="Y15832" s="13">
        <f t="shared" si="610"/>
        <v>0.88431832486842432</v>
      </c>
    </row>
    <row r="15833" spans="23:25" x14ac:dyDescent="0.2">
      <c r="W15833">
        <v>158.15</v>
      </c>
      <c r="X15833">
        <f t="shared" si="611"/>
        <v>50</v>
      </c>
      <c r="Y15833" s="13">
        <f t="shared" si="610"/>
        <v>0.88431832486842432</v>
      </c>
    </row>
    <row r="15834" spans="23:25" x14ac:dyDescent="0.2">
      <c r="W15834">
        <v>158.16</v>
      </c>
      <c r="X15834">
        <f t="shared" si="611"/>
        <v>50</v>
      </c>
      <c r="Y15834" s="13">
        <f t="shared" si="610"/>
        <v>0.88431832486842432</v>
      </c>
    </row>
    <row r="15835" spans="23:25" x14ac:dyDescent="0.2">
      <c r="W15835">
        <v>158.16999999999999</v>
      </c>
      <c r="X15835">
        <f t="shared" si="611"/>
        <v>50</v>
      </c>
      <c r="Y15835" s="13">
        <f t="shared" si="610"/>
        <v>0.88431832486842432</v>
      </c>
    </row>
    <row r="15836" spans="23:25" x14ac:dyDescent="0.2">
      <c r="W15836">
        <v>158.18</v>
      </c>
      <c r="X15836">
        <f t="shared" si="611"/>
        <v>50</v>
      </c>
      <c r="Y15836" s="13">
        <f t="shared" si="610"/>
        <v>0.88431832486842432</v>
      </c>
    </row>
    <row r="15837" spans="23:25" x14ac:dyDescent="0.2">
      <c r="W15837">
        <v>158.19</v>
      </c>
      <c r="X15837">
        <f t="shared" si="611"/>
        <v>50</v>
      </c>
      <c r="Y15837" s="13">
        <f t="shared" si="610"/>
        <v>0.88431832486842432</v>
      </c>
    </row>
    <row r="15838" spans="23:25" x14ac:dyDescent="0.2">
      <c r="W15838">
        <v>158.19999999999999</v>
      </c>
      <c r="X15838">
        <f t="shared" si="611"/>
        <v>50</v>
      </c>
      <c r="Y15838" s="13">
        <f t="shared" si="610"/>
        <v>0.88431832486842432</v>
      </c>
    </row>
    <row r="15839" spans="23:25" x14ac:dyDescent="0.2">
      <c r="W15839">
        <v>158.21</v>
      </c>
      <c r="X15839">
        <f t="shared" si="611"/>
        <v>50</v>
      </c>
      <c r="Y15839" s="13">
        <f t="shared" si="610"/>
        <v>0.88431832486842432</v>
      </c>
    </row>
    <row r="15840" spans="23:25" x14ac:dyDescent="0.2">
      <c r="W15840">
        <v>158.22</v>
      </c>
      <c r="X15840">
        <f t="shared" si="611"/>
        <v>50</v>
      </c>
      <c r="Y15840" s="13">
        <f t="shared" si="610"/>
        <v>0.88431832486842432</v>
      </c>
    </row>
    <row r="15841" spans="23:25" x14ac:dyDescent="0.2">
      <c r="W15841">
        <v>158.22999999999999</v>
      </c>
      <c r="X15841">
        <f t="shared" si="611"/>
        <v>50</v>
      </c>
      <c r="Y15841" s="13">
        <f t="shared" si="610"/>
        <v>0.88431832486842432</v>
      </c>
    </row>
    <row r="15842" spans="23:25" x14ac:dyDescent="0.2">
      <c r="W15842">
        <v>158.24</v>
      </c>
      <c r="X15842">
        <f t="shared" si="611"/>
        <v>50</v>
      </c>
      <c r="Y15842" s="13">
        <f t="shared" si="610"/>
        <v>0.88431832486842432</v>
      </c>
    </row>
    <row r="15843" spans="23:25" x14ac:dyDescent="0.2">
      <c r="W15843">
        <v>158.25</v>
      </c>
      <c r="X15843">
        <f t="shared" si="611"/>
        <v>50</v>
      </c>
      <c r="Y15843" s="13">
        <f t="shared" si="610"/>
        <v>0.88431832486842432</v>
      </c>
    </row>
    <row r="15844" spans="23:25" x14ac:dyDescent="0.2">
      <c r="W15844">
        <v>158.26</v>
      </c>
      <c r="X15844">
        <f t="shared" si="611"/>
        <v>50</v>
      </c>
      <c r="Y15844" s="13">
        <f t="shared" si="610"/>
        <v>0.88431832486842432</v>
      </c>
    </row>
    <row r="15845" spans="23:25" x14ac:dyDescent="0.2">
      <c r="W15845">
        <v>158.27000000000001</v>
      </c>
      <c r="X15845">
        <f t="shared" si="611"/>
        <v>50</v>
      </c>
      <c r="Y15845" s="13">
        <f t="shared" si="610"/>
        <v>0.88431832486842432</v>
      </c>
    </row>
    <row r="15846" spans="23:25" x14ac:dyDescent="0.2">
      <c r="W15846">
        <v>158.28</v>
      </c>
      <c r="X15846">
        <f t="shared" si="611"/>
        <v>50</v>
      </c>
      <c r="Y15846" s="13">
        <f t="shared" si="610"/>
        <v>0.88431832486842432</v>
      </c>
    </row>
    <row r="15847" spans="23:25" x14ac:dyDescent="0.2">
      <c r="W15847">
        <v>158.29</v>
      </c>
      <c r="X15847">
        <f t="shared" si="611"/>
        <v>50</v>
      </c>
      <c r="Y15847" s="13">
        <f t="shared" si="610"/>
        <v>0.88431832486842432</v>
      </c>
    </row>
    <row r="15848" spans="23:25" x14ac:dyDescent="0.2">
      <c r="W15848">
        <v>158.30000000000001</v>
      </c>
      <c r="X15848">
        <f t="shared" si="611"/>
        <v>50</v>
      </c>
      <c r="Y15848" s="13">
        <f t="shared" si="610"/>
        <v>0.88431832486842432</v>
      </c>
    </row>
    <row r="15849" spans="23:25" x14ac:dyDescent="0.2">
      <c r="W15849">
        <v>158.31</v>
      </c>
      <c r="X15849">
        <f t="shared" si="611"/>
        <v>50</v>
      </c>
      <c r="Y15849" s="13">
        <f t="shared" ref="Y15849:Y15912" si="612">Y15848+(W15849-W15848)*R$29*(P$28-P$29*Y15848)*(1-Y15848/R$28)^2</f>
        <v>0.88431832486842432</v>
      </c>
    </row>
    <row r="15850" spans="23:25" x14ac:dyDescent="0.2">
      <c r="W15850">
        <v>158.32</v>
      </c>
      <c r="X15850">
        <f t="shared" si="611"/>
        <v>50</v>
      </c>
      <c r="Y15850" s="13">
        <f t="shared" si="612"/>
        <v>0.88431832486842432</v>
      </c>
    </row>
    <row r="15851" spans="23:25" x14ac:dyDescent="0.2">
      <c r="W15851">
        <v>158.33000000000001</v>
      </c>
      <c r="X15851">
        <f t="shared" si="611"/>
        <v>50</v>
      </c>
      <c r="Y15851" s="13">
        <f t="shared" si="612"/>
        <v>0.88431832486842432</v>
      </c>
    </row>
    <row r="15852" spans="23:25" x14ac:dyDescent="0.2">
      <c r="W15852">
        <v>158.34</v>
      </c>
      <c r="X15852">
        <f t="shared" si="611"/>
        <v>50</v>
      </c>
      <c r="Y15852" s="13">
        <f t="shared" si="612"/>
        <v>0.88431832486842432</v>
      </c>
    </row>
    <row r="15853" spans="23:25" x14ac:dyDescent="0.2">
      <c r="W15853">
        <v>158.35</v>
      </c>
      <c r="X15853">
        <f t="shared" si="611"/>
        <v>50</v>
      </c>
      <c r="Y15853" s="13">
        <f t="shared" si="612"/>
        <v>0.88431832486842432</v>
      </c>
    </row>
    <row r="15854" spans="23:25" x14ac:dyDescent="0.2">
      <c r="W15854">
        <v>158.36000000000001</v>
      </c>
      <c r="X15854">
        <f t="shared" si="611"/>
        <v>50</v>
      </c>
      <c r="Y15854" s="13">
        <f t="shared" si="612"/>
        <v>0.88431832486842432</v>
      </c>
    </row>
    <row r="15855" spans="23:25" x14ac:dyDescent="0.2">
      <c r="W15855">
        <v>158.37</v>
      </c>
      <c r="X15855">
        <f t="shared" si="611"/>
        <v>50</v>
      </c>
      <c r="Y15855" s="13">
        <f t="shared" si="612"/>
        <v>0.88431832486842432</v>
      </c>
    </row>
    <row r="15856" spans="23:25" x14ac:dyDescent="0.2">
      <c r="W15856">
        <v>158.38</v>
      </c>
      <c r="X15856">
        <f t="shared" si="611"/>
        <v>50</v>
      </c>
      <c r="Y15856" s="13">
        <f t="shared" si="612"/>
        <v>0.88431832486842432</v>
      </c>
    </row>
    <row r="15857" spans="23:25" x14ac:dyDescent="0.2">
      <c r="W15857">
        <v>158.38999999999999</v>
      </c>
      <c r="X15857">
        <f t="shared" si="611"/>
        <v>50</v>
      </c>
      <c r="Y15857" s="13">
        <f t="shared" si="612"/>
        <v>0.88431832486842432</v>
      </c>
    </row>
    <row r="15858" spans="23:25" x14ac:dyDescent="0.2">
      <c r="W15858">
        <v>158.4</v>
      </c>
      <c r="X15858">
        <f t="shared" si="611"/>
        <v>50</v>
      </c>
      <c r="Y15858" s="13">
        <f t="shared" si="612"/>
        <v>0.88431832486842432</v>
      </c>
    </row>
    <row r="15859" spans="23:25" x14ac:dyDescent="0.2">
      <c r="W15859">
        <v>158.41</v>
      </c>
      <c r="X15859">
        <f t="shared" si="611"/>
        <v>50</v>
      </c>
      <c r="Y15859" s="13">
        <f t="shared" si="612"/>
        <v>0.88431832486842432</v>
      </c>
    </row>
    <row r="15860" spans="23:25" x14ac:dyDescent="0.2">
      <c r="W15860">
        <v>158.41999999999999</v>
      </c>
      <c r="X15860">
        <f t="shared" si="611"/>
        <v>50</v>
      </c>
      <c r="Y15860" s="13">
        <f t="shared" si="612"/>
        <v>0.88431832486842432</v>
      </c>
    </row>
    <row r="15861" spans="23:25" x14ac:dyDescent="0.2">
      <c r="W15861">
        <v>158.43</v>
      </c>
      <c r="X15861">
        <f t="shared" si="611"/>
        <v>50</v>
      </c>
      <c r="Y15861" s="13">
        <f t="shared" si="612"/>
        <v>0.88431832486842432</v>
      </c>
    </row>
    <row r="15862" spans="23:25" x14ac:dyDescent="0.2">
      <c r="W15862">
        <v>158.44</v>
      </c>
      <c r="X15862">
        <f t="shared" si="611"/>
        <v>50</v>
      </c>
      <c r="Y15862" s="13">
        <f t="shared" si="612"/>
        <v>0.88431832486842432</v>
      </c>
    </row>
    <row r="15863" spans="23:25" x14ac:dyDescent="0.2">
      <c r="W15863">
        <v>158.44999999999999</v>
      </c>
      <c r="X15863">
        <f t="shared" si="611"/>
        <v>50</v>
      </c>
      <c r="Y15863" s="13">
        <f t="shared" si="612"/>
        <v>0.88431832486842432</v>
      </c>
    </row>
    <row r="15864" spans="23:25" x14ac:dyDescent="0.2">
      <c r="W15864">
        <v>158.46</v>
      </c>
      <c r="X15864">
        <f t="shared" si="611"/>
        <v>50</v>
      </c>
      <c r="Y15864" s="13">
        <f t="shared" si="612"/>
        <v>0.88431832486842432</v>
      </c>
    </row>
    <row r="15865" spans="23:25" x14ac:dyDescent="0.2">
      <c r="W15865">
        <v>158.47</v>
      </c>
      <c r="X15865">
        <f t="shared" si="611"/>
        <v>50</v>
      </c>
      <c r="Y15865" s="13">
        <f t="shared" si="612"/>
        <v>0.88431832486842432</v>
      </c>
    </row>
    <row r="15866" spans="23:25" x14ac:dyDescent="0.2">
      <c r="W15866">
        <v>158.47999999999999</v>
      </c>
      <c r="X15866">
        <f t="shared" si="611"/>
        <v>50</v>
      </c>
      <c r="Y15866" s="13">
        <f t="shared" si="612"/>
        <v>0.88431832486842432</v>
      </c>
    </row>
    <row r="15867" spans="23:25" x14ac:dyDescent="0.2">
      <c r="W15867">
        <v>158.49</v>
      </c>
      <c r="X15867">
        <f t="shared" si="611"/>
        <v>50</v>
      </c>
      <c r="Y15867" s="13">
        <f t="shared" si="612"/>
        <v>0.88431832486842432</v>
      </c>
    </row>
    <row r="15868" spans="23:25" x14ac:dyDescent="0.2">
      <c r="W15868">
        <v>158.5</v>
      </c>
      <c r="X15868">
        <f t="shared" si="611"/>
        <v>50</v>
      </c>
      <c r="Y15868" s="13">
        <f t="shared" si="612"/>
        <v>0.88431832486842432</v>
      </c>
    </row>
    <row r="15869" spans="23:25" x14ac:dyDescent="0.2">
      <c r="W15869">
        <v>158.51</v>
      </c>
      <c r="X15869">
        <f t="shared" ref="X15869:X15932" si="613">X15868-(N$35-N$36)/1500</f>
        <v>50</v>
      </c>
      <c r="Y15869" s="13">
        <f t="shared" si="612"/>
        <v>0.88431832486842432</v>
      </c>
    </row>
    <row r="15870" spans="23:25" x14ac:dyDescent="0.2">
      <c r="W15870">
        <v>158.52000000000001</v>
      </c>
      <c r="X15870">
        <f t="shared" si="613"/>
        <v>50</v>
      </c>
      <c r="Y15870" s="13">
        <f t="shared" si="612"/>
        <v>0.88431832486842432</v>
      </c>
    </row>
    <row r="15871" spans="23:25" x14ac:dyDescent="0.2">
      <c r="W15871">
        <v>158.53</v>
      </c>
      <c r="X15871">
        <f t="shared" si="613"/>
        <v>50</v>
      </c>
      <c r="Y15871" s="13">
        <f t="shared" si="612"/>
        <v>0.88431832486842432</v>
      </c>
    </row>
    <row r="15872" spans="23:25" x14ac:dyDescent="0.2">
      <c r="W15872">
        <v>158.54</v>
      </c>
      <c r="X15872">
        <f t="shared" si="613"/>
        <v>50</v>
      </c>
      <c r="Y15872" s="13">
        <f t="shared" si="612"/>
        <v>0.88431832486842432</v>
      </c>
    </row>
    <row r="15873" spans="23:25" x14ac:dyDescent="0.2">
      <c r="W15873">
        <v>158.55000000000001</v>
      </c>
      <c r="X15873">
        <f t="shared" si="613"/>
        <v>50</v>
      </c>
      <c r="Y15873" s="13">
        <f t="shared" si="612"/>
        <v>0.88431832486842432</v>
      </c>
    </row>
    <row r="15874" spans="23:25" x14ac:dyDescent="0.2">
      <c r="W15874">
        <v>158.56</v>
      </c>
      <c r="X15874">
        <f t="shared" si="613"/>
        <v>50</v>
      </c>
      <c r="Y15874" s="13">
        <f t="shared" si="612"/>
        <v>0.88431832486842432</v>
      </c>
    </row>
    <row r="15875" spans="23:25" x14ac:dyDescent="0.2">
      <c r="W15875">
        <v>158.57</v>
      </c>
      <c r="X15875">
        <f t="shared" si="613"/>
        <v>50</v>
      </c>
      <c r="Y15875" s="13">
        <f t="shared" si="612"/>
        <v>0.88431832486842432</v>
      </c>
    </row>
    <row r="15876" spans="23:25" x14ac:dyDescent="0.2">
      <c r="W15876">
        <v>158.58000000000001</v>
      </c>
      <c r="X15876">
        <f t="shared" si="613"/>
        <v>50</v>
      </c>
      <c r="Y15876" s="13">
        <f t="shared" si="612"/>
        <v>0.88431832486842432</v>
      </c>
    </row>
    <row r="15877" spans="23:25" x14ac:dyDescent="0.2">
      <c r="W15877">
        <v>158.59</v>
      </c>
      <c r="X15877">
        <f t="shared" si="613"/>
        <v>50</v>
      </c>
      <c r="Y15877" s="13">
        <f t="shared" si="612"/>
        <v>0.88431832486842432</v>
      </c>
    </row>
    <row r="15878" spans="23:25" x14ac:dyDescent="0.2">
      <c r="W15878">
        <v>158.6</v>
      </c>
      <c r="X15878">
        <f t="shared" si="613"/>
        <v>50</v>
      </c>
      <c r="Y15878" s="13">
        <f t="shared" si="612"/>
        <v>0.88431832486842432</v>
      </c>
    </row>
    <row r="15879" spans="23:25" x14ac:dyDescent="0.2">
      <c r="W15879">
        <v>158.61000000000001</v>
      </c>
      <c r="X15879">
        <f t="shared" si="613"/>
        <v>50</v>
      </c>
      <c r="Y15879" s="13">
        <f t="shared" si="612"/>
        <v>0.88431832486842432</v>
      </c>
    </row>
    <row r="15880" spans="23:25" x14ac:dyDescent="0.2">
      <c r="W15880">
        <v>158.62</v>
      </c>
      <c r="X15880">
        <f t="shared" si="613"/>
        <v>50</v>
      </c>
      <c r="Y15880" s="13">
        <f t="shared" si="612"/>
        <v>0.88431832486842432</v>
      </c>
    </row>
    <row r="15881" spans="23:25" x14ac:dyDescent="0.2">
      <c r="W15881">
        <v>158.63</v>
      </c>
      <c r="X15881">
        <f t="shared" si="613"/>
        <v>50</v>
      </c>
      <c r="Y15881" s="13">
        <f t="shared" si="612"/>
        <v>0.88431832486842432</v>
      </c>
    </row>
    <row r="15882" spans="23:25" x14ac:dyDescent="0.2">
      <c r="W15882">
        <v>158.63999999999999</v>
      </c>
      <c r="X15882">
        <f t="shared" si="613"/>
        <v>50</v>
      </c>
      <c r="Y15882" s="13">
        <f t="shared" si="612"/>
        <v>0.88431832486842432</v>
      </c>
    </row>
    <row r="15883" spans="23:25" x14ac:dyDescent="0.2">
      <c r="W15883">
        <v>158.65</v>
      </c>
      <c r="X15883">
        <f t="shared" si="613"/>
        <v>50</v>
      </c>
      <c r="Y15883" s="13">
        <f t="shared" si="612"/>
        <v>0.88431832486842432</v>
      </c>
    </row>
    <row r="15884" spans="23:25" x14ac:dyDescent="0.2">
      <c r="W15884">
        <v>158.66</v>
      </c>
      <c r="X15884">
        <f t="shared" si="613"/>
        <v>50</v>
      </c>
      <c r="Y15884" s="13">
        <f t="shared" si="612"/>
        <v>0.88431832486842432</v>
      </c>
    </row>
    <row r="15885" spans="23:25" x14ac:dyDescent="0.2">
      <c r="W15885">
        <v>158.66999999999999</v>
      </c>
      <c r="X15885">
        <f t="shared" si="613"/>
        <v>50</v>
      </c>
      <c r="Y15885" s="13">
        <f t="shared" si="612"/>
        <v>0.88431832486842432</v>
      </c>
    </row>
    <row r="15886" spans="23:25" x14ac:dyDescent="0.2">
      <c r="W15886">
        <v>158.68</v>
      </c>
      <c r="X15886">
        <f t="shared" si="613"/>
        <v>50</v>
      </c>
      <c r="Y15886" s="13">
        <f t="shared" si="612"/>
        <v>0.88431832486842432</v>
      </c>
    </row>
    <row r="15887" spans="23:25" x14ac:dyDescent="0.2">
      <c r="W15887">
        <v>158.69</v>
      </c>
      <c r="X15887">
        <f t="shared" si="613"/>
        <v>50</v>
      </c>
      <c r="Y15887" s="13">
        <f t="shared" si="612"/>
        <v>0.88431832486842432</v>
      </c>
    </row>
    <row r="15888" spans="23:25" x14ac:dyDescent="0.2">
      <c r="W15888">
        <v>158.69999999999999</v>
      </c>
      <c r="X15888">
        <f t="shared" si="613"/>
        <v>50</v>
      </c>
      <c r="Y15888" s="13">
        <f t="shared" si="612"/>
        <v>0.88431832486842432</v>
      </c>
    </row>
    <row r="15889" spans="23:25" x14ac:dyDescent="0.2">
      <c r="W15889">
        <v>158.71</v>
      </c>
      <c r="X15889">
        <f t="shared" si="613"/>
        <v>50</v>
      </c>
      <c r="Y15889" s="13">
        <f t="shared" si="612"/>
        <v>0.88431832486842432</v>
      </c>
    </row>
    <row r="15890" spans="23:25" x14ac:dyDescent="0.2">
      <c r="W15890">
        <v>158.72</v>
      </c>
      <c r="X15890">
        <f t="shared" si="613"/>
        <v>50</v>
      </c>
      <c r="Y15890" s="13">
        <f t="shared" si="612"/>
        <v>0.88431832486842432</v>
      </c>
    </row>
    <row r="15891" spans="23:25" x14ac:dyDescent="0.2">
      <c r="W15891">
        <v>158.72999999999999</v>
      </c>
      <c r="X15891">
        <f t="shared" si="613"/>
        <v>50</v>
      </c>
      <c r="Y15891" s="13">
        <f t="shared" si="612"/>
        <v>0.88431832486842432</v>
      </c>
    </row>
    <row r="15892" spans="23:25" x14ac:dyDescent="0.2">
      <c r="W15892">
        <v>158.74</v>
      </c>
      <c r="X15892">
        <f t="shared" si="613"/>
        <v>50</v>
      </c>
      <c r="Y15892" s="13">
        <f t="shared" si="612"/>
        <v>0.88431832486842432</v>
      </c>
    </row>
    <row r="15893" spans="23:25" x14ac:dyDescent="0.2">
      <c r="W15893">
        <v>158.75</v>
      </c>
      <c r="X15893">
        <f t="shared" si="613"/>
        <v>50</v>
      </c>
      <c r="Y15893" s="13">
        <f t="shared" si="612"/>
        <v>0.88431832486842432</v>
      </c>
    </row>
    <row r="15894" spans="23:25" x14ac:dyDescent="0.2">
      <c r="W15894">
        <v>158.76</v>
      </c>
      <c r="X15894">
        <f t="shared" si="613"/>
        <v>50</v>
      </c>
      <c r="Y15894" s="13">
        <f t="shared" si="612"/>
        <v>0.88431832486842432</v>
      </c>
    </row>
    <row r="15895" spans="23:25" x14ac:dyDescent="0.2">
      <c r="W15895">
        <v>158.77000000000001</v>
      </c>
      <c r="X15895">
        <f t="shared" si="613"/>
        <v>50</v>
      </c>
      <c r="Y15895" s="13">
        <f t="shared" si="612"/>
        <v>0.88431832486842432</v>
      </c>
    </row>
    <row r="15896" spans="23:25" x14ac:dyDescent="0.2">
      <c r="W15896">
        <v>158.78</v>
      </c>
      <c r="X15896">
        <f t="shared" si="613"/>
        <v>50</v>
      </c>
      <c r="Y15896" s="13">
        <f t="shared" si="612"/>
        <v>0.88431832486842432</v>
      </c>
    </row>
    <row r="15897" spans="23:25" x14ac:dyDescent="0.2">
      <c r="W15897">
        <v>158.79</v>
      </c>
      <c r="X15897">
        <f t="shared" si="613"/>
        <v>50</v>
      </c>
      <c r="Y15897" s="13">
        <f t="shared" si="612"/>
        <v>0.88431832486842432</v>
      </c>
    </row>
    <row r="15898" spans="23:25" x14ac:dyDescent="0.2">
      <c r="W15898">
        <v>158.80000000000001</v>
      </c>
      <c r="X15898">
        <f t="shared" si="613"/>
        <v>50</v>
      </c>
      <c r="Y15898" s="13">
        <f t="shared" si="612"/>
        <v>0.88431832486842432</v>
      </c>
    </row>
    <row r="15899" spans="23:25" x14ac:dyDescent="0.2">
      <c r="W15899">
        <v>158.81</v>
      </c>
      <c r="X15899">
        <f t="shared" si="613"/>
        <v>50</v>
      </c>
      <c r="Y15899" s="13">
        <f t="shared" si="612"/>
        <v>0.88431832486842432</v>
      </c>
    </row>
    <row r="15900" spans="23:25" x14ac:dyDescent="0.2">
      <c r="W15900">
        <v>158.82</v>
      </c>
      <c r="X15900">
        <f t="shared" si="613"/>
        <v>50</v>
      </c>
      <c r="Y15900" s="13">
        <f t="shared" si="612"/>
        <v>0.88431832486842432</v>
      </c>
    </row>
    <row r="15901" spans="23:25" x14ac:dyDescent="0.2">
      <c r="W15901">
        <v>158.83000000000001</v>
      </c>
      <c r="X15901">
        <f t="shared" si="613"/>
        <v>50</v>
      </c>
      <c r="Y15901" s="13">
        <f t="shared" si="612"/>
        <v>0.88431832486842432</v>
      </c>
    </row>
    <row r="15902" spans="23:25" x14ac:dyDescent="0.2">
      <c r="W15902">
        <v>158.84</v>
      </c>
      <c r="X15902">
        <f t="shared" si="613"/>
        <v>50</v>
      </c>
      <c r="Y15902" s="13">
        <f t="shared" si="612"/>
        <v>0.88431832486842432</v>
      </c>
    </row>
    <row r="15903" spans="23:25" x14ac:dyDescent="0.2">
      <c r="W15903">
        <v>158.85</v>
      </c>
      <c r="X15903">
        <f t="shared" si="613"/>
        <v>50</v>
      </c>
      <c r="Y15903" s="13">
        <f t="shared" si="612"/>
        <v>0.88431832486842432</v>
      </c>
    </row>
    <row r="15904" spans="23:25" x14ac:dyDescent="0.2">
      <c r="W15904">
        <v>158.86000000000001</v>
      </c>
      <c r="X15904">
        <f t="shared" si="613"/>
        <v>50</v>
      </c>
      <c r="Y15904" s="13">
        <f t="shared" si="612"/>
        <v>0.88431832486842432</v>
      </c>
    </row>
    <row r="15905" spans="23:25" x14ac:dyDescent="0.2">
      <c r="W15905">
        <v>158.87</v>
      </c>
      <c r="X15905">
        <f t="shared" si="613"/>
        <v>50</v>
      </c>
      <c r="Y15905" s="13">
        <f t="shared" si="612"/>
        <v>0.88431832486842432</v>
      </c>
    </row>
    <row r="15906" spans="23:25" x14ac:dyDescent="0.2">
      <c r="W15906">
        <v>158.88</v>
      </c>
      <c r="X15906">
        <f t="shared" si="613"/>
        <v>50</v>
      </c>
      <c r="Y15906" s="13">
        <f t="shared" si="612"/>
        <v>0.88431832486842432</v>
      </c>
    </row>
    <row r="15907" spans="23:25" x14ac:dyDescent="0.2">
      <c r="W15907">
        <v>158.88999999999999</v>
      </c>
      <c r="X15907">
        <f t="shared" si="613"/>
        <v>50</v>
      </c>
      <c r="Y15907" s="13">
        <f t="shared" si="612"/>
        <v>0.88431832486842432</v>
      </c>
    </row>
    <row r="15908" spans="23:25" x14ac:dyDescent="0.2">
      <c r="W15908">
        <v>158.9</v>
      </c>
      <c r="X15908">
        <f t="shared" si="613"/>
        <v>50</v>
      </c>
      <c r="Y15908" s="13">
        <f t="shared" si="612"/>
        <v>0.88431832486842432</v>
      </c>
    </row>
    <row r="15909" spans="23:25" x14ac:dyDescent="0.2">
      <c r="W15909">
        <v>158.91</v>
      </c>
      <c r="X15909">
        <f t="shared" si="613"/>
        <v>50</v>
      </c>
      <c r="Y15909" s="13">
        <f t="shared" si="612"/>
        <v>0.88431832486842432</v>
      </c>
    </row>
    <row r="15910" spans="23:25" x14ac:dyDescent="0.2">
      <c r="W15910">
        <v>158.91999999999999</v>
      </c>
      <c r="X15910">
        <f t="shared" si="613"/>
        <v>50</v>
      </c>
      <c r="Y15910" s="13">
        <f t="shared" si="612"/>
        <v>0.88431832486842432</v>
      </c>
    </row>
    <row r="15911" spans="23:25" x14ac:dyDescent="0.2">
      <c r="W15911">
        <v>158.93</v>
      </c>
      <c r="X15911">
        <f t="shared" si="613"/>
        <v>50</v>
      </c>
      <c r="Y15911" s="13">
        <f t="shared" si="612"/>
        <v>0.88431832486842432</v>
      </c>
    </row>
    <row r="15912" spans="23:25" x14ac:dyDescent="0.2">
      <c r="W15912">
        <v>158.94</v>
      </c>
      <c r="X15912">
        <f t="shared" si="613"/>
        <v>50</v>
      </c>
      <c r="Y15912" s="13">
        <f t="shared" si="612"/>
        <v>0.88431832486842432</v>
      </c>
    </row>
    <row r="15913" spans="23:25" x14ac:dyDescent="0.2">
      <c r="W15913">
        <v>158.94999999999999</v>
      </c>
      <c r="X15913">
        <f t="shared" si="613"/>
        <v>50</v>
      </c>
      <c r="Y15913" s="13">
        <f t="shared" ref="Y15913:Y15976" si="614">Y15912+(W15913-W15912)*R$29*(P$28-P$29*Y15912)*(1-Y15912/R$28)^2</f>
        <v>0.88431832486842432</v>
      </c>
    </row>
    <row r="15914" spans="23:25" x14ac:dyDescent="0.2">
      <c r="W15914">
        <v>158.96</v>
      </c>
      <c r="X15914">
        <f t="shared" si="613"/>
        <v>50</v>
      </c>
      <c r="Y15914" s="13">
        <f t="shared" si="614"/>
        <v>0.88431832486842432</v>
      </c>
    </row>
    <row r="15915" spans="23:25" x14ac:dyDescent="0.2">
      <c r="W15915">
        <v>158.97</v>
      </c>
      <c r="X15915">
        <f t="shared" si="613"/>
        <v>50</v>
      </c>
      <c r="Y15915" s="13">
        <f t="shared" si="614"/>
        <v>0.88431832486842432</v>
      </c>
    </row>
    <row r="15916" spans="23:25" x14ac:dyDescent="0.2">
      <c r="W15916">
        <v>158.97999999999999</v>
      </c>
      <c r="X15916">
        <f t="shared" si="613"/>
        <v>50</v>
      </c>
      <c r="Y15916" s="13">
        <f t="shared" si="614"/>
        <v>0.88431832486842432</v>
      </c>
    </row>
    <row r="15917" spans="23:25" x14ac:dyDescent="0.2">
      <c r="W15917">
        <v>158.99</v>
      </c>
      <c r="X15917">
        <f t="shared" si="613"/>
        <v>50</v>
      </c>
      <c r="Y15917" s="13">
        <f t="shared" si="614"/>
        <v>0.88431832486842432</v>
      </c>
    </row>
    <row r="15918" spans="23:25" x14ac:dyDescent="0.2">
      <c r="W15918">
        <v>159</v>
      </c>
      <c r="X15918">
        <f t="shared" si="613"/>
        <v>50</v>
      </c>
      <c r="Y15918" s="13">
        <f t="shared" si="614"/>
        <v>0.88431832486842432</v>
      </c>
    </row>
    <row r="15919" spans="23:25" x14ac:dyDescent="0.2">
      <c r="W15919">
        <v>159.01</v>
      </c>
      <c r="X15919">
        <f t="shared" si="613"/>
        <v>50</v>
      </c>
      <c r="Y15919" s="13">
        <f t="shared" si="614"/>
        <v>0.88431832486842432</v>
      </c>
    </row>
    <row r="15920" spans="23:25" x14ac:dyDescent="0.2">
      <c r="W15920">
        <v>159.02000000000001</v>
      </c>
      <c r="X15920">
        <f t="shared" si="613"/>
        <v>50</v>
      </c>
      <c r="Y15920" s="13">
        <f t="shared" si="614"/>
        <v>0.88431832486842432</v>
      </c>
    </row>
    <row r="15921" spans="23:25" x14ac:dyDescent="0.2">
      <c r="W15921">
        <v>159.03</v>
      </c>
      <c r="X15921">
        <f t="shared" si="613"/>
        <v>50</v>
      </c>
      <c r="Y15921" s="13">
        <f t="shared" si="614"/>
        <v>0.88431832486842432</v>
      </c>
    </row>
    <row r="15922" spans="23:25" x14ac:dyDescent="0.2">
      <c r="W15922">
        <v>159.04</v>
      </c>
      <c r="X15922">
        <f t="shared" si="613"/>
        <v>50</v>
      </c>
      <c r="Y15922" s="13">
        <f t="shared" si="614"/>
        <v>0.88431832486842432</v>
      </c>
    </row>
    <row r="15923" spans="23:25" x14ac:dyDescent="0.2">
      <c r="W15923">
        <v>159.05000000000001</v>
      </c>
      <c r="X15923">
        <f t="shared" si="613"/>
        <v>50</v>
      </c>
      <c r="Y15923" s="13">
        <f t="shared" si="614"/>
        <v>0.88431832486842432</v>
      </c>
    </row>
    <row r="15924" spans="23:25" x14ac:dyDescent="0.2">
      <c r="W15924">
        <v>159.06</v>
      </c>
      <c r="X15924">
        <f t="shared" si="613"/>
        <v>50</v>
      </c>
      <c r="Y15924" s="13">
        <f t="shared" si="614"/>
        <v>0.88431832486842432</v>
      </c>
    </row>
    <row r="15925" spans="23:25" x14ac:dyDescent="0.2">
      <c r="W15925">
        <v>159.07</v>
      </c>
      <c r="X15925">
        <f t="shared" si="613"/>
        <v>50</v>
      </c>
      <c r="Y15925" s="13">
        <f t="shared" si="614"/>
        <v>0.88431832486842432</v>
      </c>
    </row>
    <row r="15926" spans="23:25" x14ac:dyDescent="0.2">
      <c r="W15926">
        <v>159.08000000000001</v>
      </c>
      <c r="X15926">
        <f t="shared" si="613"/>
        <v>50</v>
      </c>
      <c r="Y15926" s="13">
        <f t="shared" si="614"/>
        <v>0.88431832486842432</v>
      </c>
    </row>
    <row r="15927" spans="23:25" x14ac:dyDescent="0.2">
      <c r="W15927">
        <v>159.09</v>
      </c>
      <c r="X15927">
        <f t="shared" si="613"/>
        <v>50</v>
      </c>
      <c r="Y15927" s="13">
        <f t="shared" si="614"/>
        <v>0.88431832486842432</v>
      </c>
    </row>
    <row r="15928" spans="23:25" x14ac:dyDescent="0.2">
      <c r="W15928">
        <v>159.1</v>
      </c>
      <c r="X15928">
        <f t="shared" si="613"/>
        <v>50</v>
      </c>
      <c r="Y15928" s="13">
        <f t="shared" si="614"/>
        <v>0.88431832486842432</v>
      </c>
    </row>
    <row r="15929" spans="23:25" x14ac:dyDescent="0.2">
      <c r="W15929">
        <v>159.11000000000001</v>
      </c>
      <c r="X15929">
        <f t="shared" si="613"/>
        <v>50</v>
      </c>
      <c r="Y15929" s="13">
        <f t="shared" si="614"/>
        <v>0.88431832486842432</v>
      </c>
    </row>
    <row r="15930" spans="23:25" x14ac:dyDescent="0.2">
      <c r="W15930">
        <v>159.12</v>
      </c>
      <c r="X15930">
        <f t="shared" si="613"/>
        <v>50</v>
      </c>
      <c r="Y15930" s="13">
        <f t="shared" si="614"/>
        <v>0.88431832486842432</v>
      </c>
    </row>
    <row r="15931" spans="23:25" x14ac:dyDescent="0.2">
      <c r="W15931">
        <v>159.13</v>
      </c>
      <c r="X15931">
        <f t="shared" si="613"/>
        <v>50</v>
      </c>
      <c r="Y15931" s="13">
        <f t="shared" si="614"/>
        <v>0.88431832486842432</v>
      </c>
    </row>
    <row r="15932" spans="23:25" x14ac:dyDescent="0.2">
      <c r="W15932">
        <v>159.13999999999999</v>
      </c>
      <c r="X15932">
        <f t="shared" si="613"/>
        <v>50</v>
      </c>
      <c r="Y15932" s="13">
        <f t="shared" si="614"/>
        <v>0.88431832486842432</v>
      </c>
    </row>
    <row r="15933" spans="23:25" x14ac:dyDescent="0.2">
      <c r="W15933">
        <v>159.15</v>
      </c>
      <c r="X15933">
        <f t="shared" ref="X15933:X15996" si="615">X15932-(N$35-N$36)/1500</f>
        <v>50</v>
      </c>
      <c r="Y15933" s="13">
        <f t="shared" si="614"/>
        <v>0.88431832486842432</v>
      </c>
    </row>
    <row r="15934" spans="23:25" x14ac:dyDescent="0.2">
      <c r="W15934">
        <v>159.16</v>
      </c>
      <c r="X15934">
        <f t="shared" si="615"/>
        <v>50</v>
      </c>
      <c r="Y15934" s="13">
        <f t="shared" si="614"/>
        <v>0.88431832486842432</v>
      </c>
    </row>
    <row r="15935" spans="23:25" x14ac:dyDescent="0.2">
      <c r="W15935">
        <v>159.16999999999999</v>
      </c>
      <c r="X15935">
        <f t="shared" si="615"/>
        <v>50</v>
      </c>
      <c r="Y15935" s="13">
        <f t="shared" si="614"/>
        <v>0.88431832486842432</v>
      </c>
    </row>
    <row r="15936" spans="23:25" x14ac:dyDescent="0.2">
      <c r="W15936">
        <v>159.18</v>
      </c>
      <c r="X15936">
        <f t="shared" si="615"/>
        <v>50</v>
      </c>
      <c r="Y15936" s="13">
        <f t="shared" si="614"/>
        <v>0.88431832486842432</v>
      </c>
    </row>
    <row r="15937" spans="23:25" x14ac:dyDescent="0.2">
      <c r="W15937">
        <v>159.19</v>
      </c>
      <c r="X15937">
        <f t="shared" si="615"/>
        <v>50</v>
      </c>
      <c r="Y15937" s="13">
        <f t="shared" si="614"/>
        <v>0.88431832486842432</v>
      </c>
    </row>
    <row r="15938" spans="23:25" x14ac:dyDescent="0.2">
      <c r="W15938">
        <v>159.19999999999999</v>
      </c>
      <c r="X15938">
        <f t="shared" si="615"/>
        <v>50</v>
      </c>
      <c r="Y15938" s="13">
        <f t="shared" si="614"/>
        <v>0.88431832486842432</v>
      </c>
    </row>
    <row r="15939" spans="23:25" x14ac:dyDescent="0.2">
      <c r="W15939">
        <v>159.21</v>
      </c>
      <c r="X15939">
        <f t="shared" si="615"/>
        <v>50</v>
      </c>
      <c r="Y15939" s="13">
        <f t="shared" si="614"/>
        <v>0.88431832486842432</v>
      </c>
    </row>
    <row r="15940" spans="23:25" x14ac:dyDescent="0.2">
      <c r="W15940">
        <v>159.22</v>
      </c>
      <c r="X15940">
        <f t="shared" si="615"/>
        <v>50</v>
      </c>
      <c r="Y15940" s="13">
        <f t="shared" si="614"/>
        <v>0.88431832486842432</v>
      </c>
    </row>
    <row r="15941" spans="23:25" x14ac:dyDescent="0.2">
      <c r="W15941">
        <v>159.22999999999999</v>
      </c>
      <c r="X15941">
        <f t="shared" si="615"/>
        <v>50</v>
      </c>
      <c r="Y15941" s="13">
        <f t="shared" si="614"/>
        <v>0.88431832486842432</v>
      </c>
    </row>
    <row r="15942" spans="23:25" x14ac:dyDescent="0.2">
      <c r="W15942">
        <v>159.24</v>
      </c>
      <c r="X15942">
        <f t="shared" si="615"/>
        <v>50</v>
      </c>
      <c r="Y15942" s="13">
        <f t="shared" si="614"/>
        <v>0.88431832486842432</v>
      </c>
    </row>
    <row r="15943" spans="23:25" x14ac:dyDescent="0.2">
      <c r="W15943">
        <v>159.25</v>
      </c>
      <c r="X15943">
        <f t="shared" si="615"/>
        <v>50</v>
      </c>
      <c r="Y15943" s="13">
        <f t="shared" si="614"/>
        <v>0.88431832486842432</v>
      </c>
    </row>
    <row r="15944" spans="23:25" x14ac:dyDescent="0.2">
      <c r="W15944">
        <v>159.26</v>
      </c>
      <c r="X15944">
        <f t="shared" si="615"/>
        <v>50</v>
      </c>
      <c r="Y15944" s="13">
        <f t="shared" si="614"/>
        <v>0.88431832486842432</v>
      </c>
    </row>
    <row r="15945" spans="23:25" x14ac:dyDescent="0.2">
      <c r="W15945">
        <v>159.27000000000001</v>
      </c>
      <c r="X15945">
        <f t="shared" si="615"/>
        <v>50</v>
      </c>
      <c r="Y15945" s="13">
        <f t="shared" si="614"/>
        <v>0.88431832486842432</v>
      </c>
    </row>
    <row r="15946" spans="23:25" x14ac:dyDescent="0.2">
      <c r="W15946">
        <v>159.28</v>
      </c>
      <c r="X15946">
        <f t="shared" si="615"/>
        <v>50</v>
      </c>
      <c r="Y15946" s="13">
        <f t="shared" si="614"/>
        <v>0.88431832486842432</v>
      </c>
    </row>
    <row r="15947" spans="23:25" x14ac:dyDescent="0.2">
      <c r="W15947">
        <v>159.29</v>
      </c>
      <c r="X15947">
        <f t="shared" si="615"/>
        <v>50</v>
      </c>
      <c r="Y15947" s="13">
        <f t="shared" si="614"/>
        <v>0.88431832486842432</v>
      </c>
    </row>
    <row r="15948" spans="23:25" x14ac:dyDescent="0.2">
      <c r="W15948">
        <v>159.30000000000001</v>
      </c>
      <c r="X15948">
        <f t="shared" si="615"/>
        <v>50</v>
      </c>
      <c r="Y15948" s="13">
        <f t="shared" si="614"/>
        <v>0.88431832486842432</v>
      </c>
    </row>
    <row r="15949" spans="23:25" x14ac:dyDescent="0.2">
      <c r="W15949">
        <v>159.31</v>
      </c>
      <c r="X15949">
        <f t="shared" si="615"/>
        <v>50</v>
      </c>
      <c r="Y15949" s="13">
        <f t="shared" si="614"/>
        <v>0.88431832486842432</v>
      </c>
    </row>
    <row r="15950" spans="23:25" x14ac:dyDescent="0.2">
      <c r="W15950">
        <v>159.32</v>
      </c>
      <c r="X15950">
        <f t="shared" si="615"/>
        <v>50</v>
      </c>
      <c r="Y15950" s="13">
        <f t="shared" si="614"/>
        <v>0.88431832486842432</v>
      </c>
    </row>
    <row r="15951" spans="23:25" x14ac:dyDescent="0.2">
      <c r="W15951">
        <v>159.33000000000001</v>
      </c>
      <c r="X15951">
        <f t="shared" si="615"/>
        <v>50</v>
      </c>
      <c r="Y15951" s="13">
        <f t="shared" si="614"/>
        <v>0.88431832486842432</v>
      </c>
    </row>
    <row r="15952" spans="23:25" x14ac:dyDescent="0.2">
      <c r="W15952">
        <v>159.34</v>
      </c>
      <c r="X15952">
        <f t="shared" si="615"/>
        <v>50</v>
      </c>
      <c r="Y15952" s="13">
        <f t="shared" si="614"/>
        <v>0.88431832486842432</v>
      </c>
    </row>
    <row r="15953" spans="23:25" x14ac:dyDescent="0.2">
      <c r="W15953">
        <v>159.35</v>
      </c>
      <c r="X15953">
        <f t="shared" si="615"/>
        <v>50</v>
      </c>
      <c r="Y15953" s="13">
        <f t="shared" si="614"/>
        <v>0.88431832486842432</v>
      </c>
    </row>
    <row r="15954" spans="23:25" x14ac:dyDescent="0.2">
      <c r="W15954">
        <v>159.36000000000001</v>
      </c>
      <c r="X15954">
        <f t="shared" si="615"/>
        <v>50</v>
      </c>
      <c r="Y15954" s="13">
        <f t="shared" si="614"/>
        <v>0.88431832486842432</v>
      </c>
    </row>
    <row r="15955" spans="23:25" x14ac:dyDescent="0.2">
      <c r="W15955">
        <v>159.37</v>
      </c>
      <c r="X15955">
        <f t="shared" si="615"/>
        <v>50</v>
      </c>
      <c r="Y15955" s="13">
        <f t="shared" si="614"/>
        <v>0.88431832486842432</v>
      </c>
    </row>
    <row r="15956" spans="23:25" x14ac:dyDescent="0.2">
      <c r="W15956">
        <v>159.38</v>
      </c>
      <c r="X15956">
        <f t="shared" si="615"/>
        <v>50</v>
      </c>
      <c r="Y15956" s="13">
        <f t="shared" si="614"/>
        <v>0.88431832486842432</v>
      </c>
    </row>
    <row r="15957" spans="23:25" x14ac:dyDescent="0.2">
      <c r="W15957">
        <v>159.38999999999999</v>
      </c>
      <c r="X15957">
        <f t="shared" si="615"/>
        <v>50</v>
      </c>
      <c r="Y15957" s="13">
        <f t="shared" si="614"/>
        <v>0.88431832486842432</v>
      </c>
    </row>
    <row r="15958" spans="23:25" x14ac:dyDescent="0.2">
      <c r="W15958">
        <v>159.4</v>
      </c>
      <c r="X15958">
        <f t="shared" si="615"/>
        <v>50</v>
      </c>
      <c r="Y15958" s="13">
        <f t="shared" si="614"/>
        <v>0.88431832486842432</v>
      </c>
    </row>
    <row r="15959" spans="23:25" x14ac:dyDescent="0.2">
      <c r="W15959">
        <v>159.41</v>
      </c>
      <c r="X15959">
        <f t="shared" si="615"/>
        <v>50</v>
      </c>
      <c r="Y15959" s="13">
        <f t="shared" si="614"/>
        <v>0.88431832486842432</v>
      </c>
    </row>
    <row r="15960" spans="23:25" x14ac:dyDescent="0.2">
      <c r="W15960">
        <v>159.41999999999999</v>
      </c>
      <c r="X15960">
        <f t="shared" si="615"/>
        <v>50</v>
      </c>
      <c r="Y15960" s="13">
        <f t="shared" si="614"/>
        <v>0.88431832486842432</v>
      </c>
    </row>
    <row r="15961" spans="23:25" x14ac:dyDescent="0.2">
      <c r="W15961">
        <v>159.43</v>
      </c>
      <c r="X15961">
        <f t="shared" si="615"/>
        <v>50</v>
      </c>
      <c r="Y15961" s="13">
        <f t="shared" si="614"/>
        <v>0.88431832486842432</v>
      </c>
    </row>
    <row r="15962" spans="23:25" x14ac:dyDescent="0.2">
      <c r="W15962">
        <v>159.44</v>
      </c>
      <c r="X15962">
        <f t="shared" si="615"/>
        <v>50</v>
      </c>
      <c r="Y15962" s="13">
        <f t="shared" si="614"/>
        <v>0.88431832486842432</v>
      </c>
    </row>
    <row r="15963" spans="23:25" x14ac:dyDescent="0.2">
      <c r="W15963">
        <v>159.44999999999999</v>
      </c>
      <c r="X15963">
        <f t="shared" si="615"/>
        <v>50</v>
      </c>
      <c r="Y15963" s="13">
        <f t="shared" si="614"/>
        <v>0.88431832486842432</v>
      </c>
    </row>
    <row r="15964" spans="23:25" x14ac:dyDescent="0.2">
      <c r="W15964">
        <v>159.46</v>
      </c>
      <c r="X15964">
        <f t="shared" si="615"/>
        <v>50</v>
      </c>
      <c r="Y15964" s="13">
        <f t="shared" si="614"/>
        <v>0.88431832486842432</v>
      </c>
    </row>
    <row r="15965" spans="23:25" x14ac:dyDescent="0.2">
      <c r="W15965">
        <v>159.47</v>
      </c>
      <c r="X15965">
        <f t="shared" si="615"/>
        <v>50</v>
      </c>
      <c r="Y15965" s="13">
        <f t="shared" si="614"/>
        <v>0.88431832486842432</v>
      </c>
    </row>
    <row r="15966" spans="23:25" x14ac:dyDescent="0.2">
      <c r="W15966">
        <v>159.47999999999999</v>
      </c>
      <c r="X15966">
        <f t="shared" si="615"/>
        <v>50</v>
      </c>
      <c r="Y15966" s="13">
        <f t="shared" si="614"/>
        <v>0.88431832486842432</v>
      </c>
    </row>
    <row r="15967" spans="23:25" x14ac:dyDescent="0.2">
      <c r="W15967">
        <v>159.49</v>
      </c>
      <c r="X15967">
        <f t="shared" si="615"/>
        <v>50</v>
      </c>
      <c r="Y15967" s="13">
        <f t="shared" si="614"/>
        <v>0.88431832486842432</v>
      </c>
    </row>
    <row r="15968" spans="23:25" x14ac:dyDescent="0.2">
      <c r="W15968">
        <v>159.5</v>
      </c>
      <c r="X15968">
        <f t="shared" si="615"/>
        <v>50</v>
      </c>
      <c r="Y15968" s="13">
        <f t="shared" si="614"/>
        <v>0.88431832486842432</v>
      </c>
    </row>
    <row r="15969" spans="23:25" x14ac:dyDescent="0.2">
      <c r="W15969">
        <v>159.51</v>
      </c>
      <c r="X15969">
        <f t="shared" si="615"/>
        <v>50</v>
      </c>
      <c r="Y15969" s="13">
        <f t="shared" si="614"/>
        <v>0.88431832486842432</v>
      </c>
    </row>
    <row r="15970" spans="23:25" x14ac:dyDescent="0.2">
      <c r="W15970">
        <v>159.52000000000001</v>
      </c>
      <c r="X15970">
        <f t="shared" si="615"/>
        <v>50</v>
      </c>
      <c r="Y15970" s="13">
        <f t="shared" si="614"/>
        <v>0.88431832486842432</v>
      </c>
    </row>
    <row r="15971" spans="23:25" x14ac:dyDescent="0.2">
      <c r="W15971">
        <v>159.53</v>
      </c>
      <c r="X15971">
        <f t="shared" si="615"/>
        <v>50</v>
      </c>
      <c r="Y15971" s="13">
        <f t="shared" si="614"/>
        <v>0.88431832486842432</v>
      </c>
    </row>
    <row r="15972" spans="23:25" x14ac:dyDescent="0.2">
      <c r="W15972">
        <v>159.54</v>
      </c>
      <c r="X15972">
        <f t="shared" si="615"/>
        <v>50</v>
      </c>
      <c r="Y15972" s="13">
        <f t="shared" si="614"/>
        <v>0.88431832486842432</v>
      </c>
    </row>
    <row r="15973" spans="23:25" x14ac:dyDescent="0.2">
      <c r="W15973">
        <v>159.55000000000001</v>
      </c>
      <c r="X15973">
        <f t="shared" si="615"/>
        <v>50</v>
      </c>
      <c r="Y15973" s="13">
        <f t="shared" si="614"/>
        <v>0.88431832486842432</v>
      </c>
    </row>
    <row r="15974" spans="23:25" x14ac:dyDescent="0.2">
      <c r="W15974">
        <v>159.56</v>
      </c>
      <c r="X15974">
        <f t="shared" si="615"/>
        <v>50</v>
      </c>
      <c r="Y15974" s="13">
        <f t="shared" si="614"/>
        <v>0.88431832486842432</v>
      </c>
    </row>
    <row r="15975" spans="23:25" x14ac:dyDescent="0.2">
      <c r="W15975">
        <v>159.57</v>
      </c>
      <c r="X15975">
        <f t="shared" si="615"/>
        <v>50</v>
      </c>
      <c r="Y15975" s="13">
        <f t="shared" si="614"/>
        <v>0.88431832486842432</v>
      </c>
    </row>
    <row r="15976" spans="23:25" x14ac:dyDescent="0.2">
      <c r="W15976">
        <v>159.58000000000001</v>
      </c>
      <c r="X15976">
        <f t="shared" si="615"/>
        <v>50</v>
      </c>
      <c r="Y15976" s="13">
        <f t="shared" si="614"/>
        <v>0.88431832486842432</v>
      </c>
    </row>
    <row r="15977" spans="23:25" x14ac:dyDescent="0.2">
      <c r="W15977">
        <v>159.59</v>
      </c>
      <c r="X15977">
        <f t="shared" si="615"/>
        <v>50</v>
      </c>
      <c r="Y15977" s="13">
        <f t="shared" ref="Y15977:Y16040" si="616">Y15976+(W15977-W15976)*R$29*(P$28-P$29*Y15976)*(1-Y15976/R$28)^2</f>
        <v>0.88431832486842432</v>
      </c>
    </row>
    <row r="15978" spans="23:25" x14ac:dyDescent="0.2">
      <c r="W15978">
        <v>159.6</v>
      </c>
      <c r="X15978">
        <f t="shared" si="615"/>
        <v>50</v>
      </c>
      <c r="Y15978" s="13">
        <f t="shared" si="616"/>
        <v>0.88431832486842432</v>
      </c>
    </row>
    <row r="15979" spans="23:25" x14ac:dyDescent="0.2">
      <c r="W15979">
        <v>159.61000000000001</v>
      </c>
      <c r="X15979">
        <f t="shared" si="615"/>
        <v>50</v>
      </c>
      <c r="Y15979" s="13">
        <f t="shared" si="616"/>
        <v>0.88431832486842432</v>
      </c>
    </row>
    <row r="15980" spans="23:25" x14ac:dyDescent="0.2">
      <c r="W15980">
        <v>159.62</v>
      </c>
      <c r="X15980">
        <f t="shared" si="615"/>
        <v>50</v>
      </c>
      <c r="Y15980" s="13">
        <f t="shared" si="616"/>
        <v>0.88431832486842432</v>
      </c>
    </row>
    <row r="15981" spans="23:25" x14ac:dyDescent="0.2">
      <c r="W15981">
        <v>159.63</v>
      </c>
      <c r="X15981">
        <f t="shared" si="615"/>
        <v>50</v>
      </c>
      <c r="Y15981" s="13">
        <f t="shared" si="616"/>
        <v>0.88431832486842432</v>
      </c>
    </row>
    <row r="15982" spans="23:25" x14ac:dyDescent="0.2">
      <c r="W15982">
        <v>159.63999999999999</v>
      </c>
      <c r="X15982">
        <f t="shared" si="615"/>
        <v>50</v>
      </c>
      <c r="Y15982" s="13">
        <f t="shared" si="616"/>
        <v>0.88431832486842432</v>
      </c>
    </row>
    <row r="15983" spans="23:25" x14ac:dyDescent="0.2">
      <c r="W15983">
        <v>159.65</v>
      </c>
      <c r="X15983">
        <f t="shared" si="615"/>
        <v>50</v>
      </c>
      <c r="Y15983" s="13">
        <f t="shared" si="616"/>
        <v>0.88431832486842432</v>
      </c>
    </row>
    <row r="15984" spans="23:25" x14ac:dyDescent="0.2">
      <c r="W15984">
        <v>159.66</v>
      </c>
      <c r="X15984">
        <f t="shared" si="615"/>
        <v>50</v>
      </c>
      <c r="Y15984" s="13">
        <f t="shared" si="616"/>
        <v>0.88431832486842432</v>
      </c>
    </row>
    <row r="15985" spans="23:25" x14ac:dyDescent="0.2">
      <c r="W15985">
        <v>159.66999999999999</v>
      </c>
      <c r="X15985">
        <f t="shared" si="615"/>
        <v>50</v>
      </c>
      <c r="Y15985" s="13">
        <f t="shared" si="616"/>
        <v>0.88431832486842432</v>
      </c>
    </row>
    <row r="15986" spans="23:25" x14ac:dyDescent="0.2">
      <c r="W15986">
        <v>159.68</v>
      </c>
      <c r="X15986">
        <f t="shared" si="615"/>
        <v>50</v>
      </c>
      <c r="Y15986" s="13">
        <f t="shared" si="616"/>
        <v>0.88431832486842432</v>
      </c>
    </row>
    <row r="15987" spans="23:25" x14ac:dyDescent="0.2">
      <c r="W15987">
        <v>159.69</v>
      </c>
      <c r="X15987">
        <f t="shared" si="615"/>
        <v>50</v>
      </c>
      <c r="Y15987" s="13">
        <f t="shared" si="616"/>
        <v>0.88431832486842432</v>
      </c>
    </row>
    <row r="15988" spans="23:25" x14ac:dyDescent="0.2">
      <c r="W15988">
        <v>159.69999999999999</v>
      </c>
      <c r="X15988">
        <f t="shared" si="615"/>
        <v>50</v>
      </c>
      <c r="Y15988" s="13">
        <f t="shared" si="616"/>
        <v>0.88431832486842432</v>
      </c>
    </row>
    <row r="15989" spans="23:25" x14ac:dyDescent="0.2">
      <c r="W15989">
        <v>159.71</v>
      </c>
      <c r="X15989">
        <f t="shared" si="615"/>
        <v>50</v>
      </c>
      <c r="Y15989" s="13">
        <f t="shared" si="616"/>
        <v>0.88431832486842432</v>
      </c>
    </row>
    <row r="15990" spans="23:25" x14ac:dyDescent="0.2">
      <c r="W15990">
        <v>159.72</v>
      </c>
      <c r="X15990">
        <f t="shared" si="615"/>
        <v>50</v>
      </c>
      <c r="Y15990" s="13">
        <f t="shared" si="616"/>
        <v>0.88431832486842432</v>
      </c>
    </row>
    <row r="15991" spans="23:25" x14ac:dyDescent="0.2">
      <c r="W15991">
        <v>159.72999999999999</v>
      </c>
      <c r="X15991">
        <f t="shared" si="615"/>
        <v>50</v>
      </c>
      <c r="Y15991" s="13">
        <f t="shared" si="616"/>
        <v>0.88431832486842432</v>
      </c>
    </row>
    <row r="15992" spans="23:25" x14ac:dyDescent="0.2">
      <c r="W15992">
        <v>159.74</v>
      </c>
      <c r="X15992">
        <f t="shared" si="615"/>
        <v>50</v>
      </c>
      <c r="Y15992" s="13">
        <f t="shared" si="616"/>
        <v>0.88431832486842432</v>
      </c>
    </row>
    <row r="15993" spans="23:25" x14ac:dyDescent="0.2">
      <c r="W15993">
        <v>159.75</v>
      </c>
      <c r="X15993">
        <f t="shared" si="615"/>
        <v>50</v>
      </c>
      <c r="Y15993" s="13">
        <f t="shared" si="616"/>
        <v>0.88431832486842432</v>
      </c>
    </row>
    <row r="15994" spans="23:25" x14ac:dyDescent="0.2">
      <c r="W15994">
        <v>159.76</v>
      </c>
      <c r="X15994">
        <f t="shared" si="615"/>
        <v>50</v>
      </c>
      <c r="Y15994" s="13">
        <f t="shared" si="616"/>
        <v>0.88431832486842432</v>
      </c>
    </row>
    <row r="15995" spans="23:25" x14ac:dyDescent="0.2">
      <c r="W15995">
        <v>159.77000000000001</v>
      </c>
      <c r="X15995">
        <f t="shared" si="615"/>
        <v>50</v>
      </c>
      <c r="Y15995" s="13">
        <f t="shared" si="616"/>
        <v>0.88431832486842432</v>
      </c>
    </row>
    <row r="15996" spans="23:25" x14ac:dyDescent="0.2">
      <c r="W15996">
        <v>159.78</v>
      </c>
      <c r="X15996">
        <f t="shared" si="615"/>
        <v>50</v>
      </c>
      <c r="Y15996" s="13">
        <f t="shared" si="616"/>
        <v>0.88431832486842432</v>
      </c>
    </row>
    <row r="15997" spans="23:25" x14ac:dyDescent="0.2">
      <c r="W15997">
        <v>159.79</v>
      </c>
      <c r="X15997">
        <f t="shared" ref="X15997:X16060" si="617">X15996-(N$35-N$36)/1500</f>
        <v>50</v>
      </c>
      <c r="Y15997" s="13">
        <f t="shared" si="616"/>
        <v>0.88431832486842432</v>
      </c>
    </row>
    <row r="15998" spans="23:25" x14ac:dyDescent="0.2">
      <c r="W15998">
        <v>159.80000000000001</v>
      </c>
      <c r="X15998">
        <f t="shared" si="617"/>
        <v>50</v>
      </c>
      <c r="Y15998" s="13">
        <f t="shared" si="616"/>
        <v>0.88431832486842432</v>
      </c>
    </row>
    <row r="15999" spans="23:25" x14ac:dyDescent="0.2">
      <c r="W15999">
        <v>159.81</v>
      </c>
      <c r="X15999">
        <f t="shared" si="617"/>
        <v>50</v>
      </c>
      <c r="Y15999" s="13">
        <f t="shared" si="616"/>
        <v>0.88431832486842432</v>
      </c>
    </row>
    <row r="16000" spans="23:25" x14ac:dyDescent="0.2">
      <c r="W16000">
        <v>159.82</v>
      </c>
      <c r="X16000">
        <f t="shared" si="617"/>
        <v>50</v>
      </c>
      <c r="Y16000" s="13">
        <f t="shared" si="616"/>
        <v>0.88431832486842432</v>
      </c>
    </row>
    <row r="16001" spans="23:25" x14ac:dyDescent="0.2">
      <c r="W16001">
        <v>159.83000000000001</v>
      </c>
      <c r="X16001">
        <f t="shared" si="617"/>
        <v>50</v>
      </c>
      <c r="Y16001" s="13">
        <f t="shared" si="616"/>
        <v>0.88431832486842432</v>
      </c>
    </row>
    <row r="16002" spans="23:25" x14ac:dyDescent="0.2">
      <c r="W16002">
        <v>159.84</v>
      </c>
      <c r="X16002">
        <f t="shared" si="617"/>
        <v>50</v>
      </c>
      <c r="Y16002" s="13">
        <f t="shared" si="616"/>
        <v>0.88431832486842432</v>
      </c>
    </row>
    <row r="16003" spans="23:25" x14ac:dyDescent="0.2">
      <c r="W16003">
        <v>159.85</v>
      </c>
      <c r="X16003">
        <f t="shared" si="617"/>
        <v>50</v>
      </c>
      <c r="Y16003" s="13">
        <f t="shared" si="616"/>
        <v>0.88431832486842432</v>
      </c>
    </row>
    <row r="16004" spans="23:25" x14ac:dyDescent="0.2">
      <c r="W16004">
        <v>159.86000000000001</v>
      </c>
      <c r="X16004">
        <f t="shared" si="617"/>
        <v>50</v>
      </c>
      <c r="Y16004" s="13">
        <f t="shared" si="616"/>
        <v>0.88431832486842432</v>
      </c>
    </row>
    <row r="16005" spans="23:25" x14ac:dyDescent="0.2">
      <c r="W16005">
        <v>159.87</v>
      </c>
      <c r="X16005">
        <f t="shared" si="617"/>
        <v>50</v>
      </c>
      <c r="Y16005" s="13">
        <f t="shared" si="616"/>
        <v>0.88431832486842432</v>
      </c>
    </row>
    <row r="16006" spans="23:25" x14ac:dyDescent="0.2">
      <c r="W16006">
        <v>159.88</v>
      </c>
      <c r="X16006">
        <f t="shared" si="617"/>
        <v>50</v>
      </c>
      <c r="Y16006" s="13">
        <f t="shared" si="616"/>
        <v>0.88431832486842432</v>
      </c>
    </row>
    <row r="16007" spans="23:25" x14ac:dyDescent="0.2">
      <c r="W16007">
        <v>159.88999999999999</v>
      </c>
      <c r="X16007">
        <f t="shared" si="617"/>
        <v>50</v>
      </c>
      <c r="Y16007" s="13">
        <f t="shared" si="616"/>
        <v>0.88431832486842432</v>
      </c>
    </row>
    <row r="16008" spans="23:25" x14ac:dyDescent="0.2">
      <c r="W16008">
        <v>159.9</v>
      </c>
      <c r="X16008">
        <f t="shared" si="617"/>
        <v>50</v>
      </c>
      <c r="Y16008" s="13">
        <f t="shared" si="616"/>
        <v>0.88431832486842432</v>
      </c>
    </row>
    <row r="16009" spans="23:25" x14ac:dyDescent="0.2">
      <c r="W16009">
        <v>159.91</v>
      </c>
      <c r="X16009">
        <f t="shared" si="617"/>
        <v>50</v>
      </c>
      <c r="Y16009" s="13">
        <f t="shared" si="616"/>
        <v>0.88431832486842432</v>
      </c>
    </row>
    <row r="16010" spans="23:25" x14ac:dyDescent="0.2">
      <c r="W16010">
        <v>159.91999999999999</v>
      </c>
      <c r="X16010">
        <f t="shared" si="617"/>
        <v>50</v>
      </c>
      <c r="Y16010" s="13">
        <f t="shared" si="616"/>
        <v>0.88431832486842432</v>
      </c>
    </row>
    <row r="16011" spans="23:25" x14ac:dyDescent="0.2">
      <c r="W16011">
        <v>159.93</v>
      </c>
      <c r="X16011">
        <f t="shared" si="617"/>
        <v>50</v>
      </c>
      <c r="Y16011" s="13">
        <f t="shared" si="616"/>
        <v>0.88431832486842432</v>
      </c>
    </row>
    <row r="16012" spans="23:25" x14ac:dyDescent="0.2">
      <c r="W16012">
        <v>159.94</v>
      </c>
      <c r="X16012">
        <f t="shared" si="617"/>
        <v>50</v>
      </c>
      <c r="Y16012" s="13">
        <f t="shared" si="616"/>
        <v>0.88431832486842432</v>
      </c>
    </row>
    <row r="16013" spans="23:25" x14ac:dyDescent="0.2">
      <c r="W16013">
        <v>159.94999999999999</v>
      </c>
      <c r="X16013">
        <f t="shared" si="617"/>
        <v>50</v>
      </c>
      <c r="Y16013" s="13">
        <f t="shared" si="616"/>
        <v>0.88431832486842432</v>
      </c>
    </row>
    <row r="16014" spans="23:25" x14ac:dyDescent="0.2">
      <c r="W16014">
        <v>159.96</v>
      </c>
      <c r="X16014">
        <f t="shared" si="617"/>
        <v>50</v>
      </c>
      <c r="Y16014" s="13">
        <f t="shared" si="616"/>
        <v>0.88431832486842432</v>
      </c>
    </row>
    <row r="16015" spans="23:25" x14ac:dyDescent="0.2">
      <c r="W16015">
        <v>159.97</v>
      </c>
      <c r="X16015">
        <f t="shared" si="617"/>
        <v>50</v>
      </c>
      <c r="Y16015" s="13">
        <f t="shared" si="616"/>
        <v>0.88431832486842432</v>
      </c>
    </row>
    <row r="16016" spans="23:25" x14ac:dyDescent="0.2">
      <c r="W16016">
        <v>159.97999999999999</v>
      </c>
      <c r="X16016">
        <f t="shared" si="617"/>
        <v>50</v>
      </c>
      <c r="Y16016" s="13">
        <f t="shared" si="616"/>
        <v>0.88431832486842432</v>
      </c>
    </row>
    <row r="16017" spans="23:25" x14ac:dyDescent="0.2">
      <c r="W16017">
        <v>159.99</v>
      </c>
      <c r="X16017">
        <f t="shared" si="617"/>
        <v>50</v>
      </c>
      <c r="Y16017" s="13">
        <f t="shared" si="616"/>
        <v>0.88431832486842432</v>
      </c>
    </row>
    <row r="16018" spans="23:25" x14ac:dyDescent="0.2">
      <c r="W16018">
        <v>160</v>
      </c>
      <c r="X16018">
        <f t="shared" si="617"/>
        <v>50</v>
      </c>
      <c r="Y16018" s="13">
        <f t="shared" si="616"/>
        <v>0.88431832486842432</v>
      </c>
    </row>
    <row r="16019" spans="23:25" x14ac:dyDescent="0.2">
      <c r="W16019">
        <v>160.01</v>
      </c>
      <c r="X16019">
        <f t="shared" si="617"/>
        <v>50</v>
      </c>
      <c r="Y16019" s="13">
        <f t="shared" si="616"/>
        <v>0.88431832486842432</v>
      </c>
    </row>
    <row r="16020" spans="23:25" x14ac:dyDescent="0.2">
      <c r="W16020">
        <v>160.02000000000001</v>
      </c>
      <c r="X16020">
        <f t="shared" si="617"/>
        <v>50</v>
      </c>
      <c r="Y16020" s="13">
        <f t="shared" si="616"/>
        <v>0.88431832486842432</v>
      </c>
    </row>
    <row r="16021" spans="23:25" x14ac:dyDescent="0.2">
      <c r="W16021">
        <v>160.03</v>
      </c>
      <c r="X16021">
        <f t="shared" si="617"/>
        <v>50</v>
      </c>
      <c r="Y16021" s="13">
        <f t="shared" si="616"/>
        <v>0.88431832486842432</v>
      </c>
    </row>
    <row r="16022" spans="23:25" x14ac:dyDescent="0.2">
      <c r="W16022">
        <v>160.04</v>
      </c>
      <c r="X16022">
        <f t="shared" si="617"/>
        <v>50</v>
      </c>
      <c r="Y16022" s="13">
        <f t="shared" si="616"/>
        <v>0.88431832486842432</v>
      </c>
    </row>
    <row r="16023" spans="23:25" x14ac:dyDescent="0.2">
      <c r="W16023">
        <v>160.05000000000001</v>
      </c>
      <c r="X16023">
        <f t="shared" si="617"/>
        <v>50</v>
      </c>
      <c r="Y16023" s="13">
        <f t="shared" si="616"/>
        <v>0.88431832486842432</v>
      </c>
    </row>
    <row r="16024" spans="23:25" x14ac:dyDescent="0.2">
      <c r="W16024">
        <v>160.06</v>
      </c>
      <c r="X16024">
        <f t="shared" si="617"/>
        <v>50</v>
      </c>
      <c r="Y16024" s="13">
        <f t="shared" si="616"/>
        <v>0.88431832486842432</v>
      </c>
    </row>
    <row r="16025" spans="23:25" x14ac:dyDescent="0.2">
      <c r="W16025">
        <v>160.07</v>
      </c>
      <c r="X16025">
        <f t="shared" si="617"/>
        <v>50</v>
      </c>
      <c r="Y16025" s="13">
        <f t="shared" si="616"/>
        <v>0.88431832486842432</v>
      </c>
    </row>
    <row r="16026" spans="23:25" x14ac:dyDescent="0.2">
      <c r="W16026">
        <v>160.08000000000001</v>
      </c>
      <c r="X16026">
        <f t="shared" si="617"/>
        <v>50</v>
      </c>
      <c r="Y16026" s="13">
        <f t="shared" si="616"/>
        <v>0.88431832486842432</v>
      </c>
    </row>
    <row r="16027" spans="23:25" x14ac:dyDescent="0.2">
      <c r="W16027">
        <v>160.09</v>
      </c>
      <c r="X16027">
        <f t="shared" si="617"/>
        <v>50</v>
      </c>
      <c r="Y16027" s="13">
        <f t="shared" si="616"/>
        <v>0.88431832486842432</v>
      </c>
    </row>
    <row r="16028" spans="23:25" x14ac:dyDescent="0.2">
      <c r="W16028">
        <v>160.1</v>
      </c>
      <c r="X16028">
        <f t="shared" si="617"/>
        <v>50</v>
      </c>
      <c r="Y16028" s="13">
        <f t="shared" si="616"/>
        <v>0.88431832486842432</v>
      </c>
    </row>
    <row r="16029" spans="23:25" x14ac:dyDescent="0.2">
      <c r="W16029">
        <v>160.11000000000001</v>
      </c>
      <c r="X16029">
        <f t="shared" si="617"/>
        <v>50</v>
      </c>
      <c r="Y16029" s="13">
        <f t="shared" si="616"/>
        <v>0.88431832486842432</v>
      </c>
    </row>
    <row r="16030" spans="23:25" x14ac:dyDescent="0.2">
      <c r="W16030">
        <v>160.12</v>
      </c>
      <c r="X16030">
        <f t="shared" si="617"/>
        <v>50</v>
      </c>
      <c r="Y16030" s="13">
        <f t="shared" si="616"/>
        <v>0.88431832486842432</v>
      </c>
    </row>
    <row r="16031" spans="23:25" x14ac:dyDescent="0.2">
      <c r="W16031">
        <v>160.13</v>
      </c>
      <c r="X16031">
        <f t="shared" si="617"/>
        <v>50</v>
      </c>
      <c r="Y16031" s="13">
        <f t="shared" si="616"/>
        <v>0.88431832486842432</v>
      </c>
    </row>
    <row r="16032" spans="23:25" x14ac:dyDescent="0.2">
      <c r="W16032">
        <v>160.13999999999999</v>
      </c>
      <c r="X16032">
        <f t="shared" si="617"/>
        <v>50</v>
      </c>
      <c r="Y16032" s="13">
        <f t="shared" si="616"/>
        <v>0.88431832486842432</v>
      </c>
    </row>
    <row r="16033" spans="23:25" x14ac:dyDescent="0.2">
      <c r="W16033">
        <v>160.15</v>
      </c>
      <c r="X16033">
        <f t="shared" si="617"/>
        <v>50</v>
      </c>
      <c r="Y16033" s="13">
        <f t="shared" si="616"/>
        <v>0.88431832486842432</v>
      </c>
    </row>
    <row r="16034" spans="23:25" x14ac:dyDescent="0.2">
      <c r="W16034">
        <v>160.16</v>
      </c>
      <c r="X16034">
        <f t="shared" si="617"/>
        <v>50</v>
      </c>
      <c r="Y16034" s="13">
        <f t="shared" si="616"/>
        <v>0.88431832486842432</v>
      </c>
    </row>
    <row r="16035" spans="23:25" x14ac:dyDescent="0.2">
      <c r="W16035">
        <v>160.16999999999999</v>
      </c>
      <c r="X16035">
        <f t="shared" si="617"/>
        <v>50</v>
      </c>
      <c r="Y16035" s="13">
        <f t="shared" si="616"/>
        <v>0.88431832486842432</v>
      </c>
    </row>
    <row r="16036" spans="23:25" x14ac:dyDescent="0.2">
      <c r="W16036">
        <v>160.18</v>
      </c>
      <c r="X16036">
        <f t="shared" si="617"/>
        <v>50</v>
      </c>
      <c r="Y16036" s="13">
        <f t="shared" si="616"/>
        <v>0.88431832486842432</v>
      </c>
    </row>
    <row r="16037" spans="23:25" x14ac:dyDescent="0.2">
      <c r="W16037">
        <v>160.19</v>
      </c>
      <c r="X16037">
        <f t="shared" si="617"/>
        <v>50</v>
      </c>
      <c r="Y16037" s="13">
        <f t="shared" si="616"/>
        <v>0.88431832486842432</v>
      </c>
    </row>
    <row r="16038" spans="23:25" x14ac:dyDescent="0.2">
      <c r="W16038">
        <v>160.19999999999999</v>
      </c>
      <c r="X16038">
        <f t="shared" si="617"/>
        <v>50</v>
      </c>
      <c r="Y16038" s="13">
        <f t="shared" si="616"/>
        <v>0.88431832486842432</v>
      </c>
    </row>
    <row r="16039" spans="23:25" x14ac:dyDescent="0.2">
      <c r="W16039">
        <v>160.21</v>
      </c>
      <c r="X16039">
        <f t="shared" si="617"/>
        <v>50</v>
      </c>
      <c r="Y16039" s="13">
        <f t="shared" si="616"/>
        <v>0.88431832486842432</v>
      </c>
    </row>
    <row r="16040" spans="23:25" x14ac:dyDescent="0.2">
      <c r="W16040">
        <v>160.22</v>
      </c>
      <c r="X16040">
        <f t="shared" si="617"/>
        <v>50</v>
      </c>
      <c r="Y16040" s="13">
        <f t="shared" si="616"/>
        <v>0.88431832486842432</v>
      </c>
    </row>
    <row r="16041" spans="23:25" x14ac:dyDescent="0.2">
      <c r="W16041">
        <v>160.22999999999999</v>
      </c>
      <c r="X16041">
        <f t="shared" si="617"/>
        <v>50</v>
      </c>
      <c r="Y16041" s="13">
        <f t="shared" ref="Y16041:Y16104" si="618">Y16040+(W16041-W16040)*R$29*(P$28-P$29*Y16040)*(1-Y16040/R$28)^2</f>
        <v>0.88431832486842432</v>
      </c>
    </row>
    <row r="16042" spans="23:25" x14ac:dyDescent="0.2">
      <c r="W16042">
        <v>160.24</v>
      </c>
      <c r="X16042">
        <f t="shared" si="617"/>
        <v>50</v>
      </c>
      <c r="Y16042" s="13">
        <f t="shared" si="618"/>
        <v>0.88431832486842432</v>
      </c>
    </row>
    <row r="16043" spans="23:25" x14ac:dyDescent="0.2">
      <c r="W16043">
        <v>160.25</v>
      </c>
      <c r="X16043">
        <f t="shared" si="617"/>
        <v>50</v>
      </c>
      <c r="Y16043" s="13">
        <f t="shared" si="618"/>
        <v>0.88431832486842432</v>
      </c>
    </row>
    <row r="16044" spans="23:25" x14ac:dyDescent="0.2">
      <c r="W16044">
        <v>160.26</v>
      </c>
      <c r="X16044">
        <f t="shared" si="617"/>
        <v>50</v>
      </c>
      <c r="Y16044" s="13">
        <f t="shared" si="618"/>
        <v>0.88431832486842432</v>
      </c>
    </row>
    <row r="16045" spans="23:25" x14ac:dyDescent="0.2">
      <c r="W16045">
        <v>160.27000000000001</v>
      </c>
      <c r="X16045">
        <f t="shared" si="617"/>
        <v>50</v>
      </c>
      <c r="Y16045" s="13">
        <f t="shared" si="618"/>
        <v>0.88431832486842432</v>
      </c>
    </row>
    <row r="16046" spans="23:25" x14ac:dyDescent="0.2">
      <c r="W16046">
        <v>160.28</v>
      </c>
      <c r="X16046">
        <f t="shared" si="617"/>
        <v>50</v>
      </c>
      <c r="Y16046" s="13">
        <f t="shared" si="618"/>
        <v>0.88431832486842432</v>
      </c>
    </row>
    <row r="16047" spans="23:25" x14ac:dyDescent="0.2">
      <c r="W16047">
        <v>160.29</v>
      </c>
      <c r="X16047">
        <f t="shared" si="617"/>
        <v>50</v>
      </c>
      <c r="Y16047" s="13">
        <f t="shared" si="618"/>
        <v>0.88431832486842432</v>
      </c>
    </row>
    <row r="16048" spans="23:25" x14ac:dyDescent="0.2">
      <c r="W16048">
        <v>160.30000000000001</v>
      </c>
      <c r="X16048">
        <f t="shared" si="617"/>
        <v>50</v>
      </c>
      <c r="Y16048" s="13">
        <f t="shared" si="618"/>
        <v>0.88431832486842432</v>
      </c>
    </row>
    <row r="16049" spans="23:25" x14ac:dyDescent="0.2">
      <c r="W16049">
        <v>160.31</v>
      </c>
      <c r="X16049">
        <f t="shared" si="617"/>
        <v>50</v>
      </c>
      <c r="Y16049" s="13">
        <f t="shared" si="618"/>
        <v>0.88431832486842432</v>
      </c>
    </row>
    <row r="16050" spans="23:25" x14ac:dyDescent="0.2">
      <c r="W16050">
        <v>160.32</v>
      </c>
      <c r="X16050">
        <f t="shared" si="617"/>
        <v>50</v>
      </c>
      <c r="Y16050" s="13">
        <f t="shared" si="618"/>
        <v>0.88431832486842432</v>
      </c>
    </row>
    <row r="16051" spans="23:25" x14ac:dyDescent="0.2">
      <c r="W16051">
        <v>160.33000000000001</v>
      </c>
      <c r="X16051">
        <f t="shared" si="617"/>
        <v>50</v>
      </c>
      <c r="Y16051" s="13">
        <f t="shared" si="618"/>
        <v>0.88431832486842432</v>
      </c>
    </row>
    <row r="16052" spans="23:25" x14ac:dyDescent="0.2">
      <c r="W16052">
        <v>160.34</v>
      </c>
      <c r="X16052">
        <f t="shared" si="617"/>
        <v>50</v>
      </c>
      <c r="Y16052" s="13">
        <f t="shared" si="618"/>
        <v>0.88431832486842432</v>
      </c>
    </row>
    <row r="16053" spans="23:25" x14ac:dyDescent="0.2">
      <c r="W16053">
        <v>160.35</v>
      </c>
      <c r="X16053">
        <f t="shared" si="617"/>
        <v>50</v>
      </c>
      <c r="Y16053" s="13">
        <f t="shared" si="618"/>
        <v>0.88431832486842432</v>
      </c>
    </row>
    <row r="16054" spans="23:25" x14ac:dyDescent="0.2">
      <c r="W16054">
        <v>160.36000000000001</v>
      </c>
      <c r="X16054">
        <f t="shared" si="617"/>
        <v>50</v>
      </c>
      <c r="Y16054" s="13">
        <f t="shared" si="618"/>
        <v>0.88431832486842432</v>
      </c>
    </row>
    <row r="16055" spans="23:25" x14ac:dyDescent="0.2">
      <c r="W16055">
        <v>160.37</v>
      </c>
      <c r="X16055">
        <f t="shared" si="617"/>
        <v>50</v>
      </c>
      <c r="Y16055" s="13">
        <f t="shared" si="618"/>
        <v>0.88431832486842432</v>
      </c>
    </row>
    <row r="16056" spans="23:25" x14ac:dyDescent="0.2">
      <c r="W16056">
        <v>160.38</v>
      </c>
      <c r="X16056">
        <f t="shared" si="617"/>
        <v>50</v>
      </c>
      <c r="Y16056" s="13">
        <f t="shared" si="618"/>
        <v>0.88431832486842432</v>
      </c>
    </row>
    <row r="16057" spans="23:25" x14ac:dyDescent="0.2">
      <c r="W16057">
        <v>160.38999999999999</v>
      </c>
      <c r="X16057">
        <f t="shared" si="617"/>
        <v>50</v>
      </c>
      <c r="Y16057" s="13">
        <f t="shared" si="618"/>
        <v>0.88431832486842432</v>
      </c>
    </row>
    <row r="16058" spans="23:25" x14ac:dyDescent="0.2">
      <c r="W16058">
        <v>160.4</v>
      </c>
      <c r="X16058">
        <f t="shared" si="617"/>
        <v>50</v>
      </c>
      <c r="Y16058" s="13">
        <f t="shared" si="618"/>
        <v>0.88431832486842432</v>
      </c>
    </row>
    <row r="16059" spans="23:25" x14ac:dyDescent="0.2">
      <c r="W16059">
        <v>160.41</v>
      </c>
      <c r="X16059">
        <f t="shared" si="617"/>
        <v>50</v>
      </c>
      <c r="Y16059" s="13">
        <f t="shared" si="618"/>
        <v>0.88431832486842432</v>
      </c>
    </row>
    <row r="16060" spans="23:25" x14ac:dyDescent="0.2">
      <c r="W16060">
        <v>160.41999999999999</v>
      </c>
      <c r="X16060">
        <f t="shared" si="617"/>
        <v>50</v>
      </c>
      <c r="Y16060" s="13">
        <f t="shared" si="618"/>
        <v>0.88431832486842432</v>
      </c>
    </row>
    <row r="16061" spans="23:25" x14ac:dyDescent="0.2">
      <c r="W16061">
        <v>160.43</v>
      </c>
      <c r="X16061">
        <f t="shared" ref="X16061:X16124" si="619">X16060-(N$35-N$36)/1500</f>
        <v>50</v>
      </c>
      <c r="Y16061" s="13">
        <f t="shared" si="618"/>
        <v>0.88431832486842432</v>
      </c>
    </row>
    <row r="16062" spans="23:25" x14ac:dyDescent="0.2">
      <c r="W16062">
        <v>160.44</v>
      </c>
      <c r="X16062">
        <f t="shared" si="619"/>
        <v>50</v>
      </c>
      <c r="Y16062" s="13">
        <f t="shared" si="618"/>
        <v>0.88431832486842432</v>
      </c>
    </row>
    <row r="16063" spans="23:25" x14ac:dyDescent="0.2">
      <c r="W16063">
        <v>160.44999999999999</v>
      </c>
      <c r="X16063">
        <f t="shared" si="619"/>
        <v>50</v>
      </c>
      <c r="Y16063" s="13">
        <f t="shared" si="618"/>
        <v>0.88431832486842432</v>
      </c>
    </row>
    <row r="16064" spans="23:25" x14ac:dyDescent="0.2">
      <c r="W16064">
        <v>160.46</v>
      </c>
      <c r="X16064">
        <f t="shared" si="619"/>
        <v>50</v>
      </c>
      <c r="Y16064" s="13">
        <f t="shared" si="618"/>
        <v>0.88431832486842432</v>
      </c>
    </row>
    <row r="16065" spans="23:25" x14ac:dyDescent="0.2">
      <c r="W16065">
        <v>160.47</v>
      </c>
      <c r="X16065">
        <f t="shared" si="619"/>
        <v>50</v>
      </c>
      <c r="Y16065" s="13">
        <f t="shared" si="618"/>
        <v>0.88431832486842432</v>
      </c>
    </row>
    <row r="16066" spans="23:25" x14ac:dyDescent="0.2">
      <c r="W16066">
        <v>160.47999999999999</v>
      </c>
      <c r="X16066">
        <f t="shared" si="619"/>
        <v>50</v>
      </c>
      <c r="Y16066" s="13">
        <f t="shared" si="618"/>
        <v>0.88431832486842432</v>
      </c>
    </row>
    <row r="16067" spans="23:25" x14ac:dyDescent="0.2">
      <c r="W16067">
        <v>160.49</v>
      </c>
      <c r="X16067">
        <f t="shared" si="619"/>
        <v>50</v>
      </c>
      <c r="Y16067" s="13">
        <f t="shared" si="618"/>
        <v>0.88431832486842432</v>
      </c>
    </row>
    <row r="16068" spans="23:25" x14ac:dyDescent="0.2">
      <c r="W16068">
        <v>160.5</v>
      </c>
      <c r="X16068">
        <f t="shared" si="619"/>
        <v>50</v>
      </c>
      <c r="Y16068" s="13">
        <f t="shared" si="618"/>
        <v>0.88431832486842432</v>
      </c>
    </row>
    <row r="16069" spans="23:25" x14ac:dyDescent="0.2">
      <c r="W16069">
        <v>160.51</v>
      </c>
      <c r="X16069">
        <f t="shared" si="619"/>
        <v>50</v>
      </c>
      <c r="Y16069" s="13">
        <f t="shared" si="618"/>
        <v>0.88431832486842432</v>
      </c>
    </row>
    <row r="16070" spans="23:25" x14ac:dyDescent="0.2">
      <c r="W16070">
        <v>160.52000000000001</v>
      </c>
      <c r="X16070">
        <f t="shared" si="619"/>
        <v>50</v>
      </c>
      <c r="Y16070" s="13">
        <f t="shared" si="618"/>
        <v>0.88431832486842432</v>
      </c>
    </row>
    <row r="16071" spans="23:25" x14ac:dyDescent="0.2">
      <c r="W16071">
        <v>160.53</v>
      </c>
      <c r="X16071">
        <f t="shared" si="619"/>
        <v>50</v>
      </c>
      <c r="Y16071" s="13">
        <f t="shared" si="618"/>
        <v>0.88431832486842432</v>
      </c>
    </row>
    <row r="16072" spans="23:25" x14ac:dyDescent="0.2">
      <c r="W16072">
        <v>160.54</v>
      </c>
      <c r="X16072">
        <f t="shared" si="619"/>
        <v>50</v>
      </c>
      <c r="Y16072" s="13">
        <f t="shared" si="618"/>
        <v>0.88431832486842432</v>
      </c>
    </row>
    <row r="16073" spans="23:25" x14ac:dyDescent="0.2">
      <c r="W16073">
        <v>160.55000000000001</v>
      </c>
      <c r="X16073">
        <f t="shared" si="619"/>
        <v>50</v>
      </c>
      <c r="Y16073" s="13">
        <f t="shared" si="618"/>
        <v>0.88431832486842432</v>
      </c>
    </row>
    <row r="16074" spans="23:25" x14ac:dyDescent="0.2">
      <c r="W16074">
        <v>160.56</v>
      </c>
      <c r="X16074">
        <f t="shared" si="619"/>
        <v>50</v>
      </c>
      <c r="Y16074" s="13">
        <f t="shared" si="618"/>
        <v>0.88431832486842432</v>
      </c>
    </row>
    <row r="16075" spans="23:25" x14ac:dyDescent="0.2">
      <c r="W16075">
        <v>160.57</v>
      </c>
      <c r="X16075">
        <f t="shared" si="619"/>
        <v>50</v>
      </c>
      <c r="Y16075" s="13">
        <f t="shared" si="618"/>
        <v>0.88431832486842432</v>
      </c>
    </row>
    <row r="16076" spans="23:25" x14ac:dyDescent="0.2">
      <c r="W16076">
        <v>160.58000000000001</v>
      </c>
      <c r="X16076">
        <f t="shared" si="619"/>
        <v>50</v>
      </c>
      <c r="Y16076" s="13">
        <f t="shared" si="618"/>
        <v>0.88431832486842432</v>
      </c>
    </row>
    <row r="16077" spans="23:25" x14ac:dyDescent="0.2">
      <c r="W16077">
        <v>160.59</v>
      </c>
      <c r="X16077">
        <f t="shared" si="619"/>
        <v>50</v>
      </c>
      <c r="Y16077" s="13">
        <f t="shared" si="618"/>
        <v>0.88431832486842432</v>
      </c>
    </row>
    <row r="16078" spans="23:25" x14ac:dyDescent="0.2">
      <c r="W16078">
        <v>160.6</v>
      </c>
      <c r="X16078">
        <f t="shared" si="619"/>
        <v>50</v>
      </c>
      <c r="Y16078" s="13">
        <f t="shared" si="618"/>
        <v>0.88431832486842432</v>
      </c>
    </row>
    <row r="16079" spans="23:25" x14ac:dyDescent="0.2">
      <c r="W16079">
        <v>160.61000000000001</v>
      </c>
      <c r="X16079">
        <f t="shared" si="619"/>
        <v>50</v>
      </c>
      <c r="Y16079" s="13">
        <f t="shared" si="618"/>
        <v>0.88431832486842432</v>
      </c>
    </row>
    <row r="16080" spans="23:25" x14ac:dyDescent="0.2">
      <c r="W16080">
        <v>160.62</v>
      </c>
      <c r="X16080">
        <f t="shared" si="619"/>
        <v>50</v>
      </c>
      <c r="Y16080" s="13">
        <f t="shared" si="618"/>
        <v>0.88431832486842432</v>
      </c>
    </row>
    <row r="16081" spans="23:25" x14ac:dyDescent="0.2">
      <c r="W16081">
        <v>160.63</v>
      </c>
      <c r="X16081">
        <f t="shared" si="619"/>
        <v>50</v>
      </c>
      <c r="Y16081" s="13">
        <f t="shared" si="618"/>
        <v>0.88431832486842432</v>
      </c>
    </row>
    <row r="16082" spans="23:25" x14ac:dyDescent="0.2">
      <c r="W16082">
        <v>160.63999999999999</v>
      </c>
      <c r="X16082">
        <f t="shared" si="619"/>
        <v>50</v>
      </c>
      <c r="Y16082" s="13">
        <f t="shared" si="618"/>
        <v>0.88431832486842432</v>
      </c>
    </row>
    <row r="16083" spans="23:25" x14ac:dyDescent="0.2">
      <c r="W16083">
        <v>160.65</v>
      </c>
      <c r="X16083">
        <f t="shared" si="619"/>
        <v>50</v>
      </c>
      <c r="Y16083" s="13">
        <f t="shared" si="618"/>
        <v>0.88431832486842432</v>
      </c>
    </row>
    <row r="16084" spans="23:25" x14ac:dyDescent="0.2">
      <c r="W16084">
        <v>160.66</v>
      </c>
      <c r="X16084">
        <f t="shared" si="619"/>
        <v>50</v>
      </c>
      <c r="Y16084" s="13">
        <f t="shared" si="618"/>
        <v>0.88431832486842432</v>
      </c>
    </row>
    <row r="16085" spans="23:25" x14ac:dyDescent="0.2">
      <c r="W16085">
        <v>160.66999999999999</v>
      </c>
      <c r="X16085">
        <f t="shared" si="619"/>
        <v>50</v>
      </c>
      <c r="Y16085" s="13">
        <f t="shared" si="618"/>
        <v>0.88431832486842432</v>
      </c>
    </row>
    <row r="16086" spans="23:25" x14ac:dyDescent="0.2">
      <c r="W16086">
        <v>160.68</v>
      </c>
      <c r="X16086">
        <f t="shared" si="619"/>
        <v>50</v>
      </c>
      <c r="Y16086" s="13">
        <f t="shared" si="618"/>
        <v>0.88431832486842432</v>
      </c>
    </row>
    <row r="16087" spans="23:25" x14ac:dyDescent="0.2">
      <c r="W16087">
        <v>160.69</v>
      </c>
      <c r="X16087">
        <f t="shared" si="619"/>
        <v>50</v>
      </c>
      <c r="Y16087" s="13">
        <f t="shared" si="618"/>
        <v>0.88431832486842432</v>
      </c>
    </row>
    <row r="16088" spans="23:25" x14ac:dyDescent="0.2">
      <c r="W16088">
        <v>160.69999999999999</v>
      </c>
      <c r="X16088">
        <f t="shared" si="619"/>
        <v>50</v>
      </c>
      <c r="Y16088" s="13">
        <f t="shared" si="618"/>
        <v>0.88431832486842432</v>
      </c>
    </row>
    <row r="16089" spans="23:25" x14ac:dyDescent="0.2">
      <c r="W16089">
        <v>160.71</v>
      </c>
      <c r="X16089">
        <f t="shared" si="619"/>
        <v>50</v>
      </c>
      <c r="Y16089" s="13">
        <f t="shared" si="618"/>
        <v>0.88431832486842432</v>
      </c>
    </row>
    <row r="16090" spans="23:25" x14ac:dyDescent="0.2">
      <c r="W16090">
        <v>160.72</v>
      </c>
      <c r="X16090">
        <f t="shared" si="619"/>
        <v>50</v>
      </c>
      <c r="Y16090" s="13">
        <f t="shared" si="618"/>
        <v>0.88431832486842432</v>
      </c>
    </row>
    <row r="16091" spans="23:25" x14ac:dyDescent="0.2">
      <c r="W16091">
        <v>160.72999999999999</v>
      </c>
      <c r="X16091">
        <f t="shared" si="619"/>
        <v>50</v>
      </c>
      <c r="Y16091" s="13">
        <f t="shared" si="618"/>
        <v>0.88431832486842432</v>
      </c>
    </row>
    <row r="16092" spans="23:25" x14ac:dyDescent="0.2">
      <c r="W16092">
        <v>160.74</v>
      </c>
      <c r="X16092">
        <f t="shared" si="619"/>
        <v>50</v>
      </c>
      <c r="Y16092" s="13">
        <f t="shared" si="618"/>
        <v>0.88431832486842432</v>
      </c>
    </row>
    <row r="16093" spans="23:25" x14ac:dyDescent="0.2">
      <c r="W16093">
        <v>160.75</v>
      </c>
      <c r="X16093">
        <f t="shared" si="619"/>
        <v>50</v>
      </c>
      <c r="Y16093" s="13">
        <f t="shared" si="618"/>
        <v>0.88431832486842432</v>
      </c>
    </row>
    <row r="16094" spans="23:25" x14ac:dyDescent="0.2">
      <c r="W16094">
        <v>160.76</v>
      </c>
      <c r="X16094">
        <f t="shared" si="619"/>
        <v>50</v>
      </c>
      <c r="Y16094" s="13">
        <f t="shared" si="618"/>
        <v>0.88431832486842432</v>
      </c>
    </row>
    <row r="16095" spans="23:25" x14ac:dyDescent="0.2">
      <c r="W16095">
        <v>160.77000000000001</v>
      </c>
      <c r="X16095">
        <f t="shared" si="619"/>
        <v>50</v>
      </c>
      <c r="Y16095" s="13">
        <f t="shared" si="618"/>
        <v>0.88431832486842432</v>
      </c>
    </row>
    <row r="16096" spans="23:25" x14ac:dyDescent="0.2">
      <c r="W16096">
        <v>160.78</v>
      </c>
      <c r="X16096">
        <f t="shared" si="619"/>
        <v>50</v>
      </c>
      <c r="Y16096" s="13">
        <f t="shared" si="618"/>
        <v>0.88431832486842432</v>
      </c>
    </row>
    <row r="16097" spans="23:25" x14ac:dyDescent="0.2">
      <c r="W16097">
        <v>160.79</v>
      </c>
      <c r="X16097">
        <f t="shared" si="619"/>
        <v>50</v>
      </c>
      <c r="Y16097" s="13">
        <f t="shared" si="618"/>
        <v>0.88431832486842432</v>
      </c>
    </row>
    <row r="16098" spans="23:25" x14ac:dyDescent="0.2">
      <c r="W16098">
        <v>160.80000000000001</v>
      </c>
      <c r="X16098">
        <f t="shared" si="619"/>
        <v>50</v>
      </c>
      <c r="Y16098" s="13">
        <f t="shared" si="618"/>
        <v>0.88431832486842432</v>
      </c>
    </row>
    <row r="16099" spans="23:25" x14ac:dyDescent="0.2">
      <c r="W16099">
        <v>160.81</v>
      </c>
      <c r="X16099">
        <f t="shared" si="619"/>
        <v>50</v>
      </c>
      <c r="Y16099" s="13">
        <f t="shared" si="618"/>
        <v>0.88431832486842432</v>
      </c>
    </row>
    <row r="16100" spans="23:25" x14ac:dyDescent="0.2">
      <c r="W16100">
        <v>160.82</v>
      </c>
      <c r="X16100">
        <f t="shared" si="619"/>
        <v>50</v>
      </c>
      <c r="Y16100" s="13">
        <f t="shared" si="618"/>
        <v>0.88431832486842432</v>
      </c>
    </row>
    <row r="16101" spans="23:25" x14ac:dyDescent="0.2">
      <c r="W16101">
        <v>160.83000000000001</v>
      </c>
      <c r="X16101">
        <f t="shared" si="619"/>
        <v>50</v>
      </c>
      <c r="Y16101" s="13">
        <f t="shared" si="618"/>
        <v>0.88431832486842432</v>
      </c>
    </row>
    <row r="16102" spans="23:25" x14ac:dyDescent="0.2">
      <c r="W16102">
        <v>160.84</v>
      </c>
      <c r="X16102">
        <f t="shared" si="619"/>
        <v>50</v>
      </c>
      <c r="Y16102" s="13">
        <f t="shared" si="618"/>
        <v>0.88431832486842432</v>
      </c>
    </row>
    <row r="16103" spans="23:25" x14ac:dyDescent="0.2">
      <c r="W16103">
        <v>160.85</v>
      </c>
      <c r="X16103">
        <f t="shared" si="619"/>
        <v>50</v>
      </c>
      <c r="Y16103" s="13">
        <f t="shared" si="618"/>
        <v>0.88431832486842432</v>
      </c>
    </row>
    <row r="16104" spans="23:25" x14ac:dyDescent="0.2">
      <c r="W16104">
        <v>160.86000000000001</v>
      </c>
      <c r="X16104">
        <f t="shared" si="619"/>
        <v>50</v>
      </c>
      <c r="Y16104" s="13">
        <f t="shared" si="618"/>
        <v>0.88431832486842432</v>
      </c>
    </row>
    <row r="16105" spans="23:25" x14ac:dyDescent="0.2">
      <c r="W16105">
        <v>160.87</v>
      </c>
      <c r="X16105">
        <f t="shared" si="619"/>
        <v>50</v>
      </c>
      <c r="Y16105" s="13">
        <f t="shared" ref="Y16105:Y16168" si="620">Y16104+(W16105-W16104)*R$29*(P$28-P$29*Y16104)*(1-Y16104/R$28)^2</f>
        <v>0.88431832486842432</v>
      </c>
    </row>
    <row r="16106" spans="23:25" x14ac:dyDescent="0.2">
      <c r="W16106">
        <v>160.88</v>
      </c>
      <c r="X16106">
        <f t="shared" si="619"/>
        <v>50</v>
      </c>
      <c r="Y16106" s="13">
        <f t="shared" si="620"/>
        <v>0.88431832486842432</v>
      </c>
    </row>
    <row r="16107" spans="23:25" x14ac:dyDescent="0.2">
      <c r="W16107">
        <v>160.88999999999999</v>
      </c>
      <c r="X16107">
        <f t="shared" si="619"/>
        <v>50</v>
      </c>
      <c r="Y16107" s="13">
        <f t="shared" si="620"/>
        <v>0.88431832486842432</v>
      </c>
    </row>
    <row r="16108" spans="23:25" x14ac:dyDescent="0.2">
      <c r="W16108">
        <v>160.9</v>
      </c>
      <c r="X16108">
        <f t="shared" si="619"/>
        <v>50</v>
      </c>
      <c r="Y16108" s="13">
        <f t="shared" si="620"/>
        <v>0.88431832486842432</v>
      </c>
    </row>
    <row r="16109" spans="23:25" x14ac:dyDescent="0.2">
      <c r="W16109">
        <v>160.91</v>
      </c>
      <c r="X16109">
        <f t="shared" si="619"/>
        <v>50</v>
      </c>
      <c r="Y16109" s="13">
        <f t="shared" si="620"/>
        <v>0.88431832486842432</v>
      </c>
    </row>
    <row r="16110" spans="23:25" x14ac:dyDescent="0.2">
      <c r="W16110">
        <v>160.91999999999999</v>
      </c>
      <c r="X16110">
        <f t="shared" si="619"/>
        <v>50</v>
      </c>
      <c r="Y16110" s="13">
        <f t="shared" si="620"/>
        <v>0.88431832486842432</v>
      </c>
    </row>
    <row r="16111" spans="23:25" x14ac:dyDescent="0.2">
      <c r="W16111">
        <v>160.93</v>
      </c>
      <c r="X16111">
        <f t="shared" si="619"/>
        <v>50</v>
      </c>
      <c r="Y16111" s="13">
        <f t="shared" si="620"/>
        <v>0.88431832486842432</v>
      </c>
    </row>
    <row r="16112" spans="23:25" x14ac:dyDescent="0.2">
      <c r="W16112">
        <v>160.94</v>
      </c>
      <c r="X16112">
        <f t="shared" si="619"/>
        <v>50</v>
      </c>
      <c r="Y16112" s="13">
        <f t="shared" si="620"/>
        <v>0.88431832486842432</v>
      </c>
    </row>
    <row r="16113" spans="23:25" x14ac:dyDescent="0.2">
      <c r="W16113">
        <v>160.94999999999999</v>
      </c>
      <c r="X16113">
        <f t="shared" si="619"/>
        <v>50</v>
      </c>
      <c r="Y16113" s="13">
        <f t="shared" si="620"/>
        <v>0.88431832486842432</v>
      </c>
    </row>
    <row r="16114" spans="23:25" x14ac:dyDescent="0.2">
      <c r="W16114">
        <v>160.96</v>
      </c>
      <c r="X16114">
        <f t="shared" si="619"/>
        <v>50</v>
      </c>
      <c r="Y16114" s="13">
        <f t="shared" si="620"/>
        <v>0.88431832486842432</v>
      </c>
    </row>
    <row r="16115" spans="23:25" x14ac:dyDescent="0.2">
      <c r="W16115">
        <v>160.97</v>
      </c>
      <c r="X16115">
        <f t="shared" si="619"/>
        <v>50</v>
      </c>
      <c r="Y16115" s="13">
        <f t="shared" si="620"/>
        <v>0.88431832486842432</v>
      </c>
    </row>
    <row r="16116" spans="23:25" x14ac:dyDescent="0.2">
      <c r="W16116">
        <v>160.97999999999999</v>
      </c>
      <c r="X16116">
        <f t="shared" si="619"/>
        <v>50</v>
      </c>
      <c r="Y16116" s="13">
        <f t="shared" si="620"/>
        <v>0.88431832486842432</v>
      </c>
    </row>
    <row r="16117" spans="23:25" x14ac:dyDescent="0.2">
      <c r="W16117">
        <v>160.99</v>
      </c>
      <c r="X16117">
        <f t="shared" si="619"/>
        <v>50</v>
      </c>
      <c r="Y16117" s="13">
        <f t="shared" si="620"/>
        <v>0.88431832486842432</v>
      </c>
    </row>
    <row r="16118" spans="23:25" x14ac:dyDescent="0.2">
      <c r="W16118">
        <v>161</v>
      </c>
      <c r="X16118">
        <f t="shared" si="619"/>
        <v>50</v>
      </c>
      <c r="Y16118" s="13">
        <f t="shared" si="620"/>
        <v>0.88431832486842432</v>
      </c>
    </row>
    <row r="16119" spans="23:25" x14ac:dyDescent="0.2">
      <c r="W16119">
        <v>161.01</v>
      </c>
      <c r="X16119">
        <f t="shared" si="619"/>
        <v>50</v>
      </c>
      <c r="Y16119" s="13">
        <f t="shared" si="620"/>
        <v>0.88431832486842432</v>
      </c>
    </row>
    <row r="16120" spans="23:25" x14ac:dyDescent="0.2">
      <c r="W16120">
        <v>161.02000000000001</v>
      </c>
      <c r="X16120">
        <f t="shared" si="619"/>
        <v>50</v>
      </c>
      <c r="Y16120" s="13">
        <f t="shared" si="620"/>
        <v>0.88431832486842432</v>
      </c>
    </row>
    <row r="16121" spans="23:25" x14ac:dyDescent="0.2">
      <c r="W16121">
        <v>161.03</v>
      </c>
      <c r="X16121">
        <f t="shared" si="619"/>
        <v>50</v>
      </c>
      <c r="Y16121" s="13">
        <f t="shared" si="620"/>
        <v>0.88431832486842432</v>
      </c>
    </row>
    <row r="16122" spans="23:25" x14ac:dyDescent="0.2">
      <c r="W16122">
        <v>161.04</v>
      </c>
      <c r="X16122">
        <f t="shared" si="619"/>
        <v>50</v>
      </c>
      <c r="Y16122" s="13">
        <f t="shared" si="620"/>
        <v>0.88431832486842432</v>
      </c>
    </row>
    <row r="16123" spans="23:25" x14ac:dyDescent="0.2">
      <c r="W16123">
        <v>161.05000000000001</v>
      </c>
      <c r="X16123">
        <f t="shared" si="619"/>
        <v>50</v>
      </c>
      <c r="Y16123" s="13">
        <f t="shared" si="620"/>
        <v>0.88431832486842432</v>
      </c>
    </row>
    <row r="16124" spans="23:25" x14ac:dyDescent="0.2">
      <c r="W16124">
        <v>161.06</v>
      </c>
      <c r="X16124">
        <f t="shared" si="619"/>
        <v>50</v>
      </c>
      <c r="Y16124" s="13">
        <f t="shared" si="620"/>
        <v>0.88431832486842432</v>
      </c>
    </row>
    <row r="16125" spans="23:25" x14ac:dyDescent="0.2">
      <c r="W16125">
        <v>161.07</v>
      </c>
      <c r="X16125">
        <f t="shared" ref="X16125:X16188" si="621">X16124-(N$35-N$36)/1500</f>
        <v>50</v>
      </c>
      <c r="Y16125" s="13">
        <f t="shared" si="620"/>
        <v>0.88431832486842432</v>
      </c>
    </row>
    <row r="16126" spans="23:25" x14ac:dyDescent="0.2">
      <c r="W16126">
        <v>161.08000000000001</v>
      </c>
      <c r="X16126">
        <f t="shared" si="621"/>
        <v>50</v>
      </c>
      <c r="Y16126" s="13">
        <f t="shared" si="620"/>
        <v>0.88431832486842432</v>
      </c>
    </row>
    <row r="16127" spans="23:25" x14ac:dyDescent="0.2">
      <c r="W16127">
        <v>161.09</v>
      </c>
      <c r="X16127">
        <f t="shared" si="621"/>
        <v>50</v>
      </c>
      <c r="Y16127" s="13">
        <f t="shared" si="620"/>
        <v>0.88431832486842432</v>
      </c>
    </row>
    <row r="16128" spans="23:25" x14ac:dyDescent="0.2">
      <c r="W16128">
        <v>161.1</v>
      </c>
      <c r="X16128">
        <f t="shared" si="621"/>
        <v>50</v>
      </c>
      <c r="Y16128" s="13">
        <f t="shared" si="620"/>
        <v>0.88431832486842432</v>
      </c>
    </row>
    <row r="16129" spans="23:25" x14ac:dyDescent="0.2">
      <c r="W16129">
        <v>161.11000000000001</v>
      </c>
      <c r="X16129">
        <f t="shared" si="621"/>
        <v>50</v>
      </c>
      <c r="Y16129" s="13">
        <f t="shared" si="620"/>
        <v>0.88431832486842432</v>
      </c>
    </row>
    <row r="16130" spans="23:25" x14ac:dyDescent="0.2">
      <c r="W16130">
        <v>161.12</v>
      </c>
      <c r="X16130">
        <f t="shared" si="621"/>
        <v>50</v>
      </c>
      <c r="Y16130" s="13">
        <f t="shared" si="620"/>
        <v>0.88431832486842432</v>
      </c>
    </row>
    <row r="16131" spans="23:25" x14ac:dyDescent="0.2">
      <c r="W16131">
        <v>161.13</v>
      </c>
      <c r="X16131">
        <f t="shared" si="621"/>
        <v>50</v>
      </c>
      <c r="Y16131" s="13">
        <f t="shared" si="620"/>
        <v>0.88431832486842432</v>
      </c>
    </row>
    <row r="16132" spans="23:25" x14ac:dyDescent="0.2">
      <c r="W16132">
        <v>161.13999999999999</v>
      </c>
      <c r="X16132">
        <f t="shared" si="621"/>
        <v>50</v>
      </c>
      <c r="Y16132" s="13">
        <f t="shared" si="620"/>
        <v>0.88431832486842432</v>
      </c>
    </row>
    <row r="16133" spans="23:25" x14ac:dyDescent="0.2">
      <c r="W16133">
        <v>161.15</v>
      </c>
      <c r="X16133">
        <f t="shared" si="621"/>
        <v>50</v>
      </c>
      <c r="Y16133" s="13">
        <f t="shared" si="620"/>
        <v>0.88431832486842432</v>
      </c>
    </row>
    <row r="16134" spans="23:25" x14ac:dyDescent="0.2">
      <c r="W16134">
        <v>161.16</v>
      </c>
      <c r="X16134">
        <f t="shared" si="621"/>
        <v>50</v>
      </c>
      <c r="Y16134" s="13">
        <f t="shared" si="620"/>
        <v>0.88431832486842432</v>
      </c>
    </row>
    <row r="16135" spans="23:25" x14ac:dyDescent="0.2">
      <c r="W16135">
        <v>161.16999999999999</v>
      </c>
      <c r="X16135">
        <f t="shared" si="621"/>
        <v>50</v>
      </c>
      <c r="Y16135" s="13">
        <f t="shared" si="620"/>
        <v>0.88431832486842432</v>
      </c>
    </row>
    <row r="16136" spans="23:25" x14ac:dyDescent="0.2">
      <c r="W16136">
        <v>161.18</v>
      </c>
      <c r="X16136">
        <f t="shared" si="621"/>
        <v>50</v>
      </c>
      <c r="Y16136" s="13">
        <f t="shared" si="620"/>
        <v>0.88431832486842432</v>
      </c>
    </row>
    <row r="16137" spans="23:25" x14ac:dyDescent="0.2">
      <c r="W16137">
        <v>161.19</v>
      </c>
      <c r="X16137">
        <f t="shared" si="621"/>
        <v>50</v>
      </c>
      <c r="Y16137" s="13">
        <f t="shared" si="620"/>
        <v>0.88431832486842432</v>
      </c>
    </row>
    <row r="16138" spans="23:25" x14ac:dyDescent="0.2">
      <c r="W16138">
        <v>161.19999999999999</v>
      </c>
      <c r="X16138">
        <f t="shared" si="621"/>
        <v>50</v>
      </c>
      <c r="Y16138" s="13">
        <f t="shared" si="620"/>
        <v>0.88431832486842432</v>
      </c>
    </row>
    <row r="16139" spans="23:25" x14ac:dyDescent="0.2">
      <c r="W16139">
        <v>161.21</v>
      </c>
      <c r="X16139">
        <f t="shared" si="621"/>
        <v>50</v>
      </c>
      <c r="Y16139" s="13">
        <f t="shared" si="620"/>
        <v>0.88431832486842432</v>
      </c>
    </row>
    <row r="16140" spans="23:25" x14ac:dyDescent="0.2">
      <c r="W16140">
        <v>161.22</v>
      </c>
      <c r="X16140">
        <f t="shared" si="621"/>
        <v>50</v>
      </c>
      <c r="Y16140" s="13">
        <f t="shared" si="620"/>
        <v>0.88431832486842432</v>
      </c>
    </row>
    <row r="16141" spans="23:25" x14ac:dyDescent="0.2">
      <c r="W16141">
        <v>161.22999999999999</v>
      </c>
      <c r="X16141">
        <f t="shared" si="621"/>
        <v>50</v>
      </c>
      <c r="Y16141" s="13">
        <f t="shared" si="620"/>
        <v>0.88431832486842432</v>
      </c>
    </row>
    <row r="16142" spans="23:25" x14ac:dyDescent="0.2">
      <c r="W16142">
        <v>161.24</v>
      </c>
      <c r="X16142">
        <f t="shared" si="621"/>
        <v>50</v>
      </c>
      <c r="Y16142" s="13">
        <f t="shared" si="620"/>
        <v>0.88431832486842432</v>
      </c>
    </row>
    <row r="16143" spans="23:25" x14ac:dyDescent="0.2">
      <c r="W16143">
        <v>161.25</v>
      </c>
      <c r="X16143">
        <f t="shared" si="621"/>
        <v>50</v>
      </c>
      <c r="Y16143" s="13">
        <f t="shared" si="620"/>
        <v>0.88431832486842432</v>
      </c>
    </row>
    <row r="16144" spans="23:25" x14ac:dyDescent="0.2">
      <c r="W16144">
        <v>161.26</v>
      </c>
      <c r="X16144">
        <f t="shared" si="621"/>
        <v>50</v>
      </c>
      <c r="Y16144" s="13">
        <f t="shared" si="620"/>
        <v>0.88431832486842432</v>
      </c>
    </row>
    <row r="16145" spans="23:25" x14ac:dyDescent="0.2">
      <c r="W16145">
        <v>161.27000000000001</v>
      </c>
      <c r="X16145">
        <f t="shared" si="621"/>
        <v>50</v>
      </c>
      <c r="Y16145" s="13">
        <f t="shared" si="620"/>
        <v>0.88431832486842432</v>
      </c>
    </row>
    <row r="16146" spans="23:25" x14ac:dyDescent="0.2">
      <c r="W16146">
        <v>161.28</v>
      </c>
      <c r="X16146">
        <f t="shared" si="621"/>
        <v>50</v>
      </c>
      <c r="Y16146" s="13">
        <f t="shared" si="620"/>
        <v>0.88431832486842432</v>
      </c>
    </row>
    <row r="16147" spans="23:25" x14ac:dyDescent="0.2">
      <c r="W16147">
        <v>161.29</v>
      </c>
      <c r="X16147">
        <f t="shared" si="621"/>
        <v>50</v>
      </c>
      <c r="Y16147" s="13">
        <f t="shared" si="620"/>
        <v>0.88431832486842432</v>
      </c>
    </row>
    <row r="16148" spans="23:25" x14ac:dyDescent="0.2">
      <c r="W16148">
        <v>161.30000000000001</v>
      </c>
      <c r="X16148">
        <f t="shared" si="621"/>
        <v>50</v>
      </c>
      <c r="Y16148" s="13">
        <f t="shared" si="620"/>
        <v>0.88431832486842432</v>
      </c>
    </row>
    <row r="16149" spans="23:25" x14ac:dyDescent="0.2">
      <c r="W16149">
        <v>161.31</v>
      </c>
      <c r="X16149">
        <f t="shared" si="621"/>
        <v>50</v>
      </c>
      <c r="Y16149" s="13">
        <f t="shared" si="620"/>
        <v>0.88431832486842432</v>
      </c>
    </row>
    <row r="16150" spans="23:25" x14ac:dyDescent="0.2">
      <c r="W16150">
        <v>161.32</v>
      </c>
      <c r="X16150">
        <f t="shared" si="621"/>
        <v>50</v>
      </c>
      <c r="Y16150" s="13">
        <f t="shared" si="620"/>
        <v>0.88431832486842432</v>
      </c>
    </row>
    <row r="16151" spans="23:25" x14ac:dyDescent="0.2">
      <c r="W16151">
        <v>161.33000000000001</v>
      </c>
      <c r="X16151">
        <f t="shared" si="621"/>
        <v>50</v>
      </c>
      <c r="Y16151" s="13">
        <f t="shared" si="620"/>
        <v>0.88431832486842432</v>
      </c>
    </row>
    <row r="16152" spans="23:25" x14ac:dyDescent="0.2">
      <c r="W16152">
        <v>161.34</v>
      </c>
      <c r="X16152">
        <f t="shared" si="621"/>
        <v>50</v>
      </c>
      <c r="Y16152" s="13">
        <f t="shared" si="620"/>
        <v>0.88431832486842432</v>
      </c>
    </row>
    <row r="16153" spans="23:25" x14ac:dyDescent="0.2">
      <c r="W16153">
        <v>161.35</v>
      </c>
      <c r="X16153">
        <f t="shared" si="621"/>
        <v>50</v>
      </c>
      <c r="Y16153" s="13">
        <f t="shared" si="620"/>
        <v>0.88431832486842432</v>
      </c>
    </row>
    <row r="16154" spans="23:25" x14ac:dyDescent="0.2">
      <c r="W16154">
        <v>161.36000000000001</v>
      </c>
      <c r="X16154">
        <f t="shared" si="621"/>
        <v>50</v>
      </c>
      <c r="Y16154" s="13">
        <f t="shared" si="620"/>
        <v>0.88431832486842432</v>
      </c>
    </row>
    <row r="16155" spans="23:25" x14ac:dyDescent="0.2">
      <c r="W16155">
        <v>161.37</v>
      </c>
      <c r="X16155">
        <f t="shared" si="621"/>
        <v>50</v>
      </c>
      <c r="Y16155" s="13">
        <f t="shared" si="620"/>
        <v>0.88431832486842432</v>
      </c>
    </row>
    <row r="16156" spans="23:25" x14ac:dyDescent="0.2">
      <c r="W16156">
        <v>161.38</v>
      </c>
      <c r="X16156">
        <f t="shared" si="621"/>
        <v>50</v>
      </c>
      <c r="Y16156" s="13">
        <f t="shared" si="620"/>
        <v>0.88431832486842432</v>
      </c>
    </row>
    <row r="16157" spans="23:25" x14ac:dyDescent="0.2">
      <c r="W16157">
        <v>161.38999999999999</v>
      </c>
      <c r="X16157">
        <f t="shared" si="621"/>
        <v>50</v>
      </c>
      <c r="Y16157" s="13">
        <f t="shared" si="620"/>
        <v>0.88431832486842432</v>
      </c>
    </row>
    <row r="16158" spans="23:25" x14ac:dyDescent="0.2">
      <c r="W16158">
        <v>161.4</v>
      </c>
      <c r="X16158">
        <f t="shared" si="621"/>
        <v>50</v>
      </c>
      <c r="Y16158" s="13">
        <f t="shared" si="620"/>
        <v>0.88431832486842432</v>
      </c>
    </row>
    <row r="16159" spans="23:25" x14ac:dyDescent="0.2">
      <c r="W16159">
        <v>161.41</v>
      </c>
      <c r="X16159">
        <f t="shared" si="621"/>
        <v>50</v>
      </c>
      <c r="Y16159" s="13">
        <f t="shared" si="620"/>
        <v>0.88431832486842432</v>
      </c>
    </row>
    <row r="16160" spans="23:25" x14ac:dyDescent="0.2">
      <c r="W16160">
        <v>161.41999999999999</v>
      </c>
      <c r="X16160">
        <f t="shared" si="621"/>
        <v>50</v>
      </c>
      <c r="Y16160" s="13">
        <f t="shared" si="620"/>
        <v>0.88431832486842432</v>
      </c>
    </row>
    <row r="16161" spans="23:25" x14ac:dyDescent="0.2">
      <c r="W16161">
        <v>161.43</v>
      </c>
      <c r="X16161">
        <f t="shared" si="621"/>
        <v>50</v>
      </c>
      <c r="Y16161" s="13">
        <f t="shared" si="620"/>
        <v>0.88431832486842432</v>
      </c>
    </row>
    <row r="16162" spans="23:25" x14ac:dyDescent="0.2">
      <c r="W16162">
        <v>161.44</v>
      </c>
      <c r="X16162">
        <f t="shared" si="621"/>
        <v>50</v>
      </c>
      <c r="Y16162" s="13">
        <f t="shared" si="620"/>
        <v>0.88431832486842432</v>
      </c>
    </row>
    <row r="16163" spans="23:25" x14ac:dyDescent="0.2">
      <c r="W16163">
        <v>161.44999999999999</v>
      </c>
      <c r="X16163">
        <f t="shared" si="621"/>
        <v>50</v>
      </c>
      <c r="Y16163" s="13">
        <f t="shared" si="620"/>
        <v>0.88431832486842432</v>
      </c>
    </row>
    <row r="16164" spans="23:25" x14ac:dyDescent="0.2">
      <c r="W16164">
        <v>161.46</v>
      </c>
      <c r="X16164">
        <f t="shared" si="621"/>
        <v>50</v>
      </c>
      <c r="Y16164" s="13">
        <f t="shared" si="620"/>
        <v>0.88431832486842432</v>
      </c>
    </row>
    <row r="16165" spans="23:25" x14ac:dyDescent="0.2">
      <c r="W16165">
        <v>161.47</v>
      </c>
      <c r="X16165">
        <f t="shared" si="621"/>
        <v>50</v>
      </c>
      <c r="Y16165" s="13">
        <f t="shared" si="620"/>
        <v>0.88431832486842432</v>
      </c>
    </row>
    <row r="16166" spans="23:25" x14ac:dyDescent="0.2">
      <c r="W16166">
        <v>161.47999999999999</v>
      </c>
      <c r="X16166">
        <f t="shared" si="621"/>
        <v>50</v>
      </c>
      <c r="Y16166" s="13">
        <f t="shared" si="620"/>
        <v>0.88431832486842432</v>
      </c>
    </row>
    <row r="16167" spans="23:25" x14ac:dyDescent="0.2">
      <c r="W16167">
        <v>161.49</v>
      </c>
      <c r="X16167">
        <f t="shared" si="621"/>
        <v>50</v>
      </c>
      <c r="Y16167" s="13">
        <f t="shared" si="620"/>
        <v>0.88431832486842432</v>
      </c>
    </row>
    <row r="16168" spans="23:25" x14ac:dyDescent="0.2">
      <c r="W16168">
        <v>161.5</v>
      </c>
      <c r="X16168">
        <f t="shared" si="621"/>
        <v>50</v>
      </c>
      <c r="Y16168" s="13">
        <f t="shared" si="620"/>
        <v>0.88431832486842432</v>
      </c>
    </row>
    <row r="16169" spans="23:25" x14ac:dyDescent="0.2">
      <c r="W16169">
        <v>161.51</v>
      </c>
      <c r="X16169">
        <f t="shared" si="621"/>
        <v>50</v>
      </c>
      <c r="Y16169" s="13">
        <f t="shared" ref="Y16169:Y16232" si="622">Y16168+(W16169-W16168)*R$29*(P$28-P$29*Y16168)*(1-Y16168/R$28)^2</f>
        <v>0.88431832486842432</v>
      </c>
    </row>
    <row r="16170" spans="23:25" x14ac:dyDescent="0.2">
      <c r="W16170">
        <v>161.52000000000001</v>
      </c>
      <c r="X16170">
        <f t="shared" si="621"/>
        <v>50</v>
      </c>
      <c r="Y16170" s="13">
        <f t="shared" si="622"/>
        <v>0.88431832486842432</v>
      </c>
    </row>
    <row r="16171" spans="23:25" x14ac:dyDescent="0.2">
      <c r="W16171">
        <v>161.53</v>
      </c>
      <c r="X16171">
        <f t="shared" si="621"/>
        <v>50</v>
      </c>
      <c r="Y16171" s="13">
        <f t="shared" si="622"/>
        <v>0.88431832486842432</v>
      </c>
    </row>
    <row r="16172" spans="23:25" x14ac:dyDescent="0.2">
      <c r="W16172">
        <v>161.54</v>
      </c>
      <c r="X16172">
        <f t="shared" si="621"/>
        <v>50</v>
      </c>
      <c r="Y16172" s="13">
        <f t="shared" si="622"/>
        <v>0.88431832486842432</v>
      </c>
    </row>
    <row r="16173" spans="23:25" x14ac:dyDescent="0.2">
      <c r="W16173">
        <v>161.55000000000001</v>
      </c>
      <c r="X16173">
        <f t="shared" si="621"/>
        <v>50</v>
      </c>
      <c r="Y16173" s="13">
        <f t="shared" si="622"/>
        <v>0.88431832486842432</v>
      </c>
    </row>
    <row r="16174" spans="23:25" x14ac:dyDescent="0.2">
      <c r="W16174">
        <v>161.56</v>
      </c>
      <c r="X16174">
        <f t="shared" si="621"/>
        <v>50</v>
      </c>
      <c r="Y16174" s="13">
        <f t="shared" si="622"/>
        <v>0.88431832486842432</v>
      </c>
    </row>
    <row r="16175" spans="23:25" x14ac:dyDescent="0.2">
      <c r="W16175">
        <v>161.57</v>
      </c>
      <c r="X16175">
        <f t="shared" si="621"/>
        <v>50</v>
      </c>
      <c r="Y16175" s="13">
        <f t="shared" si="622"/>
        <v>0.88431832486842432</v>
      </c>
    </row>
    <row r="16176" spans="23:25" x14ac:dyDescent="0.2">
      <c r="W16176">
        <v>161.58000000000001</v>
      </c>
      <c r="X16176">
        <f t="shared" si="621"/>
        <v>50</v>
      </c>
      <c r="Y16176" s="13">
        <f t="shared" si="622"/>
        <v>0.88431832486842432</v>
      </c>
    </row>
    <row r="16177" spans="23:25" x14ac:dyDescent="0.2">
      <c r="W16177">
        <v>161.59</v>
      </c>
      <c r="X16177">
        <f t="shared" si="621"/>
        <v>50</v>
      </c>
      <c r="Y16177" s="13">
        <f t="shared" si="622"/>
        <v>0.88431832486842432</v>
      </c>
    </row>
    <row r="16178" spans="23:25" x14ac:dyDescent="0.2">
      <c r="W16178">
        <v>161.6</v>
      </c>
      <c r="X16178">
        <f t="shared" si="621"/>
        <v>50</v>
      </c>
      <c r="Y16178" s="13">
        <f t="shared" si="622"/>
        <v>0.88431832486842432</v>
      </c>
    </row>
    <row r="16179" spans="23:25" x14ac:dyDescent="0.2">
      <c r="W16179">
        <v>161.61000000000001</v>
      </c>
      <c r="X16179">
        <f t="shared" si="621"/>
        <v>50</v>
      </c>
      <c r="Y16179" s="13">
        <f t="shared" si="622"/>
        <v>0.88431832486842432</v>
      </c>
    </row>
    <row r="16180" spans="23:25" x14ac:dyDescent="0.2">
      <c r="W16180">
        <v>161.62</v>
      </c>
      <c r="X16180">
        <f t="shared" si="621"/>
        <v>50</v>
      </c>
      <c r="Y16180" s="13">
        <f t="shared" si="622"/>
        <v>0.88431832486842432</v>
      </c>
    </row>
    <row r="16181" spans="23:25" x14ac:dyDescent="0.2">
      <c r="W16181">
        <v>161.63</v>
      </c>
      <c r="X16181">
        <f t="shared" si="621"/>
        <v>50</v>
      </c>
      <c r="Y16181" s="13">
        <f t="shared" si="622"/>
        <v>0.88431832486842432</v>
      </c>
    </row>
    <row r="16182" spans="23:25" x14ac:dyDescent="0.2">
      <c r="W16182">
        <v>161.63999999999999</v>
      </c>
      <c r="X16182">
        <f t="shared" si="621"/>
        <v>50</v>
      </c>
      <c r="Y16182" s="13">
        <f t="shared" si="622"/>
        <v>0.88431832486842432</v>
      </c>
    </row>
    <row r="16183" spans="23:25" x14ac:dyDescent="0.2">
      <c r="W16183">
        <v>161.65</v>
      </c>
      <c r="X16183">
        <f t="shared" si="621"/>
        <v>50</v>
      </c>
      <c r="Y16183" s="13">
        <f t="shared" si="622"/>
        <v>0.88431832486842432</v>
      </c>
    </row>
    <row r="16184" spans="23:25" x14ac:dyDescent="0.2">
      <c r="W16184">
        <v>161.66</v>
      </c>
      <c r="X16184">
        <f t="shared" si="621"/>
        <v>50</v>
      </c>
      <c r="Y16184" s="13">
        <f t="shared" si="622"/>
        <v>0.88431832486842432</v>
      </c>
    </row>
    <row r="16185" spans="23:25" x14ac:dyDescent="0.2">
      <c r="W16185">
        <v>161.66999999999999</v>
      </c>
      <c r="X16185">
        <f t="shared" si="621"/>
        <v>50</v>
      </c>
      <c r="Y16185" s="13">
        <f t="shared" si="622"/>
        <v>0.88431832486842432</v>
      </c>
    </row>
    <row r="16186" spans="23:25" x14ac:dyDescent="0.2">
      <c r="W16186">
        <v>161.68</v>
      </c>
      <c r="X16186">
        <f t="shared" si="621"/>
        <v>50</v>
      </c>
      <c r="Y16186" s="13">
        <f t="shared" si="622"/>
        <v>0.88431832486842432</v>
      </c>
    </row>
    <row r="16187" spans="23:25" x14ac:dyDescent="0.2">
      <c r="W16187">
        <v>161.69</v>
      </c>
      <c r="X16187">
        <f t="shared" si="621"/>
        <v>50</v>
      </c>
      <c r="Y16187" s="13">
        <f t="shared" si="622"/>
        <v>0.88431832486842432</v>
      </c>
    </row>
    <row r="16188" spans="23:25" x14ac:dyDescent="0.2">
      <c r="W16188">
        <v>161.69999999999999</v>
      </c>
      <c r="X16188">
        <f t="shared" si="621"/>
        <v>50</v>
      </c>
      <c r="Y16188" s="13">
        <f t="shared" si="622"/>
        <v>0.88431832486842432</v>
      </c>
    </row>
    <row r="16189" spans="23:25" x14ac:dyDescent="0.2">
      <c r="W16189">
        <v>161.71</v>
      </c>
      <c r="X16189">
        <f t="shared" ref="X16189:X16252" si="623">X16188-(N$35-N$36)/1500</f>
        <v>50</v>
      </c>
      <c r="Y16189" s="13">
        <f t="shared" si="622"/>
        <v>0.88431832486842432</v>
      </c>
    </row>
    <row r="16190" spans="23:25" x14ac:dyDescent="0.2">
      <c r="W16190">
        <v>161.72</v>
      </c>
      <c r="X16190">
        <f t="shared" si="623"/>
        <v>50</v>
      </c>
      <c r="Y16190" s="13">
        <f t="shared" si="622"/>
        <v>0.88431832486842432</v>
      </c>
    </row>
    <row r="16191" spans="23:25" x14ac:dyDescent="0.2">
      <c r="W16191">
        <v>161.72999999999999</v>
      </c>
      <c r="X16191">
        <f t="shared" si="623"/>
        <v>50</v>
      </c>
      <c r="Y16191" s="13">
        <f t="shared" si="622"/>
        <v>0.88431832486842432</v>
      </c>
    </row>
    <row r="16192" spans="23:25" x14ac:dyDescent="0.2">
      <c r="W16192">
        <v>161.74</v>
      </c>
      <c r="X16192">
        <f t="shared" si="623"/>
        <v>50</v>
      </c>
      <c r="Y16192" s="13">
        <f t="shared" si="622"/>
        <v>0.88431832486842432</v>
      </c>
    </row>
    <row r="16193" spans="23:25" x14ac:dyDescent="0.2">
      <c r="W16193">
        <v>161.75</v>
      </c>
      <c r="X16193">
        <f t="shared" si="623"/>
        <v>50</v>
      </c>
      <c r="Y16193" s="13">
        <f t="shared" si="622"/>
        <v>0.88431832486842432</v>
      </c>
    </row>
    <row r="16194" spans="23:25" x14ac:dyDescent="0.2">
      <c r="W16194">
        <v>161.76</v>
      </c>
      <c r="X16194">
        <f t="shared" si="623"/>
        <v>50</v>
      </c>
      <c r="Y16194" s="13">
        <f t="shared" si="622"/>
        <v>0.88431832486842432</v>
      </c>
    </row>
    <row r="16195" spans="23:25" x14ac:dyDescent="0.2">
      <c r="W16195">
        <v>161.77000000000001</v>
      </c>
      <c r="X16195">
        <f t="shared" si="623"/>
        <v>50</v>
      </c>
      <c r="Y16195" s="13">
        <f t="shared" si="622"/>
        <v>0.88431832486842432</v>
      </c>
    </row>
    <row r="16196" spans="23:25" x14ac:dyDescent="0.2">
      <c r="W16196">
        <v>161.78</v>
      </c>
      <c r="X16196">
        <f t="shared" si="623"/>
        <v>50</v>
      </c>
      <c r="Y16196" s="13">
        <f t="shared" si="622"/>
        <v>0.88431832486842432</v>
      </c>
    </row>
    <row r="16197" spans="23:25" x14ac:dyDescent="0.2">
      <c r="W16197">
        <v>161.79</v>
      </c>
      <c r="X16197">
        <f t="shared" si="623"/>
        <v>50</v>
      </c>
      <c r="Y16197" s="13">
        <f t="shared" si="622"/>
        <v>0.88431832486842432</v>
      </c>
    </row>
    <row r="16198" spans="23:25" x14ac:dyDescent="0.2">
      <c r="W16198">
        <v>161.80000000000001</v>
      </c>
      <c r="X16198">
        <f t="shared" si="623"/>
        <v>50</v>
      </c>
      <c r="Y16198" s="13">
        <f t="shared" si="622"/>
        <v>0.88431832486842432</v>
      </c>
    </row>
    <row r="16199" spans="23:25" x14ac:dyDescent="0.2">
      <c r="W16199">
        <v>161.81</v>
      </c>
      <c r="X16199">
        <f t="shared" si="623"/>
        <v>50</v>
      </c>
      <c r="Y16199" s="13">
        <f t="shared" si="622"/>
        <v>0.88431832486842432</v>
      </c>
    </row>
    <row r="16200" spans="23:25" x14ac:dyDescent="0.2">
      <c r="W16200">
        <v>161.82</v>
      </c>
      <c r="X16200">
        <f t="shared" si="623"/>
        <v>50</v>
      </c>
      <c r="Y16200" s="13">
        <f t="shared" si="622"/>
        <v>0.88431832486842432</v>
      </c>
    </row>
    <row r="16201" spans="23:25" x14ac:dyDescent="0.2">
      <c r="W16201">
        <v>161.83000000000001</v>
      </c>
      <c r="X16201">
        <f t="shared" si="623"/>
        <v>50</v>
      </c>
      <c r="Y16201" s="13">
        <f t="shared" si="622"/>
        <v>0.88431832486842432</v>
      </c>
    </row>
    <row r="16202" spans="23:25" x14ac:dyDescent="0.2">
      <c r="W16202">
        <v>161.84</v>
      </c>
      <c r="X16202">
        <f t="shared" si="623"/>
        <v>50</v>
      </c>
      <c r="Y16202" s="13">
        <f t="shared" si="622"/>
        <v>0.88431832486842432</v>
      </c>
    </row>
    <row r="16203" spans="23:25" x14ac:dyDescent="0.2">
      <c r="W16203">
        <v>161.85</v>
      </c>
      <c r="X16203">
        <f t="shared" si="623"/>
        <v>50</v>
      </c>
      <c r="Y16203" s="13">
        <f t="shared" si="622"/>
        <v>0.88431832486842432</v>
      </c>
    </row>
    <row r="16204" spans="23:25" x14ac:dyDescent="0.2">
      <c r="W16204">
        <v>161.86000000000001</v>
      </c>
      <c r="X16204">
        <f t="shared" si="623"/>
        <v>50</v>
      </c>
      <c r="Y16204" s="13">
        <f t="shared" si="622"/>
        <v>0.88431832486842432</v>
      </c>
    </row>
    <row r="16205" spans="23:25" x14ac:dyDescent="0.2">
      <c r="W16205">
        <v>161.87</v>
      </c>
      <c r="X16205">
        <f t="shared" si="623"/>
        <v>50</v>
      </c>
      <c r="Y16205" s="13">
        <f t="shared" si="622"/>
        <v>0.88431832486842432</v>
      </c>
    </row>
    <row r="16206" spans="23:25" x14ac:dyDescent="0.2">
      <c r="W16206">
        <v>161.88</v>
      </c>
      <c r="X16206">
        <f t="shared" si="623"/>
        <v>50</v>
      </c>
      <c r="Y16206" s="13">
        <f t="shared" si="622"/>
        <v>0.88431832486842432</v>
      </c>
    </row>
    <row r="16207" spans="23:25" x14ac:dyDescent="0.2">
      <c r="W16207">
        <v>161.88999999999999</v>
      </c>
      <c r="X16207">
        <f t="shared" si="623"/>
        <v>50</v>
      </c>
      <c r="Y16207" s="13">
        <f t="shared" si="622"/>
        <v>0.88431832486842432</v>
      </c>
    </row>
    <row r="16208" spans="23:25" x14ac:dyDescent="0.2">
      <c r="W16208">
        <v>161.9</v>
      </c>
      <c r="X16208">
        <f t="shared" si="623"/>
        <v>50</v>
      </c>
      <c r="Y16208" s="13">
        <f t="shared" si="622"/>
        <v>0.88431832486842432</v>
      </c>
    </row>
    <row r="16209" spans="23:25" x14ac:dyDescent="0.2">
      <c r="W16209">
        <v>161.91</v>
      </c>
      <c r="X16209">
        <f t="shared" si="623"/>
        <v>50</v>
      </c>
      <c r="Y16209" s="13">
        <f t="shared" si="622"/>
        <v>0.88431832486842432</v>
      </c>
    </row>
    <row r="16210" spans="23:25" x14ac:dyDescent="0.2">
      <c r="W16210">
        <v>161.91999999999999</v>
      </c>
      <c r="X16210">
        <f t="shared" si="623"/>
        <v>50</v>
      </c>
      <c r="Y16210" s="13">
        <f t="shared" si="622"/>
        <v>0.88431832486842432</v>
      </c>
    </row>
    <row r="16211" spans="23:25" x14ac:dyDescent="0.2">
      <c r="W16211">
        <v>161.93</v>
      </c>
      <c r="X16211">
        <f t="shared" si="623"/>
        <v>50</v>
      </c>
      <c r="Y16211" s="13">
        <f t="shared" si="622"/>
        <v>0.88431832486842432</v>
      </c>
    </row>
    <row r="16212" spans="23:25" x14ac:dyDescent="0.2">
      <c r="W16212">
        <v>161.94</v>
      </c>
      <c r="X16212">
        <f t="shared" si="623"/>
        <v>50</v>
      </c>
      <c r="Y16212" s="13">
        <f t="shared" si="622"/>
        <v>0.88431832486842432</v>
      </c>
    </row>
    <row r="16213" spans="23:25" x14ac:dyDescent="0.2">
      <c r="W16213">
        <v>161.94999999999999</v>
      </c>
      <c r="X16213">
        <f t="shared" si="623"/>
        <v>50</v>
      </c>
      <c r="Y16213" s="13">
        <f t="shared" si="622"/>
        <v>0.88431832486842432</v>
      </c>
    </row>
    <row r="16214" spans="23:25" x14ac:dyDescent="0.2">
      <c r="W16214">
        <v>161.96</v>
      </c>
      <c r="X16214">
        <f t="shared" si="623"/>
        <v>50</v>
      </c>
      <c r="Y16214" s="13">
        <f t="shared" si="622"/>
        <v>0.88431832486842432</v>
      </c>
    </row>
    <row r="16215" spans="23:25" x14ac:dyDescent="0.2">
      <c r="W16215">
        <v>161.97</v>
      </c>
      <c r="X16215">
        <f t="shared" si="623"/>
        <v>50</v>
      </c>
      <c r="Y16215" s="13">
        <f t="shared" si="622"/>
        <v>0.88431832486842432</v>
      </c>
    </row>
    <row r="16216" spans="23:25" x14ac:dyDescent="0.2">
      <c r="W16216">
        <v>161.97999999999999</v>
      </c>
      <c r="X16216">
        <f t="shared" si="623"/>
        <v>50</v>
      </c>
      <c r="Y16216" s="13">
        <f t="shared" si="622"/>
        <v>0.88431832486842432</v>
      </c>
    </row>
    <row r="16217" spans="23:25" x14ac:dyDescent="0.2">
      <c r="W16217">
        <v>161.99</v>
      </c>
      <c r="X16217">
        <f t="shared" si="623"/>
        <v>50</v>
      </c>
      <c r="Y16217" s="13">
        <f t="shared" si="622"/>
        <v>0.88431832486842432</v>
      </c>
    </row>
    <row r="16218" spans="23:25" x14ac:dyDescent="0.2">
      <c r="W16218">
        <v>162</v>
      </c>
      <c r="X16218">
        <f t="shared" si="623"/>
        <v>50</v>
      </c>
      <c r="Y16218" s="13">
        <f t="shared" si="622"/>
        <v>0.88431832486842432</v>
      </c>
    </row>
    <row r="16219" spans="23:25" x14ac:dyDescent="0.2">
      <c r="W16219">
        <v>162.01</v>
      </c>
      <c r="X16219">
        <f t="shared" si="623"/>
        <v>50</v>
      </c>
      <c r="Y16219" s="13">
        <f t="shared" si="622"/>
        <v>0.88431832486842432</v>
      </c>
    </row>
    <row r="16220" spans="23:25" x14ac:dyDescent="0.2">
      <c r="W16220">
        <v>162.02000000000001</v>
      </c>
      <c r="X16220">
        <f t="shared" si="623"/>
        <v>50</v>
      </c>
      <c r="Y16220" s="13">
        <f t="shared" si="622"/>
        <v>0.88431832486842432</v>
      </c>
    </row>
    <row r="16221" spans="23:25" x14ac:dyDescent="0.2">
      <c r="W16221">
        <v>162.03</v>
      </c>
      <c r="X16221">
        <f t="shared" si="623"/>
        <v>50</v>
      </c>
      <c r="Y16221" s="13">
        <f t="shared" si="622"/>
        <v>0.88431832486842432</v>
      </c>
    </row>
    <row r="16222" spans="23:25" x14ac:dyDescent="0.2">
      <c r="W16222">
        <v>162.04</v>
      </c>
      <c r="X16222">
        <f t="shared" si="623"/>
        <v>50</v>
      </c>
      <c r="Y16222" s="13">
        <f t="shared" si="622"/>
        <v>0.88431832486842432</v>
      </c>
    </row>
    <row r="16223" spans="23:25" x14ac:dyDescent="0.2">
      <c r="W16223">
        <v>162.05000000000001</v>
      </c>
      <c r="X16223">
        <f t="shared" si="623"/>
        <v>50</v>
      </c>
      <c r="Y16223" s="13">
        <f t="shared" si="622"/>
        <v>0.88431832486842432</v>
      </c>
    </row>
    <row r="16224" spans="23:25" x14ac:dyDescent="0.2">
      <c r="W16224">
        <v>162.06</v>
      </c>
      <c r="X16224">
        <f t="shared" si="623"/>
        <v>50</v>
      </c>
      <c r="Y16224" s="13">
        <f t="shared" si="622"/>
        <v>0.88431832486842432</v>
      </c>
    </row>
    <row r="16225" spans="23:25" x14ac:dyDescent="0.2">
      <c r="W16225">
        <v>162.07</v>
      </c>
      <c r="X16225">
        <f t="shared" si="623"/>
        <v>50</v>
      </c>
      <c r="Y16225" s="13">
        <f t="shared" si="622"/>
        <v>0.88431832486842432</v>
      </c>
    </row>
    <row r="16226" spans="23:25" x14ac:dyDescent="0.2">
      <c r="W16226">
        <v>162.08000000000001</v>
      </c>
      <c r="X16226">
        <f t="shared" si="623"/>
        <v>50</v>
      </c>
      <c r="Y16226" s="13">
        <f t="shared" si="622"/>
        <v>0.88431832486842432</v>
      </c>
    </row>
    <row r="16227" spans="23:25" x14ac:dyDescent="0.2">
      <c r="W16227">
        <v>162.09</v>
      </c>
      <c r="X16227">
        <f t="shared" si="623"/>
        <v>50</v>
      </c>
      <c r="Y16227" s="13">
        <f t="shared" si="622"/>
        <v>0.88431832486842432</v>
      </c>
    </row>
    <row r="16228" spans="23:25" x14ac:dyDescent="0.2">
      <c r="W16228">
        <v>162.1</v>
      </c>
      <c r="X16228">
        <f t="shared" si="623"/>
        <v>50</v>
      </c>
      <c r="Y16228" s="13">
        <f t="shared" si="622"/>
        <v>0.88431832486842432</v>
      </c>
    </row>
    <row r="16229" spans="23:25" x14ac:dyDescent="0.2">
      <c r="W16229">
        <v>162.11000000000001</v>
      </c>
      <c r="X16229">
        <f t="shared" si="623"/>
        <v>50</v>
      </c>
      <c r="Y16229" s="13">
        <f t="shared" si="622"/>
        <v>0.88431832486842432</v>
      </c>
    </row>
    <row r="16230" spans="23:25" x14ac:dyDescent="0.2">
      <c r="W16230">
        <v>162.12</v>
      </c>
      <c r="X16230">
        <f t="shared" si="623"/>
        <v>50</v>
      </c>
      <c r="Y16230" s="13">
        <f t="shared" si="622"/>
        <v>0.88431832486842432</v>
      </c>
    </row>
    <row r="16231" spans="23:25" x14ac:dyDescent="0.2">
      <c r="W16231">
        <v>162.13</v>
      </c>
      <c r="X16231">
        <f t="shared" si="623"/>
        <v>50</v>
      </c>
      <c r="Y16231" s="13">
        <f t="shared" si="622"/>
        <v>0.88431832486842432</v>
      </c>
    </row>
    <row r="16232" spans="23:25" x14ac:dyDescent="0.2">
      <c r="W16232">
        <v>162.13999999999999</v>
      </c>
      <c r="X16232">
        <f t="shared" si="623"/>
        <v>50</v>
      </c>
      <c r="Y16232" s="13">
        <f t="shared" si="622"/>
        <v>0.88431832486842432</v>
      </c>
    </row>
    <row r="16233" spans="23:25" x14ac:dyDescent="0.2">
      <c r="W16233">
        <v>162.15</v>
      </c>
      <c r="X16233">
        <f t="shared" si="623"/>
        <v>50</v>
      </c>
      <c r="Y16233" s="13">
        <f t="shared" ref="Y16233:Y16296" si="624">Y16232+(W16233-W16232)*R$29*(P$28-P$29*Y16232)*(1-Y16232/R$28)^2</f>
        <v>0.88431832486842432</v>
      </c>
    </row>
    <row r="16234" spans="23:25" x14ac:dyDescent="0.2">
      <c r="W16234">
        <v>162.16</v>
      </c>
      <c r="X16234">
        <f t="shared" si="623"/>
        <v>50</v>
      </c>
      <c r="Y16234" s="13">
        <f t="shared" si="624"/>
        <v>0.88431832486842432</v>
      </c>
    </row>
    <row r="16235" spans="23:25" x14ac:dyDescent="0.2">
      <c r="W16235">
        <v>162.16999999999999</v>
      </c>
      <c r="X16235">
        <f t="shared" si="623"/>
        <v>50</v>
      </c>
      <c r="Y16235" s="13">
        <f t="shared" si="624"/>
        <v>0.88431832486842432</v>
      </c>
    </row>
    <row r="16236" spans="23:25" x14ac:dyDescent="0.2">
      <c r="W16236">
        <v>162.18</v>
      </c>
      <c r="X16236">
        <f t="shared" si="623"/>
        <v>50</v>
      </c>
      <c r="Y16236" s="13">
        <f t="shared" si="624"/>
        <v>0.88431832486842432</v>
      </c>
    </row>
    <row r="16237" spans="23:25" x14ac:dyDescent="0.2">
      <c r="W16237">
        <v>162.19</v>
      </c>
      <c r="X16237">
        <f t="shared" si="623"/>
        <v>50</v>
      </c>
      <c r="Y16237" s="13">
        <f t="shared" si="624"/>
        <v>0.88431832486842432</v>
      </c>
    </row>
    <row r="16238" spans="23:25" x14ac:dyDescent="0.2">
      <c r="W16238">
        <v>162.19999999999999</v>
      </c>
      <c r="X16238">
        <f t="shared" si="623"/>
        <v>50</v>
      </c>
      <c r="Y16238" s="13">
        <f t="shared" si="624"/>
        <v>0.88431832486842432</v>
      </c>
    </row>
    <row r="16239" spans="23:25" x14ac:dyDescent="0.2">
      <c r="W16239">
        <v>162.21</v>
      </c>
      <c r="X16239">
        <f t="shared" si="623"/>
        <v>50</v>
      </c>
      <c r="Y16239" s="13">
        <f t="shared" si="624"/>
        <v>0.88431832486842432</v>
      </c>
    </row>
    <row r="16240" spans="23:25" x14ac:dyDescent="0.2">
      <c r="W16240">
        <v>162.22</v>
      </c>
      <c r="X16240">
        <f t="shared" si="623"/>
        <v>50</v>
      </c>
      <c r="Y16240" s="13">
        <f t="shared" si="624"/>
        <v>0.88431832486842432</v>
      </c>
    </row>
    <row r="16241" spans="23:25" x14ac:dyDescent="0.2">
      <c r="W16241">
        <v>162.22999999999999</v>
      </c>
      <c r="X16241">
        <f t="shared" si="623"/>
        <v>50</v>
      </c>
      <c r="Y16241" s="13">
        <f t="shared" si="624"/>
        <v>0.88431832486842432</v>
      </c>
    </row>
    <row r="16242" spans="23:25" x14ac:dyDescent="0.2">
      <c r="W16242">
        <v>162.24</v>
      </c>
      <c r="X16242">
        <f t="shared" si="623"/>
        <v>50</v>
      </c>
      <c r="Y16242" s="13">
        <f t="shared" si="624"/>
        <v>0.88431832486842432</v>
      </c>
    </row>
    <row r="16243" spans="23:25" x14ac:dyDescent="0.2">
      <c r="W16243">
        <v>162.25</v>
      </c>
      <c r="X16243">
        <f t="shared" si="623"/>
        <v>50</v>
      </c>
      <c r="Y16243" s="13">
        <f t="shared" si="624"/>
        <v>0.88431832486842432</v>
      </c>
    </row>
    <row r="16244" spans="23:25" x14ac:dyDescent="0.2">
      <c r="W16244">
        <v>162.26</v>
      </c>
      <c r="X16244">
        <f t="shared" si="623"/>
        <v>50</v>
      </c>
      <c r="Y16244" s="13">
        <f t="shared" si="624"/>
        <v>0.88431832486842432</v>
      </c>
    </row>
    <row r="16245" spans="23:25" x14ac:dyDescent="0.2">
      <c r="W16245">
        <v>162.27000000000001</v>
      </c>
      <c r="X16245">
        <f t="shared" si="623"/>
        <v>50</v>
      </c>
      <c r="Y16245" s="13">
        <f t="shared" si="624"/>
        <v>0.88431832486842432</v>
      </c>
    </row>
    <row r="16246" spans="23:25" x14ac:dyDescent="0.2">
      <c r="W16246">
        <v>162.28</v>
      </c>
      <c r="X16246">
        <f t="shared" si="623"/>
        <v>50</v>
      </c>
      <c r="Y16246" s="13">
        <f t="shared" si="624"/>
        <v>0.88431832486842432</v>
      </c>
    </row>
    <row r="16247" spans="23:25" x14ac:dyDescent="0.2">
      <c r="W16247">
        <v>162.29</v>
      </c>
      <c r="X16247">
        <f t="shared" si="623"/>
        <v>50</v>
      </c>
      <c r="Y16247" s="13">
        <f t="shared" si="624"/>
        <v>0.88431832486842432</v>
      </c>
    </row>
    <row r="16248" spans="23:25" x14ac:dyDescent="0.2">
      <c r="W16248">
        <v>162.30000000000001</v>
      </c>
      <c r="X16248">
        <f t="shared" si="623"/>
        <v>50</v>
      </c>
      <c r="Y16248" s="13">
        <f t="shared" si="624"/>
        <v>0.88431832486842432</v>
      </c>
    </row>
    <row r="16249" spans="23:25" x14ac:dyDescent="0.2">
      <c r="W16249">
        <v>162.31</v>
      </c>
      <c r="X16249">
        <f t="shared" si="623"/>
        <v>50</v>
      </c>
      <c r="Y16249" s="13">
        <f t="shared" si="624"/>
        <v>0.88431832486842432</v>
      </c>
    </row>
    <row r="16250" spans="23:25" x14ac:dyDescent="0.2">
      <c r="W16250">
        <v>162.32</v>
      </c>
      <c r="X16250">
        <f t="shared" si="623"/>
        <v>50</v>
      </c>
      <c r="Y16250" s="13">
        <f t="shared" si="624"/>
        <v>0.88431832486842432</v>
      </c>
    </row>
    <row r="16251" spans="23:25" x14ac:dyDescent="0.2">
      <c r="W16251">
        <v>162.33000000000001</v>
      </c>
      <c r="X16251">
        <f t="shared" si="623"/>
        <v>50</v>
      </c>
      <c r="Y16251" s="13">
        <f t="shared" si="624"/>
        <v>0.88431832486842432</v>
      </c>
    </row>
    <row r="16252" spans="23:25" x14ac:dyDescent="0.2">
      <c r="W16252">
        <v>162.34</v>
      </c>
      <c r="X16252">
        <f t="shared" si="623"/>
        <v>50</v>
      </c>
      <c r="Y16252" s="13">
        <f t="shared" si="624"/>
        <v>0.88431832486842432</v>
      </c>
    </row>
    <row r="16253" spans="23:25" x14ac:dyDescent="0.2">
      <c r="W16253">
        <v>162.35</v>
      </c>
      <c r="X16253">
        <f t="shared" ref="X16253:X16316" si="625">X16252-(N$35-N$36)/1500</f>
        <v>50</v>
      </c>
      <c r="Y16253" s="13">
        <f t="shared" si="624"/>
        <v>0.88431832486842432</v>
      </c>
    </row>
    <row r="16254" spans="23:25" x14ac:dyDescent="0.2">
      <c r="W16254">
        <v>162.36000000000001</v>
      </c>
      <c r="X16254">
        <f t="shared" si="625"/>
        <v>50</v>
      </c>
      <c r="Y16254" s="13">
        <f t="shared" si="624"/>
        <v>0.88431832486842432</v>
      </c>
    </row>
    <row r="16255" spans="23:25" x14ac:dyDescent="0.2">
      <c r="W16255">
        <v>162.37</v>
      </c>
      <c r="X16255">
        <f t="shared" si="625"/>
        <v>50</v>
      </c>
      <c r="Y16255" s="13">
        <f t="shared" si="624"/>
        <v>0.88431832486842432</v>
      </c>
    </row>
    <row r="16256" spans="23:25" x14ac:dyDescent="0.2">
      <c r="W16256">
        <v>162.38</v>
      </c>
      <c r="X16256">
        <f t="shared" si="625"/>
        <v>50</v>
      </c>
      <c r="Y16256" s="13">
        <f t="shared" si="624"/>
        <v>0.88431832486842432</v>
      </c>
    </row>
    <row r="16257" spans="23:25" x14ac:dyDescent="0.2">
      <c r="W16257">
        <v>162.38999999999999</v>
      </c>
      <c r="X16257">
        <f t="shared" si="625"/>
        <v>50</v>
      </c>
      <c r="Y16257" s="13">
        <f t="shared" si="624"/>
        <v>0.88431832486842432</v>
      </c>
    </row>
    <row r="16258" spans="23:25" x14ac:dyDescent="0.2">
      <c r="W16258">
        <v>162.4</v>
      </c>
      <c r="X16258">
        <f t="shared" si="625"/>
        <v>50</v>
      </c>
      <c r="Y16258" s="13">
        <f t="shared" si="624"/>
        <v>0.88431832486842432</v>
      </c>
    </row>
    <row r="16259" spans="23:25" x14ac:dyDescent="0.2">
      <c r="W16259">
        <v>162.41</v>
      </c>
      <c r="X16259">
        <f t="shared" si="625"/>
        <v>50</v>
      </c>
      <c r="Y16259" s="13">
        <f t="shared" si="624"/>
        <v>0.88431832486842432</v>
      </c>
    </row>
    <row r="16260" spans="23:25" x14ac:dyDescent="0.2">
      <c r="W16260">
        <v>162.41999999999999</v>
      </c>
      <c r="X16260">
        <f t="shared" si="625"/>
        <v>50</v>
      </c>
      <c r="Y16260" s="13">
        <f t="shared" si="624"/>
        <v>0.88431832486842432</v>
      </c>
    </row>
    <row r="16261" spans="23:25" x14ac:dyDescent="0.2">
      <c r="W16261">
        <v>162.43</v>
      </c>
      <c r="X16261">
        <f t="shared" si="625"/>
        <v>50</v>
      </c>
      <c r="Y16261" s="13">
        <f t="shared" si="624"/>
        <v>0.88431832486842432</v>
      </c>
    </row>
    <row r="16262" spans="23:25" x14ac:dyDescent="0.2">
      <c r="W16262">
        <v>162.44</v>
      </c>
      <c r="X16262">
        <f t="shared" si="625"/>
        <v>50</v>
      </c>
      <c r="Y16262" s="13">
        <f t="shared" si="624"/>
        <v>0.88431832486842432</v>
      </c>
    </row>
    <row r="16263" spans="23:25" x14ac:dyDescent="0.2">
      <c r="W16263">
        <v>162.44999999999999</v>
      </c>
      <c r="X16263">
        <f t="shared" si="625"/>
        <v>50</v>
      </c>
      <c r="Y16263" s="13">
        <f t="shared" si="624"/>
        <v>0.88431832486842432</v>
      </c>
    </row>
    <row r="16264" spans="23:25" x14ac:dyDescent="0.2">
      <c r="W16264">
        <v>162.46</v>
      </c>
      <c r="X16264">
        <f t="shared" si="625"/>
        <v>50</v>
      </c>
      <c r="Y16264" s="13">
        <f t="shared" si="624"/>
        <v>0.88431832486842432</v>
      </c>
    </row>
    <row r="16265" spans="23:25" x14ac:dyDescent="0.2">
      <c r="W16265">
        <v>162.47</v>
      </c>
      <c r="X16265">
        <f t="shared" si="625"/>
        <v>50</v>
      </c>
      <c r="Y16265" s="13">
        <f t="shared" si="624"/>
        <v>0.88431832486842432</v>
      </c>
    </row>
    <row r="16266" spans="23:25" x14ac:dyDescent="0.2">
      <c r="W16266">
        <v>162.47999999999999</v>
      </c>
      <c r="X16266">
        <f t="shared" si="625"/>
        <v>50</v>
      </c>
      <c r="Y16266" s="13">
        <f t="shared" si="624"/>
        <v>0.88431832486842432</v>
      </c>
    </row>
    <row r="16267" spans="23:25" x14ac:dyDescent="0.2">
      <c r="W16267">
        <v>162.49</v>
      </c>
      <c r="X16267">
        <f t="shared" si="625"/>
        <v>50</v>
      </c>
      <c r="Y16267" s="13">
        <f t="shared" si="624"/>
        <v>0.88431832486842432</v>
      </c>
    </row>
    <row r="16268" spans="23:25" x14ac:dyDescent="0.2">
      <c r="W16268">
        <v>162.5</v>
      </c>
      <c r="X16268">
        <f t="shared" si="625"/>
        <v>50</v>
      </c>
      <c r="Y16268" s="13">
        <f t="shared" si="624"/>
        <v>0.88431832486842432</v>
      </c>
    </row>
    <row r="16269" spans="23:25" x14ac:dyDescent="0.2">
      <c r="W16269">
        <v>162.51</v>
      </c>
      <c r="X16269">
        <f t="shared" si="625"/>
        <v>50</v>
      </c>
      <c r="Y16269" s="13">
        <f t="shared" si="624"/>
        <v>0.88431832486842432</v>
      </c>
    </row>
    <row r="16270" spans="23:25" x14ac:dyDescent="0.2">
      <c r="W16270">
        <v>162.52000000000001</v>
      </c>
      <c r="X16270">
        <f t="shared" si="625"/>
        <v>50</v>
      </c>
      <c r="Y16270" s="13">
        <f t="shared" si="624"/>
        <v>0.88431832486842432</v>
      </c>
    </row>
    <row r="16271" spans="23:25" x14ac:dyDescent="0.2">
      <c r="W16271">
        <v>162.53</v>
      </c>
      <c r="X16271">
        <f t="shared" si="625"/>
        <v>50</v>
      </c>
      <c r="Y16271" s="13">
        <f t="shared" si="624"/>
        <v>0.88431832486842432</v>
      </c>
    </row>
    <row r="16272" spans="23:25" x14ac:dyDescent="0.2">
      <c r="W16272">
        <v>162.54</v>
      </c>
      <c r="X16272">
        <f t="shared" si="625"/>
        <v>50</v>
      </c>
      <c r="Y16272" s="13">
        <f t="shared" si="624"/>
        <v>0.88431832486842432</v>
      </c>
    </row>
    <row r="16273" spans="23:25" x14ac:dyDescent="0.2">
      <c r="W16273">
        <v>162.55000000000001</v>
      </c>
      <c r="X16273">
        <f t="shared" si="625"/>
        <v>50</v>
      </c>
      <c r="Y16273" s="13">
        <f t="shared" si="624"/>
        <v>0.88431832486842432</v>
      </c>
    </row>
    <row r="16274" spans="23:25" x14ac:dyDescent="0.2">
      <c r="W16274">
        <v>162.56</v>
      </c>
      <c r="X16274">
        <f t="shared" si="625"/>
        <v>50</v>
      </c>
      <c r="Y16274" s="13">
        <f t="shared" si="624"/>
        <v>0.88431832486842432</v>
      </c>
    </row>
    <row r="16275" spans="23:25" x14ac:dyDescent="0.2">
      <c r="W16275">
        <v>162.57</v>
      </c>
      <c r="X16275">
        <f t="shared" si="625"/>
        <v>50</v>
      </c>
      <c r="Y16275" s="13">
        <f t="shared" si="624"/>
        <v>0.88431832486842432</v>
      </c>
    </row>
    <row r="16276" spans="23:25" x14ac:dyDescent="0.2">
      <c r="W16276">
        <v>162.58000000000001</v>
      </c>
      <c r="X16276">
        <f t="shared" si="625"/>
        <v>50</v>
      </c>
      <c r="Y16276" s="13">
        <f t="shared" si="624"/>
        <v>0.88431832486842432</v>
      </c>
    </row>
    <row r="16277" spans="23:25" x14ac:dyDescent="0.2">
      <c r="W16277">
        <v>162.59</v>
      </c>
      <c r="X16277">
        <f t="shared" si="625"/>
        <v>50</v>
      </c>
      <c r="Y16277" s="13">
        <f t="shared" si="624"/>
        <v>0.88431832486842432</v>
      </c>
    </row>
    <row r="16278" spans="23:25" x14ac:dyDescent="0.2">
      <c r="W16278">
        <v>162.6</v>
      </c>
      <c r="X16278">
        <f t="shared" si="625"/>
        <v>50</v>
      </c>
      <c r="Y16278" s="13">
        <f t="shared" si="624"/>
        <v>0.88431832486842432</v>
      </c>
    </row>
    <row r="16279" spans="23:25" x14ac:dyDescent="0.2">
      <c r="W16279">
        <v>162.61000000000001</v>
      </c>
      <c r="X16279">
        <f t="shared" si="625"/>
        <v>50</v>
      </c>
      <c r="Y16279" s="13">
        <f t="shared" si="624"/>
        <v>0.88431832486842432</v>
      </c>
    </row>
    <row r="16280" spans="23:25" x14ac:dyDescent="0.2">
      <c r="W16280">
        <v>162.62</v>
      </c>
      <c r="X16280">
        <f t="shared" si="625"/>
        <v>50</v>
      </c>
      <c r="Y16280" s="13">
        <f t="shared" si="624"/>
        <v>0.88431832486842432</v>
      </c>
    </row>
    <row r="16281" spans="23:25" x14ac:dyDescent="0.2">
      <c r="W16281">
        <v>162.63</v>
      </c>
      <c r="X16281">
        <f t="shared" si="625"/>
        <v>50</v>
      </c>
      <c r="Y16281" s="13">
        <f t="shared" si="624"/>
        <v>0.88431832486842432</v>
      </c>
    </row>
    <row r="16282" spans="23:25" x14ac:dyDescent="0.2">
      <c r="W16282">
        <v>162.63999999999999</v>
      </c>
      <c r="X16282">
        <f t="shared" si="625"/>
        <v>50</v>
      </c>
      <c r="Y16282" s="13">
        <f t="shared" si="624"/>
        <v>0.88431832486842432</v>
      </c>
    </row>
    <row r="16283" spans="23:25" x14ac:dyDescent="0.2">
      <c r="W16283">
        <v>162.65</v>
      </c>
      <c r="X16283">
        <f t="shared" si="625"/>
        <v>50</v>
      </c>
      <c r="Y16283" s="13">
        <f t="shared" si="624"/>
        <v>0.88431832486842432</v>
      </c>
    </row>
    <row r="16284" spans="23:25" x14ac:dyDescent="0.2">
      <c r="W16284">
        <v>162.66</v>
      </c>
      <c r="X16284">
        <f t="shared" si="625"/>
        <v>50</v>
      </c>
      <c r="Y16284" s="13">
        <f t="shared" si="624"/>
        <v>0.88431832486842432</v>
      </c>
    </row>
    <row r="16285" spans="23:25" x14ac:dyDescent="0.2">
      <c r="W16285">
        <v>162.66999999999999</v>
      </c>
      <c r="X16285">
        <f t="shared" si="625"/>
        <v>50</v>
      </c>
      <c r="Y16285" s="13">
        <f t="shared" si="624"/>
        <v>0.88431832486842432</v>
      </c>
    </row>
    <row r="16286" spans="23:25" x14ac:dyDescent="0.2">
      <c r="W16286">
        <v>162.68</v>
      </c>
      <c r="X16286">
        <f t="shared" si="625"/>
        <v>50</v>
      </c>
      <c r="Y16286" s="13">
        <f t="shared" si="624"/>
        <v>0.88431832486842432</v>
      </c>
    </row>
    <row r="16287" spans="23:25" x14ac:dyDescent="0.2">
      <c r="W16287">
        <v>162.69</v>
      </c>
      <c r="X16287">
        <f t="shared" si="625"/>
        <v>50</v>
      </c>
      <c r="Y16287" s="13">
        <f t="shared" si="624"/>
        <v>0.88431832486842432</v>
      </c>
    </row>
    <row r="16288" spans="23:25" x14ac:dyDescent="0.2">
      <c r="W16288">
        <v>162.69999999999999</v>
      </c>
      <c r="X16288">
        <f t="shared" si="625"/>
        <v>50</v>
      </c>
      <c r="Y16288" s="13">
        <f t="shared" si="624"/>
        <v>0.88431832486842432</v>
      </c>
    </row>
    <row r="16289" spans="23:25" x14ac:dyDescent="0.2">
      <c r="W16289">
        <v>162.71</v>
      </c>
      <c r="X16289">
        <f t="shared" si="625"/>
        <v>50</v>
      </c>
      <c r="Y16289" s="13">
        <f t="shared" si="624"/>
        <v>0.88431832486842432</v>
      </c>
    </row>
    <row r="16290" spans="23:25" x14ac:dyDescent="0.2">
      <c r="W16290">
        <v>162.72</v>
      </c>
      <c r="X16290">
        <f t="shared" si="625"/>
        <v>50</v>
      </c>
      <c r="Y16290" s="13">
        <f t="shared" si="624"/>
        <v>0.88431832486842432</v>
      </c>
    </row>
    <row r="16291" spans="23:25" x14ac:dyDescent="0.2">
      <c r="W16291">
        <v>162.72999999999999</v>
      </c>
      <c r="X16291">
        <f t="shared" si="625"/>
        <v>50</v>
      </c>
      <c r="Y16291" s="13">
        <f t="shared" si="624"/>
        <v>0.88431832486842432</v>
      </c>
    </row>
    <row r="16292" spans="23:25" x14ac:dyDescent="0.2">
      <c r="W16292">
        <v>162.74</v>
      </c>
      <c r="X16292">
        <f t="shared" si="625"/>
        <v>50</v>
      </c>
      <c r="Y16292" s="13">
        <f t="shared" si="624"/>
        <v>0.88431832486842432</v>
      </c>
    </row>
    <row r="16293" spans="23:25" x14ac:dyDescent="0.2">
      <c r="W16293">
        <v>162.75</v>
      </c>
      <c r="X16293">
        <f t="shared" si="625"/>
        <v>50</v>
      </c>
      <c r="Y16293" s="13">
        <f t="shared" si="624"/>
        <v>0.88431832486842432</v>
      </c>
    </row>
    <row r="16294" spans="23:25" x14ac:dyDescent="0.2">
      <c r="W16294">
        <v>162.76</v>
      </c>
      <c r="X16294">
        <f t="shared" si="625"/>
        <v>50</v>
      </c>
      <c r="Y16294" s="13">
        <f t="shared" si="624"/>
        <v>0.88431832486842432</v>
      </c>
    </row>
    <row r="16295" spans="23:25" x14ac:dyDescent="0.2">
      <c r="W16295">
        <v>162.77000000000001</v>
      </c>
      <c r="X16295">
        <f t="shared" si="625"/>
        <v>50</v>
      </c>
      <c r="Y16295" s="13">
        <f t="shared" si="624"/>
        <v>0.88431832486842432</v>
      </c>
    </row>
    <row r="16296" spans="23:25" x14ac:dyDescent="0.2">
      <c r="W16296">
        <v>162.78</v>
      </c>
      <c r="X16296">
        <f t="shared" si="625"/>
        <v>50</v>
      </c>
      <c r="Y16296" s="13">
        <f t="shared" si="624"/>
        <v>0.88431832486842432</v>
      </c>
    </row>
    <row r="16297" spans="23:25" x14ac:dyDescent="0.2">
      <c r="W16297">
        <v>162.79</v>
      </c>
      <c r="X16297">
        <f t="shared" si="625"/>
        <v>50</v>
      </c>
      <c r="Y16297" s="13">
        <f t="shared" ref="Y16297:Y16360" si="626">Y16296+(W16297-W16296)*R$29*(P$28-P$29*Y16296)*(1-Y16296/R$28)^2</f>
        <v>0.88431832486842432</v>
      </c>
    </row>
    <row r="16298" spans="23:25" x14ac:dyDescent="0.2">
      <c r="W16298">
        <v>162.80000000000001</v>
      </c>
      <c r="X16298">
        <f t="shared" si="625"/>
        <v>50</v>
      </c>
      <c r="Y16298" s="13">
        <f t="shared" si="626"/>
        <v>0.88431832486842432</v>
      </c>
    </row>
    <row r="16299" spans="23:25" x14ac:dyDescent="0.2">
      <c r="W16299">
        <v>162.81</v>
      </c>
      <c r="X16299">
        <f t="shared" si="625"/>
        <v>50</v>
      </c>
      <c r="Y16299" s="13">
        <f t="shared" si="626"/>
        <v>0.88431832486842432</v>
      </c>
    </row>
    <row r="16300" spans="23:25" x14ac:dyDescent="0.2">
      <c r="W16300">
        <v>162.82</v>
      </c>
      <c r="X16300">
        <f t="shared" si="625"/>
        <v>50</v>
      </c>
      <c r="Y16300" s="13">
        <f t="shared" si="626"/>
        <v>0.88431832486842432</v>
      </c>
    </row>
    <row r="16301" spans="23:25" x14ac:dyDescent="0.2">
      <c r="W16301">
        <v>162.83000000000001</v>
      </c>
      <c r="X16301">
        <f t="shared" si="625"/>
        <v>50</v>
      </c>
      <c r="Y16301" s="13">
        <f t="shared" si="626"/>
        <v>0.88431832486842432</v>
      </c>
    </row>
    <row r="16302" spans="23:25" x14ac:dyDescent="0.2">
      <c r="W16302">
        <v>162.84</v>
      </c>
      <c r="X16302">
        <f t="shared" si="625"/>
        <v>50</v>
      </c>
      <c r="Y16302" s="13">
        <f t="shared" si="626"/>
        <v>0.88431832486842432</v>
      </c>
    </row>
    <row r="16303" spans="23:25" x14ac:dyDescent="0.2">
      <c r="W16303">
        <v>162.85</v>
      </c>
      <c r="X16303">
        <f t="shared" si="625"/>
        <v>50</v>
      </c>
      <c r="Y16303" s="13">
        <f t="shared" si="626"/>
        <v>0.88431832486842432</v>
      </c>
    </row>
    <row r="16304" spans="23:25" x14ac:dyDescent="0.2">
      <c r="W16304">
        <v>162.86000000000001</v>
      </c>
      <c r="X16304">
        <f t="shared" si="625"/>
        <v>50</v>
      </c>
      <c r="Y16304" s="13">
        <f t="shared" si="626"/>
        <v>0.88431832486842432</v>
      </c>
    </row>
    <row r="16305" spans="23:25" x14ac:dyDescent="0.2">
      <c r="W16305">
        <v>162.87</v>
      </c>
      <c r="X16305">
        <f t="shared" si="625"/>
        <v>50</v>
      </c>
      <c r="Y16305" s="13">
        <f t="shared" si="626"/>
        <v>0.88431832486842432</v>
      </c>
    </row>
    <row r="16306" spans="23:25" x14ac:dyDescent="0.2">
      <c r="W16306">
        <v>162.88</v>
      </c>
      <c r="X16306">
        <f t="shared" si="625"/>
        <v>50</v>
      </c>
      <c r="Y16306" s="13">
        <f t="shared" si="626"/>
        <v>0.88431832486842432</v>
      </c>
    </row>
    <row r="16307" spans="23:25" x14ac:dyDescent="0.2">
      <c r="W16307">
        <v>162.88999999999999</v>
      </c>
      <c r="X16307">
        <f t="shared" si="625"/>
        <v>50</v>
      </c>
      <c r="Y16307" s="13">
        <f t="shared" si="626"/>
        <v>0.88431832486842432</v>
      </c>
    </row>
    <row r="16308" spans="23:25" x14ac:dyDescent="0.2">
      <c r="W16308">
        <v>162.9</v>
      </c>
      <c r="X16308">
        <f t="shared" si="625"/>
        <v>50</v>
      </c>
      <c r="Y16308" s="13">
        <f t="shared" si="626"/>
        <v>0.88431832486842432</v>
      </c>
    </row>
    <row r="16309" spans="23:25" x14ac:dyDescent="0.2">
      <c r="W16309">
        <v>162.91</v>
      </c>
      <c r="X16309">
        <f t="shared" si="625"/>
        <v>50</v>
      </c>
      <c r="Y16309" s="13">
        <f t="shared" si="626"/>
        <v>0.88431832486842432</v>
      </c>
    </row>
    <row r="16310" spans="23:25" x14ac:dyDescent="0.2">
      <c r="W16310">
        <v>162.91999999999999</v>
      </c>
      <c r="X16310">
        <f t="shared" si="625"/>
        <v>50</v>
      </c>
      <c r="Y16310" s="13">
        <f t="shared" si="626"/>
        <v>0.88431832486842432</v>
      </c>
    </row>
    <row r="16311" spans="23:25" x14ac:dyDescent="0.2">
      <c r="W16311">
        <v>162.93</v>
      </c>
      <c r="X16311">
        <f t="shared" si="625"/>
        <v>50</v>
      </c>
      <c r="Y16311" s="13">
        <f t="shared" si="626"/>
        <v>0.88431832486842432</v>
      </c>
    </row>
    <row r="16312" spans="23:25" x14ac:dyDescent="0.2">
      <c r="W16312">
        <v>162.94</v>
      </c>
      <c r="X16312">
        <f t="shared" si="625"/>
        <v>50</v>
      </c>
      <c r="Y16312" s="13">
        <f t="shared" si="626"/>
        <v>0.88431832486842432</v>
      </c>
    </row>
    <row r="16313" spans="23:25" x14ac:dyDescent="0.2">
      <c r="W16313">
        <v>162.94999999999999</v>
      </c>
      <c r="X16313">
        <f t="shared" si="625"/>
        <v>50</v>
      </c>
      <c r="Y16313" s="13">
        <f t="shared" si="626"/>
        <v>0.88431832486842432</v>
      </c>
    </row>
    <row r="16314" spans="23:25" x14ac:dyDescent="0.2">
      <c r="W16314">
        <v>162.96</v>
      </c>
      <c r="X16314">
        <f t="shared" si="625"/>
        <v>50</v>
      </c>
      <c r="Y16314" s="13">
        <f t="shared" si="626"/>
        <v>0.88431832486842432</v>
      </c>
    </row>
    <row r="16315" spans="23:25" x14ac:dyDescent="0.2">
      <c r="W16315">
        <v>162.97</v>
      </c>
      <c r="X16315">
        <f t="shared" si="625"/>
        <v>50</v>
      </c>
      <c r="Y16315" s="13">
        <f t="shared" si="626"/>
        <v>0.88431832486842432</v>
      </c>
    </row>
    <row r="16316" spans="23:25" x14ac:dyDescent="0.2">
      <c r="W16316">
        <v>162.97999999999999</v>
      </c>
      <c r="X16316">
        <f t="shared" si="625"/>
        <v>50</v>
      </c>
      <c r="Y16316" s="13">
        <f t="shared" si="626"/>
        <v>0.88431832486842432</v>
      </c>
    </row>
    <row r="16317" spans="23:25" x14ac:dyDescent="0.2">
      <c r="W16317">
        <v>162.99</v>
      </c>
      <c r="X16317">
        <f t="shared" ref="X16317:X16380" si="627">X16316-(N$35-N$36)/1500</f>
        <v>50</v>
      </c>
      <c r="Y16317" s="13">
        <f t="shared" si="626"/>
        <v>0.88431832486842432</v>
      </c>
    </row>
    <row r="16318" spans="23:25" x14ac:dyDescent="0.2">
      <c r="W16318">
        <v>163</v>
      </c>
      <c r="X16318">
        <f t="shared" si="627"/>
        <v>50</v>
      </c>
      <c r="Y16318" s="13">
        <f t="shared" si="626"/>
        <v>0.88431832486842432</v>
      </c>
    </row>
    <row r="16319" spans="23:25" x14ac:dyDescent="0.2">
      <c r="W16319">
        <v>163.01</v>
      </c>
      <c r="X16319">
        <f t="shared" si="627"/>
        <v>50</v>
      </c>
      <c r="Y16319" s="13">
        <f t="shared" si="626"/>
        <v>0.88431832486842432</v>
      </c>
    </row>
    <row r="16320" spans="23:25" x14ac:dyDescent="0.2">
      <c r="W16320">
        <v>163.02000000000001</v>
      </c>
      <c r="X16320">
        <f t="shared" si="627"/>
        <v>50</v>
      </c>
      <c r="Y16320" s="13">
        <f t="shared" si="626"/>
        <v>0.88431832486842432</v>
      </c>
    </row>
    <row r="16321" spans="23:25" x14ac:dyDescent="0.2">
      <c r="W16321">
        <v>163.03</v>
      </c>
      <c r="X16321">
        <f t="shared" si="627"/>
        <v>50</v>
      </c>
      <c r="Y16321" s="13">
        <f t="shared" si="626"/>
        <v>0.88431832486842432</v>
      </c>
    </row>
    <row r="16322" spans="23:25" x14ac:dyDescent="0.2">
      <c r="W16322">
        <v>163.04</v>
      </c>
      <c r="X16322">
        <f t="shared" si="627"/>
        <v>50</v>
      </c>
      <c r="Y16322" s="13">
        <f t="shared" si="626"/>
        <v>0.88431832486842432</v>
      </c>
    </row>
    <row r="16323" spans="23:25" x14ac:dyDescent="0.2">
      <c r="W16323">
        <v>163.05000000000001</v>
      </c>
      <c r="X16323">
        <f t="shared" si="627"/>
        <v>50</v>
      </c>
      <c r="Y16323" s="13">
        <f t="shared" si="626"/>
        <v>0.88431832486842432</v>
      </c>
    </row>
    <row r="16324" spans="23:25" x14ac:dyDescent="0.2">
      <c r="W16324">
        <v>163.06</v>
      </c>
      <c r="X16324">
        <f t="shared" si="627"/>
        <v>50</v>
      </c>
      <c r="Y16324" s="13">
        <f t="shared" si="626"/>
        <v>0.88431832486842432</v>
      </c>
    </row>
    <row r="16325" spans="23:25" x14ac:dyDescent="0.2">
      <c r="W16325">
        <v>163.07</v>
      </c>
      <c r="X16325">
        <f t="shared" si="627"/>
        <v>50</v>
      </c>
      <c r="Y16325" s="13">
        <f t="shared" si="626"/>
        <v>0.88431832486842432</v>
      </c>
    </row>
    <row r="16326" spans="23:25" x14ac:dyDescent="0.2">
      <c r="W16326">
        <v>163.08000000000001</v>
      </c>
      <c r="X16326">
        <f t="shared" si="627"/>
        <v>50</v>
      </c>
      <c r="Y16326" s="13">
        <f t="shared" si="626"/>
        <v>0.88431832486842432</v>
      </c>
    </row>
    <row r="16327" spans="23:25" x14ac:dyDescent="0.2">
      <c r="W16327">
        <v>163.09</v>
      </c>
      <c r="X16327">
        <f t="shared" si="627"/>
        <v>50</v>
      </c>
      <c r="Y16327" s="13">
        <f t="shared" si="626"/>
        <v>0.88431832486842432</v>
      </c>
    </row>
    <row r="16328" spans="23:25" x14ac:dyDescent="0.2">
      <c r="W16328">
        <v>163.1</v>
      </c>
      <c r="X16328">
        <f t="shared" si="627"/>
        <v>50</v>
      </c>
      <c r="Y16328" s="13">
        <f t="shared" si="626"/>
        <v>0.88431832486842432</v>
      </c>
    </row>
    <row r="16329" spans="23:25" x14ac:dyDescent="0.2">
      <c r="W16329">
        <v>163.11000000000001</v>
      </c>
      <c r="X16329">
        <f t="shared" si="627"/>
        <v>50</v>
      </c>
      <c r="Y16329" s="13">
        <f t="shared" si="626"/>
        <v>0.88431832486842432</v>
      </c>
    </row>
    <row r="16330" spans="23:25" x14ac:dyDescent="0.2">
      <c r="W16330">
        <v>163.12</v>
      </c>
      <c r="X16330">
        <f t="shared" si="627"/>
        <v>50</v>
      </c>
      <c r="Y16330" s="13">
        <f t="shared" si="626"/>
        <v>0.88431832486842432</v>
      </c>
    </row>
    <row r="16331" spans="23:25" x14ac:dyDescent="0.2">
      <c r="W16331">
        <v>163.13</v>
      </c>
      <c r="X16331">
        <f t="shared" si="627"/>
        <v>50</v>
      </c>
      <c r="Y16331" s="13">
        <f t="shared" si="626"/>
        <v>0.88431832486842432</v>
      </c>
    </row>
    <row r="16332" spans="23:25" x14ac:dyDescent="0.2">
      <c r="W16332">
        <v>163.13999999999999</v>
      </c>
      <c r="X16332">
        <f t="shared" si="627"/>
        <v>50</v>
      </c>
      <c r="Y16332" s="13">
        <f t="shared" si="626"/>
        <v>0.88431832486842432</v>
      </c>
    </row>
    <row r="16333" spans="23:25" x14ac:dyDescent="0.2">
      <c r="W16333">
        <v>163.15</v>
      </c>
      <c r="X16333">
        <f t="shared" si="627"/>
        <v>50</v>
      </c>
      <c r="Y16333" s="13">
        <f t="shared" si="626"/>
        <v>0.88431832486842432</v>
      </c>
    </row>
    <row r="16334" spans="23:25" x14ac:dyDescent="0.2">
      <c r="W16334">
        <v>163.16</v>
      </c>
      <c r="X16334">
        <f t="shared" si="627"/>
        <v>50</v>
      </c>
      <c r="Y16334" s="13">
        <f t="shared" si="626"/>
        <v>0.88431832486842432</v>
      </c>
    </row>
    <row r="16335" spans="23:25" x14ac:dyDescent="0.2">
      <c r="W16335">
        <v>163.16999999999999</v>
      </c>
      <c r="X16335">
        <f t="shared" si="627"/>
        <v>50</v>
      </c>
      <c r="Y16335" s="13">
        <f t="shared" si="626"/>
        <v>0.88431832486842432</v>
      </c>
    </row>
    <row r="16336" spans="23:25" x14ac:dyDescent="0.2">
      <c r="W16336">
        <v>163.18</v>
      </c>
      <c r="X16336">
        <f t="shared" si="627"/>
        <v>50</v>
      </c>
      <c r="Y16336" s="13">
        <f t="shared" si="626"/>
        <v>0.88431832486842432</v>
      </c>
    </row>
    <row r="16337" spans="23:25" x14ac:dyDescent="0.2">
      <c r="W16337">
        <v>163.19</v>
      </c>
      <c r="X16337">
        <f t="shared" si="627"/>
        <v>50</v>
      </c>
      <c r="Y16337" s="13">
        <f t="shared" si="626"/>
        <v>0.88431832486842432</v>
      </c>
    </row>
    <row r="16338" spans="23:25" x14ac:dyDescent="0.2">
      <c r="W16338">
        <v>163.19999999999999</v>
      </c>
      <c r="X16338">
        <f t="shared" si="627"/>
        <v>50</v>
      </c>
      <c r="Y16338" s="13">
        <f t="shared" si="626"/>
        <v>0.88431832486842432</v>
      </c>
    </row>
    <row r="16339" spans="23:25" x14ac:dyDescent="0.2">
      <c r="W16339">
        <v>163.21</v>
      </c>
      <c r="X16339">
        <f t="shared" si="627"/>
        <v>50</v>
      </c>
      <c r="Y16339" s="13">
        <f t="shared" si="626"/>
        <v>0.88431832486842432</v>
      </c>
    </row>
    <row r="16340" spans="23:25" x14ac:dyDescent="0.2">
      <c r="W16340">
        <v>163.22</v>
      </c>
      <c r="X16340">
        <f t="shared" si="627"/>
        <v>50</v>
      </c>
      <c r="Y16340" s="13">
        <f t="shared" si="626"/>
        <v>0.88431832486842432</v>
      </c>
    </row>
    <row r="16341" spans="23:25" x14ac:dyDescent="0.2">
      <c r="W16341">
        <v>163.22999999999999</v>
      </c>
      <c r="X16341">
        <f t="shared" si="627"/>
        <v>50</v>
      </c>
      <c r="Y16341" s="13">
        <f t="shared" si="626"/>
        <v>0.88431832486842432</v>
      </c>
    </row>
    <row r="16342" spans="23:25" x14ac:dyDescent="0.2">
      <c r="W16342">
        <v>163.24</v>
      </c>
      <c r="X16342">
        <f t="shared" si="627"/>
        <v>50</v>
      </c>
      <c r="Y16342" s="13">
        <f t="shared" si="626"/>
        <v>0.88431832486842432</v>
      </c>
    </row>
    <row r="16343" spans="23:25" x14ac:dyDescent="0.2">
      <c r="W16343">
        <v>163.25</v>
      </c>
      <c r="X16343">
        <f t="shared" si="627"/>
        <v>50</v>
      </c>
      <c r="Y16343" s="13">
        <f t="shared" si="626"/>
        <v>0.88431832486842432</v>
      </c>
    </row>
    <row r="16344" spans="23:25" x14ac:dyDescent="0.2">
      <c r="W16344">
        <v>163.26</v>
      </c>
      <c r="X16344">
        <f t="shared" si="627"/>
        <v>50</v>
      </c>
      <c r="Y16344" s="13">
        <f t="shared" si="626"/>
        <v>0.88431832486842432</v>
      </c>
    </row>
    <row r="16345" spans="23:25" x14ac:dyDescent="0.2">
      <c r="W16345">
        <v>163.27000000000001</v>
      </c>
      <c r="X16345">
        <f t="shared" si="627"/>
        <v>50</v>
      </c>
      <c r="Y16345" s="13">
        <f t="shared" si="626"/>
        <v>0.88431832486842432</v>
      </c>
    </row>
    <row r="16346" spans="23:25" x14ac:dyDescent="0.2">
      <c r="W16346">
        <v>163.28</v>
      </c>
      <c r="X16346">
        <f t="shared" si="627"/>
        <v>50</v>
      </c>
      <c r="Y16346" s="13">
        <f t="shared" si="626"/>
        <v>0.88431832486842432</v>
      </c>
    </row>
    <row r="16347" spans="23:25" x14ac:dyDescent="0.2">
      <c r="W16347">
        <v>163.29</v>
      </c>
      <c r="X16347">
        <f t="shared" si="627"/>
        <v>50</v>
      </c>
      <c r="Y16347" s="13">
        <f t="shared" si="626"/>
        <v>0.88431832486842432</v>
      </c>
    </row>
    <row r="16348" spans="23:25" x14ac:dyDescent="0.2">
      <c r="W16348">
        <v>163.30000000000001</v>
      </c>
      <c r="X16348">
        <f t="shared" si="627"/>
        <v>50</v>
      </c>
      <c r="Y16348" s="13">
        <f t="shared" si="626"/>
        <v>0.88431832486842432</v>
      </c>
    </row>
    <row r="16349" spans="23:25" x14ac:dyDescent="0.2">
      <c r="W16349">
        <v>163.31</v>
      </c>
      <c r="X16349">
        <f t="shared" si="627"/>
        <v>50</v>
      </c>
      <c r="Y16349" s="13">
        <f t="shared" si="626"/>
        <v>0.88431832486842432</v>
      </c>
    </row>
    <row r="16350" spans="23:25" x14ac:dyDescent="0.2">
      <c r="W16350">
        <v>163.32</v>
      </c>
      <c r="X16350">
        <f t="shared" si="627"/>
        <v>50</v>
      </c>
      <c r="Y16350" s="13">
        <f t="shared" si="626"/>
        <v>0.88431832486842432</v>
      </c>
    </row>
    <row r="16351" spans="23:25" x14ac:dyDescent="0.2">
      <c r="W16351">
        <v>163.33000000000001</v>
      </c>
      <c r="X16351">
        <f t="shared" si="627"/>
        <v>50</v>
      </c>
      <c r="Y16351" s="13">
        <f t="shared" si="626"/>
        <v>0.88431832486842432</v>
      </c>
    </row>
    <row r="16352" spans="23:25" x14ac:dyDescent="0.2">
      <c r="W16352">
        <v>163.34</v>
      </c>
      <c r="X16352">
        <f t="shared" si="627"/>
        <v>50</v>
      </c>
      <c r="Y16352" s="13">
        <f t="shared" si="626"/>
        <v>0.88431832486842432</v>
      </c>
    </row>
    <row r="16353" spans="23:25" x14ac:dyDescent="0.2">
      <c r="W16353">
        <v>163.35</v>
      </c>
      <c r="X16353">
        <f t="shared" si="627"/>
        <v>50</v>
      </c>
      <c r="Y16353" s="13">
        <f t="shared" si="626"/>
        <v>0.88431832486842432</v>
      </c>
    </row>
    <row r="16354" spans="23:25" x14ac:dyDescent="0.2">
      <c r="W16354">
        <v>163.36000000000001</v>
      </c>
      <c r="X16354">
        <f t="shared" si="627"/>
        <v>50</v>
      </c>
      <c r="Y16354" s="13">
        <f t="shared" si="626"/>
        <v>0.88431832486842432</v>
      </c>
    </row>
    <row r="16355" spans="23:25" x14ac:dyDescent="0.2">
      <c r="W16355">
        <v>163.37</v>
      </c>
      <c r="X16355">
        <f t="shared" si="627"/>
        <v>50</v>
      </c>
      <c r="Y16355" s="13">
        <f t="shared" si="626"/>
        <v>0.88431832486842432</v>
      </c>
    </row>
    <row r="16356" spans="23:25" x14ac:dyDescent="0.2">
      <c r="W16356">
        <v>163.38</v>
      </c>
      <c r="X16356">
        <f t="shared" si="627"/>
        <v>50</v>
      </c>
      <c r="Y16356" s="13">
        <f t="shared" si="626"/>
        <v>0.88431832486842432</v>
      </c>
    </row>
    <row r="16357" spans="23:25" x14ac:dyDescent="0.2">
      <c r="W16357">
        <v>163.38999999999999</v>
      </c>
      <c r="X16357">
        <f t="shared" si="627"/>
        <v>50</v>
      </c>
      <c r="Y16357" s="13">
        <f t="shared" si="626"/>
        <v>0.88431832486842432</v>
      </c>
    </row>
    <row r="16358" spans="23:25" x14ac:dyDescent="0.2">
      <c r="W16358">
        <v>163.4</v>
      </c>
      <c r="X16358">
        <f t="shared" si="627"/>
        <v>50</v>
      </c>
      <c r="Y16358" s="13">
        <f t="shared" si="626"/>
        <v>0.88431832486842432</v>
      </c>
    </row>
    <row r="16359" spans="23:25" x14ac:dyDescent="0.2">
      <c r="W16359">
        <v>163.41</v>
      </c>
      <c r="X16359">
        <f t="shared" si="627"/>
        <v>50</v>
      </c>
      <c r="Y16359" s="13">
        <f t="shared" si="626"/>
        <v>0.88431832486842432</v>
      </c>
    </row>
    <row r="16360" spans="23:25" x14ac:dyDescent="0.2">
      <c r="W16360">
        <v>163.41999999999999</v>
      </c>
      <c r="X16360">
        <f t="shared" si="627"/>
        <v>50</v>
      </c>
      <c r="Y16360" s="13">
        <f t="shared" si="626"/>
        <v>0.88431832486842432</v>
      </c>
    </row>
    <row r="16361" spans="23:25" x14ac:dyDescent="0.2">
      <c r="W16361">
        <v>163.43</v>
      </c>
      <c r="X16361">
        <f t="shared" si="627"/>
        <v>50</v>
      </c>
      <c r="Y16361" s="13">
        <f t="shared" ref="Y16361:Y16424" si="628">Y16360+(W16361-W16360)*R$29*(P$28-P$29*Y16360)*(1-Y16360/R$28)^2</f>
        <v>0.88431832486842432</v>
      </c>
    </row>
    <row r="16362" spans="23:25" x14ac:dyDescent="0.2">
      <c r="W16362">
        <v>163.44</v>
      </c>
      <c r="X16362">
        <f t="shared" si="627"/>
        <v>50</v>
      </c>
      <c r="Y16362" s="13">
        <f t="shared" si="628"/>
        <v>0.88431832486842432</v>
      </c>
    </row>
    <row r="16363" spans="23:25" x14ac:dyDescent="0.2">
      <c r="W16363">
        <v>163.44999999999999</v>
      </c>
      <c r="X16363">
        <f t="shared" si="627"/>
        <v>50</v>
      </c>
      <c r="Y16363" s="13">
        <f t="shared" si="628"/>
        <v>0.88431832486842432</v>
      </c>
    </row>
    <row r="16364" spans="23:25" x14ac:dyDescent="0.2">
      <c r="W16364">
        <v>163.46</v>
      </c>
      <c r="X16364">
        <f t="shared" si="627"/>
        <v>50</v>
      </c>
      <c r="Y16364" s="13">
        <f t="shared" si="628"/>
        <v>0.88431832486842432</v>
      </c>
    </row>
    <row r="16365" spans="23:25" x14ac:dyDescent="0.2">
      <c r="W16365">
        <v>163.47</v>
      </c>
      <c r="X16365">
        <f t="shared" si="627"/>
        <v>50</v>
      </c>
      <c r="Y16365" s="13">
        <f t="shared" si="628"/>
        <v>0.88431832486842432</v>
      </c>
    </row>
    <row r="16366" spans="23:25" x14ac:dyDescent="0.2">
      <c r="W16366">
        <v>163.47999999999999</v>
      </c>
      <c r="X16366">
        <f t="shared" si="627"/>
        <v>50</v>
      </c>
      <c r="Y16366" s="13">
        <f t="shared" si="628"/>
        <v>0.88431832486842432</v>
      </c>
    </row>
    <row r="16367" spans="23:25" x14ac:dyDescent="0.2">
      <c r="W16367">
        <v>163.49</v>
      </c>
      <c r="X16367">
        <f t="shared" si="627"/>
        <v>50</v>
      </c>
      <c r="Y16367" s="13">
        <f t="shared" si="628"/>
        <v>0.88431832486842432</v>
      </c>
    </row>
    <row r="16368" spans="23:25" x14ac:dyDescent="0.2">
      <c r="W16368">
        <v>163.5</v>
      </c>
      <c r="X16368">
        <f t="shared" si="627"/>
        <v>50</v>
      </c>
      <c r="Y16368" s="13">
        <f t="shared" si="628"/>
        <v>0.88431832486842432</v>
      </c>
    </row>
    <row r="16369" spans="23:25" x14ac:dyDescent="0.2">
      <c r="W16369">
        <v>163.51</v>
      </c>
      <c r="X16369">
        <f t="shared" si="627"/>
        <v>50</v>
      </c>
      <c r="Y16369" s="13">
        <f t="shared" si="628"/>
        <v>0.88431832486842432</v>
      </c>
    </row>
    <row r="16370" spans="23:25" x14ac:dyDescent="0.2">
      <c r="W16370">
        <v>163.52000000000001</v>
      </c>
      <c r="X16370">
        <f t="shared" si="627"/>
        <v>50</v>
      </c>
      <c r="Y16370" s="13">
        <f t="shared" si="628"/>
        <v>0.88431832486842432</v>
      </c>
    </row>
    <row r="16371" spans="23:25" x14ac:dyDescent="0.2">
      <c r="W16371">
        <v>163.53</v>
      </c>
      <c r="X16371">
        <f t="shared" si="627"/>
        <v>50</v>
      </c>
      <c r="Y16371" s="13">
        <f t="shared" si="628"/>
        <v>0.88431832486842432</v>
      </c>
    </row>
    <row r="16372" spans="23:25" x14ac:dyDescent="0.2">
      <c r="W16372">
        <v>163.54</v>
      </c>
      <c r="X16372">
        <f t="shared" si="627"/>
        <v>50</v>
      </c>
      <c r="Y16372" s="13">
        <f t="shared" si="628"/>
        <v>0.88431832486842432</v>
      </c>
    </row>
    <row r="16373" spans="23:25" x14ac:dyDescent="0.2">
      <c r="W16373">
        <v>163.55000000000001</v>
      </c>
      <c r="X16373">
        <f t="shared" si="627"/>
        <v>50</v>
      </c>
      <c r="Y16373" s="13">
        <f t="shared" si="628"/>
        <v>0.88431832486842432</v>
      </c>
    </row>
    <row r="16374" spans="23:25" x14ac:dyDescent="0.2">
      <c r="W16374">
        <v>163.56</v>
      </c>
      <c r="X16374">
        <f t="shared" si="627"/>
        <v>50</v>
      </c>
      <c r="Y16374" s="13">
        <f t="shared" si="628"/>
        <v>0.88431832486842432</v>
      </c>
    </row>
    <row r="16375" spans="23:25" x14ac:dyDescent="0.2">
      <c r="W16375">
        <v>163.57</v>
      </c>
      <c r="X16375">
        <f t="shared" si="627"/>
        <v>50</v>
      </c>
      <c r="Y16375" s="13">
        <f t="shared" si="628"/>
        <v>0.88431832486842432</v>
      </c>
    </row>
    <row r="16376" spans="23:25" x14ac:dyDescent="0.2">
      <c r="W16376">
        <v>163.58000000000001</v>
      </c>
      <c r="X16376">
        <f t="shared" si="627"/>
        <v>50</v>
      </c>
      <c r="Y16376" s="13">
        <f t="shared" si="628"/>
        <v>0.88431832486842432</v>
      </c>
    </row>
    <row r="16377" spans="23:25" x14ac:dyDescent="0.2">
      <c r="W16377">
        <v>163.59</v>
      </c>
      <c r="X16377">
        <f t="shared" si="627"/>
        <v>50</v>
      </c>
      <c r="Y16377" s="13">
        <f t="shared" si="628"/>
        <v>0.88431832486842432</v>
      </c>
    </row>
    <row r="16378" spans="23:25" x14ac:dyDescent="0.2">
      <c r="W16378">
        <v>163.6</v>
      </c>
      <c r="X16378">
        <f t="shared" si="627"/>
        <v>50</v>
      </c>
      <c r="Y16378" s="13">
        <f t="shared" si="628"/>
        <v>0.88431832486842432</v>
      </c>
    </row>
    <row r="16379" spans="23:25" x14ac:dyDescent="0.2">
      <c r="W16379">
        <v>163.61000000000001</v>
      </c>
      <c r="X16379">
        <f t="shared" si="627"/>
        <v>50</v>
      </c>
      <c r="Y16379" s="13">
        <f t="shared" si="628"/>
        <v>0.88431832486842432</v>
      </c>
    </row>
    <row r="16380" spans="23:25" x14ac:dyDescent="0.2">
      <c r="W16380">
        <v>163.62</v>
      </c>
      <c r="X16380">
        <f t="shared" si="627"/>
        <v>50</v>
      </c>
      <c r="Y16380" s="13">
        <f t="shared" si="628"/>
        <v>0.88431832486842432</v>
      </c>
    </row>
    <row r="16381" spans="23:25" x14ac:dyDescent="0.2">
      <c r="W16381">
        <v>163.63</v>
      </c>
      <c r="X16381">
        <f t="shared" ref="X16381:X16444" si="629">X16380-(N$35-N$36)/1500</f>
        <v>50</v>
      </c>
      <c r="Y16381" s="13">
        <f t="shared" si="628"/>
        <v>0.88431832486842432</v>
      </c>
    </row>
    <row r="16382" spans="23:25" x14ac:dyDescent="0.2">
      <c r="W16382">
        <v>163.63999999999999</v>
      </c>
      <c r="X16382">
        <f t="shared" si="629"/>
        <v>50</v>
      </c>
      <c r="Y16382" s="13">
        <f t="shared" si="628"/>
        <v>0.88431832486842432</v>
      </c>
    </row>
    <row r="16383" spans="23:25" x14ac:dyDescent="0.2">
      <c r="W16383">
        <v>163.65</v>
      </c>
      <c r="X16383">
        <f t="shared" si="629"/>
        <v>50</v>
      </c>
      <c r="Y16383" s="13">
        <f t="shared" si="628"/>
        <v>0.88431832486842432</v>
      </c>
    </row>
    <row r="16384" spans="23:25" x14ac:dyDescent="0.2">
      <c r="W16384">
        <v>163.66</v>
      </c>
      <c r="X16384">
        <f t="shared" si="629"/>
        <v>50</v>
      </c>
      <c r="Y16384" s="13">
        <f t="shared" si="628"/>
        <v>0.88431832486842432</v>
      </c>
    </row>
    <row r="16385" spans="23:25" x14ac:dyDescent="0.2">
      <c r="W16385">
        <v>163.66999999999999</v>
      </c>
      <c r="X16385">
        <f t="shared" si="629"/>
        <v>50</v>
      </c>
      <c r="Y16385" s="13">
        <f t="shared" si="628"/>
        <v>0.88431832486842432</v>
      </c>
    </row>
    <row r="16386" spans="23:25" x14ac:dyDescent="0.2">
      <c r="W16386">
        <v>163.68</v>
      </c>
      <c r="X16386">
        <f t="shared" si="629"/>
        <v>50</v>
      </c>
      <c r="Y16386" s="13">
        <f t="shared" si="628"/>
        <v>0.88431832486842432</v>
      </c>
    </row>
    <row r="16387" spans="23:25" x14ac:dyDescent="0.2">
      <c r="W16387">
        <v>163.69</v>
      </c>
      <c r="X16387">
        <f t="shared" si="629"/>
        <v>50</v>
      </c>
      <c r="Y16387" s="13">
        <f t="shared" si="628"/>
        <v>0.88431832486842432</v>
      </c>
    </row>
    <row r="16388" spans="23:25" x14ac:dyDescent="0.2">
      <c r="W16388">
        <v>163.69999999999999</v>
      </c>
      <c r="X16388">
        <f t="shared" si="629"/>
        <v>50</v>
      </c>
      <c r="Y16388" s="13">
        <f t="shared" si="628"/>
        <v>0.88431832486842432</v>
      </c>
    </row>
    <row r="16389" spans="23:25" x14ac:dyDescent="0.2">
      <c r="W16389">
        <v>163.71</v>
      </c>
      <c r="X16389">
        <f t="shared" si="629"/>
        <v>50</v>
      </c>
      <c r="Y16389" s="13">
        <f t="shared" si="628"/>
        <v>0.88431832486842432</v>
      </c>
    </row>
    <row r="16390" spans="23:25" x14ac:dyDescent="0.2">
      <c r="W16390">
        <v>163.72</v>
      </c>
      <c r="X16390">
        <f t="shared" si="629"/>
        <v>50</v>
      </c>
      <c r="Y16390" s="13">
        <f t="shared" si="628"/>
        <v>0.88431832486842432</v>
      </c>
    </row>
    <row r="16391" spans="23:25" x14ac:dyDescent="0.2">
      <c r="W16391">
        <v>163.72999999999999</v>
      </c>
      <c r="X16391">
        <f t="shared" si="629"/>
        <v>50</v>
      </c>
      <c r="Y16391" s="13">
        <f t="shared" si="628"/>
        <v>0.88431832486842432</v>
      </c>
    </row>
    <row r="16392" spans="23:25" x14ac:dyDescent="0.2">
      <c r="W16392">
        <v>163.74</v>
      </c>
      <c r="X16392">
        <f t="shared" si="629"/>
        <v>50</v>
      </c>
      <c r="Y16392" s="13">
        <f t="shared" si="628"/>
        <v>0.88431832486842432</v>
      </c>
    </row>
    <row r="16393" spans="23:25" x14ac:dyDescent="0.2">
      <c r="W16393">
        <v>163.75</v>
      </c>
      <c r="X16393">
        <f t="shared" si="629"/>
        <v>50</v>
      </c>
      <c r="Y16393" s="13">
        <f t="shared" si="628"/>
        <v>0.88431832486842432</v>
      </c>
    </row>
    <row r="16394" spans="23:25" x14ac:dyDescent="0.2">
      <c r="W16394">
        <v>163.76</v>
      </c>
      <c r="X16394">
        <f t="shared" si="629"/>
        <v>50</v>
      </c>
      <c r="Y16394" s="13">
        <f t="shared" si="628"/>
        <v>0.88431832486842432</v>
      </c>
    </row>
    <row r="16395" spans="23:25" x14ac:dyDescent="0.2">
      <c r="W16395">
        <v>163.77000000000001</v>
      </c>
      <c r="X16395">
        <f t="shared" si="629"/>
        <v>50</v>
      </c>
      <c r="Y16395" s="13">
        <f t="shared" si="628"/>
        <v>0.88431832486842432</v>
      </c>
    </row>
    <row r="16396" spans="23:25" x14ac:dyDescent="0.2">
      <c r="W16396">
        <v>163.78</v>
      </c>
      <c r="X16396">
        <f t="shared" si="629"/>
        <v>50</v>
      </c>
      <c r="Y16396" s="13">
        <f t="shared" si="628"/>
        <v>0.88431832486842432</v>
      </c>
    </row>
    <row r="16397" spans="23:25" x14ac:dyDescent="0.2">
      <c r="W16397">
        <v>163.79</v>
      </c>
      <c r="X16397">
        <f t="shared" si="629"/>
        <v>50</v>
      </c>
      <c r="Y16397" s="13">
        <f t="shared" si="628"/>
        <v>0.88431832486842432</v>
      </c>
    </row>
    <row r="16398" spans="23:25" x14ac:dyDescent="0.2">
      <c r="W16398">
        <v>163.80000000000001</v>
      </c>
      <c r="X16398">
        <f t="shared" si="629"/>
        <v>50</v>
      </c>
      <c r="Y16398" s="13">
        <f t="shared" si="628"/>
        <v>0.88431832486842432</v>
      </c>
    </row>
    <row r="16399" spans="23:25" x14ac:dyDescent="0.2">
      <c r="W16399">
        <v>163.81</v>
      </c>
      <c r="X16399">
        <f t="shared" si="629"/>
        <v>50</v>
      </c>
      <c r="Y16399" s="13">
        <f t="shared" si="628"/>
        <v>0.88431832486842432</v>
      </c>
    </row>
    <row r="16400" spans="23:25" x14ac:dyDescent="0.2">
      <c r="W16400">
        <v>163.82</v>
      </c>
      <c r="X16400">
        <f t="shared" si="629"/>
        <v>50</v>
      </c>
      <c r="Y16400" s="13">
        <f t="shared" si="628"/>
        <v>0.88431832486842432</v>
      </c>
    </row>
    <row r="16401" spans="23:25" x14ac:dyDescent="0.2">
      <c r="W16401">
        <v>163.83000000000001</v>
      </c>
      <c r="X16401">
        <f t="shared" si="629"/>
        <v>50</v>
      </c>
      <c r="Y16401" s="13">
        <f t="shared" si="628"/>
        <v>0.88431832486842432</v>
      </c>
    </row>
    <row r="16402" spans="23:25" x14ac:dyDescent="0.2">
      <c r="W16402">
        <v>163.84</v>
      </c>
      <c r="X16402">
        <f t="shared" si="629"/>
        <v>50</v>
      </c>
      <c r="Y16402" s="13">
        <f t="shared" si="628"/>
        <v>0.88431832486842432</v>
      </c>
    </row>
    <row r="16403" spans="23:25" x14ac:dyDescent="0.2">
      <c r="W16403">
        <v>163.85</v>
      </c>
      <c r="X16403">
        <f t="shared" si="629"/>
        <v>50</v>
      </c>
      <c r="Y16403" s="13">
        <f t="shared" si="628"/>
        <v>0.88431832486842432</v>
      </c>
    </row>
    <row r="16404" spans="23:25" x14ac:dyDescent="0.2">
      <c r="W16404">
        <v>163.86</v>
      </c>
      <c r="X16404">
        <f t="shared" si="629"/>
        <v>50</v>
      </c>
      <c r="Y16404" s="13">
        <f t="shared" si="628"/>
        <v>0.88431832486842432</v>
      </c>
    </row>
    <row r="16405" spans="23:25" x14ac:dyDescent="0.2">
      <c r="W16405">
        <v>163.87</v>
      </c>
      <c r="X16405">
        <f t="shared" si="629"/>
        <v>50</v>
      </c>
      <c r="Y16405" s="13">
        <f t="shared" si="628"/>
        <v>0.88431832486842432</v>
      </c>
    </row>
    <row r="16406" spans="23:25" x14ac:dyDescent="0.2">
      <c r="W16406">
        <v>163.88</v>
      </c>
      <c r="X16406">
        <f t="shared" si="629"/>
        <v>50</v>
      </c>
      <c r="Y16406" s="13">
        <f t="shared" si="628"/>
        <v>0.88431832486842432</v>
      </c>
    </row>
    <row r="16407" spans="23:25" x14ac:dyDescent="0.2">
      <c r="W16407">
        <v>163.89</v>
      </c>
      <c r="X16407">
        <f t="shared" si="629"/>
        <v>50</v>
      </c>
      <c r="Y16407" s="13">
        <f t="shared" si="628"/>
        <v>0.88431832486842432</v>
      </c>
    </row>
    <row r="16408" spans="23:25" x14ac:dyDescent="0.2">
      <c r="W16408">
        <v>163.9</v>
      </c>
      <c r="X16408">
        <f t="shared" si="629"/>
        <v>50</v>
      </c>
      <c r="Y16408" s="13">
        <f t="shared" si="628"/>
        <v>0.88431832486842432</v>
      </c>
    </row>
    <row r="16409" spans="23:25" x14ac:dyDescent="0.2">
      <c r="W16409">
        <v>163.91</v>
      </c>
      <c r="X16409">
        <f t="shared" si="629"/>
        <v>50</v>
      </c>
      <c r="Y16409" s="13">
        <f t="shared" si="628"/>
        <v>0.88431832486842432</v>
      </c>
    </row>
    <row r="16410" spans="23:25" x14ac:dyDescent="0.2">
      <c r="W16410">
        <v>163.92</v>
      </c>
      <c r="X16410">
        <f t="shared" si="629"/>
        <v>50</v>
      </c>
      <c r="Y16410" s="13">
        <f t="shared" si="628"/>
        <v>0.88431832486842432</v>
      </c>
    </row>
    <row r="16411" spans="23:25" x14ac:dyDescent="0.2">
      <c r="W16411">
        <v>163.93</v>
      </c>
      <c r="X16411">
        <f t="shared" si="629"/>
        <v>50</v>
      </c>
      <c r="Y16411" s="13">
        <f t="shared" si="628"/>
        <v>0.88431832486842432</v>
      </c>
    </row>
    <row r="16412" spans="23:25" x14ac:dyDescent="0.2">
      <c r="W16412">
        <v>163.94</v>
      </c>
      <c r="X16412">
        <f t="shared" si="629"/>
        <v>50</v>
      </c>
      <c r="Y16412" s="13">
        <f t="shared" si="628"/>
        <v>0.88431832486842432</v>
      </c>
    </row>
    <row r="16413" spans="23:25" x14ac:dyDescent="0.2">
      <c r="W16413">
        <v>163.95</v>
      </c>
      <c r="X16413">
        <f t="shared" si="629"/>
        <v>50</v>
      </c>
      <c r="Y16413" s="13">
        <f t="shared" si="628"/>
        <v>0.88431832486842432</v>
      </c>
    </row>
    <row r="16414" spans="23:25" x14ac:dyDescent="0.2">
      <c r="W16414">
        <v>163.96</v>
      </c>
      <c r="X16414">
        <f t="shared" si="629"/>
        <v>50</v>
      </c>
      <c r="Y16414" s="13">
        <f t="shared" si="628"/>
        <v>0.88431832486842432</v>
      </c>
    </row>
    <row r="16415" spans="23:25" x14ac:dyDescent="0.2">
      <c r="W16415">
        <v>163.97</v>
      </c>
      <c r="X16415">
        <f t="shared" si="629"/>
        <v>50</v>
      </c>
      <c r="Y16415" s="13">
        <f t="shared" si="628"/>
        <v>0.88431832486842432</v>
      </c>
    </row>
    <row r="16416" spans="23:25" x14ac:dyDescent="0.2">
      <c r="W16416">
        <v>163.98</v>
      </c>
      <c r="X16416">
        <f t="shared" si="629"/>
        <v>50</v>
      </c>
      <c r="Y16416" s="13">
        <f t="shared" si="628"/>
        <v>0.88431832486842432</v>
      </c>
    </row>
    <row r="16417" spans="23:25" x14ac:dyDescent="0.2">
      <c r="W16417">
        <v>163.99</v>
      </c>
      <c r="X16417">
        <f t="shared" si="629"/>
        <v>50</v>
      </c>
      <c r="Y16417" s="13">
        <f t="shared" si="628"/>
        <v>0.88431832486842432</v>
      </c>
    </row>
    <row r="16418" spans="23:25" x14ac:dyDescent="0.2">
      <c r="W16418">
        <v>164</v>
      </c>
      <c r="X16418">
        <f t="shared" si="629"/>
        <v>50</v>
      </c>
      <c r="Y16418" s="13">
        <f t="shared" si="628"/>
        <v>0.88431832486842432</v>
      </c>
    </row>
    <row r="16419" spans="23:25" x14ac:dyDescent="0.2">
      <c r="W16419">
        <v>164.01</v>
      </c>
      <c r="X16419">
        <f t="shared" si="629"/>
        <v>50</v>
      </c>
      <c r="Y16419" s="13">
        <f t="shared" si="628"/>
        <v>0.88431832486842432</v>
      </c>
    </row>
    <row r="16420" spans="23:25" x14ac:dyDescent="0.2">
      <c r="W16420">
        <v>164.02</v>
      </c>
      <c r="X16420">
        <f t="shared" si="629"/>
        <v>50</v>
      </c>
      <c r="Y16420" s="13">
        <f t="shared" si="628"/>
        <v>0.88431832486842432</v>
      </c>
    </row>
    <row r="16421" spans="23:25" x14ac:dyDescent="0.2">
      <c r="W16421">
        <v>164.03</v>
      </c>
      <c r="X16421">
        <f t="shared" si="629"/>
        <v>50</v>
      </c>
      <c r="Y16421" s="13">
        <f t="shared" si="628"/>
        <v>0.88431832486842432</v>
      </c>
    </row>
    <row r="16422" spans="23:25" x14ac:dyDescent="0.2">
      <c r="W16422">
        <v>164.04</v>
      </c>
      <c r="X16422">
        <f t="shared" si="629"/>
        <v>50</v>
      </c>
      <c r="Y16422" s="13">
        <f t="shared" si="628"/>
        <v>0.88431832486842432</v>
      </c>
    </row>
    <row r="16423" spans="23:25" x14ac:dyDescent="0.2">
      <c r="W16423">
        <v>164.05</v>
      </c>
      <c r="X16423">
        <f t="shared" si="629"/>
        <v>50</v>
      </c>
      <c r="Y16423" s="13">
        <f t="shared" si="628"/>
        <v>0.88431832486842432</v>
      </c>
    </row>
    <row r="16424" spans="23:25" x14ac:dyDescent="0.2">
      <c r="W16424">
        <v>164.06</v>
      </c>
      <c r="X16424">
        <f t="shared" si="629"/>
        <v>50</v>
      </c>
      <c r="Y16424" s="13">
        <f t="shared" si="628"/>
        <v>0.88431832486842432</v>
      </c>
    </row>
    <row r="16425" spans="23:25" x14ac:dyDescent="0.2">
      <c r="W16425">
        <v>164.07</v>
      </c>
      <c r="X16425">
        <f t="shared" si="629"/>
        <v>50</v>
      </c>
      <c r="Y16425" s="13">
        <f t="shared" ref="Y16425:Y16488" si="630">Y16424+(W16425-W16424)*R$29*(P$28-P$29*Y16424)*(1-Y16424/R$28)^2</f>
        <v>0.88431832486842432</v>
      </c>
    </row>
    <row r="16426" spans="23:25" x14ac:dyDescent="0.2">
      <c r="W16426">
        <v>164.08</v>
      </c>
      <c r="X16426">
        <f t="shared" si="629"/>
        <v>50</v>
      </c>
      <c r="Y16426" s="13">
        <f t="shared" si="630"/>
        <v>0.88431832486842432</v>
      </c>
    </row>
    <row r="16427" spans="23:25" x14ac:dyDescent="0.2">
      <c r="W16427">
        <v>164.09</v>
      </c>
      <c r="X16427">
        <f t="shared" si="629"/>
        <v>50</v>
      </c>
      <c r="Y16427" s="13">
        <f t="shared" si="630"/>
        <v>0.88431832486842432</v>
      </c>
    </row>
    <row r="16428" spans="23:25" x14ac:dyDescent="0.2">
      <c r="W16428">
        <v>164.1</v>
      </c>
      <c r="X16428">
        <f t="shared" si="629"/>
        <v>50</v>
      </c>
      <c r="Y16428" s="13">
        <f t="shared" si="630"/>
        <v>0.88431832486842432</v>
      </c>
    </row>
    <row r="16429" spans="23:25" x14ac:dyDescent="0.2">
      <c r="W16429">
        <v>164.11</v>
      </c>
      <c r="X16429">
        <f t="shared" si="629"/>
        <v>50</v>
      </c>
      <c r="Y16429" s="13">
        <f t="shared" si="630"/>
        <v>0.88431832486842432</v>
      </c>
    </row>
    <row r="16430" spans="23:25" x14ac:dyDescent="0.2">
      <c r="W16430">
        <v>164.12</v>
      </c>
      <c r="X16430">
        <f t="shared" si="629"/>
        <v>50</v>
      </c>
      <c r="Y16430" s="13">
        <f t="shared" si="630"/>
        <v>0.88431832486842432</v>
      </c>
    </row>
    <row r="16431" spans="23:25" x14ac:dyDescent="0.2">
      <c r="W16431">
        <v>164.13</v>
      </c>
      <c r="X16431">
        <f t="shared" si="629"/>
        <v>50</v>
      </c>
      <c r="Y16431" s="13">
        <f t="shared" si="630"/>
        <v>0.88431832486842432</v>
      </c>
    </row>
    <row r="16432" spans="23:25" x14ac:dyDescent="0.2">
      <c r="W16432">
        <v>164.14</v>
      </c>
      <c r="X16432">
        <f t="shared" si="629"/>
        <v>50</v>
      </c>
      <c r="Y16432" s="13">
        <f t="shared" si="630"/>
        <v>0.88431832486842432</v>
      </c>
    </row>
    <row r="16433" spans="23:25" x14ac:dyDescent="0.2">
      <c r="W16433">
        <v>164.15</v>
      </c>
      <c r="X16433">
        <f t="shared" si="629"/>
        <v>50</v>
      </c>
      <c r="Y16433" s="13">
        <f t="shared" si="630"/>
        <v>0.88431832486842432</v>
      </c>
    </row>
    <row r="16434" spans="23:25" x14ac:dyDescent="0.2">
      <c r="W16434">
        <v>164.16</v>
      </c>
      <c r="X16434">
        <f t="shared" si="629"/>
        <v>50</v>
      </c>
      <c r="Y16434" s="13">
        <f t="shared" si="630"/>
        <v>0.88431832486842432</v>
      </c>
    </row>
    <row r="16435" spans="23:25" x14ac:dyDescent="0.2">
      <c r="W16435">
        <v>164.17</v>
      </c>
      <c r="X16435">
        <f t="shared" si="629"/>
        <v>50</v>
      </c>
      <c r="Y16435" s="13">
        <f t="shared" si="630"/>
        <v>0.88431832486842432</v>
      </c>
    </row>
    <row r="16436" spans="23:25" x14ac:dyDescent="0.2">
      <c r="W16436">
        <v>164.18</v>
      </c>
      <c r="X16436">
        <f t="shared" si="629"/>
        <v>50</v>
      </c>
      <c r="Y16436" s="13">
        <f t="shared" si="630"/>
        <v>0.88431832486842432</v>
      </c>
    </row>
    <row r="16437" spans="23:25" x14ac:dyDescent="0.2">
      <c r="W16437">
        <v>164.19</v>
      </c>
      <c r="X16437">
        <f t="shared" si="629"/>
        <v>50</v>
      </c>
      <c r="Y16437" s="13">
        <f t="shared" si="630"/>
        <v>0.88431832486842432</v>
      </c>
    </row>
    <row r="16438" spans="23:25" x14ac:dyDescent="0.2">
      <c r="W16438">
        <v>164.2</v>
      </c>
      <c r="X16438">
        <f t="shared" si="629"/>
        <v>50</v>
      </c>
      <c r="Y16438" s="13">
        <f t="shared" si="630"/>
        <v>0.88431832486842432</v>
      </c>
    </row>
    <row r="16439" spans="23:25" x14ac:dyDescent="0.2">
      <c r="W16439">
        <v>164.21</v>
      </c>
      <c r="X16439">
        <f t="shared" si="629"/>
        <v>50</v>
      </c>
      <c r="Y16439" s="13">
        <f t="shared" si="630"/>
        <v>0.88431832486842432</v>
      </c>
    </row>
    <row r="16440" spans="23:25" x14ac:dyDescent="0.2">
      <c r="W16440">
        <v>164.22</v>
      </c>
      <c r="X16440">
        <f t="shared" si="629"/>
        <v>50</v>
      </c>
      <c r="Y16440" s="13">
        <f t="shared" si="630"/>
        <v>0.88431832486842432</v>
      </c>
    </row>
    <row r="16441" spans="23:25" x14ac:dyDescent="0.2">
      <c r="W16441">
        <v>164.23</v>
      </c>
      <c r="X16441">
        <f t="shared" si="629"/>
        <v>50</v>
      </c>
      <c r="Y16441" s="13">
        <f t="shared" si="630"/>
        <v>0.88431832486842432</v>
      </c>
    </row>
    <row r="16442" spans="23:25" x14ac:dyDescent="0.2">
      <c r="W16442">
        <v>164.24</v>
      </c>
      <c r="X16442">
        <f t="shared" si="629"/>
        <v>50</v>
      </c>
      <c r="Y16442" s="13">
        <f t="shared" si="630"/>
        <v>0.88431832486842432</v>
      </c>
    </row>
    <row r="16443" spans="23:25" x14ac:dyDescent="0.2">
      <c r="W16443">
        <v>164.25</v>
      </c>
      <c r="X16443">
        <f t="shared" si="629"/>
        <v>50</v>
      </c>
      <c r="Y16443" s="13">
        <f t="shared" si="630"/>
        <v>0.88431832486842432</v>
      </c>
    </row>
    <row r="16444" spans="23:25" x14ac:dyDescent="0.2">
      <c r="W16444">
        <v>164.26</v>
      </c>
      <c r="X16444">
        <f t="shared" si="629"/>
        <v>50</v>
      </c>
      <c r="Y16444" s="13">
        <f t="shared" si="630"/>
        <v>0.88431832486842432</v>
      </c>
    </row>
    <row r="16445" spans="23:25" x14ac:dyDescent="0.2">
      <c r="W16445">
        <v>164.27</v>
      </c>
      <c r="X16445">
        <f t="shared" ref="X16445:X16508" si="631">X16444-(N$35-N$36)/1500</f>
        <v>50</v>
      </c>
      <c r="Y16445" s="13">
        <f t="shared" si="630"/>
        <v>0.88431832486842432</v>
      </c>
    </row>
    <row r="16446" spans="23:25" x14ac:dyDescent="0.2">
      <c r="W16446">
        <v>164.28</v>
      </c>
      <c r="X16446">
        <f t="shared" si="631"/>
        <v>50</v>
      </c>
      <c r="Y16446" s="13">
        <f t="shared" si="630"/>
        <v>0.88431832486842432</v>
      </c>
    </row>
    <row r="16447" spans="23:25" x14ac:dyDescent="0.2">
      <c r="W16447">
        <v>164.29</v>
      </c>
      <c r="X16447">
        <f t="shared" si="631"/>
        <v>50</v>
      </c>
      <c r="Y16447" s="13">
        <f t="shared" si="630"/>
        <v>0.88431832486842432</v>
      </c>
    </row>
    <row r="16448" spans="23:25" x14ac:dyDescent="0.2">
      <c r="W16448">
        <v>164.3</v>
      </c>
      <c r="X16448">
        <f t="shared" si="631"/>
        <v>50</v>
      </c>
      <c r="Y16448" s="13">
        <f t="shared" si="630"/>
        <v>0.88431832486842432</v>
      </c>
    </row>
    <row r="16449" spans="23:25" x14ac:dyDescent="0.2">
      <c r="W16449">
        <v>164.31</v>
      </c>
      <c r="X16449">
        <f t="shared" si="631"/>
        <v>50</v>
      </c>
      <c r="Y16449" s="13">
        <f t="shared" si="630"/>
        <v>0.88431832486842432</v>
      </c>
    </row>
    <row r="16450" spans="23:25" x14ac:dyDescent="0.2">
      <c r="W16450">
        <v>164.32</v>
      </c>
      <c r="X16450">
        <f t="shared" si="631"/>
        <v>50</v>
      </c>
      <c r="Y16450" s="13">
        <f t="shared" si="630"/>
        <v>0.88431832486842432</v>
      </c>
    </row>
    <row r="16451" spans="23:25" x14ac:dyDescent="0.2">
      <c r="W16451">
        <v>164.33</v>
      </c>
      <c r="X16451">
        <f t="shared" si="631"/>
        <v>50</v>
      </c>
      <c r="Y16451" s="13">
        <f t="shared" si="630"/>
        <v>0.88431832486842432</v>
      </c>
    </row>
    <row r="16452" spans="23:25" x14ac:dyDescent="0.2">
      <c r="W16452">
        <v>164.34</v>
      </c>
      <c r="X16452">
        <f t="shared" si="631"/>
        <v>50</v>
      </c>
      <c r="Y16452" s="13">
        <f t="shared" si="630"/>
        <v>0.88431832486842432</v>
      </c>
    </row>
    <row r="16453" spans="23:25" x14ac:dyDescent="0.2">
      <c r="W16453">
        <v>164.35</v>
      </c>
      <c r="X16453">
        <f t="shared" si="631"/>
        <v>50</v>
      </c>
      <c r="Y16453" s="13">
        <f t="shared" si="630"/>
        <v>0.88431832486842432</v>
      </c>
    </row>
    <row r="16454" spans="23:25" x14ac:dyDescent="0.2">
      <c r="W16454">
        <v>164.36</v>
      </c>
      <c r="X16454">
        <f t="shared" si="631"/>
        <v>50</v>
      </c>
      <c r="Y16454" s="13">
        <f t="shared" si="630"/>
        <v>0.88431832486842432</v>
      </c>
    </row>
    <row r="16455" spans="23:25" x14ac:dyDescent="0.2">
      <c r="W16455">
        <v>164.37</v>
      </c>
      <c r="X16455">
        <f t="shared" si="631"/>
        <v>50</v>
      </c>
      <c r="Y16455" s="13">
        <f t="shared" si="630"/>
        <v>0.88431832486842432</v>
      </c>
    </row>
    <row r="16456" spans="23:25" x14ac:dyDescent="0.2">
      <c r="W16456">
        <v>164.38</v>
      </c>
      <c r="X16456">
        <f t="shared" si="631"/>
        <v>50</v>
      </c>
      <c r="Y16456" s="13">
        <f t="shared" si="630"/>
        <v>0.88431832486842432</v>
      </c>
    </row>
    <row r="16457" spans="23:25" x14ac:dyDescent="0.2">
      <c r="W16457">
        <v>164.39</v>
      </c>
      <c r="X16457">
        <f t="shared" si="631"/>
        <v>50</v>
      </c>
      <c r="Y16457" s="13">
        <f t="shared" si="630"/>
        <v>0.88431832486842432</v>
      </c>
    </row>
    <row r="16458" spans="23:25" x14ac:dyDescent="0.2">
      <c r="W16458">
        <v>164.4</v>
      </c>
      <c r="X16458">
        <f t="shared" si="631"/>
        <v>50</v>
      </c>
      <c r="Y16458" s="13">
        <f t="shared" si="630"/>
        <v>0.88431832486842432</v>
      </c>
    </row>
    <row r="16459" spans="23:25" x14ac:dyDescent="0.2">
      <c r="W16459">
        <v>164.41</v>
      </c>
      <c r="X16459">
        <f t="shared" si="631"/>
        <v>50</v>
      </c>
      <c r="Y16459" s="13">
        <f t="shared" si="630"/>
        <v>0.88431832486842432</v>
      </c>
    </row>
    <row r="16460" spans="23:25" x14ac:dyDescent="0.2">
      <c r="W16460">
        <v>164.42</v>
      </c>
      <c r="X16460">
        <f t="shared" si="631"/>
        <v>50</v>
      </c>
      <c r="Y16460" s="13">
        <f t="shared" si="630"/>
        <v>0.88431832486842432</v>
      </c>
    </row>
    <row r="16461" spans="23:25" x14ac:dyDescent="0.2">
      <c r="W16461">
        <v>164.43</v>
      </c>
      <c r="X16461">
        <f t="shared" si="631"/>
        <v>50</v>
      </c>
      <c r="Y16461" s="13">
        <f t="shared" si="630"/>
        <v>0.88431832486842432</v>
      </c>
    </row>
    <row r="16462" spans="23:25" x14ac:dyDescent="0.2">
      <c r="W16462">
        <v>164.44</v>
      </c>
      <c r="X16462">
        <f t="shared" si="631"/>
        <v>50</v>
      </c>
      <c r="Y16462" s="13">
        <f t="shared" si="630"/>
        <v>0.88431832486842432</v>
      </c>
    </row>
    <row r="16463" spans="23:25" x14ac:dyDescent="0.2">
      <c r="W16463">
        <v>164.45</v>
      </c>
      <c r="X16463">
        <f t="shared" si="631"/>
        <v>50</v>
      </c>
      <c r="Y16463" s="13">
        <f t="shared" si="630"/>
        <v>0.88431832486842432</v>
      </c>
    </row>
    <row r="16464" spans="23:25" x14ac:dyDescent="0.2">
      <c r="W16464">
        <v>164.46</v>
      </c>
      <c r="X16464">
        <f t="shared" si="631"/>
        <v>50</v>
      </c>
      <c r="Y16464" s="13">
        <f t="shared" si="630"/>
        <v>0.88431832486842432</v>
      </c>
    </row>
    <row r="16465" spans="23:25" x14ac:dyDescent="0.2">
      <c r="W16465">
        <v>164.47</v>
      </c>
      <c r="X16465">
        <f t="shared" si="631"/>
        <v>50</v>
      </c>
      <c r="Y16465" s="13">
        <f t="shared" si="630"/>
        <v>0.88431832486842432</v>
      </c>
    </row>
    <row r="16466" spans="23:25" x14ac:dyDescent="0.2">
      <c r="W16466">
        <v>164.48</v>
      </c>
      <c r="X16466">
        <f t="shared" si="631"/>
        <v>50</v>
      </c>
      <c r="Y16466" s="13">
        <f t="shared" si="630"/>
        <v>0.88431832486842432</v>
      </c>
    </row>
    <row r="16467" spans="23:25" x14ac:dyDescent="0.2">
      <c r="W16467">
        <v>164.49</v>
      </c>
      <c r="X16467">
        <f t="shared" si="631"/>
        <v>50</v>
      </c>
      <c r="Y16467" s="13">
        <f t="shared" si="630"/>
        <v>0.88431832486842432</v>
      </c>
    </row>
    <row r="16468" spans="23:25" x14ac:dyDescent="0.2">
      <c r="W16468">
        <v>164.5</v>
      </c>
      <c r="X16468">
        <f t="shared" si="631"/>
        <v>50</v>
      </c>
      <c r="Y16468" s="13">
        <f t="shared" si="630"/>
        <v>0.88431832486842432</v>
      </c>
    </row>
    <row r="16469" spans="23:25" x14ac:dyDescent="0.2">
      <c r="W16469">
        <v>164.51</v>
      </c>
      <c r="X16469">
        <f t="shared" si="631"/>
        <v>50</v>
      </c>
      <c r="Y16469" s="13">
        <f t="shared" si="630"/>
        <v>0.88431832486842432</v>
      </c>
    </row>
    <row r="16470" spans="23:25" x14ac:dyDescent="0.2">
      <c r="W16470">
        <v>164.52</v>
      </c>
      <c r="X16470">
        <f t="shared" si="631"/>
        <v>50</v>
      </c>
      <c r="Y16470" s="13">
        <f t="shared" si="630"/>
        <v>0.88431832486842432</v>
      </c>
    </row>
    <row r="16471" spans="23:25" x14ac:dyDescent="0.2">
      <c r="W16471">
        <v>164.53</v>
      </c>
      <c r="X16471">
        <f t="shared" si="631"/>
        <v>50</v>
      </c>
      <c r="Y16471" s="13">
        <f t="shared" si="630"/>
        <v>0.88431832486842432</v>
      </c>
    </row>
    <row r="16472" spans="23:25" x14ac:dyDescent="0.2">
      <c r="W16472">
        <v>164.54</v>
      </c>
      <c r="X16472">
        <f t="shared" si="631"/>
        <v>50</v>
      </c>
      <c r="Y16472" s="13">
        <f t="shared" si="630"/>
        <v>0.88431832486842432</v>
      </c>
    </row>
    <row r="16473" spans="23:25" x14ac:dyDescent="0.2">
      <c r="W16473">
        <v>164.55</v>
      </c>
      <c r="X16473">
        <f t="shared" si="631"/>
        <v>50</v>
      </c>
      <c r="Y16473" s="13">
        <f t="shared" si="630"/>
        <v>0.88431832486842432</v>
      </c>
    </row>
    <row r="16474" spans="23:25" x14ac:dyDescent="0.2">
      <c r="W16474">
        <v>164.56</v>
      </c>
      <c r="X16474">
        <f t="shared" si="631"/>
        <v>50</v>
      </c>
      <c r="Y16474" s="13">
        <f t="shared" si="630"/>
        <v>0.88431832486842432</v>
      </c>
    </row>
    <row r="16475" spans="23:25" x14ac:dyDescent="0.2">
      <c r="W16475">
        <v>164.57</v>
      </c>
      <c r="X16475">
        <f t="shared" si="631"/>
        <v>50</v>
      </c>
      <c r="Y16475" s="13">
        <f t="shared" si="630"/>
        <v>0.88431832486842432</v>
      </c>
    </row>
    <row r="16476" spans="23:25" x14ac:dyDescent="0.2">
      <c r="W16476">
        <v>164.58</v>
      </c>
      <c r="X16476">
        <f t="shared" si="631"/>
        <v>50</v>
      </c>
      <c r="Y16476" s="13">
        <f t="shared" si="630"/>
        <v>0.88431832486842432</v>
      </c>
    </row>
    <row r="16477" spans="23:25" x14ac:dyDescent="0.2">
      <c r="W16477">
        <v>164.59</v>
      </c>
      <c r="X16477">
        <f t="shared" si="631"/>
        <v>50</v>
      </c>
      <c r="Y16477" s="13">
        <f t="shared" si="630"/>
        <v>0.88431832486842432</v>
      </c>
    </row>
    <row r="16478" spans="23:25" x14ac:dyDescent="0.2">
      <c r="W16478">
        <v>164.6</v>
      </c>
      <c r="X16478">
        <f t="shared" si="631"/>
        <v>50</v>
      </c>
      <c r="Y16478" s="13">
        <f t="shared" si="630"/>
        <v>0.88431832486842432</v>
      </c>
    </row>
    <row r="16479" spans="23:25" x14ac:dyDescent="0.2">
      <c r="W16479">
        <v>164.61</v>
      </c>
      <c r="X16479">
        <f t="shared" si="631"/>
        <v>50</v>
      </c>
      <c r="Y16479" s="13">
        <f t="shared" si="630"/>
        <v>0.88431832486842432</v>
      </c>
    </row>
    <row r="16480" spans="23:25" x14ac:dyDescent="0.2">
      <c r="W16480">
        <v>164.62</v>
      </c>
      <c r="X16480">
        <f t="shared" si="631"/>
        <v>50</v>
      </c>
      <c r="Y16480" s="13">
        <f t="shared" si="630"/>
        <v>0.88431832486842432</v>
      </c>
    </row>
    <row r="16481" spans="23:25" x14ac:dyDescent="0.2">
      <c r="W16481">
        <v>164.63</v>
      </c>
      <c r="X16481">
        <f t="shared" si="631"/>
        <v>50</v>
      </c>
      <c r="Y16481" s="13">
        <f t="shared" si="630"/>
        <v>0.88431832486842432</v>
      </c>
    </row>
    <row r="16482" spans="23:25" x14ac:dyDescent="0.2">
      <c r="W16482">
        <v>164.64</v>
      </c>
      <c r="X16482">
        <f t="shared" si="631"/>
        <v>50</v>
      </c>
      <c r="Y16482" s="13">
        <f t="shared" si="630"/>
        <v>0.88431832486842432</v>
      </c>
    </row>
    <row r="16483" spans="23:25" x14ac:dyDescent="0.2">
      <c r="W16483">
        <v>164.65</v>
      </c>
      <c r="X16483">
        <f t="shared" si="631"/>
        <v>50</v>
      </c>
      <c r="Y16483" s="13">
        <f t="shared" si="630"/>
        <v>0.88431832486842432</v>
      </c>
    </row>
    <row r="16484" spans="23:25" x14ac:dyDescent="0.2">
      <c r="W16484">
        <v>164.66</v>
      </c>
      <c r="X16484">
        <f t="shared" si="631"/>
        <v>50</v>
      </c>
      <c r="Y16484" s="13">
        <f t="shared" si="630"/>
        <v>0.88431832486842432</v>
      </c>
    </row>
    <row r="16485" spans="23:25" x14ac:dyDescent="0.2">
      <c r="W16485">
        <v>164.67</v>
      </c>
      <c r="X16485">
        <f t="shared" si="631"/>
        <v>50</v>
      </c>
      <c r="Y16485" s="13">
        <f t="shared" si="630"/>
        <v>0.88431832486842432</v>
      </c>
    </row>
    <row r="16486" spans="23:25" x14ac:dyDescent="0.2">
      <c r="W16486">
        <v>164.68</v>
      </c>
      <c r="X16486">
        <f t="shared" si="631"/>
        <v>50</v>
      </c>
      <c r="Y16486" s="13">
        <f t="shared" si="630"/>
        <v>0.88431832486842432</v>
      </c>
    </row>
    <row r="16487" spans="23:25" x14ac:dyDescent="0.2">
      <c r="W16487">
        <v>164.69</v>
      </c>
      <c r="X16487">
        <f t="shared" si="631"/>
        <v>50</v>
      </c>
      <c r="Y16487" s="13">
        <f t="shared" si="630"/>
        <v>0.88431832486842432</v>
      </c>
    </row>
    <row r="16488" spans="23:25" x14ac:dyDescent="0.2">
      <c r="W16488">
        <v>164.7</v>
      </c>
      <c r="X16488">
        <f t="shared" si="631"/>
        <v>50</v>
      </c>
      <c r="Y16488" s="13">
        <f t="shared" si="630"/>
        <v>0.88431832486842432</v>
      </c>
    </row>
    <row r="16489" spans="23:25" x14ac:dyDescent="0.2">
      <c r="W16489">
        <v>164.71</v>
      </c>
      <c r="X16489">
        <f t="shared" si="631"/>
        <v>50</v>
      </c>
      <c r="Y16489" s="13">
        <f t="shared" ref="Y16489:Y16552" si="632">Y16488+(W16489-W16488)*R$29*(P$28-P$29*Y16488)*(1-Y16488/R$28)^2</f>
        <v>0.88431832486842432</v>
      </c>
    </row>
    <row r="16490" spans="23:25" x14ac:dyDescent="0.2">
      <c r="W16490">
        <v>164.72</v>
      </c>
      <c r="X16490">
        <f t="shared" si="631"/>
        <v>50</v>
      </c>
      <c r="Y16490" s="13">
        <f t="shared" si="632"/>
        <v>0.88431832486842432</v>
      </c>
    </row>
    <row r="16491" spans="23:25" x14ac:dyDescent="0.2">
      <c r="W16491">
        <v>164.73</v>
      </c>
      <c r="X16491">
        <f t="shared" si="631"/>
        <v>50</v>
      </c>
      <c r="Y16491" s="13">
        <f t="shared" si="632"/>
        <v>0.88431832486842432</v>
      </c>
    </row>
    <row r="16492" spans="23:25" x14ac:dyDescent="0.2">
      <c r="W16492">
        <v>164.74</v>
      </c>
      <c r="X16492">
        <f t="shared" si="631"/>
        <v>50</v>
      </c>
      <c r="Y16492" s="13">
        <f t="shared" si="632"/>
        <v>0.88431832486842432</v>
      </c>
    </row>
    <row r="16493" spans="23:25" x14ac:dyDescent="0.2">
      <c r="W16493">
        <v>164.75</v>
      </c>
      <c r="X16493">
        <f t="shared" si="631"/>
        <v>50</v>
      </c>
      <c r="Y16493" s="13">
        <f t="shared" si="632"/>
        <v>0.88431832486842432</v>
      </c>
    </row>
    <row r="16494" spans="23:25" x14ac:dyDescent="0.2">
      <c r="W16494">
        <v>164.76</v>
      </c>
      <c r="X16494">
        <f t="shared" si="631"/>
        <v>50</v>
      </c>
      <c r="Y16494" s="13">
        <f t="shared" si="632"/>
        <v>0.88431832486842432</v>
      </c>
    </row>
    <row r="16495" spans="23:25" x14ac:dyDescent="0.2">
      <c r="W16495">
        <v>164.77</v>
      </c>
      <c r="X16495">
        <f t="shared" si="631"/>
        <v>50</v>
      </c>
      <c r="Y16495" s="13">
        <f t="shared" si="632"/>
        <v>0.88431832486842432</v>
      </c>
    </row>
    <row r="16496" spans="23:25" x14ac:dyDescent="0.2">
      <c r="W16496">
        <v>164.78</v>
      </c>
      <c r="X16496">
        <f t="shared" si="631"/>
        <v>50</v>
      </c>
      <c r="Y16496" s="13">
        <f t="shared" si="632"/>
        <v>0.88431832486842432</v>
      </c>
    </row>
    <row r="16497" spans="23:25" x14ac:dyDescent="0.2">
      <c r="W16497">
        <v>164.79</v>
      </c>
      <c r="X16497">
        <f t="shared" si="631"/>
        <v>50</v>
      </c>
      <c r="Y16497" s="13">
        <f t="shared" si="632"/>
        <v>0.88431832486842432</v>
      </c>
    </row>
    <row r="16498" spans="23:25" x14ac:dyDescent="0.2">
      <c r="W16498">
        <v>164.8</v>
      </c>
      <c r="X16498">
        <f t="shared" si="631"/>
        <v>50</v>
      </c>
      <c r="Y16498" s="13">
        <f t="shared" si="632"/>
        <v>0.88431832486842432</v>
      </c>
    </row>
    <row r="16499" spans="23:25" x14ac:dyDescent="0.2">
      <c r="W16499">
        <v>164.81</v>
      </c>
      <c r="X16499">
        <f t="shared" si="631"/>
        <v>50</v>
      </c>
      <c r="Y16499" s="13">
        <f t="shared" si="632"/>
        <v>0.88431832486842432</v>
      </c>
    </row>
    <row r="16500" spans="23:25" x14ac:dyDescent="0.2">
      <c r="W16500">
        <v>164.82</v>
      </c>
      <c r="X16500">
        <f t="shared" si="631"/>
        <v>50</v>
      </c>
      <c r="Y16500" s="13">
        <f t="shared" si="632"/>
        <v>0.88431832486842432</v>
      </c>
    </row>
    <row r="16501" spans="23:25" x14ac:dyDescent="0.2">
      <c r="W16501">
        <v>164.83</v>
      </c>
      <c r="X16501">
        <f t="shared" si="631"/>
        <v>50</v>
      </c>
      <c r="Y16501" s="13">
        <f t="shared" si="632"/>
        <v>0.88431832486842432</v>
      </c>
    </row>
    <row r="16502" spans="23:25" x14ac:dyDescent="0.2">
      <c r="W16502">
        <v>164.84</v>
      </c>
      <c r="X16502">
        <f t="shared" si="631"/>
        <v>50</v>
      </c>
      <c r="Y16502" s="13">
        <f t="shared" si="632"/>
        <v>0.88431832486842432</v>
      </c>
    </row>
    <row r="16503" spans="23:25" x14ac:dyDescent="0.2">
      <c r="W16503">
        <v>164.85</v>
      </c>
      <c r="X16503">
        <f t="shared" si="631"/>
        <v>50</v>
      </c>
      <c r="Y16503" s="13">
        <f t="shared" si="632"/>
        <v>0.88431832486842432</v>
      </c>
    </row>
    <row r="16504" spans="23:25" x14ac:dyDescent="0.2">
      <c r="W16504">
        <v>164.86</v>
      </c>
      <c r="X16504">
        <f t="shared" si="631"/>
        <v>50</v>
      </c>
      <c r="Y16504" s="13">
        <f t="shared" si="632"/>
        <v>0.88431832486842432</v>
      </c>
    </row>
    <row r="16505" spans="23:25" x14ac:dyDescent="0.2">
      <c r="W16505">
        <v>164.87</v>
      </c>
      <c r="X16505">
        <f t="shared" si="631"/>
        <v>50</v>
      </c>
      <c r="Y16505" s="13">
        <f t="shared" si="632"/>
        <v>0.88431832486842432</v>
      </c>
    </row>
    <row r="16506" spans="23:25" x14ac:dyDescent="0.2">
      <c r="W16506">
        <v>164.88</v>
      </c>
      <c r="X16506">
        <f t="shared" si="631"/>
        <v>50</v>
      </c>
      <c r="Y16506" s="13">
        <f t="shared" si="632"/>
        <v>0.88431832486842432</v>
      </c>
    </row>
    <row r="16507" spans="23:25" x14ac:dyDescent="0.2">
      <c r="W16507">
        <v>164.89</v>
      </c>
      <c r="X16507">
        <f t="shared" si="631"/>
        <v>50</v>
      </c>
      <c r="Y16507" s="13">
        <f t="shared" si="632"/>
        <v>0.88431832486842432</v>
      </c>
    </row>
    <row r="16508" spans="23:25" x14ac:dyDescent="0.2">
      <c r="W16508">
        <v>164.9</v>
      </c>
      <c r="X16508">
        <f t="shared" si="631"/>
        <v>50</v>
      </c>
      <c r="Y16508" s="13">
        <f t="shared" si="632"/>
        <v>0.88431832486842432</v>
      </c>
    </row>
    <row r="16509" spans="23:25" x14ac:dyDescent="0.2">
      <c r="W16509">
        <v>164.91</v>
      </c>
      <c r="X16509">
        <f t="shared" ref="X16509:X16562" si="633">X16508-(N$35-N$36)/1500</f>
        <v>50</v>
      </c>
      <c r="Y16509" s="13">
        <f t="shared" si="632"/>
        <v>0.88431832486842432</v>
      </c>
    </row>
    <row r="16510" spans="23:25" x14ac:dyDescent="0.2">
      <c r="W16510">
        <v>164.92</v>
      </c>
      <c r="X16510">
        <f t="shared" si="633"/>
        <v>50</v>
      </c>
      <c r="Y16510" s="13">
        <f t="shared" si="632"/>
        <v>0.88431832486842432</v>
      </c>
    </row>
    <row r="16511" spans="23:25" x14ac:dyDescent="0.2">
      <c r="W16511">
        <v>164.93</v>
      </c>
      <c r="X16511">
        <f t="shared" si="633"/>
        <v>50</v>
      </c>
      <c r="Y16511" s="13">
        <f t="shared" si="632"/>
        <v>0.88431832486842432</v>
      </c>
    </row>
    <row r="16512" spans="23:25" x14ac:dyDescent="0.2">
      <c r="W16512">
        <v>164.94</v>
      </c>
      <c r="X16512">
        <f t="shared" si="633"/>
        <v>50</v>
      </c>
      <c r="Y16512" s="13">
        <f t="shared" si="632"/>
        <v>0.88431832486842432</v>
      </c>
    </row>
    <row r="16513" spans="23:25" x14ac:dyDescent="0.2">
      <c r="W16513">
        <v>164.95</v>
      </c>
      <c r="X16513">
        <f t="shared" si="633"/>
        <v>50</v>
      </c>
      <c r="Y16513" s="13">
        <f t="shared" si="632"/>
        <v>0.88431832486842432</v>
      </c>
    </row>
    <row r="16514" spans="23:25" x14ac:dyDescent="0.2">
      <c r="W16514">
        <v>164.96</v>
      </c>
      <c r="X16514">
        <f t="shared" si="633"/>
        <v>50</v>
      </c>
      <c r="Y16514" s="13">
        <f t="shared" si="632"/>
        <v>0.88431832486842432</v>
      </c>
    </row>
    <row r="16515" spans="23:25" x14ac:dyDescent="0.2">
      <c r="W16515">
        <v>164.97</v>
      </c>
      <c r="X16515">
        <f t="shared" si="633"/>
        <v>50</v>
      </c>
      <c r="Y16515" s="13">
        <f t="shared" si="632"/>
        <v>0.88431832486842432</v>
      </c>
    </row>
    <row r="16516" spans="23:25" x14ac:dyDescent="0.2">
      <c r="W16516">
        <v>164.98</v>
      </c>
      <c r="X16516">
        <f t="shared" si="633"/>
        <v>50</v>
      </c>
      <c r="Y16516" s="13">
        <f t="shared" si="632"/>
        <v>0.88431832486842432</v>
      </c>
    </row>
    <row r="16517" spans="23:25" x14ac:dyDescent="0.2">
      <c r="W16517">
        <v>164.99</v>
      </c>
      <c r="X16517">
        <f t="shared" si="633"/>
        <v>50</v>
      </c>
      <c r="Y16517" s="13">
        <f t="shared" si="632"/>
        <v>0.88431832486842432</v>
      </c>
    </row>
    <row r="16518" spans="23:25" x14ac:dyDescent="0.2">
      <c r="W16518">
        <v>165</v>
      </c>
      <c r="X16518">
        <f t="shared" si="633"/>
        <v>50</v>
      </c>
      <c r="Y16518" s="13">
        <f t="shared" si="632"/>
        <v>0.88431832486842432</v>
      </c>
    </row>
    <row r="16519" spans="23:25" x14ac:dyDescent="0.2">
      <c r="W16519">
        <v>165.01</v>
      </c>
      <c r="X16519">
        <f t="shared" si="633"/>
        <v>50</v>
      </c>
      <c r="Y16519" s="13">
        <f t="shared" si="632"/>
        <v>0.88431832486842432</v>
      </c>
    </row>
    <row r="16520" spans="23:25" x14ac:dyDescent="0.2">
      <c r="W16520">
        <v>165.02</v>
      </c>
      <c r="X16520">
        <f t="shared" si="633"/>
        <v>50</v>
      </c>
      <c r="Y16520" s="13">
        <f t="shared" si="632"/>
        <v>0.88431832486842432</v>
      </c>
    </row>
    <row r="16521" spans="23:25" x14ac:dyDescent="0.2">
      <c r="W16521">
        <v>165.03</v>
      </c>
      <c r="X16521">
        <f t="shared" si="633"/>
        <v>50</v>
      </c>
      <c r="Y16521" s="13">
        <f t="shared" si="632"/>
        <v>0.88431832486842432</v>
      </c>
    </row>
    <row r="16522" spans="23:25" x14ac:dyDescent="0.2">
      <c r="W16522">
        <v>165.04</v>
      </c>
      <c r="X16522">
        <f t="shared" si="633"/>
        <v>50</v>
      </c>
      <c r="Y16522" s="13">
        <f t="shared" si="632"/>
        <v>0.88431832486842432</v>
      </c>
    </row>
    <row r="16523" spans="23:25" x14ac:dyDescent="0.2">
      <c r="W16523">
        <v>165.05</v>
      </c>
      <c r="X16523">
        <f t="shared" si="633"/>
        <v>50</v>
      </c>
      <c r="Y16523" s="13">
        <f t="shared" si="632"/>
        <v>0.88431832486842432</v>
      </c>
    </row>
    <row r="16524" spans="23:25" x14ac:dyDescent="0.2">
      <c r="W16524">
        <v>165.06</v>
      </c>
      <c r="X16524">
        <f t="shared" si="633"/>
        <v>50</v>
      </c>
      <c r="Y16524" s="13">
        <f t="shared" si="632"/>
        <v>0.88431832486842432</v>
      </c>
    </row>
    <row r="16525" spans="23:25" x14ac:dyDescent="0.2">
      <c r="W16525">
        <v>165.07</v>
      </c>
      <c r="X16525">
        <f t="shared" si="633"/>
        <v>50</v>
      </c>
      <c r="Y16525" s="13">
        <f t="shared" si="632"/>
        <v>0.88431832486842432</v>
      </c>
    </row>
    <row r="16526" spans="23:25" x14ac:dyDescent="0.2">
      <c r="W16526">
        <v>165.08</v>
      </c>
      <c r="X16526">
        <f t="shared" si="633"/>
        <v>50</v>
      </c>
      <c r="Y16526" s="13">
        <f t="shared" si="632"/>
        <v>0.88431832486842432</v>
      </c>
    </row>
    <row r="16527" spans="23:25" x14ac:dyDescent="0.2">
      <c r="W16527">
        <v>165.09</v>
      </c>
      <c r="X16527">
        <f t="shared" si="633"/>
        <v>50</v>
      </c>
      <c r="Y16527" s="13">
        <f t="shared" si="632"/>
        <v>0.88431832486842432</v>
      </c>
    </row>
    <row r="16528" spans="23:25" x14ac:dyDescent="0.2">
      <c r="W16528">
        <v>165.1</v>
      </c>
      <c r="X16528">
        <f t="shared" si="633"/>
        <v>50</v>
      </c>
      <c r="Y16528" s="13">
        <f t="shared" si="632"/>
        <v>0.88431832486842432</v>
      </c>
    </row>
    <row r="16529" spans="23:25" x14ac:dyDescent="0.2">
      <c r="W16529">
        <v>165.11</v>
      </c>
      <c r="X16529">
        <f t="shared" si="633"/>
        <v>50</v>
      </c>
      <c r="Y16529" s="13">
        <f t="shared" si="632"/>
        <v>0.88431832486842432</v>
      </c>
    </row>
    <row r="16530" spans="23:25" x14ac:dyDescent="0.2">
      <c r="W16530">
        <v>165.12</v>
      </c>
      <c r="X16530">
        <f t="shared" si="633"/>
        <v>50</v>
      </c>
      <c r="Y16530" s="13">
        <f t="shared" si="632"/>
        <v>0.88431832486842432</v>
      </c>
    </row>
    <row r="16531" spans="23:25" x14ac:dyDescent="0.2">
      <c r="W16531">
        <v>165.13</v>
      </c>
      <c r="X16531">
        <f t="shared" si="633"/>
        <v>50</v>
      </c>
      <c r="Y16531" s="13">
        <f t="shared" si="632"/>
        <v>0.88431832486842432</v>
      </c>
    </row>
    <row r="16532" spans="23:25" x14ac:dyDescent="0.2">
      <c r="W16532">
        <v>165.14</v>
      </c>
      <c r="X16532">
        <f t="shared" si="633"/>
        <v>50</v>
      </c>
      <c r="Y16532" s="13">
        <f t="shared" si="632"/>
        <v>0.88431832486842432</v>
      </c>
    </row>
    <row r="16533" spans="23:25" x14ac:dyDescent="0.2">
      <c r="W16533">
        <v>165.15</v>
      </c>
      <c r="X16533">
        <f t="shared" si="633"/>
        <v>50</v>
      </c>
      <c r="Y16533" s="13">
        <f t="shared" si="632"/>
        <v>0.88431832486842432</v>
      </c>
    </row>
    <row r="16534" spans="23:25" x14ac:dyDescent="0.2">
      <c r="W16534">
        <v>165.16</v>
      </c>
      <c r="X16534">
        <f t="shared" si="633"/>
        <v>50</v>
      </c>
      <c r="Y16534" s="13">
        <f t="shared" si="632"/>
        <v>0.88431832486842432</v>
      </c>
    </row>
    <row r="16535" spans="23:25" x14ac:dyDescent="0.2">
      <c r="W16535">
        <v>165.17</v>
      </c>
      <c r="X16535">
        <f t="shared" si="633"/>
        <v>50</v>
      </c>
      <c r="Y16535" s="13">
        <f t="shared" si="632"/>
        <v>0.88431832486842432</v>
      </c>
    </row>
    <row r="16536" spans="23:25" x14ac:dyDescent="0.2">
      <c r="W16536">
        <v>165.18</v>
      </c>
      <c r="X16536">
        <f t="shared" si="633"/>
        <v>50</v>
      </c>
      <c r="Y16536" s="13">
        <f t="shared" si="632"/>
        <v>0.88431832486842432</v>
      </c>
    </row>
    <row r="16537" spans="23:25" x14ac:dyDescent="0.2">
      <c r="W16537">
        <v>165.19</v>
      </c>
      <c r="X16537">
        <f t="shared" si="633"/>
        <v>50</v>
      </c>
      <c r="Y16537" s="13">
        <f t="shared" si="632"/>
        <v>0.88431832486842432</v>
      </c>
    </row>
    <row r="16538" spans="23:25" x14ac:dyDescent="0.2">
      <c r="W16538">
        <v>165.2</v>
      </c>
      <c r="X16538">
        <f t="shared" si="633"/>
        <v>50</v>
      </c>
      <c r="Y16538" s="13">
        <f t="shared" si="632"/>
        <v>0.88431832486842432</v>
      </c>
    </row>
    <row r="16539" spans="23:25" x14ac:dyDescent="0.2">
      <c r="W16539">
        <v>165.21</v>
      </c>
      <c r="X16539">
        <f t="shared" si="633"/>
        <v>50</v>
      </c>
      <c r="Y16539" s="13">
        <f t="shared" si="632"/>
        <v>0.88431832486842432</v>
      </c>
    </row>
    <row r="16540" spans="23:25" x14ac:dyDescent="0.2">
      <c r="W16540">
        <v>165.22</v>
      </c>
      <c r="X16540">
        <f t="shared" si="633"/>
        <v>50</v>
      </c>
      <c r="Y16540" s="13">
        <f t="shared" si="632"/>
        <v>0.88431832486842432</v>
      </c>
    </row>
    <row r="16541" spans="23:25" x14ac:dyDescent="0.2">
      <c r="W16541">
        <v>165.23</v>
      </c>
      <c r="X16541">
        <f t="shared" si="633"/>
        <v>50</v>
      </c>
      <c r="Y16541" s="13">
        <f t="shared" si="632"/>
        <v>0.88431832486842432</v>
      </c>
    </row>
    <row r="16542" spans="23:25" x14ac:dyDescent="0.2">
      <c r="W16542">
        <v>165.24</v>
      </c>
      <c r="X16542">
        <f t="shared" si="633"/>
        <v>50</v>
      </c>
      <c r="Y16542" s="13">
        <f t="shared" si="632"/>
        <v>0.88431832486842432</v>
      </c>
    </row>
    <row r="16543" spans="23:25" x14ac:dyDescent="0.2">
      <c r="W16543">
        <v>165.25</v>
      </c>
      <c r="X16543">
        <f t="shared" si="633"/>
        <v>50</v>
      </c>
      <c r="Y16543" s="13">
        <f t="shared" si="632"/>
        <v>0.88431832486842432</v>
      </c>
    </row>
    <row r="16544" spans="23:25" x14ac:dyDescent="0.2">
      <c r="W16544">
        <v>165.26</v>
      </c>
      <c r="X16544">
        <f t="shared" si="633"/>
        <v>50</v>
      </c>
      <c r="Y16544" s="13">
        <f t="shared" si="632"/>
        <v>0.88431832486842432</v>
      </c>
    </row>
    <row r="16545" spans="23:25" x14ac:dyDescent="0.2">
      <c r="W16545">
        <v>165.27</v>
      </c>
      <c r="X16545">
        <f t="shared" si="633"/>
        <v>50</v>
      </c>
      <c r="Y16545" s="13">
        <f t="shared" si="632"/>
        <v>0.88431832486842432</v>
      </c>
    </row>
    <row r="16546" spans="23:25" x14ac:dyDescent="0.2">
      <c r="W16546">
        <v>165.28</v>
      </c>
      <c r="X16546">
        <f t="shared" si="633"/>
        <v>50</v>
      </c>
      <c r="Y16546" s="13">
        <f t="shared" si="632"/>
        <v>0.88431832486842432</v>
      </c>
    </row>
    <row r="16547" spans="23:25" x14ac:dyDescent="0.2">
      <c r="W16547">
        <v>165.29</v>
      </c>
      <c r="X16547">
        <f t="shared" si="633"/>
        <v>50</v>
      </c>
      <c r="Y16547" s="13">
        <f t="shared" si="632"/>
        <v>0.88431832486842432</v>
      </c>
    </row>
    <row r="16548" spans="23:25" x14ac:dyDescent="0.2">
      <c r="W16548">
        <v>165.3</v>
      </c>
      <c r="X16548">
        <f t="shared" si="633"/>
        <v>50</v>
      </c>
      <c r="Y16548" s="13">
        <f t="shared" si="632"/>
        <v>0.88431832486842432</v>
      </c>
    </row>
    <row r="16549" spans="23:25" x14ac:dyDescent="0.2">
      <c r="W16549">
        <v>165.31</v>
      </c>
      <c r="X16549">
        <f t="shared" si="633"/>
        <v>50</v>
      </c>
      <c r="Y16549" s="13">
        <f t="shared" si="632"/>
        <v>0.88431832486842432</v>
      </c>
    </row>
    <row r="16550" spans="23:25" x14ac:dyDescent="0.2">
      <c r="W16550">
        <v>165.32</v>
      </c>
      <c r="X16550">
        <f t="shared" si="633"/>
        <v>50</v>
      </c>
      <c r="Y16550" s="13">
        <f t="shared" si="632"/>
        <v>0.88431832486842432</v>
      </c>
    </row>
    <row r="16551" spans="23:25" x14ac:dyDescent="0.2">
      <c r="W16551">
        <v>165.33</v>
      </c>
      <c r="X16551">
        <f t="shared" si="633"/>
        <v>50</v>
      </c>
      <c r="Y16551" s="13">
        <f t="shared" si="632"/>
        <v>0.88431832486842432</v>
      </c>
    </row>
    <row r="16552" spans="23:25" x14ac:dyDescent="0.2">
      <c r="W16552">
        <v>165.34</v>
      </c>
      <c r="X16552">
        <f t="shared" si="633"/>
        <v>50</v>
      </c>
      <c r="Y16552" s="13">
        <f t="shared" si="632"/>
        <v>0.88431832486842432</v>
      </c>
    </row>
    <row r="16553" spans="23:25" x14ac:dyDescent="0.2">
      <c r="W16553">
        <v>165.35</v>
      </c>
      <c r="X16553">
        <f t="shared" si="633"/>
        <v>50</v>
      </c>
      <c r="Y16553" s="13">
        <f t="shared" ref="Y16553:Y16562" si="634">Y16552+(W16553-W16552)*R$29*(P$28-P$29*Y16552)*(1-Y16552/R$28)^2</f>
        <v>0.88431832486842432</v>
      </c>
    </row>
    <row r="16554" spans="23:25" x14ac:dyDescent="0.2">
      <c r="W16554">
        <v>165.36</v>
      </c>
      <c r="X16554">
        <f t="shared" si="633"/>
        <v>50</v>
      </c>
      <c r="Y16554" s="13">
        <f t="shared" si="634"/>
        <v>0.88431832486842432</v>
      </c>
    </row>
    <row r="16555" spans="23:25" x14ac:dyDescent="0.2">
      <c r="W16555">
        <v>165.37</v>
      </c>
      <c r="X16555">
        <f t="shared" si="633"/>
        <v>50</v>
      </c>
      <c r="Y16555" s="13">
        <f t="shared" si="634"/>
        <v>0.88431832486842432</v>
      </c>
    </row>
    <row r="16556" spans="23:25" x14ac:dyDescent="0.2">
      <c r="W16556">
        <v>165.38</v>
      </c>
      <c r="X16556">
        <f t="shared" si="633"/>
        <v>50</v>
      </c>
      <c r="Y16556" s="13">
        <f t="shared" si="634"/>
        <v>0.88431832486842432</v>
      </c>
    </row>
    <row r="16557" spans="23:25" x14ac:dyDescent="0.2">
      <c r="W16557">
        <v>165.39</v>
      </c>
      <c r="X16557">
        <f t="shared" si="633"/>
        <v>50</v>
      </c>
      <c r="Y16557" s="13">
        <f t="shared" si="634"/>
        <v>0.88431832486842432</v>
      </c>
    </row>
    <row r="16558" spans="23:25" x14ac:dyDescent="0.2">
      <c r="W16558">
        <v>165.4</v>
      </c>
      <c r="X16558">
        <f t="shared" si="633"/>
        <v>50</v>
      </c>
      <c r="Y16558" s="13">
        <f t="shared" si="634"/>
        <v>0.88431832486842432</v>
      </c>
    </row>
    <row r="16559" spans="23:25" x14ac:dyDescent="0.2">
      <c r="W16559">
        <v>165.41</v>
      </c>
      <c r="X16559">
        <f t="shared" si="633"/>
        <v>50</v>
      </c>
      <c r="Y16559" s="13">
        <f t="shared" si="634"/>
        <v>0.88431832486842432</v>
      </c>
    </row>
    <row r="16560" spans="23:25" x14ac:dyDescent="0.2">
      <c r="W16560">
        <v>165.42</v>
      </c>
      <c r="X16560">
        <f t="shared" si="633"/>
        <v>50</v>
      </c>
      <c r="Y16560" s="13">
        <f t="shared" si="634"/>
        <v>0.88431832486842432</v>
      </c>
    </row>
    <row r="16561" spans="14:25" x14ac:dyDescent="0.2">
      <c r="W16561">
        <v>165.43</v>
      </c>
      <c r="X16561">
        <f t="shared" si="633"/>
        <v>50</v>
      </c>
      <c r="Y16561" s="13">
        <f t="shared" si="634"/>
        <v>0.88431832486842432</v>
      </c>
    </row>
    <row r="16562" spans="14:25" x14ac:dyDescent="0.2">
      <c r="W16562">
        <v>165.44</v>
      </c>
      <c r="X16562">
        <f t="shared" si="633"/>
        <v>50</v>
      </c>
      <c r="Y16562" s="13">
        <f t="shared" si="634"/>
        <v>0.88431832486842432</v>
      </c>
    </row>
    <row r="16563" spans="14:25" x14ac:dyDescent="0.2">
      <c r="N16563" s="15" t="s">
        <v>49</v>
      </c>
      <c r="O16563" s="15"/>
      <c r="P16563" s="15"/>
      <c r="Q16563" s="15"/>
      <c r="R16563" s="15"/>
      <c r="S16563" s="15"/>
      <c r="T16563" s="15"/>
      <c r="U16563" s="15"/>
    </row>
    <row r="16564" spans="14:25" x14ac:dyDescent="0.2">
      <c r="O16564" t="s">
        <v>59</v>
      </c>
      <c r="P16564">
        <v>-14.8027522202834</v>
      </c>
      <c r="Q16564" t="s">
        <v>32</v>
      </c>
      <c r="R16564" s="11">
        <v>-834.42879698972297</v>
      </c>
    </row>
    <row r="16565" spans="14:25" x14ac:dyDescent="0.2">
      <c r="O16565" t="s">
        <v>51</v>
      </c>
      <c r="P16565">
        <v>-15.4372162797321</v>
      </c>
      <c r="Q16565" t="s">
        <v>52</v>
      </c>
      <c r="R16565" s="12">
        <v>-1001.31533901996</v>
      </c>
    </row>
    <row r="16566" spans="14:25" x14ac:dyDescent="0.2">
      <c r="P16566">
        <v>-16.071680339180901</v>
      </c>
      <c r="Q16566" t="s">
        <v>60</v>
      </c>
      <c r="R16566">
        <f t="shared" ref="R16566" si="635">1-(U16581/R16581)</f>
        <v>-0.34343254285943758</v>
      </c>
    </row>
    <row r="16567" spans="14:25" x14ac:dyDescent="0.2">
      <c r="N16567" t="s">
        <v>53</v>
      </c>
      <c r="P16567">
        <v>-16.7061443986297</v>
      </c>
      <c r="R16567" t="s">
        <v>45</v>
      </c>
      <c r="S16567" t="s">
        <v>15</v>
      </c>
      <c r="U16567" t="s">
        <v>45</v>
      </c>
    </row>
    <row r="16568" spans="14:25" x14ac:dyDescent="0.2">
      <c r="N16568">
        <f t="shared" ref="N16568:N16579" si="636">P$28-P$29*P16568</f>
        <v>131.8818290604338</v>
      </c>
      <c r="O16568">
        <v>640.27972027971998</v>
      </c>
      <c r="P16568">
        <v>-17.3406084580784</v>
      </c>
      <c r="R16568">
        <f t="shared" ref="R16568:R16579" si="637">(P16568-P$24)^2</f>
        <v>300.69670169638016</v>
      </c>
      <c r="S16568">
        <v>0</v>
      </c>
      <c r="W16568">
        <v>165.45</v>
      </c>
      <c r="X16568">
        <v>50</v>
      </c>
      <c r="Y16568">
        <v>0</v>
      </c>
    </row>
    <row r="16569" spans="14:25" x14ac:dyDescent="0.2">
      <c r="N16569">
        <f t="shared" si="636"/>
        <v>136.47302888415598</v>
      </c>
      <c r="O16569">
        <v>658.32167832167795</v>
      </c>
      <c r="P16569">
        <v>-17.975072517527199</v>
      </c>
      <c r="R16569">
        <f t="shared" si="637"/>
        <v>323.10323201036158</v>
      </c>
      <c r="S16569">
        <f t="shared" ref="S16569" si="638">INDEX(W$32:Y$21032,1501,3)</f>
        <v>2.6147465750156309</v>
      </c>
      <c r="U16569">
        <f t="shared" ref="U16569:U16579" si="639">(S16569-P16569)^2</f>
        <v>423.9406502636412</v>
      </c>
      <c r="W16569">
        <v>165.46</v>
      </c>
      <c r="X16569">
        <f t="shared" ref="X16569:X16632" si="640">X16568-(N$32-N$33)/1500</f>
        <v>50</v>
      </c>
      <c r="Y16569" s="13">
        <f t="shared" ref="Y16569:Y16632" si="641">Y16568+(W16569-W16568)*R$29*(P$28-P$29*Y16568)*(1-Y16568/R$28)^2</f>
        <v>0.53059099492208006</v>
      </c>
    </row>
    <row r="16570" spans="14:25" x14ac:dyDescent="0.2">
      <c r="N16570">
        <f t="shared" si="636"/>
        <v>141.06422870787821</v>
      </c>
      <c r="O16570">
        <v>676.36363636363603</v>
      </c>
      <c r="P16570">
        <v>-18.609536576976001</v>
      </c>
      <c r="R16570">
        <f t="shared" si="637"/>
        <v>346.31485160980765</v>
      </c>
      <c r="S16570">
        <f t="shared" ref="S16570" si="642">INDEX(W$32:Y$21032,3001,3)</f>
        <v>4.6037183591898003</v>
      </c>
      <c r="U16570">
        <f t="shared" si="639"/>
        <v>538.85520473142606</v>
      </c>
      <c r="W16570">
        <v>165.47</v>
      </c>
      <c r="X16570">
        <f t="shared" si="640"/>
        <v>50</v>
      </c>
      <c r="Y16570" s="13">
        <f t="shared" si="641"/>
        <v>0.71200803427714887</v>
      </c>
    </row>
    <row r="16571" spans="14:25" x14ac:dyDescent="0.2">
      <c r="N16571">
        <f t="shared" si="636"/>
        <v>145.65542853160042</v>
      </c>
      <c r="O16571">
        <v>694.405594405594</v>
      </c>
      <c r="P16571">
        <v>-19.244000636424801</v>
      </c>
      <c r="R16571">
        <f t="shared" si="637"/>
        <v>370.33156049471813</v>
      </c>
      <c r="S16571">
        <f t="shared" ref="S16571" si="643">INDEX(W$32:Y$21032,4501,3)</f>
        <v>6.1619638438979898</v>
      </c>
      <c r="U16571">
        <f t="shared" si="639"/>
        <v>645.46303117542323</v>
      </c>
      <c r="W16571">
        <v>165.48</v>
      </c>
      <c r="X16571">
        <f t="shared" si="640"/>
        <v>50</v>
      </c>
      <c r="Y16571" s="13">
        <f t="shared" si="641"/>
        <v>0.79551815534691561</v>
      </c>
    </row>
    <row r="16572" spans="14:25" x14ac:dyDescent="0.2">
      <c r="N16572">
        <f t="shared" si="636"/>
        <v>150.24662835532189</v>
      </c>
      <c r="O16572">
        <v>712.44755244755197</v>
      </c>
      <c r="P16572">
        <v>-19.8784646958735</v>
      </c>
      <c r="R16572">
        <f t="shared" si="637"/>
        <v>395.15335866508912</v>
      </c>
      <c r="S16572">
        <f t="shared" ref="S16572" si="644">INDEX(W$32:Y$21032,6001,3)</f>
        <v>7.0564850221163837</v>
      </c>
      <c r="U16572">
        <f t="shared" si="639"/>
        <v>725.49151631064331</v>
      </c>
      <c r="W16572">
        <v>165.49</v>
      </c>
      <c r="X16572">
        <f t="shared" si="640"/>
        <v>50</v>
      </c>
      <c r="Y16572" s="13">
        <f t="shared" si="641"/>
        <v>0.83742530666918102</v>
      </c>
    </row>
    <row r="16573" spans="14:25" x14ac:dyDescent="0.2">
      <c r="N16573">
        <f t="shared" si="636"/>
        <v>154.8378281790441</v>
      </c>
      <c r="O16573">
        <v>730.48951048951005</v>
      </c>
      <c r="P16573">
        <v>-20.512928755322299</v>
      </c>
      <c r="R16573">
        <f t="shared" si="637"/>
        <v>420.78024612092844</v>
      </c>
      <c r="S16573">
        <f t="shared" ref="S16573" si="645">INDEX(W$32:Y$21032,7501,3)</f>
        <v>7.0386221549502128</v>
      </c>
      <c r="U16573">
        <f t="shared" si="639"/>
        <v>759.08795756133804</v>
      </c>
      <c r="W16573">
        <v>165.5</v>
      </c>
      <c r="X16573">
        <f t="shared" si="640"/>
        <v>50</v>
      </c>
      <c r="Y16573" s="13">
        <f t="shared" si="641"/>
        <v>0.85925895366058391</v>
      </c>
    </row>
    <row r="16574" spans="14:25" x14ac:dyDescent="0.2">
      <c r="N16574">
        <f t="shared" si="636"/>
        <v>159.42902800276627</v>
      </c>
      <c r="O16574">
        <v>748.53146853146905</v>
      </c>
      <c r="P16574">
        <v>-21.147392814771099</v>
      </c>
      <c r="R16574">
        <f t="shared" si="637"/>
        <v>447.2122228622323</v>
      </c>
      <c r="S16574">
        <f t="shared" ref="S16574" si="646">INDEX(W$32:Y$21032,9001,3)</f>
        <v>7.0358652640884136</v>
      </c>
      <c r="U16574">
        <f t="shared" si="639"/>
        <v>794.29603593959996</v>
      </c>
      <c r="W16574">
        <v>165.51</v>
      </c>
      <c r="X16574">
        <f t="shared" si="640"/>
        <v>50</v>
      </c>
      <c r="Y16574" s="13">
        <f t="shared" si="641"/>
        <v>0.8708446313630771</v>
      </c>
    </row>
    <row r="16575" spans="14:25" x14ac:dyDescent="0.2">
      <c r="N16575">
        <f t="shared" si="636"/>
        <v>164.02022782648851</v>
      </c>
      <c r="O16575">
        <v>766.57342657342701</v>
      </c>
      <c r="P16575">
        <v>-21.781856874219901</v>
      </c>
      <c r="R16575">
        <f t="shared" si="637"/>
        <v>474.44928888900074</v>
      </c>
      <c r="S16575">
        <f t="shared" ref="S16575" si="647">INDEX(W$32:Y$21032,10501,3)</f>
        <v>7.0347459874369447</v>
      </c>
      <c r="U16575">
        <f t="shared" si="639"/>
        <v>830.39660048644953</v>
      </c>
      <c r="W16575">
        <v>165.52</v>
      </c>
      <c r="X16575">
        <f t="shared" si="640"/>
        <v>50</v>
      </c>
      <c r="Y16575" s="13">
        <f t="shared" si="641"/>
        <v>0.8770505512877691</v>
      </c>
    </row>
    <row r="16576" spans="14:25" x14ac:dyDescent="0.2">
      <c r="N16576">
        <f t="shared" si="636"/>
        <v>168.61142765020998</v>
      </c>
      <c r="O16576">
        <v>784.61538461538498</v>
      </c>
      <c r="P16576">
        <v>-22.416320933668601</v>
      </c>
      <c r="R16576">
        <f t="shared" si="637"/>
        <v>502.49144420122911</v>
      </c>
      <c r="S16576">
        <f t="shared" ref="S16576" si="648">INDEX(W$32:Y$21032,12001,3)</f>
        <v>0.88431832486842432</v>
      </c>
      <c r="U16576">
        <f t="shared" si="639"/>
        <v>542.91978985647688</v>
      </c>
      <c r="W16576">
        <v>165.53</v>
      </c>
      <c r="X16576">
        <f t="shared" si="640"/>
        <v>50</v>
      </c>
      <c r="Y16576" s="13">
        <f t="shared" si="641"/>
        <v>0.88039131350460675</v>
      </c>
    </row>
    <row r="16577" spans="14:25" x14ac:dyDescent="0.2">
      <c r="N16577">
        <f t="shared" si="636"/>
        <v>173.20262747393218</v>
      </c>
      <c r="O16577">
        <v>802.65734265734295</v>
      </c>
      <c r="P16577">
        <v>-23.0507849931174</v>
      </c>
      <c r="R16577">
        <f t="shared" si="637"/>
        <v>531.33868879892634</v>
      </c>
      <c r="S16577">
        <f t="shared" ref="S16577" si="649">INDEX(W$32:Y$21032,15001,3)</f>
        <v>0.88431832486842432</v>
      </c>
      <c r="U16577">
        <f t="shared" si="639"/>
        <v>572.88917084265597</v>
      </c>
      <c r="W16577">
        <v>165.54</v>
      </c>
      <c r="X16577">
        <f t="shared" si="640"/>
        <v>50</v>
      </c>
      <c r="Y16577" s="13">
        <f t="shared" si="641"/>
        <v>0.88219447557727038</v>
      </c>
    </row>
    <row r="16578" spans="14:25" x14ac:dyDescent="0.2">
      <c r="N16578">
        <f t="shared" si="636"/>
        <v>177.79382729765439</v>
      </c>
      <c r="O16578">
        <v>820.69930069930103</v>
      </c>
      <c r="P16578">
        <v>-23.685249052566199</v>
      </c>
      <c r="R16578">
        <f t="shared" si="637"/>
        <v>560.99102268208799</v>
      </c>
      <c r="S16578">
        <f t="shared" ref="S16578" si="650">INDEX(W$32:Y$21032,18001,3)</f>
        <v>0.88431832486842432</v>
      </c>
      <c r="U16578">
        <f t="shared" si="639"/>
        <v>603.66364111429971</v>
      </c>
      <c r="W16578">
        <v>165.55</v>
      </c>
      <c r="X16578">
        <f t="shared" si="640"/>
        <v>50</v>
      </c>
      <c r="Y16578" s="13">
        <f t="shared" si="641"/>
        <v>0.8831691098232628</v>
      </c>
    </row>
    <row r="16579" spans="14:25" x14ac:dyDescent="0.2">
      <c r="N16579">
        <f t="shared" si="636"/>
        <v>182.3850271213766</v>
      </c>
      <c r="O16579">
        <v>838.741258741259</v>
      </c>
      <c r="P16579">
        <v>-24.319713112014998</v>
      </c>
      <c r="R16579">
        <f t="shared" si="637"/>
        <v>591.44844585071428</v>
      </c>
      <c r="S16579">
        <f t="shared" ref="S16579" si="651">INDEX(W$32:Y$21032,21001,3)</f>
        <v>0.88431832486842432</v>
      </c>
      <c r="U16579">
        <f t="shared" si="639"/>
        <v>635.24320067140786</v>
      </c>
      <c r="W16579">
        <v>165.56</v>
      </c>
      <c r="X16579">
        <f t="shared" si="640"/>
        <v>50</v>
      </c>
      <c r="Y16579" s="13">
        <f t="shared" si="641"/>
        <v>0.88369631735956911</v>
      </c>
    </row>
    <row r="16580" spans="14:25" x14ac:dyDescent="0.2">
      <c r="W16580">
        <v>165.57</v>
      </c>
      <c r="X16580">
        <f t="shared" si="640"/>
        <v>50</v>
      </c>
      <c r="Y16580" s="13">
        <f t="shared" si="641"/>
        <v>0.88398161715381862</v>
      </c>
    </row>
    <row r="16581" spans="14:25" x14ac:dyDescent="0.2">
      <c r="O16581" t="s">
        <v>54</v>
      </c>
      <c r="P16581">
        <f t="shared" ref="P16581" si="652">AVERAGE(P16568:P16579)</f>
        <v>-20.830160785046701</v>
      </c>
      <c r="Q16581" t="s">
        <v>47</v>
      </c>
      <c r="R16581">
        <f t="shared" ref="R16581" si="653">SUM(R16568:R16579)</f>
        <v>5264.311063881476</v>
      </c>
      <c r="U16581">
        <f t="shared" ref="U16581" si="654">SUM(U16568:U16579)</f>
        <v>7072.2467989533625</v>
      </c>
      <c r="W16581">
        <v>165.58</v>
      </c>
      <c r="X16581">
        <f t="shared" si="640"/>
        <v>50</v>
      </c>
      <c r="Y16581" s="13">
        <f t="shared" si="641"/>
        <v>0.88413604250316746</v>
      </c>
    </row>
    <row r="16582" spans="14:25" x14ac:dyDescent="0.2">
      <c r="W16582">
        <v>165.59</v>
      </c>
      <c r="X16582">
        <f t="shared" si="640"/>
        <v>50</v>
      </c>
      <c r="Y16582" s="13">
        <f t="shared" si="641"/>
        <v>0.88421963905490841</v>
      </c>
    </row>
    <row r="16583" spans="14:25" x14ac:dyDescent="0.2">
      <c r="W16583">
        <v>165.6</v>
      </c>
      <c r="X16583">
        <f t="shared" si="640"/>
        <v>50</v>
      </c>
      <c r="Y16583" s="13">
        <f t="shared" si="641"/>
        <v>0.88426489614466197</v>
      </c>
    </row>
    <row r="16584" spans="14:25" x14ac:dyDescent="0.2">
      <c r="W16584">
        <v>165.61</v>
      </c>
      <c r="X16584">
        <f t="shared" si="640"/>
        <v>50</v>
      </c>
      <c r="Y16584" s="13">
        <f t="shared" si="641"/>
        <v>0.88428939807518747</v>
      </c>
    </row>
    <row r="16585" spans="14:25" x14ac:dyDescent="0.2">
      <c r="O16585">
        <v>640.27972027971998</v>
      </c>
      <c r="P16585">
        <v>37.953143060466203</v>
      </c>
      <c r="R16585">
        <f t="shared" ref="R16585:R16596" si="655">O16585/P16585</f>
        <v>16.870268669439021</v>
      </c>
      <c r="S16585" cm="1">
        <f t="array" ref="S16585:T16589">LINEST(R16586:R16596,O16586:O16596,TRUE,TRUE)</f>
        <v>1.4282549669311412E-3</v>
      </c>
      <c r="T16585">
        <v>15.972592043006388</v>
      </c>
      <c r="W16585">
        <v>165.62</v>
      </c>
      <c r="X16585">
        <f t="shared" si="640"/>
        <v>50</v>
      </c>
      <c r="Y16585" s="13">
        <f t="shared" si="641"/>
        <v>0.88430266353576426</v>
      </c>
    </row>
    <row r="16586" spans="14:25" x14ac:dyDescent="0.2">
      <c r="O16586">
        <v>658.32167832167795</v>
      </c>
      <c r="P16586">
        <v>38.945710729036101</v>
      </c>
      <c r="R16586">
        <f t="shared" si="655"/>
        <v>16.903573358872205</v>
      </c>
      <c r="S16586">
        <v>3.0224200584406951E-5</v>
      </c>
      <c r="T16586">
        <v>2.26893877378599E-2</v>
      </c>
      <c r="W16586">
        <v>165.63</v>
      </c>
      <c r="X16586">
        <f t="shared" si="640"/>
        <v>50</v>
      </c>
      <c r="Y16586" s="13">
        <f t="shared" si="641"/>
        <v>0.88430984559333681</v>
      </c>
    </row>
    <row r="16587" spans="14:25" x14ac:dyDescent="0.2">
      <c r="O16587">
        <v>676.36363636363603</v>
      </c>
      <c r="P16587">
        <v>39.938278397606098</v>
      </c>
      <c r="R16587">
        <f t="shared" si="655"/>
        <v>16.935222636040749</v>
      </c>
      <c r="S16587">
        <v>0.99598584778786625</v>
      </c>
      <c r="T16587">
        <v>5.7191940716526416E-3</v>
      </c>
      <c r="W16587">
        <v>165.64</v>
      </c>
      <c r="X16587">
        <f t="shared" si="640"/>
        <v>50</v>
      </c>
      <c r="Y16587" s="13">
        <f t="shared" si="641"/>
        <v>0.88431373405550573</v>
      </c>
    </row>
    <row r="16588" spans="14:25" x14ac:dyDescent="0.2">
      <c r="O16588">
        <v>694.405594405594</v>
      </c>
      <c r="P16588">
        <v>40.930846066176002</v>
      </c>
      <c r="R16588">
        <f t="shared" si="655"/>
        <v>16.965336931538033</v>
      </c>
      <c r="S16588">
        <v>2233.067446469805</v>
      </c>
      <c r="T16588">
        <v>9</v>
      </c>
      <c r="W16588">
        <v>165.65</v>
      </c>
      <c r="X16588">
        <f t="shared" si="640"/>
        <v>50</v>
      </c>
      <c r="Y16588" s="13">
        <f t="shared" si="641"/>
        <v>0.88431583932742963</v>
      </c>
    </row>
    <row r="16589" spans="14:25" x14ac:dyDescent="0.2">
      <c r="O16589">
        <v>712.44755244755197</v>
      </c>
      <c r="P16589">
        <v>41.9234137347459</v>
      </c>
      <c r="R16589">
        <f t="shared" si="655"/>
        <v>16.994025270825674</v>
      </c>
      <c r="S16589">
        <v>7.3041806910440418E-2</v>
      </c>
      <c r="T16589">
        <v>2.943826274630405E-4</v>
      </c>
      <c r="W16589">
        <v>165.66</v>
      </c>
      <c r="X16589">
        <f t="shared" si="640"/>
        <v>50</v>
      </c>
      <c r="Y16589" s="13">
        <f t="shared" si="641"/>
        <v>0.88431697915520757</v>
      </c>
    </row>
    <row r="16590" spans="14:25" x14ac:dyDescent="0.2">
      <c r="O16590">
        <v>730.48951048951005</v>
      </c>
      <c r="P16590">
        <v>42.915981403315797</v>
      </c>
      <c r="R16590">
        <f t="shared" si="655"/>
        <v>17.021386593132192</v>
      </c>
      <c r="W16590">
        <v>165.67</v>
      </c>
      <c r="X16590">
        <f t="shared" si="640"/>
        <v>50</v>
      </c>
      <c r="Y16590" s="13">
        <f t="shared" si="641"/>
        <v>0.88431759627668738</v>
      </c>
    </row>
    <row r="16591" spans="14:25" x14ac:dyDescent="0.2">
      <c r="O16591">
        <v>748.53146853146905</v>
      </c>
      <c r="P16591">
        <v>43.908549071885801</v>
      </c>
      <c r="R16591">
        <f t="shared" si="655"/>
        <v>17.047510891466604</v>
      </c>
      <c r="S16591">
        <f t="shared" ref="S16591" si="656">1/S16585</f>
        <v>700.15510056210564</v>
      </c>
      <c r="W16591">
        <v>165.68</v>
      </c>
      <c r="X16591">
        <f t="shared" si="640"/>
        <v>50</v>
      </c>
      <c r="Y16591" s="13">
        <f t="shared" si="641"/>
        <v>0.88431793039655415</v>
      </c>
    </row>
    <row r="16592" spans="14:25" x14ac:dyDescent="0.2">
      <c r="O16592">
        <v>766.57342657342701</v>
      </c>
      <c r="P16592">
        <v>44.901116740455699</v>
      </c>
      <c r="R16592">
        <f t="shared" si="655"/>
        <v>17.072480201427773</v>
      </c>
      <c r="W16592">
        <v>165.69</v>
      </c>
      <c r="X16592">
        <f t="shared" si="640"/>
        <v>50</v>
      </c>
      <c r="Y16592" s="13">
        <f t="shared" si="641"/>
        <v>0.88431811129467264</v>
      </c>
    </row>
    <row r="16593" spans="15:25" x14ac:dyDescent="0.2">
      <c r="O16593">
        <v>784.61538461538498</v>
      </c>
      <c r="P16593">
        <v>45.893684409025603</v>
      </c>
      <c r="R16593">
        <f t="shared" si="655"/>
        <v>17.096369461700483</v>
      </c>
      <c r="W16593">
        <v>165.7</v>
      </c>
      <c r="X16593">
        <f t="shared" si="640"/>
        <v>50</v>
      </c>
      <c r="Y16593" s="13">
        <f t="shared" si="641"/>
        <v>0.88431820923597215</v>
      </c>
    </row>
    <row r="16594" spans="15:25" x14ac:dyDescent="0.2">
      <c r="O16594">
        <v>802.65734265734295</v>
      </c>
      <c r="P16594">
        <v>46.8862520775956</v>
      </c>
      <c r="R16594">
        <f t="shared" si="655"/>
        <v>17.119247265253037</v>
      </c>
      <c r="W16594">
        <v>165.71</v>
      </c>
      <c r="X16594">
        <f t="shared" si="640"/>
        <v>50</v>
      </c>
      <c r="Y16594" s="13">
        <f t="shared" si="641"/>
        <v>0.88431826226305144</v>
      </c>
    </row>
    <row r="16595" spans="15:25" x14ac:dyDescent="0.2">
      <c r="O16595">
        <v>820.69930069930103</v>
      </c>
      <c r="P16595">
        <v>47.878819746165497</v>
      </c>
      <c r="R16595">
        <f t="shared" si="655"/>
        <v>17.141176517097186</v>
      </c>
      <c r="W16595">
        <v>165.72</v>
      </c>
      <c r="X16595">
        <f t="shared" si="640"/>
        <v>50</v>
      </c>
      <c r="Y16595" s="13">
        <f t="shared" si="641"/>
        <v>0.884318290972812</v>
      </c>
    </row>
    <row r="16596" spans="15:25" x14ac:dyDescent="0.2">
      <c r="O16596">
        <v>838.741258741259</v>
      </c>
      <c r="P16596">
        <v>48.871387414735402</v>
      </c>
      <c r="R16596">
        <f t="shared" si="655"/>
        <v>17.162215011893991</v>
      </c>
      <c r="W16596">
        <v>165.73</v>
      </c>
      <c r="X16596">
        <f t="shared" si="640"/>
        <v>50</v>
      </c>
      <c r="Y16596" s="13">
        <f t="shared" si="641"/>
        <v>0.88431830651676391</v>
      </c>
    </row>
    <row r="16597" spans="15:25" x14ac:dyDescent="0.2">
      <c r="W16597">
        <v>165.74</v>
      </c>
      <c r="X16597">
        <f t="shared" si="640"/>
        <v>50</v>
      </c>
      <c r="Y16597" s="13">
        <f t="shared" si="641"/>
        <v>0.88431831493252355</v>
      </c>
    </row>
    <row r="16598" spans="15:25" x14ac:dyDescent="0.2">
      <c r="W16598">
        <v>165.75</v>
      </c>
      <c r="X16598">
        <f t="shared" si="640"/>
        <v>50</v>
      </c>
      <c r="Y16598" s="13">
        <f t="shared" si="641"/>
        <v>0.88431831948895878</v>
      </c>
    </row>
    <row r="16599" spans="15:25" x14ac:dyDescent="0.2">
      <c r="W16599">
        <v>165.76</v>
      </c>
      <c r="X16599">
        <f t="shared" si="640"/>
        <v>50</v>
      </c>
      <c r="Y16599" s="13">
        <f t="shared" si="641"/>
        <v>0.88431832195589022</v>
      </c>
    </row>
    <row r="16600" spans="15:25" x14ac:dyDescent="0.2">
      <c r="W16600">
        <v>165.77</v>
      </c>
      <c r="X16600">
        <f t="shared" si="640"/>
        <v>50</v>
      </c>
      <c r="Y16600" s="13">
        <f t="shared" si="641"/>
        <v>0.88431832329152893</v>
      </c>
    </row>
    <row r="16601" spans="15:25" x14ac:dyDescent="0.2">
      <c r="W16601">
        <v>165.78</v>
      </c>
      <c r="X16601">
        <f t="shared" si="640"/>
        <v>50</v>
      </c>
      <c r="Y16601" s="13">
        <f t="shared" si="641"/>
        <v>0.88431832401466637</v>
      </c>
    </row>
    <row r="16602" spans="15:25" x14ac:dyDescent="0.2">
      <c r="W16602">
        <v>165.79</v>
      </c>
      <c r="X16602">
        <f t="shared" si="640"/>
        <v>50</v>
      </c>
      <c r="Y16602" s="13">
        <f t="shared" si="641"/>
        <v>0.8843183244061853</v>
      </c>
    </row>
    <row r="16603" spans="15:25" x14ac:dyDescent="0.2">
      <c r="W16603">
        <v>165.8</v>
      </c>
      <c r="X16603">
        <f t="shared" si="640"/>
        <v>50</v>
      </c>
      <c r="Y16603" s="13">
        <f t="shared" si="641"/>
        <v>0.88431832461816029</v>
      </c>
    </row>
    <row r="16604" spans="15:25" x14ac:dyDescent="0.2">
      <c r="W16604">
        <v>165.81</v>
      </c>
      <c r="X16604">
        <f t="shared" si="640"/>
        <v>50</v>
      </c>
      <c r="Y16604" s="13">
        <f t="shared" si="641"/>
        <v>0.88431832473292715</v>
      </c>
    </row>
    <row r="16605" spans="15:25" x14ac:dyDescent="0.2">
      <c r="W16605">
        <v>165.82</v>
      </c>
      <c r="X16605">
        <f t="shared" si="640"/>
        <v>50</v>
      </c>
      <c r="Y16605" s="13">
        <f t="shared" si="641"/>
        <v>0.88431832479506389</v>
      </c>
    </row>
    <row r="16606" spans="15:25" x14ac:dyDescent="0.2">
      <c r="W16606">
        <v>165.83</v>
      </c>
      <c r="X16606">
        <f t="shared" si="640"/>
        <v>50</v>
      </c>
      <c r="Y16606" s="13">
        <f t="shared" si="641"/>
        <v>0.88431832482870576</v>
      </c>
    </row>
    <row r="16607" spans="15:25" x14ac:dyDescent="0.2">
      <c r="W16607">
        <v>165.84</v>
      </c>
      <c r="X16607">
        <f t="shared" si="640"/>
        <v>50</v>
      </c>
      <c r="Y16607" s="13">
        <f t="shared" si="641"/>
        <v>0.88431832484691997</v>
      </c>
    </row>
    <row r="16608" spans="15:25" x14ac:dyDescent="0.2">
      <c r="W16608">
        <v>165.85</v>
      </c>
      <c r="X16608">
        <f t="shared" si="640"/>
        <v>50</v>
      </c>
      <c r="Y16608" s="13">
        <f t="shared" si="641"/>
        <v>0.88431832485678152</v>
      </c>
    </row>
    <row r="16609" spans="23:25" x14ac:dyDescent="0.2">
      <c r="W16609">
        <v>165.86</v>
      </c>
      <c r="X16609">
        <f t="shared" si="640"/>
        <v>50</v>
      </c>
      <c r="Y16609" s="13">
        <f t="shared" si="641"/>
        <v>0.8843183248621207</v>
      </c>
    </row>
    <row r="16610" spans="23:25" x14ac:dyDescent="0.2">
      <c r="W16610">
        <v>165.87</v>
      </c>
      <c r="X16610">
        <f t="shared" si="640"/>
        <v>50</v>
      </c>
      <c r="Y16610" s="13">
        <f t="shared" si="641"/>
        <v>0.8843183248650115</v>
      </c>
    </row>
    <row r="16611" spans="23:25" x14ac:dyDescent="0.2">
      <c r="W16611">
        <v>165.88</v>
      </c>
      <c r="X16611">
        <f t="shared" si="640"/>
        <v>50</v>
      </c>
      <c r="Y16611" s="13">
        <f t="shared" si="641"/>
        <v>0.88431832486657658</v>
      </c>
    </row>
    <row r="16612" spans="23:25" x14ac:dyDescent="0.2">
      <c r="W16612">
        <v>165.89</v>
      </c>
      <c r="X16612">
        <f t="shared" si="640"/>
        <v>50</v>
      </c>
      <c r="Y16612" s="13">
        <f t="shared" si="641"/>
        <v>0.88431832486742401</v>
      </c>
    </row>
    <row r="16613" spans="23:25" x14ac:dyDescent="0.2">
      <c r="W16613">
        <v>165.9</v>
      </c>
      <c r="X16613">
        <f t="shared" si="640"/>
        <v>50</v>
      </c>
      <c r="Y16613" s="13">
        <f t="shared" si="641"/>
        <v>0.88431832486788275</v>
      </c>
    </row>
    <row r="16614" spans="23:25" x14ac:dyDescent="0.2">
      <c r="W16614">
        <v>165.91</v>
      </c>
      <c r="X16614">
        <f t="shared" si="640"/>
        <v>50</v>
      </c>
      <c r="Y16614" s="13">
        <f t="shared" si="641"/>
        <v>0.88431832486813111</v>
      </c>
    </row>
    <row r="16615" spans="23:25" x14ac:dyDescent="0.2">
      <c r="W16615">
        <v>165.92</v>
      </c>
      <c r="X16615">
        <f t="shared" si="640"/>
        <v>50</v>
      </c>
      <c r="Y16615" s="13">
        <f t="shared" si="641"/>
        <v>0.88431832486826556</v>
      </c>
    </row>
    <row r="16616" spans="23:25" x14ac:dyDescent="0.2">
      <c r="W16616">
        <v>165.93</v>
      </c>
      <c r="X16616">
        <f t="shared" si="640"/>
        <v>50</v>
      </c>
      <c r="Y16616" s="13">
        <f t="shared" si="641"/>
        <v>0.88431832486833839</v>
      </c>
    </row>
    <row r="16617" spans="23:25" x14ac:dyDescent="0.2">
      <c r="W16617">
        <v>165.94</v>
      </c>
      <c r="X16617">
        <f t="shared" si="640"/>
        <v>50</v>
      </c>
      <c r="Y16617" s="13">
        <f t="shared" si="641"/>
        <v>0.8843183248683778</v>
      </c>
    </row>
    <row r="16618" spans="23:25" x14ac:dyDescent="0.2">
      <c r="W16618">
        <v>165.95</v>
      </c>
      <c r="X16618">
        <f t="shared" si="640"/>
        <v>50</v>
      </c>
      <c r="Y16618" s="13">
        <f t="shared" si="641"/>
        <v>0.88431832486839912</v>
      </c>
    </row>
    <row r="16619" spans="23:25" x14ac:dyDescent="0.2">
      <c r="W16619">
        <v>165.96</v>
      </c>
      <c r="X16619">
        <f t="shared" si="640"/>
        <v>50</v>
      </c>
      <c r="Y16619" s="13">
        <f t="shared" si="641"/>
        <v>0.88431832486841067</v>
      </c>
    </row>
    <row r="16620" spans="23:25" x14ac:dyDescent="0.2">
      <c r="W16620">
        <v>165.97</v>
      </c>
      <c r="X16620">
        <f t="shared" si="640"/>
        <v>50</v>
      </c>
      <c r="Y16620" s="13">
        <f t="shared" si="641"/>
        <v>0.88431832486841699</v>
      </c>
    </row>
    <row r="16621" spans="23:25" x14ac:dyDescent="0.2">
      <c r="W16621">
        <v>165.98</v>
      </c>
      <c r="X16621">
        <f t="shared" si="640"/>
        <v>50</v>
      </c>
      <c r="Y16621" s="13">
        <f t="shared" si="641"/>
        <v>0.88431832486842032</v>
      </c>
    </row>
    <row r="16622" spans="23:25" x14ac:dyDescent="0.2">
      <c r="W16622">
        <v>165.99</v>
      </c>
      <c r="X16622">
        <f t="shared" si="640"/>
        <v>50</v>
      </c>
      <c r="Y16622" s="13">
        <f t="shared" si="641"/>
        <v>0.88431832486842221</v>
      </c>
    </row>
    <row r="16623" spans="23:25" x14ac:dyDescent="0.2">
      <c r="W16623">
        <v>166</v>
      </c>
      <c r="X16623">
        <f t="shared" si="640"/>
        <v>50</v>
      </c>
      <c r="Y16623" s="13">
        <f t="shared" si="641"/>
        <v>0.88431832486842321</v>
      </c>
    </row>
    <row r="16624" spans="23:25" x14ac:dyDescent="0.2">
      <c r="W16624">
        <v>166.01</v>
      </c>
      <c r="X16624">
        <f t="shared" si="640"/>
        <v>50</v>
      </c>
      <c r="Y16624" s="13">
        <f t="shared" si="641"/>
        <v>0.88431832486842377</v>
      </c>
    </row>
    <row r="16625" spans="23:25" x14ac:dyDescent="0.2">
      <c r="W16625">
        <v>166.02</v>
      </c>
      <c r="X16625">
        <f t="shared" si="640"/>
        <v>50</v>
      </c>
      <c r="Y16625" s="13">
        <f t="shared" si="641"/>
        <v>0.8843183248684241</v>
      </c>
    </row>
    <row r="16626" spans="23:25" x14ac:dyDescent="0.2">
      <c r="W16626">
        <v>166.03</v>
      </c>
      <c r="X16626">
        <f t="shared" si="640"/>
        <v>50</v>
      </c>
      <c r="Y16626" s="13">
        <f t="shared" si="641"/>
        <v>0.88431832486842421</v>
      </c>
    </row>
    <row r="16627" spans="23:25" x14ac:dyDescent="0.2">
      <c r="W16627">
        <v>166.04</v>
      </c>
      <c r="X16627">
        <f t="shared" si="640"/>
        <v>50</v>
      </c>
      <c r="Y16627" s="13">
        <f t="shared" si="641"/>
        <v>0.88431832486842432</v>
      </c>
    </row>
    <row r="16628" spans="23:25" x14ac:dyDescent="0.2">
      <c r="W16628">
        <v>166.05</v>
      </c>
      <c r="X16628">
        <f t="shared" si="640"/>
        <v>50</v>
      </c>
      <c r="Y16628" s="13">
        <f t="shared" si="641"/>
        <v>0.88431832486842432</v>
      </c>
    </row>
    <row r="16629" spans="23:25" x14ac:dyDescent="0.2">
      <c r="W16629">
        <v>166.06</v>
      </c>
      <c r="X16629">
        <f t="shared" si="640"/>
        <v>50</v>
      </c>
      <c r="Y16629" s="13">
        <f t="shared" si="641"/>
        <v>0.88431832486842432</v>
      </c>
    </row>
    <row r="16630" spans="23:25" x14ac:dyDescent="0.2">
      <c r="W16630">
        <v>166.07</v>
      </c>
      <c r="X16630">
        <f t="shared" si="640"/>
        <v>50</v>
      </c>
      <c r="Y16630" s="13">
        <f t="shared" si="641"/>
        <v>0.88431832486842432</v>
      </c>
    </row>
    <row r="16631" spans="23:25" x14ac:dyDescent="0.2">
      <c r="W16631">
        <v>166.08</v>
      </c>
      <c r="X16631">
        <f t="shared" si="640"/>
        <v>50</v>
      </c>
      <c r="Y16631" s="13">
        <f t="shared" si="641"/>
        <v>0.88431832486842432</v>
      </c>
    </row>
    <row r="16632" spans="23:25" x14ac:dyDescent="0.2">
      <c r="W16632">
        <v>166.09</v>
      </c>
      <c r="X16632">
        <f t="shared" si="640"/>
        <v>50</v>
      </c>
      <c r="Y16632" s="13">
        <f t="shared" si="641"/>
        <v>0.88431832486842432</v>
      </c>
    </row>
    <row r="16633" spans="23:25" x14ac:dyDescent="0.2">
      <c r="W16633">
        <v>166.1</v>
      </c>
      <c r="X16633">
        <f t="shared" ref="X16633:X16696" si="657">X16632-(N$32-N$33)/1500</f>
        <v>50</v>
      </c>
      <c r="Y16633" s="13">
        <f t="shared" ref="Y16633:Y16696" si="658">Y16632+(W16633-W16632)*R$29*(P$28-P$29*Y16632)*(1-Y16632/R$28)^2</f>
        <v>0.88431832486842432</v>
      </c>
    </row>
    <row r="16634" spans="23:25" x14ac:dyDescent="0.2">
      <c r="W16634">
        <v>166.11</v>
      </c>
      <c r="X16634">
        <f t="shared" si="657"/>
        <v>50</v>
      </c>
      <c r="Y16634" s="13">
        <f t="shared" si="658"/>
        <v>0.88431832486842432</v>
      </c>
    </row>
    <row r="16635" spans="23:25" x14ac:dyDescent="0.2">
      <c r="W16635">
        <v>166.12</v>
      </c>
      <c r="X16635">
        <f t="shared" si="657"/>
        <v>50</v>
      </c>
      <c r="Y16635" s="13">
        <f t="shared" si="658"/>
        <v>0.88431832486842432</v>
      </c>
    </row>
    <row r="16636" spans="23:25" x14ac:dyDescent="0.2">
      <c r="W16636">
        <v>166.13</v>
      </c>
      <c r="X16636">
        <f t="shared" si="657"/>
        <v>50</v>
      </c>
      <c r="Y16636" s="13">
        <f t="shared" si="658"/>
        <v>0.88431832486842432</v>
      </c>
    </row>
    <row r="16637" spans="23:25" x14ac:dyDescent="0.2">
      <c r="W16637">
        <v>166.14</v>
      </c>
      <c r="X16637">
        <f t="shared" si="657"/>
        <v>50</v>
      </c>
      <c r="Y16637" s="13">
        <f t="shared" si="658"/>
        <v>0.88431832486842432</v>
      </c>
    </row>
    <row r="16638" spans="23:25" x14ac:dyDescent="0.2">
      <c r="W16638">
        <v>166.15</v>
      </c>
      <c r="X16638">
        <f t="shared" si="657"/>
        <v>50</v>
      </c>
      <c r="Y16638" s="13">
        <f t="shared" si="658"/>
        <v>0.88431832486842432</v>
      </c>
    </row>
    <row r="16639" spans="23:25" x14ac:dyDescent="0.2">
      <c r="W16639">
        <v>166.16</v>
      </c>
      <c r="X16639">
        <f t="shared" si="657"/>
        <v>50</v>
      </c>
      <c r="Y16639" s="13">
        <f t="shared" si="658"/>
        <v>0.88431832486842432</v>
      </c>
    </row>
    <row r="16640" spans="23:25" x14ac:dyDescent="0.2">
      <c r="W16640">
        <v>166.17</v>
      </c>
      <c r="X16640">
        <f t="shared" si="657"/>
        <v>50</v>
      </c>
      <c r="Y16640" s="13">
        <f t="shared" si="658"/>
        <v>0.88431832486842432</v>
      </c>
    </row>
    <row r="16641" spans="23:25" x14ac:dyDescent="0.2">
      <c r="W16641">
        <v>166.18</v>
      </c>
      <c r="X16641">
        <f t="shared" si="657"/>
        <v>50</v>
      </c>
      <c r="Y16641" s="13">
        <f t="shared" si="658"/>
        <v>0.88431832486842432</v>
      </c>
    </row>
    <row r="16642" spans="23:25" x14ac:dyDescent="0.2">
      <c r="W16642">
        <v>166.19</v>
      </c>
      <c r="X16642">
        <f t="shared" si="657"/>
        <v>50</v>
      </c>
      <c r="Y16642" s="13">
        <f t="shared" si="658"/>
        <v>0.88431832486842432</v>
      </c>
    </row>
    <row r="16643" spans="23:25" x14ac:dyDescent="0.2">
      <c r="W16643">
        <v>166.2</v>
      </c>
      <c r="X16643">
        <f t="shared" si="657"/>
        <v>50</v>
      </c>
      <c r="Y16643" s="13">
        <f t="shared" si="658"/>
        <v>0.88431832486842432</v>
      </c>
    </row>
    <row r="16644" spans="23:25" x14ac:dyDescent="0.2">
      <c r="W16644">
        <v>166.21</v>
      </c>
      <c r="X16644">
        <f t="shared" si="657"/>
        <v>50</v>
      </c>
      <c r="Y16644" s="13">
        <f t="shared" si="658"/>
        <v>0.88431832486842432</v>
      </c>
    </row>
    <row r="16645" spans="23:25" x14ac:dyDescent="0.2">
      <c r="W16645">
        <v>166.22</v>
      </c>
      <c r="X16645">
        <f t="shared" si="657"/>
        <v>50</v>
      </c>
      <c r="Y16645" s="13">
        <f t="shared" si="658"/>
        <v>0.88431832486842432</v>
      </c>
    </row>
    <row r="16646" spans="23:25" x14ac:dyDescent="0.2">
      <c r="W16646">
        <v>166.23</v>
      </c>
      <c r="X16646">
        <f t="shared" si="657"/>
        <v>50</v>
      </c>
      <c r="Y16646" s="13">
        <f t="shared" si="658"/>
        <v>0.88431832486842432</v>
      </c>
    </row>
    <row r="16647" spans="23:25" x14ac:dyDescent="0.2">
      <c r="W16647">
        <v>166.24</v>
      </c>
      <c r="X16647">
        <f t="shared" si="657"/>
        <v>50</v>
      </c>
      <c r="Y16647" s="13">
        <f t="shared" si="658"/>
        <v>0.88431832486842432</v>
      </c>
    </row>
    <row r="16648" spans="23:25" x14ac:dyDescent="0.2">
      <c r="W16648">
        <v>166.25</v>
      </c>
      <c r="X16648">
        <f t="shared" si="657"/>
        <v>50</v>
      </c>
      <c r="Y16648" s="13">
        <f t="shared" si="658"/>
        <v>0.88431832486842432</v>
      </c>
    </row>
    <row r="16649" spans="23:25" x14ac:dyDescent="0.2">
      <c r="W16649">
        <v>166.26</v>
      </c>
      <c r="X16649">
        <f t="shared" si="657"/>
        <v>50</v>
      </c>
      <c r="Y16649" s="13">
        <f t="shared" si="658"/>
        <v>0.88431832486842432</v>
      </c>
    </row>
    <row r="16650" spans="23:25" x14ac:dyDescent="0.2">
      <c r="W16650">
        <v>166.27</v>
      </c>
      <c r="X16650">
        <f t="shared" si="657"/>
        <v>50</v>
      </c>
      <c r="Y16650" s="13">
        <f t="shared" si="658"/>
        <v>0.88431832486842432</v>
      </c>
    </row>
    <row r="16651" spans="23:25" x14ac:dyDescent="0.2">
      <c r="W16651">
        <v>166.28</v>
      </c>
      <c r="X16651">
        <f t="shared" si="657"/>
        <v>50</v>
      </c>
      <c r="Y16651" s="13">
        <f t="shared" si="658"/>
        <v>0.88431832486842432</v>
      </c>
    </row>
    <row r="16652" spans="23:25" x14ac:dyDescent="0.2">
      <c r="W16652">
        <v>166.29</v>
      </c>
      <c r="X16652">
        <f t="shared" si="657"/>
        <v>50</v>
      </c>
      <c r="Y16652" s="13">
        <f t="shared" si="658"/>
        <v>0.88431832486842432</v>
      </c>
    </row>
    <row r="16653" spans="23:25" x14ac:dyDescent="0.2">
      <c r="W16653">
        <v>166.3</v>
      </c>
      <c r="X16653">
        <f t="shared" si="657"/>
        <v>50</v>
      </c>
      <c r="Y16653" s="13">
        <f t="shared" si="658"/>
        <v>0.88431832486842432</v>
      </c>
    </row>
    <row r="16654" spans="23:25" x14ac:dyDescent="0.2">
      <c r="W16654">
        <v>166.31</v>
      </c>
      <c r="X16654">
        <f t="shared" si="657"/>
        <v>50</v>
      </c>
      <c r="Y16654" s="13">
        <f t="shared" si="658"/>
        <v>0.88431832486842432</v>
      </c>
    </row>
    <row r="16655" spans="23:25" x14ac:dyDescent="0.2">
      <c r="W16655">
        <v>166.32</v>
      </c>
      <c r="X16655">
        <f t="shared" si="657"/>
        <v>50</v>
      </c>
      <c r="Y16655" s="13">
        <f t="shared" si="658"/>
        <v>0.88431832486842432</v>
      </c>
    </row>
    <row r="16656" spans="23:25" x14ac:dyDescent="0.2">
      <c r="W16656">
        <v>166.33</v>
      </c>
      <c r="X16656">
        <f t="shared" si="657"/>
        <v>50</v>
      </c>
      <c r="Y16656" s="13">
        <f t="shared" si="658"/>
        <v>0.88431832486842432</v>
      </c>
    </row>
    <row r="16657" spans="23:25" x14ac:dyDescent="0.2">
      <c r="W16657">
        <v>166.34</v>
      </c>
      <c r="X16657">
        <f t="shared" si="657"/>
        <v>50</v>
      </c>
      <c r="Y16657" s="13">
        <f t="shared" si="658"/>
        <v>0.88431832486842432</v>
      </c>
    </row>
    <row r="16658" spans="23:25" x14ac:dyDescent="0.2">
      <c r="W16658">
        <v>166.35</v>
      </c>
      <c r="X16658">
        <f t="shared" si="657"/>
        <v>50</v>
      </c>
      <c r="Y16658" s="13">
        <f t="shared" si="658"/>
        <v>0.88431832486842432</v>
      </c>
    </row>
    <row r="16659" spans="23:25" x14ac:dyDescent="0.2">
      <c r="W16659">
        <v>166.36</v>
      </c>
      <c r="X16659">
        <f t="shared" si="657"/>
        <v>50</v>
      </c>
      <c r="Y16659" s="13">
        <f t="shared" si="658"/>
        <v>0.88431832486842432</v>
      </c>
    </row>
    <row r="16660" spans="23:25" x14ac:dyDescent="0.2">
      <c r="W16660">
        <v>166.37</v>
      </c>
      <c r="X16660">
        <f t="shared" si="657"/>
        <v>50</v>
      </c>
      <c r="Y16660" s="13">
        <f t="shared" si="658"/>
        <v>0.88431832486842432</v>
      </c>
    </row>
    <row r="16661" spans="23:25" x14ac:dyDescent="0.2">
      <c r="W16661">
        <v>166.38</v>
      </c>
      <c r="X16661">
        <f t="shared" si="657"/>
        <v>50</v>
      </c>
      <c r="Y16661" s="13">
        <f t="shared" si="658"/>
        <v>0.88431832486842432</v>
      </c>
    </row>
    <row r="16662" spans="23:25" x14ac:dyDescent="0.2">
      <c r="W16662">
        <v>166.39</v>
      </c>
      <c r="X16662">
        <f t="shared" si="657"/>
        <v>50</v>
      </c>
      <c r="Y16662" s="13">
        <f t="shared" si="658"/>
        <v>0.88431832486842432</v>
      </c>
    </row>
    <row r="16663" spans="23:25" x14ac:dyDescent="0.2">
      <c r="W16663">
        <v>166.4</v>
      </c>
      <c r="X16663">
        <f t="shared" si="657"/>
        <v>50</v>
      </c>
      <c r="Y16663" s="13">
        <f t="shared" si="658"/>
        <v>0.88431832486842432</v>
      </c>
    </row>
    <row r="16664" spans="23:25" x14ac:dyDescent="0.2">
      <c r="W16664">
        <v>166.41</v>
      </c>
      <c r="X16664">
        <f t="shared" si="657"/>
        <v>50</v>
      </c>
      <c r="Y16664" s="13">
        <f t="shared" si="658"/>
        <v>0.88431832486842432</v>
      </c>
    </row>
    <row r="16665" spans="23:25" x14ac:dyDescent="0.2">
      <c r="W16665">
        <v>166.42</v>
      </c>
      <c r="X16665">
        <f t="shared" si="657"/>
        <v>50</v>
      </c>
      <c r="Y16665" s="13">
        <f t="shared" si="658"/>
        <v>0.88431832486842432</v>
      </c>
    </row>
    <row r="16666" spans="23:25" x14ac:dyDescent="0.2">
      <c r="W16666">
        <v>166.43</v>
      </c>
      <c r="X16666">
        <f t="shared" si="657"/>
        <v>50</v>
      </c>
      <c r="Y16666" s="13">
        <f t="shared" si="658"/>
        <v>0.88431832486842432</v>
      </c>
    </row>
    <row r="16667" spans="23:25" x14ac:dyDescent="0.2">
      <c r="W16667">
        <v>166.44</v>
      </c>
      <c r="X16667">
        <f t="shared" si="657"/>
        <v>50</v>
      </c>
      <c r="Y16667" s="13">
        <f t="shared" si="658"/>
        <v>0.88431832486842432</v>
      </c>
    </row>
    <row r="16668" spans="23:25" x14ac:dyDescent="0.2">
      <c r="W16668">
        <v>166.45</v>
      </c>
      <c r="X16668">
        <f t="shared" si="657"/>
        <v>50</v>
      </c>
      <c r="Y16668" s="13">
        <f t="shared" si="658"/>
        <v>0.88431832486842432</v>
      </c>
    </row>
    <row r="16669" spans="23:25" x14ac:dyDescent="0.2">
      <c r="W16669">
        <v>166.46</v>
      </c>
      <c r="X16669">
        <f t="shared" si="657"/>
        <v>50</v>
      </c>
      <c r="Y16669" s="13">
        <f t="shared" si="658"/>
        <v>0.88431832486842432</v>
      </c>
    </row>
    <row r="16670" spans="23:25" x14ac:dyDescent="0.2">
      <c r="W16670">
        <v>166.47</v>
      </c>
      <c r="X16670">
        <f t="shared" si="657"/>
        <v>50</v>
      </c>
      <c r="Y16670" s="13">
        <f t="shared" si="658"/>
        <v>0.88431832486842432</v>
      </c>
    </row>
    <row r="16671" spans="23:25" x14ac:dyDescent="0.2">
      <c r="W16671">
        <v>166.48</v>
      </c>
      <c r="X16671">
        <f t="shared" si="657"/>
        <v>50</v>
      </c>
      <c r="Y16671" s="13">
        <f t="shared" si="658"/>
        <v>0.88431832486842432</v>
      </c>
    </row>
    <row r="16672" spans="23:25" x14ac:dyDescent="0.2">
      <c r="W16672">
        <v>166.49</v>
      </c>
      <c r="X16672">
        <f t="shared" si="657"/>
        <v>50</v>
      </c>
      <c r="Y16672" s="13">
        <f t="shared" si="658"/>
        <v>0.88431832486842432</v>
      </c>
    </row>
    <row r="16673" spans="23:25" x14ac:dyDescent="0.2">
      <c r="W16673">
        <v>166.5</v>
      </c>
      <c r="X16673">
        <f t="shared" si="657"/>
        <v>50</v>
      </c>
      <c r="Y16673" s="13">
        <f t="shared" si="658"/>
        <v>0.88431832486842432</v>
      </c>
    </row>
    <row r="16674" spans="23:25" x14ac:dyDescent="0.2">
      <c r="W16674">
        <v>166.51</v>
      </c>
      <c r="X16674">
        <f t="shared" si="657"/>
        <v>50</v>
      </c>
      <c r="Y16674" s="13">
        <f t="shared" si="658"/>
        <v>0.88431832486842432</v>
      </c>
    </row>
    <row r="16675" spans="23:25" x14ac:dyDescent="0.2">
      <c r="W16675">
        <v>166.52</v>
      </c>
      <c r="X16675">
        <f t="shared" si="657"/>
        <v>50</v>
      </c>
      <c r="Y16675" s="13">
        <f t="shared" si="658"/>
        <v>0.88431832486842432</v>
      </c>
    </row>
    <row r="16676" spans="23:25" x14ac:dyDescent="0.2">
      <c r="W16676">
        <v>166.53</v>
      </c>
      <c r="X16676">
        <f t="shared" si="657"/>
        <v>50</v>
      </c>
      <c r="Y16676" s="13">
        <f t="shared" si="658"/>
        <v>0.88431832486842432</v>
      </c>
    </row>
    <row r="16677" spans="23:25" x14ac:dyDescent="0.2">
      <c r="W16677">
        <v>166.54</v>
      </c>
      <c r="X16677">
        <f t="shared" si="657"/>
        <v>50</v>
      </c>
      <c r="Y16677" s="13">
        <f t="shared" si="658"/>
        <v>0.88431832486842432</v>
      </c>
    </row>
    <row r="16678" spans="23:25" x14ac:dyDescent="0.2">
      <c r="W16678">
        <v>166.55</v>
      </c>
      <c r="X16678">
        <f t="shared" si="657"/>
        <v>50</v>
      </c>
      <c r="Y16678" s="13">
        <f t="shared" si="658"/>
        <v>0.88431832486842432</v>
      </c>
    </row>
    <row r="16679" spans="23:25" x14ac:dyDescent="0.2">
      <c r="W16679">
        <v>166.56</v>
      </c>
      <c r="X16679">
        <f t="shared" si="657"/>
        <v>50</v>
      </c>
      <c r="Y16679" s="13">
        <f t="shared" si="658"/>
        <v>0.88431832486842432</v>
      </c>
    </row>
    <row r="16680" spans="23:25" x14ac:dyDescent="0.2">
      <c r="W16680">
        <v>166.57</v>
      </c>
      <c r="X16680">
        <f t="shared" si="657"/>
        <v>50</v>
      </c>
      <c r="Y16680" s="13">
        <f t="shared" si="658"/>
        <v>0.88431832486842432</v>
      </c>
    </row>
    <row r="16681" spans="23:25" x14ac:dyDescent="0.2">
      <c r="W16681">
        <v>166.58</v>
      </c>
      <c r="X16681">
        <f t="shared" si="657"/>
        <v>50</v>
      </c>
      <c r="Y16681" s="13">
        <f t="shared" si="658"/>
        <v>0.88431832486842432</v>
      </c>
    </row>
    <row r="16682" spans="23:25" x14ac:dyDescent="0.2">
      <c r="W16682">
        <v>166.59</v>
      </c>
      <c r="X16682">
        <f t="shared" si="657"/>
        <v>50</v>
      </c>
      <c r="Y16682" s="13">
        <f t="shared" si="658"/>
        <v>0.88431832486842432</v>
      </c>
    </row>
    <row r="16683" spans="23:25" x14ac:dyDescent="0.2">
      <c r="W16683">
        <v>166.6</v>
      </c>
      <c r="X16683">
        <f t="shared" si="657"/>
        <v>50</v>
      </c>
      <c r="Y16683" s="13">
        <f t="shared" si="658"/>
        <v>0.88431832486842432</v>
      </c>
    </row>
    <row r="16684" spans="23:25" x14ac:dyDescent="0.2">
      <c r="W16684">
        <v>166.61</v>
      </c>
      <c r="X16684">
        <f t="shared" si="657"/>
        <v>50</v>
      </c>
      <c r="Y16684" s="13">
        <f t="shared" si="658"/>
        <v>0.88431832486842432</v>
      </c>
    </row>
    <row r="16685" spans="23:25" x14ac:dyDescent="0.2">
      <c r="W16685">
        <v>166.62</v>
      </c>
      <c r="X16685">
        <f t="shared" si="657"/>
        <v>50</v>
      </c>
      <c r="Y16685" s="13">
        <f t="shared" si="658"/>
        <v>0.88431832486842432</v>
      </c>
    </row>
    <row r="16686" spans="23:25" x14ac:dyDescent="0.2">
      <c r="W16686">
        <v>166.63</v>
      </c>
      <c r="X16686">
        <f t="shared" si="657"/>
        <v>50</v>
      </c>
      <c r="Y16686" s="13">
        <f t="shared" si="658"/>
        <v>0.88431832486842432</v>
      </c>
    </row>
    <row r="16687" spans="23:25" x14ac:dyDescent="0.2">
      <c r="W16687">
        <v>166.64</v>
      </c>
      <c r="X16687">
        <f t="shared" si="657"/>
        <v>50</v>
      </c>
      <c r="Y16687" s="13">
        <f t="shared" si="658"/>
        <v>0.88431832486842432</v>
      </c>
    </row>
    <row r="16688" spans="23:25" x14ac:dyDescent="0.2">
      <c r="W16688">
        <v>166.65</v>
      </c>
      <c r="X16688">
        <f t="shared" si="657"/>
        <v>50</v>
      </c>
      <c r="Y16688" s="13">
        <f t="shared" si="658"/>
        <v>0.88431832486842432</v>
      </c>
    </row>
    <row r="16689" spans="23:25" x14ac:dyDescent="0.2">
      <c r="W16689">
        <v>166.66</v>
      </c>
      <c r="X16689">
        <f t="shared" si="657"/>
        <v>50</v>
      </c>
      <c r="Y16689" s="13">
        <f t="shared" si="658"/>
        <v>0.88431832486842432</v>
      </c>
    </row>
    <row r="16690" spans="23:25" x14ac:dyDescent="0.2">
      <c r="W16690">
        <v>166.67</v>
      </c>
      <c r="X16690">
        <f t="shared" si="657"/>
        <v>50</v>
      </c>
      <c r="Y16690" s="13">
        <f t="shared" si="658"/>
        <v>0.88431832486842432</v>
      </c>
    </row>
    <row r="16691" spans="23:25" x14ac:dyDescent="0.2">
      <c r="W16691">
        <v>166.68</v>
      </c>
      <c r="X16691">
        <f t="shared" si="657"/>
        <v>50</v>
      </c>
      <c r="Y16691" s="13">
        <f t="shared" si="658"/>
        <v>0.88431832486842432</v>
      </c>
    </row>
    <row r="16692" spans="23:25" x14ac:dyDescent="0.2">
      <c r="W16692">
        <v>166.69</v>
      </c>
      <c r="X16692">
        <f t="shared" si="657"/>
        <v>50</v>
      </c>
      <c r="Y16692" s="13">
        <f t="shared" si="658"/>
        <v>0.88431832486842432</v>
      </c>
    </row>
    <row r="16693" spans="23:25" x14ac:dyDescent="0.2">
      <c r="W16693">
        <v>166.7</v>
      </c>
      <c r="X16693">
        <f t="shared" si="657"/>
        <v>50</v>
      </c>
      <c r="Y16693" s="13">
        <f t="shared" si="658"/>
        <v>0.88431832486842432</v>
      </c>
    </row>
    <row r="16694" spans="23:25" x14ac:dyDescent="0.2">
      <c r="W16694">
        <v>166.71</v>
      </c>
      <c r="X16694">
        <f t="shared" si="657"/>
        <v>50</v>
      </c>
      <c r="Y16694" s="13">
        <f t="shared" si="658"/>
        <v>0.88431832486842432</v>
      </c>
    </row>
    <row r="16695" spans="23:25" x14ac:dyDescent="0.2">
      <c r="W16695">
        <v>166.72</v>
      </c>
      <c r="X16695">
        <f t="shared" si="657"/>
        <v>50</v>
      </c>
      <c r="Y16695" s="13">
        <f t="shared" si="658"/>
        <v>0.88431832486842432</v>
      </c>
    </row>
    <row r="16696" spans="23:25" x14ac:dyDescent="0.2">
      <c r="W16696">
        <v>166.73</v>
      </c>
      <c r="X16696">
        <f t="shared" si="657"/>
        <v>50</v>
      </c>
      <c r="Y16696" s="13">
        <f t="shared" si="658"/>
        <v>0.88431832486842432</v>
      </c>
    </row>
    <row r="16697" spans="23:25" x14ac:dyDescent="0.2">
      <c r="W16697">
        <v>166.74</v>
      </c>
      <c r="X16697">
        <f t="shared" ref="X16697:X16760" si="659">X16696-(N$32-N$33)/1500</f>
        <v>50</v>
      </c>
      <c r="Y16697" s="13">
        <f t="shared" ref="Y16697:Y16760" si="660">Y16696+(W16697-W16696)*R$29*(P$28-P$29*Y16696)*(1-Y16696/R$28)^2</f>
        <v>0.88431832486842432</v>
      </c>
    </row>
    <row r="16698" spans="23:25" x14ac:dyDescent="0.2">
      <c r="W16698">
        <v>166.75</v>
      </c>
      <c r="X16698">
        <f t="shared" si="659"/>
        <v>50</v>
      </c>
      <c r="Y16698" s="13">
        <f t="shared" si="660"/>
        <v>0.88431832486842432</v>
      </c>
    </row>
    <row r="16699" spans="23:25" x14ac:dyDescent="0.2">
      <c r="W16699">
        <v>166.76</v>
      </c>
      <c r="X16699">
        <f t="shared" si="659"/>
        <v>50</v>
      </c>
      <c r="Y16699" s="13">
        <f t="shared" si="660"/>
        <v>0.88431832486842432</v>
      </c>
    </row>
    <row r="16700" spans="23:25" x14ac:dyDescent="0.2">
      <c r="W16700">
        <v>166.77</v>
      </c>
      <c r="X16700">
        <f t="shared" si="659"/>
        <v>50</v>
      </c>
      <c r="Y16700" s="13">
        <f t="shared" si="660"/>
        <v>0.88431832486842432</v>
      </c>
    </row>
    <row r="16701" spans="23:25" x14ac:dyDescent="0.2">
      <c r="W16701">
        <v>166.78</v>
      </c>
      <c r="X16701">
        <f t="shared" si="659"/>
        <v>50</v>
      </c>
      <c r="Y16701" s="13">
        <f t="shared" si="660"/>
        <v>0.88431832486842432</v>
      </c>
    </row>
    <row r="16702" spans="23:25" x14ac:dyDescent="0.2">
      <c r="W16702">
        <v>166.79</v>
      </c>
      <c r="X16702">
        <f t="shared" si="659"/>
        <v>50</v>
      </c>
      <c r="Y16702" s="13">
        <f t="shared" si="660"/>
        <v>0.88431832486842432</v>
      </c>
    </row>
    <row r="16703" spans="23:25" x14ac:dyDescent="0.2">
      <c r="W16703">
        <v>166.8</v>
      </c>
      <c r="X16703">
        <f t="shared" si="659"/>
        <v>50</v>
      </c>
      <c r="Y16703" s="13">
        <f t="shared" si="660"/>
        <v>0.88431832486842432</v>
      </c>
    </row>
    <row r="16704" spans="23:25" x14ac:dyDescent="0.2">
      <c r="W16704">
        <v>166.81</v>
      </c>
      <c r="X16704">
        <f t="shared" si="659"/>
        <v>50</v>
      </c>
      <c r="Y16704" s="13">
        <f t="shared" si="660"/>
        <v>0.88431832486842432</v>
      </c>
    </row>
    <row r="16705" spans="23:25" x14ac:dyDescent="0.2">
      <c r="W16705">
        <v>166.82</v>
      </c>
      <c r="X16705">
        <f t="shared" si="659"/>
        <v>50</v>
      </c>
      <c r="Y16705" s="13">
        <f t="shared" si="660"/>
        <v>0.88431832486842432</v>
      </c>
    </row>
    <row r="16706" spans="23:25" x14ac:dyDescent="0.2">
      <c r="W16706">
        <v>166.83</v>
      </c>
      <c r="X16706">
        <f t="shared" si="659"/>
        <v>50</v>
      </c>
      <c r="Y16706" s="13">
        <f t="shared" si="660"/>
        <v>0.88431832486842432</v>
      </c>
    </row>
    <row r="16707" spans="23:25" x14ac:dyDescent="0.2">
      <c r="W16707">
        <v>166.84</v>
      </c>
      <c r="X16707">
        <f t="shared" si="659"/>
        <v>50</v>
      </c>
      <c r="Y16707" s="13">
        <f t="shared" si="660"/>
        <v>0.88431832486842432</v>
      </c>
    </row>
    <row r="16708" spans="23:25" x14ac:dyDescent="0.2">
      <c r="W16708">
        <v>166.85</v>
      </c>
      <c r="X16708">
        <f t="shared" si="659"/>
        <v>50</v>
      </c>
      <c r="Y16708" s="13">
        <f t="shared" si="660"/>
        <v>0.88431832486842432</v>
      </c>
    </row>
    <row r="16709" spans="23:25" x14ac:dyDescent="0.2">
      <c r="W16709">
        <v>166.86</v>
      </c>
      <c r="X16709">
        <f t="shared" si="659"/>
        <v>50</v>
      </c>
      <c r="Y16709" s="13">
        <f t="shared" si="660"/>
        <v>0.88431832486842432</v>
      </c>
    </row>
    <row r="16710" spans="23:25" x14ac:dyDescent="0.2">
      <c r="W16710">
        <v>166.87</v>
      </c>
      <c r="X16710">
        <f t="shared" si="659"/>
        <v>50</v>
      </c>
      <c r="Y16710" s="13">
        <f t="shared" si="660"/>
        <v>0.88431832486842432</v>
      </c>
    </row>
    <row r="16711" spans="23:25" x14ac:dyDescent="0.2">
      <c r="W16711">
        <v>166.88</v>
      </c>
      <c r="X16711">
        <f t="shared" si="659"/>
        <v>50</v>
      </c>
      <c r="Y16711" s="13">
        <f t="shared" si="660"/>
        <v>0.88431832486842432</v>
      </c>
    </row>
    <row r="16712" spans="23:25" x14ac:dyDescent="0.2">
      <c r="W16712">
        <v>166.89</v>
      </c>
      <c r="X16712">
        <f t="shared" si="659"/>
        <v>50</v>
      </c>
      <c r="Y16712" s="13">
        <f t="shared" si="660"/>
        <v>0.88431832486842432</v>
      </c>
    </row>
    <row r="16713" spans="23:25" x14ac:dyDescent="0.2">
      <c r="W16713">
        <v>166.9</v>
      </c>
      <c r="X16713">
        <f t="shared" si="659"/>
        <v>50</v>
      </c>
      <c r="Y16713" s="13">
        <f t="shared" si="660"/>
        <v>0.88431832486842432</v>
      </c>
    </row>
    <row r="16714" spans="23:25" x14ac:dyDescent="0.2">
      <c r="W16714">
        <v>166.91</v>
      </c>
      <c r="X16714">
        <f t="shared" si="659"/>
        <v>50</v>
      </c>
      <c r="Y16714" s="13">
        <f t="shared" si="660"/>
        <v>0.88431832486842432</v>
      </c>
    </row>
    <row r="16715" spans="23:25" x14ac:dyDescent="0.2">
      <c r="W16715">
        <v>166.92</v>
      </c>
      <c r="X16715">
        <f t="shared" si="659"/>
        <v>50</v>
      </c>
      <c r="Y16715" s="13">
        <f t="shared" si="660"/>
        <v>0.88431832486842432</v>
      </c>
    </row>
    <row r="16716" spans="23:25" x14ac:dyDescent="0.2">
      <c r="W16716">
        <v>166.93</v>
      </c>
      <c r="X16716">
        <f t="shared" si="659"/>
        <v>50</v>
      </c>
      <c r="Y16716" s="13">
        <f t="shared" si="660"/>
        <v>0.88431832486842432</v>
      </c>
    </row>
    <row r="16717" spans="23:25" x14ac:dyDescent="0.2">
      <c r="W16717">
        <v>166.94</v>
      </c>
      <c r="X16717">
        <f t="shared" si="659"/>
        <v>50</v>
      </c>
      <c r="Y16717" s="13">
        <f t="shared" si="660"/>
        <v>0.88431832486842432</v>
      </c>
    </row>
    <row r="16718" spans="23:25" x14ac:dyDescent="0.2">
      <c r="W16718">
        <v>166.95</v>
      </c>
      <c r="X16718">
        <f t="shared" si="659"/>
        <v>50</v>
      </c>
      <c r="Y16718" s="13">
        <f t="shared" si="660"/>
        <v>0.88431832486842432</v>
      </c>
    </row>
    <row r="16719" spans="23:25" x14ac:dyDescent="0.2">
      <c r="W16719">
        <v>166.96</v>
      </c>
      <c r="X16719">
        <f t="shared" si="659"/>
        <v>50</v>
      </c>
      <c r="Y16719" s="13">
        <f t="shared" si="660"/>
        <v>0.88431832486842432</v>
      </c>
    </row>
    <row r="16720" spans="23:25" x14ac:dyDescent="0.2">
      <c r="W16720">
        <v>166.97</v>
      </c>
      <c r="X16720">
        <f t="shared" si="659"/>
        <v>50</v>
      </c>
      <c r="Y16720" s="13">
        <f t="shared" si="660"/>
        <v>0.88431832486842432</v>
      </c>
    </row>
    <row r="16721" spans="23:25" x14ac:dyDescent="0.2">
      <c r="W16721">
        <v>166.98</v>
      </c>
      <c r="X16721">
        <f t="shared" si="659"/>
        <v>50</v>
      </c>
      <c r="Y16721" s="13">
        <f t="shared" si="660"/>
        <v>0.88431832486842432</v>
      </c>
    </row>
    <row r="16722" spans="23:25" x14ac:dyDescent="0.2">
      <c r="W16722">
        <v>166.99</v>
      </c>
      <c r="X16722">
        <f t="shared" si="659"/>
        <v>50</v>
      </c>
      <c r="Y16722" s="13">
        <f t="shared" si="660"/>
        <v>0.88431832486842432</v>
      </c>
    </row>
    <row r="16723" spans="23:25" x14ac:dyDescent="0.2">
      <c r="W16723">
        <v>167</v>
      </c>
      <c r="X16723">
        <f t="shared" si="659"/>
        <v>50</v>
      </c>
      <c r="Y16723" s="13">
        <f t="shared" si="660"/>
        <v>0.88431832486842432</v>
      </c>
    </row>
    <row r="16724" spans="23:25" x14ac:dyDescent="0.2">
      <c r="W16724">
        <v>167.01</v>
      </c>
      <c r="X16724">
        <f t="shared" si="659"/>
        <v>50</v>
      </c>
      <c r="Y16724" s="13">
        <f t="shared" si="660"/>
        <v>0.88431832486842432</v>
      </c>
    </row>
    <row r="16725" spans="23:25" x14ac:dyDescent="0.2">
      <c r="W16725">
        <v>167.02</v>
      </c>
      <c r="X16725">
        <f t="shared" si="659"/>
        <v>50</v>
      </c>
      <c r="Y16725" s="13">
        <f t="shared" si="660"/>
        <v>0.88431832486842432</v>
      </c>
    </row>
    <row r="16726" spans="23:25" x14ac:dyDescent="0.2">
      <c r="W16726">
        <v>167.03</v>
      </c>
      <c r="X16726">
        <f t="shared" si="659"/>
        <v>50</v>
      </c>
      <c r="Y16726" s="13">
        <f t="shared" si="660"/>
        <v>0.88431832486842432</v>
      </c>
    </row>
    <row r="16727" spans="23:25" x14ac:dyDescent="0.2">
      <c r="W16727">
        <v>167.04</v>
      </c>
      <c r="X16727">
        <f t="shared" si="659"/>
        <v>50</v>
      </c>
      <c r="Y16727" s="13">
        <f t="shared" si="660"/>
        <v>0.88431832486842432</v>
      </c>
    </row>
    <row r="16728" spans="23:25" x14ac:dyDescent="0.2">
      <c r="W16728">
        <v>167.05</v>
      </c>
      <c r="X16728">
        <f t="shared" si="659"/>
        <v>50</v>
      </c>
      <c r="Y16728" s="13">
        <f t="shared" si="660"/>
        <v>0.88431832486842432</v>
      </c>
    </row>
    <row r="16729" spans="23:25" x14ac:dyDescent="0.2">
      <c r="W16729">
        <v>167.06</v>
      </c>
      <c r="X16729">
        <f t="shared" si="659"/>
        <v>50</v>
      </c>
      <c r="Y16729" s="13">
        <f t="shared" si="660"/>
        <v>0.88431832486842432</v>
      </c>
    </row>
    <row r="16730" spans="23:25" x14ac:dyDescent="0.2">
      <c r="W16730">
        <v>167.07</v>
      </c>
      <c r="X16730">
        <f t="shared" si="659"/>
        <v>50</v>
      </c>
      <c r="Y16730" s="13">
        <f t="shared" si="660"/>
        <v>0.88431832486842432</v>
      </c>
    </row>
    <row r="16731" spans="23:25" x14ac:dyDescent="0.2">
      <c r="W16731">
        <v>167.08</v>
      </c>
      <c r="X16731">
        <f t="shared" si="659"/>
        <v>50</v>
      </c>
      <c r="Y16731" s="13">
        <f t="shared" si="660"/>
        <v>0.88431832486842432</v>
      </c>
    </row>
    <row r="16732" spans="23:25" x14ac:dyDescent="0.2">
      <c r="W16732">
        <v>167.09</v>
      </c>
      <c r="X16732">
        <f t="shared" si="659"/>
        <v>50</v>
      </c>
      <c r="Y16732" s="13">
        <f t="shared" si="660"/>
        <v>0.88431832486842432</v>
      </c>
    </row>
    <row r="16733" spans="23:25" x14ac:dyDescent="0.2">
      <c r="W16733">
        <v>167.1</v>
      </c>
      <c r="X16733">
        <f t="shared" si="659"/>
        <v>50</v>
      </c>
      <c r="Y16733" s="13">
        <f t="shared" si="660"/>
        <v>0.88431832486842432</v>
      </c>
    </row>
    <row r="16734" spans="23:25" x14ac:dyDescent="0.2">
      <c r="W16734">
        <v>167.11</v>
      </c>
      <c r="X16734">
        <f t="shared" si="659"/>
        <v>50</v>
      </c>
      <c r="Y16734" s="13">
        <f t="shared" si="660"/>
        <v>0.88431832486842432</v>
      </c>
    </row>
    <row r="16735" spans="23:25" x14ac:dyDescent="0.2">
      <c r="W16735">
        <v>167.12</v>
      </c>
      <c r="X16735">
        <f t="shared" si="659"/>
        <v>50</v>
      </c>
      <c r="Y16735" s="13">
        <f t="shared" si="660"/>
        <v>0.88431832486842432</v>
      </c>
    </row>
    <row r="16736" spans="23:25" x14ac:dyDescent="0.2">
      <c r="W16736">
        <v>167.13</v>
      </c>
      <c r="X16736">
        <f t="shared" si="659"/>
        <v>50</v>
      </c>
      <c r="Y16736" s="13">
        <f t="shared" si="660"/>
        <v>0.88431832486842432</v>
      </c>
    </row>
    <row r="16737" spans="23:25" x14ac:dyDescent="0.2">
      <c r="W16737">
        <v>167.14</v>
      </c>
      <c r="X16737">
        <f t="shared" si="659"/>
        <v>50</v>
      </c>
      <c r="Y16737" s="13">
        <f t="shared" si="660"/>
        <v>0.88431832486842432</v>
      </c>
    </row>
    <row r="16738" spans="23:25" x14ac:dyDescent="0.2">
      <c r="W16738">
        <v>167.15</v>
      </c>
      <c r="X16738">
        <f t="shared" si="659"/>
        <v>50</v>
      </c>
      <c r="Y16738" s="13">
        <f t="shared" si="660"/>
        <v>0.88431832486842432</v>
      </c>
    </row>
    <row r="16739" spans="23:25" x14ac:dyDescent="0.2">
      <c r="W16739">
        <v>167.16</v>
      </c>
      <c r="X16739">
        <f t="shared" si="659"/>
        <v>50</v>
      </c>
      <c r="Y16739" s="13">
        <f t="shared" si="660"/>
        <v>0.88431832486842432</v>
      </c>
    </row>
    <row r="16740" spans="23:25" x14ac:dyDescent="0.2">
      <c r="W16740">
        <v>167.17</v>
      </c>
      <c r="X16740">
        <f t="shared" si="659"/>
        <v>50</v>
      </c>
      <c r="Y16740" s="13">
        <f t="shared" si="660"/>
        <v>0.88431832486842432</v>
      </c>
    </row>
    <row r="16741" spans="23:25" x14ac:dyDescent="0.2">
      <c r="W16741">
        <v>167.18</v>
      </c>
      <c r="X16741">
        <f t="shared" si="659"/>
        <v>50</v>
      </c>
      <c r="Y16741" s="13">
        <f t="shared" si="660"/>
        <v>0.88431832486842432</v>
      </c>
    </row>
    <row r="16742" spans="23:25" x14ac:dyDescent="0.2">
      <c r="W16742">
        <v>167.19</v>
      </c>
      <c r="X16742">
        <f t="shared" si="659"/>
        <v>50</v>
      </c>
      <c r="Y16742" s="13">
        <f t="shared" si="660"/>
        <v>0.88431832486842432</v>
      </c>
    </row>
    <row r="16743" spans="23:25" x14ac:dyDescent="0.2">
      <c r="W16743">
        <v>167.2</v>
      </c>
      <c r="X16743">
        <f t="shared" si="659"/>
        <v>50</v>
      </c>
      <c r="Y16743" s="13">
        <f t="shared" si="660"/>
        <v>0.88431832486842432</v>
      </c>
    </row>
    <row r="16744" spans="23:25" x14ac:dyDescent="0.2">
      <c r="W16744">
        <v>167.21</v>
      </c>
      <c r="X16744">
        <f t="shared" si="659"/>
        <v>50</v>
      </c>
      <c r="Y16744" s="13">
        <f t="shared" si="660"/>
        <v>0.88431832486842432</v>
      </c>
    </row>
    <row r="16745" spans="23:25" x14ac:dyDescent="0.2">
      <c r="W16745">
        <v>167.22</v>
      </c>
      <c r="X16745">
        <f t="shared" si="659"/>
        <v>50</v>
      </c>
      <c r="Y16745" s="13">
        <f t="shared" si="660"/>
        <v>0.88431832486842432</v>
      </c>
    </row>
    <row r="16746" spans="23:25" x14ac:dyDescent="0.2">
      <c r="W16746">
        <v>167.23</v>
      </c>
      <c r="X16746">
        <f t="shared" si="659"/>
        <v>50</v>
      </c>
      <c r="Y16746" s="13">
        <f t="shared" si="660"/>
        <v>0.88431832486842432</v>
      </c>
    </row>
    <row r="16747" spans="23:25" x14ac:dyDescent="0.2">
      <c r="W16747">
        <v>167.24</v>
      </c>
      <c r="X16747">
        <f t="shared" si="659"/>
        <v>50</v>
      </c>
      <c r="Y16747" s="13">
        <f t="shared" si="660"/>
        <v>0.88431832486842432</v>
      </c>
    </row>
    <row r="16748" spans="23:25" x14ac:dyDescent="0.2">
      <c r="W16748">
        <v>167.25</v>
      </c>
      <c r="X16748">
        <f t="shared" si="659"/>
        <v>50</v>
      </c>
      <c r="Y16748" s="13">
        <f t="shared" si="660"/>
        <v>0.88431832486842432</v>
      </c>
    </row>
    <row r="16749" spans="23:25" x14ac:dyDescent="0.2">
      <c r="W16749">
        <v>167.26</v>
      </c>
      <c r="X16749">
        <f t="shared" si="659"/>
        <v>50</v>
      </c>
      <c r="Y16749" s="13">
        <f t="shared" si="660"/>
        <v>0.88431832486842432</v>
      </c>
    </row>
    <row r="16750" spans="23:25" x14ac:dyDescent="0.2">
      <c r="W16750">
        <v>167.27</v>
      </c>
      <c r="X16750">
        <f t="shared" si="659"/>
        <v>50</v>
      </c>
      <c r="Y16750" s="13">
        <f t="shared" si="660"/>
        <v>0.88431832486842432</v>
      </c>
    </row>
    <row r="16751" spans="23:25" x14ac:dyDescent="0.2">
      <c r="W16751">
        <v>167.28</v>
      </c>
      <c r="X16751">
        <f t="shared" si="659"/>
        <v>50</v>
      </c>
      <c r="Y16751" s="13">
        <f t="shared" si="660"/>
        <v>0.88431832486842432</v>
      </c>
    </row>
    <row r="16752" spans="23:25" x14ac:dyDescent="0.2">
      <c r="W16752">
        <v>167.29</v>
      </c>
      <c r="X16752">
        <f t="shared" si="659"/>
        <v>50</v>
      </c>
      <c r="Y16752" s="13">
        <f t="shared" si="660"/>
        <v>0.88431832486842432</v>
      </c>
    </row>
    <row r="16753" spans="23:25" x14ac:dyDescent="0.2">
      <c r="W16753">
        <v>167.3</v>
      </c>
      <c r="X16753">
        <f t="shared" si="659"/>
        <v>50</v>
      </c>
      <c r="Y16753" s="13">
        <f t="shared" si="660"/>
        <v>0.88431832486842432</v>
      </c>
    </row>
    <row r="16754" spans="23:25" x14ac:dyDescent="0.2">
      <c r="W16754">
        <v>167.31</v>
      </c>
      <c r="X16754">
        <f t="shared" si="659"/>
        <v>50</v>
      </c>
      <c r="Y16754" s="13">
        <f t="shared" si="660"/>
        <v>0.88431832486842432</v>
      </c>
    </row>
    <row r="16755" spans="23:25" x14ac:dyDescent="0.2">
      <c r="W16755">
        <v>167.32</v>
      </c>
      <c r="X16755">
        <f t="shared" si="659"/>
        <v>50</v>
      </c>
      <c r="Y16755" s="13">
        <f t="shared" si="660"/>
        <v>0.88431832486842432</v>
      </c>
    </row>
    <row r="16756" spans="23:25" x14ac:dyDescent="0.2">
      <c r="W16756">
        <v>167.33</v>
      </c>
      <c r="X16756">
        <f t="shared" si="659"/>
        <v>50</v>
      </c>
      <c r="Y16756" s="13">
        <f t="shared" si="660"/>
        <v>0.88431832486842432</v>
      </c>
    </row>
    <row r="16757" spans="23:25" x14ac:dyDescent="0.2">
      <c r="W16757">
        <v>167.34</v>
      </c>
      <c r="X16757">
        <f t="shared" si="659"/>
        <v>50</v>
      </c>
      <c r="Y16757" s="13">
        <f t="shared" si="660"/>
        <v>0.88431832486842432</v>
      </c>
    </row>
    <row r="16758" spans="23:25" x14ac:dyDescent="0.2">
      <c r="W16758">
        <v>167.35</v>
      </c>
      <c r="X16758">
        <f t="shared" si="659"/>
        <v>50</v>
      </c>
      <c r="Y16758" s="13">
        <f t="shared" si="660"/>
        <v>0.88431832486842432</v>
      </c>
    </row>
    <row r="16759" spans="23:25" x14ac:dyDescent="0.2">
      <c r="W16759">
        <v>167.36</v>
      </c>
      <c r="X16759">
        <f t="shared" si="659"/>
        <v>50</v>
      </c>
      <c r="Y16759" s="13">
        <f t="shared" si="660"/>
        <v>0.88431832486842432</v>
      </c>
    </row>
    <row r="16760" spans="23:25" x14ac:dyDescent="0.2">
      <c r="W16760">
        <v>167.37</v>
      </c>
      <c r="X16760">
        <f t="shared" si="659"/>
        <v>50</v>
      </c>
      <c r="Y16760" s="13">
        <f t="shared" si="660"/>
        <v>0.88431832486842432</v>
      </c>
    </row>
    <row r="16761" spans="23:25" x14ac:dyDescent="0.2">
      <c r="W16761">
        <v>167.38</v>
      </c>
      <c r="X16761">
        <f t="shared" ref="X16761:X16824" si="661">X16760-(N$32-N$33)/1500</f>
        <v>50</v>
      </c>
      <c r="Y16761" s="13">
        <f t="shared" ref="Y16761:Y16824" si="662">Y16760+(W16761-W16760)*R$29*(P$28-P$29*Y16760)*(1-Y16760/R$28)^2</f>
        <v>0.88431832486842432</v>
      </c>
    </row>
    <row r="16762" spans="23:25" x14ac:dyDescent="0.2">
      <c r="W16762">
        <v>167.39</v>
      </c>
      <c r="X16762">
        <f t="shared" si="661"/>
        <v>50</v>
      </c>
      <c r="Y16762" s="13">
        <f t="shared" si="662"/>
        <v>0.88431832486842432</v>
      </c>
    </row>
    <row r="16763" spans="23:25" x14ac:dyDescent="0.2">
      <c r="W16763">
        <v>167.4</v>
      </c>
      <c r="X16763">
        <f t="shared" si="661"/>
        <v>50</v>
      </c>
      <c r="Y16763" s="13">
        <f t="shared" si="662"/>
        <v>0.88431832486842432</v>
      </c>
    </row>
    <row r="16764" spans="23:25" x14ac:dyDescent="0.2">
      <c r="W16764">
        <v>167.41</v>
      </c>
      <c r="X16764">
        <f t="shared" si="661"/>
        <v>50</v>
      </c>
      <c r="Y16764" s="13">
        <f t="shared" si="662"/>
        <v>0.88431832486842432</v>
      </c>
    </row>
    <row r="16765" spans="23:25" x14ac:dyDescent="0.2">
      <c r="W16765">
        <v>167.42</v>
      </c>
      <c r="X16765">
        <f t="shared" si="661"/>
        <v>50</v>
      </c>
      <c r="Y16765" s="13">
        <f t="shared" si="662"/>
        <v>0.88431832486842432</v>
      </c>
    </row>
    <row r="16766" spans="23:25" x14ac:dyDescent="0.2">
      <c r="W16766">
        <v>167.43</v>
      </c>
      <c r="X16766">
        <f t="shared" si="661"/>
        <v>50</v>
      </c>
      <c r="Y16766" s="13">
        <f t="shared" si="662"/>
        <v>0.88431832486842432</v>
      </c>
    </row>
    <row r="16767" spans="23:25" x14ac:dyDescent="0.2">
      <c r="W16767">
        <v>167.44</v>
      </c>
      <c r="X16767">
        <f t="shared" si="661"/>
        <v>50</v>
      </c>
      <c r="Y16767" s="13">
        <f t="shared" si="662"/>
        <v>0.88431832486842432</v>
      </c>
    </row>
    <row r="16768" spans="23:25" x14ac:dyDescent="0.2">
      <c r="W16768">
        <v>167.45</v>
      </c>
      <c r="X16768">
        <f t="shared" si="661"/>
        <v>50</v>
      </c>
      <c r="Y16768" s="13">
        <f t="shared" si="662"/>
        <v>0.88431832486842432</v>
      </c>
    </row>
    <row r="16769" spans="23:25" x14ac:dyDescent="0.2">
      <c r="W16769">
        <v>167.46</v>
      </c>
      <c r="X16769">
        <f t="shared" si="661"/>
        <v>50</v>
      </c>
      <c r="Y16769" s="13">
        <f t="shared" si="662"/>
        <v>0.88431832486842432</v>
      </c>
    </row>
    <row r="16770" spans="23:25" x14ac:dyDescent="0.2">
      <c r="W16770">
        <v>167.47</v>
      </c>
      <c r="X16770">
        <f t="shared" si="661"/>
        <v>50</v>
      </c>
      <c r="Y16770" s="13">
        <f t="shared" si="662"/>
        <v>0.88431832486842432</v>
      </c>
    </row>
    <row r="16771" spans="23:25" x14ac:dyDescent="0.2">
      <c r="W16771">
        <v>167.48</v>
      </c>
      <c r="X16771">
        <f t="shared" si="661"/>
        <v>50</v>
      </c>
      <c r="Y16771" s="13">
        <f t="shared" si="662"/>
        <v>0.88431832486842432</v>
      </c>
    </row>
    <row r="16772" spans="23:25" x14ac:dyDescent="0.2">
      <c r="W16772">
        <v>167.49</v>
      </c>
      <c r="X16772">
        <f t="shared" si="661"/>
        <v>50</v>
      </c>
      <c r="Y16772" s="13">
        <f t="shared" si="662"/>
        <v>0.88431832486842432</v>
      </c>
    </row>
    <row r="16773" spans="23:25" x14ac:dyDescent="0.2">
      <c r="W16773">
        <v>167.5</v>
      </c>
      <c r="X16773">
        <f t="shared" si="661"/>
        <v>50</v>
      </c>
      <c r="Y16773" s="13">
        <f t="shared" si="662"/>
        <v>0.88431832486842432</v>
      </c>
    </row>
    <row r="16774" spans="23:25" x14ac:dyDescent="0.2">
      <c r="W16774">
        <v>167.51</v>
      </c>
      <c r="X16774">
        <f t="shared" si="661"/>
        <v>50</v>
      </c>
      <c r="Y16774" s="13">
        <f t="shared" si="662"/>
        <v>0.88431832486842432</v>
      </c>
    </row>
    <row r="16775" spans="23:25" x14ac:dyDescent="0.2">
      <c r="W16775">
        <v>167.52</v>
      </c>
      <c r="X16775">
        <f t="shared" si="661"/>
        <v>50</v>
      </c>
      <c r="Y16775" s="13">
        <f t="shared" si="662"/>
        <v>0.88431832486842432</v>
      </c>
    </row>
    <row r="16776" spans="23:25" x14ac:dyDescent="0.2">
      <c r="W16776">
        <v>167.53</v>
      </c>
      <c r="X16776">
        <f t="shared" si="661"/>
        <v>50</v>
      </c>
      <c r="Y16776" s="13">
        <f t="shared" si="662"/>
        <v>0.88431832486842432</v>
      </c>
    </row>
    <row r="16777" spans="23:25" x14ac:dyDescent="0.2">
      <c r="W16777">
        <v>167.54</v>
      </c>
      <c r="X16777">
        <f t="shared" si="661"/>
        <v>50</v>
      </c>
      <c r="Y16777" s="13">
        <f t="shared" si="662"/>
        <v>0.88431832486842432</v>
      </c>
    </row>
    <row r="16778" spans="23:25" x14ac:dyDescent="0.2">
      <c r="W16778">
        <v>167.55</v>
      </c>
      <c r="X16778">
        <f t="shared" si="661"/>
        <v>50</v>
      </c>
      <c r="Y16778" s="13">
        <f t="shared" si="662"/>
        <v>0.88431832486842432</v>
      </c>
    </row>
    <row r="16779" spans="23:25" x14ac:dyDescent="0.2">
      <c r="W16779">
        <v>167.56</v>
      </c>
      <c r="X16779">
        <f t="shared" si="661"/>
        <v>50</v>
      </c>
      <c r="Y16779" s="13">
        <f t="shared" si="662"/>
        <v>0.88431832486842432</v>
      </c>
    </row>
    <row r="16780" spans="23:25" x14ac:dyDescent="0.2">
      <c r="W16780">
        <v>167.57</v>
      </c>
      <c r="X16780">
        <f t="shared" si="661"/>
        <v>50</v>
      </c>
      <c r="Y16780" s="13">
        <f t="shared" si="662"/>
        <v>0.88431832486842432</v>
      </c>
    </row>
    <row r="16781" spans="23:25" x14ac:dyDescent="0.2">
      <c r="W16781">
        <v>167.58</v>
      </c>
      <c r="X16781">
        <f t="shared" si="661"/>
        <v>50</v>
      </c>
      <c r="Y16781" s="13">
        <f t="shared" si="662"/>
        <v>0.88431832486842432</v>
      </c>
    </row>
    <row r="16782" spans="23:25" x14ac:dyDescent="0.2">
      <c r="W16782">
        <v>167.59</v>
      </c>
      <c r="X16782">
        <f t="shared" si="661"/>
        <v>50</v>
      </c>
      <c r="Y16782" s="13">
        <f t="shared" si="662"/>
        <v>0.88431832486842432</v>
      </c>
    </row>
    <row r="16783" spans="23:25" x14ac:dyDescent="0.2">
      <c r="W16783">
        <v>167.6</v>
      </c>
      <c r="X16783">
        <f t="shared" si="661"/>
        <v>50</v>
      </c>
      <c r="Y16783" s="13">
        <f t="shared" si="662"/>
        <v>0.88431832486842432</v>
      </c>
    </row>
    <row r="16784" spans="23:25" x14ac:dyDescent="0.2">
      <c r="W16784">
        <v>167.61</v>
      </c>
      <c r="X16784">
        <f t="shared" si="661"/>
        <v>50</v>
      </c>
      <c r="Y16784" s="13">
        <f t="shared" si="662"/>
        <v>0.88431832486842432</v>
      </c>
    </row>
    <row r="16785" spans="23:25" x14ac:dyDescent="0.2">
      <c r="W16785">
        <v>167.62</v>
      </c>
      <c r="X16785">
        <f t="shared" si="661"/>
        <v>50</v>
      </c>
      <c r="Y16785" s="13">
        <f t="shared" si="662"/>
        <v>0.88431832486842432</v>
      </c>
    </row>
    <row r="16786" spans="23:25" x14ac:dyDescent="0.2">
      <c r="W16786">
        <v>167.63</v>
      </c>
      <c r="X16786">
        <f t="shared" si="661"/>
        <v>50</v>
      </c>
      <c r="Y16786" s="13">
        <f t="shared" si="662"/>
        <v>0.88431832486842432</v>
      </c>
    </row>
    <row r="16787" spans="23:25" x14ac:dyDescent="0.2">
      <c r="W16787">
        <v>167.64</v>
      </c>
      <c r="X16787">
        <f t="shared" si="661"/>
        <v>50</v>
      </c>
      <c r="Y16787" s="13">
        <f t="shared" si="662"/>
        <v>0.88431832486842432</v>
      </c>
    </row>
    <row r="16788" spans="23:25" x14ac:dyDescent="0.2">
      <c r="W16788">
        <v>167.65</v>
      </c>
      <c r="X16788">
        <f t="shared" si="661"/>
        <v>50</v>
      </c>
      <c r="Y16788" s="13">
        <f t="shared" si="662"/>
        <v>0.88431832486842432</v>
      </c>
    </row>
    <row r="16789" spans="23:25" x14ac:dyDescent="0.2">
      <c r="W16789">
        <v>167.66</v>
      </c>
      <c r="X16789">
        <f t="shared" si="661"/>
        <v>50</v>
      </c>
      <c r="Y16789" s="13">
        <f t="shared" si="662"/>
        <v>0.88431832486842432</v>
      </c>
    </row>
    <row r="16790" spans="23:25" x14ac:dyDescent="0.2">
      <c r="W16790">
        <v>167.67</v>
      </c>
      <c r="X16790">
        <f t="shared" si="661"/>
        <v>50</v>
      </c>
      <c r="Y16790" s="13">
        <f t="shared" si="662"/>
        <v>0.88431832486842432</v>
      </c>
    </row>
    <row r="16791" spans="23:25" x14ac:dyDescent="0.2">
      <c r="W16791">
        <v>167.68</v>
      </c>
      <c r="X16791">
        <f t="shared" si="661"/>
        <v>50</v>
      </c>
      <c r="Y16791" s="13">
        <f t="shared" si="662"/>
        <v>0.88431832486842432</v>
      </c>
    </row>
    <row r="16792" spans="23:25" x14ac:dyDescent="0.2">
      <c r="W16792">
        <v>167.69</v>
      </c>
      <c r="X16792">
        <f t="shared" si="661"/>
        <v>50</v>
      </c>
      <c r="Y16792" s="13">
        <f t="shared" si="662"/>
        <v>0.88431832486842432</v>
      </c>
    </row>
    <row r="16793" spans="23:25" x14ac:dyDescent="0.2">
      <c r="W16793">
        <v>167.7</v>
      </c>
      <c r="X16793">
        <f t="shared" si="661"/>
        <v>50</v>
      </c>
      <c r="Y16793" s="13">
        <f t="shared" si="662"/>
        <v>0.88431832486842432</v>
      </c>
    </row>
    <row r="16794" spans="23:25" x14ac:dyDescent="0.2">
      <c r="W16794">
        <v>167.71</v>
      </c>
      <c r="X16794">
        <f t="shared" si="661"/>
        <v>50</v>
      </c>
      <c r="Y16794" s="13">
        <f t="shared" si="662"/>
        <v>0.88431832486842432</v>
      </c>
    </row>
    <row r="16795" spans="23:25" x14ac:dyDescent="0.2">
      <c r="W16795">
        <v>167.72</v>
      </c>
      <c r="X16795">
        <f t="shared" si="661"/>
        <v>50</v>
      </c>
      <c r="Y16795" s="13">
        <f t="shared" si="662"/>
        <v>0.88431832486842432</v>
      </c>
    </row>
    <row r="16796" spans="23:25" x14ac:dyDescent="0.2">
      <c r="W16796">
        <v>167.73</v>
      </c>
      <c r="X16796">
        <f t="shared" si="661"/>
        <v>50</v>
      </c>
      <c r="Y16796" s="13">
        <f t="shared" si="662"/>
        <v>0.88431832486842432</v>
      </c>
    </row>
    <row r="16797" spans="23:25" x14ac:dyDescent="0.2">
      <c r="W16797">
        <v>167.74</v>
      </c>
      <c r="X16797">
        <f t="shared" si="661"/>
        <v>50</v>
      </c>
      <c r="Y16797" s="13">
        <f t="shared" si="662"/>
        <v>0.88431832486842432</v>
      </c>
    </row>
    <row r="16798" spans="23:25" x14ac:dyDescent="0.2">
      <c r="W16798">
        <v>167.75</v>
      </c>
      <c r="X16798">
        <f t="shared" si="661"/>
        <v>50</v>
      </c>
      <c r="Y16798" s="13">
        <f t="shared" si="662"/>
        <v>0.88431832486842432</v>
      </c>
    </row>
    <row r="16799" spans="23:25" x14ac:dyDescent="0.2">
      <c r="W16799">
        <v>167.76</v>
      </c>
      <c r="X16799">
        <f t="shared" si="661"/>
        <v>50</v>
      </c>
      <c r="Y16799" s="13">
        <f t="shared" si="662"/>
        <v>0.88431832486842432</v>
      </c>
    </row>
    <row r="16800" spans="23:25" x14ac:dyDescent="0.2">
      <c r="W16800">
        <v>167.77</v>
      </c>
      <c r="X16800">
        <f t="shared" si="661"/>
        <v>50</v>
      </c>
      <c r="Y16800" s="13">
        <f t="shared" si="662"/>
        <v>0.88431832486842432</v>
      </c>
    </row>
    <row r="16801" spans="23:25" x14ac:dyDescent="0.2">
      <c r="W16801">
        <v>167.78</v>
      </c>
      <c r="X16801">
        <f t="shared" si="661"/>
        <v>50</v>
      </c>
      <c r="Y16801" s="13">
        <f t="shared" si="662"/>
        <v>0.88431832486842432</v>
      </c>
    </row>
    <row r="16802" spans="23:25" x14ac:dyDescent="0.2">
      <c r="W16802">
        <v>167.79</v>
      </c>
      <c r="X16802">
        <f t="shared" si="661"/>
        <v>50</v>
      </c>
      <c r="Y16802" s="13">
        <f t="shared" si="662"/>
        <v>0.88431832486842432</v>
      </c>
    </row>
    <row r="16803" spans="23:25" x14ac:dyDescent="0.2">
      <c r="W16803">
        <v>167.8</v>
      </c>
      <c r="X16803">
        <f t="shared" si="661"/>
        <v>50</v>
      </c>
      <c r="Y16803" s="13">
        <f t="shared" si="662"/>
        <v>0.88431832486842432</v>
      </c>
    </row>
    <row r="16804" spans="23:25" x14ac:dyDescent="0.2">
      <c r="W16804">
        <v>167.81</v>
      </c>
      <c r="X16804">
        <f t="shared" si="661"/>
        <v>50</v>
      </c>
      <c r="Y16804" s="13">
        <f t="shared" si="662"/>
        <v>0.88431832486842432</v>
      </c>
    </row>
    <row r="16805" spans="23:25" x14ac:dyDescent="0.2">
      <c r="W16805">
        <v>167.82</v>
      </c>
      <c r="X16805">
        <f t="shared" si="661"/>
        <v>50</v>
      </c>
      <c r="Y16805" s="13">
        <f t="shared" si="662"/>
        <v>0.88431832486842432</v>
      </c>
    </row>
    <row r="16806" spans="23:25" x14ac:dyDescent="0.2">
      <c r="W16806">
        <v>167.83</v>
      </c>
      <c r="X16806">
        <f t="shared" si="661"/>
        <v>50</v>
      </c>
      <c r="Y16806" s="13">
        <f t="shared" si="662"/>
        <v>0.88431832486842432</v>
      </c>
    </row>
    <row r="16807" spans="23:25" x14ac:dyDescent="0.2">
      <c r="W16807">
        <v>167.84</v>
      </c>
      <c r="X16807">
        <f t="shared" si="661"/>
        <v>50</v>
      </c>
      <c r="Y16807" s="13">
        <f t="shared" si="662"/>
        <v>0.88431832486842432</v>
      </c>
    </row>
    <row r="16808" spans="23:25" x14ac:dyDescent="0.2">
      <c r="W16808">
        <v>167.85</v>
      </c>
      <c r="X16808">
        <f t="shared" si="661"/>
        <v>50</v>
      </c>
      <c r="Y16808" s="13">
        <f t="shared" si="662"/>
        <v>0.88431832486842432</v>
      </c>
    </row>
    <row r="16809" spans="23:25" x14ac:dyDescent="0.2">
      <c r="W16809">
        <v>167.86</v>
      </c>
      <c r="X16809">
        <f t="shared" si="661"/>
        <v>50</v>
      </c>
      <c r="Y16809" s="13">
        <f t="shared" si="662"/>
        <v>0.88431832486842432</v>
      </c>
    </row>
    <row r="16810" spans="23:25" x14ac:dyDescent="0.2">
      <c r="W16810">
        <v>167.87</v>
      </c>
      <c r="X16810">
        <f t="shared" si="661"/>
        <v>50</v>
      </c>
      <c r="Y16810" s="13">
        <f t="shared" si="662"/>
        <v>0.88431832486842432</v>
      </c>
    </row>
    <row r="16811" spans="23:25" x14ac:dyDescent="0.2">
      <c r="W16811">
        <v>167.88</v>
      </c>
      <c r="X16811">
        <f t="shared" si="661"/>
        <v>50</v>
      </c>
      <c r="Y16811" s="13">
        <f t="shared" si="662"/>
        <v>0.88431832486842432</v>
      </c>
    </row>
    <row r="16812" spans="23:25" x14ac:dyDescent="0.2">
      <c r="W16812">
        <v>167.89</v>
      </c>
      <c r="X16812">
        <f t="shared" si="661"/>
        <v>50</v>
      </c>
      <c r="Y16812" s="13">
        <f t="shared" si="662"/>
        <v>0.88431832486842432</v>
      </c>
    </row>
    <row r="16813" spans="23:25" x14ac:dyDescent="0.2">
      <c r="W16813">
        <v>167.9</v>
      </c>
      <c r="X16813">
        <f t="shared" si="661"/>
        <v>50</v>
      </c>
      <c r="Y16813" s="13">
        <f t="shared" si="662"/>
        <v>0.88431832486842432</v>
      </c>
    </row>
    <row r="16814" spans="23:25" x14ac:dyDescent="0.2">
      <c r="W16814">
        <v>167.91</v>
      </c>
      <c r="X16814">
        <f t="shared" si="661"/>
        <v>50</v>
      </c>
      <c r="Y16814" s="13">
        <f t="shared" si="662"/>
        <v>0.88431832486842432</v>
      </c>
    </row>
    <row r="16815" spans="23:25" x14ac:dyDescent="0.2">
      <c r="W16815">
        <v>167.92</v>
      </c>
      <c r="X16815">
        <f t="shared" si="661"/>
        <v>50</v>
      </c>
      <c r="Y16815" s="13">
        <f t="shared" si="662"/>
        <v>0.88431832486842432</v>
      </c>
    </row>
    <row r="16816" spans="23:25" x14ac:dyDescent="0.2">
      <c r="W16816">
        <v>167.93</v>
      </c>
      <c r="X16816">
        <f t="shared" si="661"/>
        <v>50</v>
      </c>
      <c r="Y16816" s="13">
        <f t="shared" si="662"/>
        <v>0.88431832486842432</v>
      </c>
    </row>
    <row r="16817" spans="23:25" x14ac:dyDescent="0.2">
      <c r="W16817">
        <v>167.94</v>
      </c>
      <c r="X16817">
        <f t="shared" si="661"/>
        <v>50</v>
      </c>
      <c r="Y16817" s="13">
        <f t="shared" si="662"/>
        <v>0.88431832486842432</v>
      </c>
    </row>
    <row r="16818" spans="23:25" x14ac:dyDescent="0.2">
      <c r="W16818">
        <v>167.95</v>
      </c>
      <c r="X16818">
        <f t="shared" si="661"/>
        <v>50</v>
      </c>
      <c r="Y16818" s="13">
        <f t="shared" si="662"/>
        <v>0.88431832486842432</v>
      </c>
    </row>
    <row r="16819" spans="23:25" x14ac:dyDescent="0.2">
      <c r="W16819">
        <v>167.96</v>
      </c>
      <c r="X16819">
        <f t="shared" si="661"/>
        <v>50</v>
      </c>
      <c r="Y16819" s="13">
        <f t="shared" si="662"/>
        <v>0.88431832486842432</v>
      </c>
    </row>
    <row r="16820" spans="23:25" x14ac:dyDescent="0.2">
      <c r="W16820">
        <v>167.97</v>
      </c>
      <c r="X16820">
        <f t="shared" si="661"/>
        <v>50</v>
      </c>
      <c r="Y16820" s="13">
        <f t="shared" si="662"/>
        <v>0.88431832486842432</v>
      </c>
    </row>
    <row r="16821" spans="23:25" x14ac:dyDescent="0.2">
      <c r="W16821">
        <v>167.98</v>
      </c>
      <c r="X16821">
        <f t="shared" si="661"/>
        <v>50</v>
      </c>
      <c r="Y16821" s="13">
        <f t="shared" si="662"/>
        <v>0.88431832486842432</v>
      </c>
    </row>
    <row r="16822" spans="23:25" x14ac:dyDescent="0.2">
      <c r="W16822">
        <v>167.99</v>
      </c>
      <c r="X16822">
        <f t="shared" si="661"/>
        <v>50</v>
      </c>
      <c r="Y16822" s="13">
        <f t="shared" si="662"/>
        <v>0.88431832486842432</v>
      </c>
    </row>
    <row r="16823" spans="23:25" x14ac:dyDescent="0.2">
      <c r="W16823">
        <v>168</v>
      </c>
      <c r="X16823">
        <f t="shared" si="661"/>
        <v>50</v>
      </c>
      <c r="Y16823" s="13">
        <f t="shared" si="662"/>
        <v>0.88431832486842432</v>
      </c>
    </row>
    <row r="16824" spans="23:25" x14ac:dyDescent="0.2">
      <c r="W16824">
        <v>168.01</v>
      </c>
      <c r="X16824">
        <f t="shared" si="661"/>
        <v>50</v>
      </c>
      <c r="Y16824" s="13">
        <f t="shared" si="662"/>
        <v>0.88431832486842432</v>
      </c>
    </row>
    <row r="16825" spans="23:25" x14ac:dyDescent="0.2">
      <c r="W16825">
        <v>168.02</v>
      </c>
      <c r="X16825">
        <f t="shared" ref="X16825:X16888" si="663">X16824-(N$32-N$33)/1500</f>
        <v>50</v>
      </c>
      <c r="Y16825" s="13">
        <f t="shared" ref="Y16825:Y16888" si="664">Y16824+(W16825-W16824)*R$29*(P$28-P$29*Y16824)*(1-Y16824/R$28)^2</f>
        <v>0.88431832486842432</v>
      </c>
    </row>
    <row r="16826" spans="23:25" x14ac:dyDescent="0.2">
      <c r="W16826">
        <v>168.03</v>
      </c>
      <c r="X16826">
        <f t="shared" si="663"/>
        <v>50</v>
      </c>
      <c r="Y16826" s="13">
        <f t="shared" si="664"/>
        <v>0.88431832486842432</v>
      </c>
    </row>
    <row r="16827" spans="23:25" x14ac:dyDescent="0.2">
      <c r="W16827">
        <v>168.04</v>
      </c>
      <c r="X16827">
        <f t="shared" si="663"/>
        <v>50</v>
      </c>
      <c r="Y16827" s="13">
        <f t="shared" si="664"/>
        <v>0.88431832486842432</v>
      </c>
    </row>
    <row r="16828" spans="23:25" x14ac:dyDescent="0.2">
      <c r="W16828">
        <v>168.05</v>
      </c>
      <c r="X16828">
        <f t="shared" si="663"/>
        <v>50</v>
      </c>
      <c r="Y16828" s="13">
        <f t="shared" si="664"/>
        <v>0.88431832486842432</v>
      </c>
    </row>
    <row r="16829" spans="23:25" x14ac:dyDescent="0.2">
      <c r="W16829">
        <v>168.06</v>
      </c>
      <c r="X16829">
        <f t="shared" si="663"/>
        <v>50</v>
      </c>
      <c r="Y16829" s="13">
        <f t="shared" si="664"/>
        <v>0.88431832486842432</v>
      </c>
    </row>
    <row r="16830" spans="23:25" x14ac:dyDescent="0.2">
      <c r="W16830">
        <v>168.07</v>
      </c>
      <c r="X16830">
        <f t="shared" si="663"/>
        <v>50</v>
      </c>
      <c r="Y16830" s="13">
        <f t="shared" si="664"/>
        <v>0.88431832486842432</v>
      </c>
    </row>
    <row r="16831" spans="23:25" x14ac:dyDescent="0.2">
      <c r="W16831">
        <v>168.08</v>
      </c>
      <c r="X16831">
        <f t="shared" si="663"/>
        <v>50</v>
      </c>
      <c r="Y16831" s="13">
        <f t="shared" si="664"/>
        <v>0.88431832486842432</v>
      </c>
    </row>
    <row r="16832" spans="23:25" x14ac:dyDescent="0.2">
      <c r="W16832">
        <v>168.09</v>
      </c>
      <c r="X16832">
        <f t="shared" si="663"/>
        <v>50</v>
      </c>
      <c r="Y16832" s="13">
        <f t="shared" si="664"/>
        <v>0.88431832486842432</v>
      </c>
    </row>
    <row r="16833" spans="23:25" x14ac:dyDescent="0.2">
      <c r="W16833">
        <v>168.1</v>
      </c>
      <c r="X16833">
        <f t="shared" si="663"/>
        <v>50</v>
      </c>
      <c r="Y16833" s="13">
        <f t="shared" si="664"/>
        <v>0.88431832486842432</v>
      </c>
    </row>
    <row r="16834" spans="23:25" x14ac:dyDescent="0.2">
      <c r="W16834">
        <v>168.11</v>
      </c>
      <c r="X16834">
        <f t="shared" si="663"/>
        <v>50</v>
      </c>
      <c r="Y16834" s="13">
        <f t="shared" si="664"/>
        <v>0.88431832486842432</v>
      </c>
    </row>
    <row r="16835" spans="23:25" x14ac:dyDescent="0.2">
      <c r="W16835">
        <v>168.12</v>
      </c>
      <c r="X16835">
        <f t="shared" si="663"/>
        <v>50</v>
      </c>
      <c r="Y16835" s="13">
        <f t="shared" si="664"/>
        <v>0.88431832486842432</v>
      </c>
    </row>
    <row r="16836" spans="23:25" x14ac:dyDescent="0.2">
      <c r="W16836">
        <v>168.13</v>
      </c>
      <c r="X16836">
        <f t="shared" si="663"/>
        <v>50</v>
      </c>
      <c r="Y16836" s="13">
        <f t="shared" si="664"/>
        <v>0.88431832486842432</v>
      </c>
    </row>
    <row r="16837" spans="23:25" x14ac:dyDescent="0.2">
      <c r="W16837">
        <v>168.14</v>
      </c>
      <c r="X16837">
        <f t="shared" si="663"/>
        <v>50</v>
      </c>
      <c r="Y16837" s="13">
        <f t="shared" si="664"/>
        <v>0.88431832486842432</v>
      </c>
    </row>
    <row r="16838" spans="23:25" x14ac:dyDescent="0.2">
      <c r="W16838">
        <v>168.15</v>
      </c>
      <c r="X16838">
        <f t="shared" si="663"/>
        <v>50</v>
      </c>
      <c r="Y16838" s="13">
        <f t="shared" si="664"/>
        <v>0.88431832486842432</v>
      </c>
    </row>
    <row r="16839" spans="23:25" x14ac:dyDescent="0.2">
      <c r="W16839">
        <v>168.16</v>
      </c>
      <c r="X16839">
        <f t="shared" si="663"/>
        <v>50</v>
      </c>
      <c r="Y16839" s="13">
        <f t="shared" si="664"/>
        <v>0.88431832486842432</v>
      </c>
    </row>
    <row r="16840" spans="23:25" x14ac:dyDescent="0.2">
      <c r="W16840">
        <v>168.17</v>
      </c>
      <c r="X16840">
        <f t="shared" si="663"/>
        <v>50</v>
      </c>
      <c r="Y16840" s="13">
        <f t="shared" si="664"/>
        <v>0.88431832486842432</v>
      </c>
    </row>
    <row r="16841" spans="23:25" x14ac:dyDescent="0.2">
      <c r="W16841">
        <v>168.18</v>
      </c>
      <c r="X16841">
        <f t="shared" si="663"/>
        <v>50</v>
      </c>
      <c r="Y16841" s="13">
        <f t="shared" si="664"/>
        <v>0.88431832486842432</v>
      </c>
    </row>
    <row r="16842" spans="23:25" x14ac:dyDescent="0.2">
      <c r="W16842">
        <v>168.19</v>
      </c>
      <c r="X16842">
        <f t="shared" si="663"/>
        <v>50</v>
      </c>
      <c r="Y16842" s="13">
        <f t="shared" si="664"/>
        <v>0.88431832486842432</v>
      </c>
    </row>
    <row r="16843" spans="23:25" x14ac:dyDescent="0.2">
      <c r="W16843">
        <v>168.2</v>
      </c>
      <c r="X16843">
        <f t="shared" si="663"/>
        <v>50</v>
      </c>
      <c r="Y16843" s="13">
        <f t="shared" si="664"/>
        <v>0.88431832486842432</v>
      </c>
    </row>
    <row r="16844" spans="23:25" x14ac:dyDescent="0.2">
      <c r="W16844">
        <v>168.21</v>
      </c>
      <c r="X16844">
        <f t="shared" si="663"/>
        <v>50</v>
      </c>
      <c r="Y16844" s="13">
        <f t="shared" si="664"/>
        <v>0.88431832486842432</v>
      </c>
    </row>
    <row r="16845" spans="23:25" x14ac:dyDescent="0.2">
      <c r="W16845">
        <v>168.22</v>
      </c>
      <c r="X16845">
        <f t="shared" si="663"/>
        <v>50</v>
      </c>
      <c r="Y16845" s="13">
        <f t="shared" si="664"/>
        <v>0.88431832486842432</v>
      </c>
    </row>
    <row r="16846" spans="23:25" x14ac:dyDescent="0.2">
      <c r="W16846">
        <v>168.23</v>
      </c>
      <c r="X16846">
        <f t="shared" si="663"/>
        <v>50</v>
      </c>
      <c r="Y16846" s="13">
        <f t="shared" si="664"/>
        <v>0.88431832486842432</v>
      </c>
    </row>
    <row r="16847" spans="23:25" x14ac:dyDescent="0.2">
      <c r="W16847">
        <v>168.24</v>
      </c>
      <c r="X16847">
        <f t="shared" si="663"/>
        <v>50</v>
      </c>
      <c r="Y16847" s="13">
        <f t="shared" si="664"/>
        <v>0.88431832486842432</v>
      </c>
    </row>
    <row r="16848" spans="23:25" x14ac:dyDescent="0.2">
      <c r="W16848">
        <v>168.25</v>
      </c>
      <c r="X16848">
        <f t="shared" si="663"/>
        <v>50</v>
      </c>
      <c r="Y16848" s="13">
        <f t="shared" si="664"/>
        <v>0.88431832486842432</v>
      </c>
    </row>
    <row r="16849" spans="23:25" x14ac:dyDescent="0.2">
      <c r="W16849">
        <v>168.26</v>
      </c>
      <c r="X16849">
        <f t="shared" si="663"/>
        <v>50</v>
      </c>
      <c r="Y16849" s="13">
        <f t="shared" si="664"/>
        <v>0.88431832486842432</v>
      </c>
    </row>
    <row r="16850" spans="23:25" x14ac:dyDescent="0.2">
      <c r="W16850">
        <v>168.27</v>
      </c>
      <c r="X16850">
        <f t="shared" si="663"/>
        <v>50</v>
      </c>
      <c r="Y16850" s="13">
        <f t="shared" si="664"/>
        <v>0.88431832486842432</v>
      </c>
    </row>
    <row r="16851" spans="23:25" x14ac:dyDescent="0.2">
      <c r="W16851">
        <v>168.28</v>
      </c>
      <c r="X16851">
        <f t="shared" si="663"/>
        <v>50</v>
      </c>
      <c r="Y16851" s="13">
        <f t="shared" si="664"/>
        <v>0.88431832486842432</v>
      </c>
    </row>
    <row r="16852" spans="23:25" x14ac:dyDescent="0.2">
      <c r="W16852">
        <v>168.29</v>
      </c>
      <c r="X16852">
        <f t="shared" si="663"/>
        <v>50</v>
      </c>
      <c r="Y16852" s="13">
        <f t="shared" si="664"/>
        <v>0.88431832486842432</v>
      </c>
    </row>
    <row r="16853" spans="23:25" x14ac:dyDescent="0.2">
      <c r="W16853">
        <v>168.3</v>
      </c>
      <c r="X16853">
        <f t="shared" si="663"/>
        <v>50</v>
      </c>
      <c r="Y16853" s="13">
        <f t="shared" si="664"/>
        <v>0.88431832486842432</v>
      </c>
    </row>
    <row r="16854" spans="23:25" x14ac:dyDescent="0.2">
      <c r="W16854">
        <v>168.31</v>
      </c>
      <c r="X16854">
        <f t="shared" si="663"/>
        <v>50</v>
      </c>
      <c r="Y16854" s="13">
        <f t="shared" si="664"/>
        <v>0.88431832486842432</v>
      </c>
    </row>
    <row r="16855" spans="23:25" x14ac:dyDescent="0.2">
      <c r="W16855">
        <v>168.32</v>
      </c>
      <c r="X16855">
        <f t="shared" si="663"/>
        <v>50</v>
      </c>
      <c r="Y16855" s="13">
        <f t="shared" si="664"/>
        <v>0.88431832486842432</v>
      </c>
    </row>
    <row r="16856" spans="23:25" x14ac:dyDescent="0.2">
      <c r="W16856">
        <v>168.33</v>
      </c>
      <c r="X16856">
        <f t="shared" si="663"/>
        <v>50</v>
      </c>
      <c r="Y16856" s="13">
        <f t="shared" si="664"/>
        <v>0.88431832486842432</v>
      </c>
    </row>
    <row r="16857" spans="23:25" x14ac:dyDescent="0.2">
      <c r="W16857">
        <v>168.34</v>
      </c>
      <c r="X16857">
        <f t="shared" si="663"/>
        <v>50</v>
      </c>
      <c r="Y16857" s="13">
        <f t="shared" si="664"/>
        <v>0.88431832486842432</v>
      </c>
    </row>
    <row r="16858" spans="23:25" x14ac:dyDescent="0.2">
      <c r="W16858">
        <v>168.35</v>
      </c>
      <c r="X16858">
        <f t="shared" si="663"/>
        <v>50</v>
      </c>
      <c r="Y16858" s="13">
        <f t="shared" si="664"/>
        <v>0.88431832486842432</v>
      </c>
    </row>
    <row r="16859" spans="23:25" x14ac:dyDescent="0.2">
      <c r="W16859">
        <v>168.36</v>
      </c>
      <c r="X16859">
        <f t="shared" si="663"/>
        <v>50</v>
      </c>
      <c r="Y16859" s="13">
        <f t="shared" si="664"/>
        <v>0.88431832486842432</v>
      </c>
    </row>
    <row r="16860" spans="23:25" x14ac:dyDescent="0.2">
      <c r="W16860">
        <v>168.37</v>
      </c>
      <c r="X16860">
        <f t="shared" si="663"/>
        <v>50</v>
      </c>
      <c r="Y16860" s="13">
        <f t="shared" si="664"/>
        <v>0.88431832486842432</v>
      </c>
    </row>
    <row r="16861" spans="23:25" x14ac:dyDescent="0.2">
      <c r="W16861">
        <v>168.38</v>
      </c>
      <c r="X16861">
        <f t="shared" si="663"/>
        <v>50</v>
      </c>
      <c r="Y16861" s="13">
        <f t="shared" si="664"/>
        <v>0.88431832486842432</v>
      </c>
    </row>
    <row r="16862" spans="23:25" x14ac:dyDescent="0.2">
      <c r="W16862">
        <v>168.39</v>
      </c>
      <c r="X16862">
        <f t="shared" si="663"/>
        <v>50</v>
      </c>
      <c r="Y16862" s="13">
        <f t="shared" si="664"/>
        <v>0.88431832486842432</v>
      </c>
    </row>
    <row r="16863" spans="23:25" x14ac:dyDescent="0.2">
      <c r="W16863">
        <v>168.4</v>
      </c>
      <c r="X16863">
        <f t="shared" si="663"/>
        <v>50</v>
      </c>
      <c r="Y16863" s="13">
        <f t="shared" si="664"/>
        <v>0.88431832486842432</v>
      </c>
    </row>
    <row r="16864" spans="23:25" x14ac:dyDescent="0.2">
      <c r="W16864">
        <v>168.41</v>
      </c>
      <c r="X16864">
        <f t="shared" si="663"/>
        <v>50</v>
      </c>
      <c r="Y16864" s="13">
        <f t="shared" si="664"/>
        <v>0.88431832486842432</v>
      </c>
    </row>
    <row r="16865" spans="23:25" x14ac:dyDescent="0.2">
      <c r="W16865">
        <v>168.42</v>
      </c>
      <c r="X16865">
        <f t="shared" si="663"/>
        <v>50</v>
      </c>
      <c r="Y16865" s="13">
        <f t="shared" si="664"/>
        <v>0.88431832486842432</v>
      </c>
    </row>
    <row r="16866" spans="23:25" x14ac:dyDescent="0.2">
      <c r="W16866">
        <v>168.43</v>
      </c>
      <c r="X16866">
        <f t="shared" si="663"/>
        <v>50</v>
      </c>
      <c r="Y16866" s="13">
        <f t="shared" si="664"/>
        <v>0.88431832486842432</v>
      </c>
    </row>
    <row r="16867" spans="23:25" x14ac:dyDescent="0.2">
      <c r="W16867">
        <v>168.44</v>
      </c>
      <c r="X16867">
        <f t="shared" si="663"/>
        <v>50</v>
      </c>
      <c r="Y16867" s="13">
        <f t="shared" si="664"/>
        <v>0.88431832486842432</v>
      </c>
    </row>
    <row r="16868" spans="23:25" x14ac:dyDescent="0.2">
      <c r="W16868">
        <v>168.45</v>
      </c>
      <c r="X16868">
        <f t="shared" si="663"/>
        <v>50</v>
      </c>
      <c r="Y16868" s="13">
        <f t="shared" si="664"/>
        <v>0.88431832486842432</v>
      </c>
    </row>
    <row r="16869" spans="23:25" x14ac:dyDescent="0.2">
      <c r="W16869">
        <v>168.46</v>
      </c>
      <c r="X16869">
        <f t="shared" si="663"/>
        <v>50</v>
      </c>
      <c r="Y16869" s="13">
        <f t="shared" si="664"/>
        <v>0.88431832486842432</v>
      </c>
    </row>
    <row r="16870" spans="23:25" x14ac:dyDescent="0.2">
      <c r="W16870">
        <v>168.47</v>
      </c>
      <c r="X16870">
        <f t="shared" si="663"/>
        <v>50</v>
      </c>
      <c r="Y16870" s="13">
        <f t="shared" si="664"/>
        <v>0.88431832486842432</v>
      </c>
    </row>
    <row r="16871" spans="23:25" x14ac:dyDescent="0.2">
      <c r="W16871">
        <v>168.48</v>
      </c>
      <c r="X16871">
        <f t="shared" si="663"/>
        <v>50</v>
      </c>
      <c r="Y16871" s="13">
        <f t="shared" si="664"/>
        <v>0.88431832486842432</v>
      </c>
    </row>
    <row r="16872" spans="23:25" x14ac:dyDescent="0.2">
      <c r="W16872">
        <v>168.49</v>
      </c>
      <c r="X16872">
        <f t="shared" si="663"/>
        <v>50</v>
      </c>
      <c r="Y16872" s="13">
        <f t="shared" si="664"/>
        <v>0.88431832486842432</v>
      </c>
    </row>
    <row r="16873" spans="23:25" x14ac:dyDescent="0.2">
      <c r="W16873">
        <v>168.5</v>
      </c>
      <c r="X16873">
        <f t="shared" si="663"/>
        <v>50</v>
      </c>
      <c r="Y16873" s="13">
        <f t="shared" si="664"/>
        <v>0.88431832486842432</v>
      </c>
    </row>
    <row r="16874" spans="23:25" x14ac:dyDescent="0.2">
      <c r="W16874">
        <v>168.51</v>
      </c>
      <c r="X16874">
        <f t="shared" si="663"/>
        <v>50</v>
      </c>
      <c r="Y16874" s="13">
        <f t="shared" si="664"/>
        <v>0.88431832486842432</v>
      </c>
    </row>
    <row r="16875" spans="23:25" x14ac:dyDescent="0.2">
      <c r="W16875">
        <v>168.52</v>
      </c>
      <c r="X16875">
        <f t="shared" si="663"/>
        <v>50</v>
      </c>
      <c r="Y16875" s="13">
        <f t="shared" si="664"/>
        <v>0.88431832486842432</v>
      </c>
    </row>
    <row r="16876" spans="23:25" x14ac:dyDescent="0.2">
      <c r="W16876">
        <v>168.53</v>
      </c>
      <c r="X16876">
        <f t="shared" si="663"/>
        <v>50</v>
      </c>
      <c r="Y16876" s="13">
        <f t="shared" si="664"/>
        <v>0.88431832486842432</v>
      </c>
    </row>
    <row r="16877" spans="23:25" x14ac:dyDescent="0.2">
      <c r="W16877">
        <v>168.54</v>
      </c>
      <c r="X16877">
        <f t="shared" si="663"/>
        <v>50</v>
      </c>
      <c r="Y16877" s="13">
        <f t="shared" si="664"/>
        <v>0.88431832486842432</v>
      </c>
    </row>
    <row r="16878" spans="23:25" x14ac:dyDescent="0.2">
      <c r="W16878">
        <v>168.55</v>
      </c>
      <c r="X16878">
        <f t="shared" si="663"/>
        <v>50</v>
      </c>
      <c r="Y16878" s="13">
        <f t="shared" si="664"/>
        <v>0.88431832486842432</v>
      </c>
    </row>
    <row r="16879" spans="23:25" x14ac:dyDescent="0.2">
      <c r="W16879">
        <v>168.56</v>
      </c>
      <c r="X16879">
        <f t="shared" si="663"/>
        <v>50</v>
      </c>
      <c r="Y16879" s="13">
        <f t="shared" si="664"/>
        <v>0.88431832486842432</v>
      </c>
    </row>
    <row r="16880" spans="23:25" x14ac:dyDescent="0.2">
      <c r="W16880">
        <v>168.57</v>
      </c>
      <c r="X16880">
        <f t="shared" si="663"/>
        <v>50</v>
      </c>
      <c r="Y16880" s="13">
        <f t="shared" si="664"/>
        <v>0.88431832486842432</v>
      </c>
    </row>
    <row r="16881" spans="23:25" x14ac:dyDescent="0.2">
      <c r="W16881">
        <v>168.58</v>
      </c>
      <c r="X16881">
        <f t="shared" si="663"/>
        <v>50</v>
      </c>
      <c r="Y16881" s="13">
        <f t="shared" si="664"/>
        <v>0.88431832486842432</v>
      </c>
    </row>
    <row r="16882" spans="23:25" x14ac:dyDescent="0.2">
      <c r="W16882">
        <v>168.59</v>
      </c>
      <c r="X16882">
        <f t="shared" si="663"/>
        <v>50</v>
      </c>
      <c r="Y16882" s="13">
        <f t="shared" si="664"/>
        <v>0.88431832486842432</v>
      </c>
    </row>
    <row r="16883" spans="23:25" x14ac:dyDescent="0.2">
      <c r="W16883">
        <v>168.6</v>
      </c>
      <c r="X16883">
        <f t="shared" si="663"/>
        <v>50</v>
      </c>
      <c r="Y16883" s="13">
        <f t="shared" si="664"/>
        <v>0.88431832486842432</v>
      </c>
    </row>
    <row r="16884" spans="23:25" x14ac:dyDescent="0.2">
      <c r="W16884">
        <v>168.61</v>
      </c>
      <c r="X16884">
        <f t="shared" si="663"/>
        <v>50</v>
      </c>
      <c r="Y16884" s="13">
        <f t="shared" si="664"/>
        <v>0.88431832486842432</v>
      </c>
    </row>
    <row r="16885" spans="23:25" x14ac:dyDescent="0.2">
      <c r="W16885">
        <v>168.62</v>
      </c>
      <c r="X16885">
        <f t="shared" si="663"/>
        <v>50</v>
      </c>
      <c r="Y16885" s="13">
        <f t="shared" si="664"/>
        <v>0.88431832486842432</v>
      </c>
    </row>
    <row r="16886" spans="23:25" x14ac:dyDescent="0.2">
      <c r="W16886">
        <v>168.63</v>
      </c>
      <c r="X16886">
        <f t="shared" si="663"/>
        <v>50</v>
      </c>
      <c r="Y16886" s="13">
        <f t="shared" si="664"/>
        <v>0.88431832486842432</v>
      </c>
    </row>
    <row r="16887" spans="23:25" x14ac:dyDescent="0.2">
      <c r="W16887">
        <v>168.64</v>
      </c>
      <c r="X16887">
        <f t="shared" si="663"/>
        <v>50</v>
      </c>
      <c r="Y16887" s="13">
        <f t="shared" si="664"/>
        <v>0.88431832486842432</v>
      </c>
    </row>
    <row r="16888" spans="23:25" x14ac:dyDescent="0.2">
      <c r="W16888">
        <v>168.65</v>
      </c>
      <c r="X16888">
        <f t="shared" si="663"/>
        <v>50</v>
      </c>
      <c r="Y16888" s="13">
        <f t="shared" si="664"/>
        <v>0.88431832486842432</v>
      </c>
    </row>
    <row r="16889" spans="23:25" x14ac:dyDescent="0.2">
      <c r="W16889">
        <v>168.66</v>
      </c>
      <c r="X16889">
        <f t="shared" ref="X16889:X16952" si="665">X16888-(N$32-N$33)/1500</f>
        <v>50</v>
      </c>
      <c r="Y16889" s="13">
        <f t="shared" ref="Y16889:Y16952" si="666">Y16888+(W16889-W16888)*R$29*(P$28-P$29*Y16888)*(1-Y16888/R$28)^2</f>
        <v>0.88431832486842432</v>
      </c>
    </row>
    <row r="16890" spans="23:25" x14ac:dyDescent="0.2">
      <c r="W16890">
        <v>168.67</v>
      </c>
      <c r="X16890">
        <f t="shared" si="665"/>
        <v>50</v>
      </c>
      <c r="Y16890" s="13">
        <f t="shared" si="666"/>
        <v>0.88431832486842432</v>
      </c>
    </row>
    <row r="16891" spans="23:25" x14ac:dyDescent="0.2">
      <c r="W16891">
        <v>168.68</v>
      </c>
      <c r="X16891">
        <f t="shared" si="665"/>
        <v>50</v>
      </c>
      <c r="Y16891" s="13">
        <f t="shared" si="666"/>
        <v>0.88431832486842432</v>
      </c>
    </row>
    <row r="16892" spans="23:25" x14ac:dyDescent="0.2">
      <c r="W16892">
        <v>168.69</v>
      </c>
      <c r="X16892">
        <f t="shared" si="665"/>
        <v>50</v>
      </c>
      <c r="Y16892" s="13">
        <f t="shared" si="666"/>
        <v>0.88431832486842432</v>
      </c>
    </row>
    <row r="16893" spans="23:25" x14ac:dyDescent="0.2">
      <c r="W16893">
        <v>168.7</v>
      </c>
      <c r="X16893">
        <f t="shared" si="665"/>
        <v>50</v>
      </c>
      <c r="Y16893" s="13">
        <f t="shared" si="666"/>
        <v>0.88431832486842432</v>
      </c>
    </row>
    <row r="16894" spans="23:25" x14ac:dyDescent="0.2">
      <c r="W16894">
        <v>168.71</v>
      </c>
      <c r="X16894">
        <f t="shared" si="665"/>
        <v>50</v>
      </c>
      <c r="Y16894" s="13">
        <f t="shared" si="666"/>
        <v>0.88431832486842432</v>
      </c>
    </row>
    <row r="16895" spans="23:25" x14ac:dyDescent="0.2">
      <c r="W16895">
        <v>168.72</v>
      </c>
      <c r="X16895">
        <f t="shared" si="665"/>
        <v>50</v>
      </c>
      <c r="Y16895" s="13">
        <f t="shared" si="666"/>
        <v>0.88431832486842432</v>
      </c>
    </row>
    <row r="16896" spans="23:25" x14ac:dyDescent="0.2">
      <c r="W16896">
        <v>168.73</v>
      </c>
      <c r="X16896">
        <f t="shared" si="665"/>
        <v>50</v>
      </c>
      <c r="Y16896" s="13">
        <f t="shared" si="666"/>
        <v>0.88431832486842432</v>
      </c>
    </row>
    <row r="16897" spans="23:25" x14ac:dyDescent="0.2">
      <c r="W16897">
        <v>168.74</v>
      </c>
      <c r="X16897">
        <f t="shared" si="665"/>
        <v>50</v>
      </c>
      <c r="Y16897" s="13">
        <f t="shared" si="666"/>
        <v>0.88431832486842432</v>
      </c>
    </row>
    <row r="16898" spans="23:25" x14ac:dyDescent="0.2">
      <c r="W16898">
        <v>168.75</v>
      </c>
      <c r="X16898">
        <f t="shared" si="665"/>
        <v>50</v>
      </c>
      <c r="Y16898" s="13">
        <f t="shared" si="666"/>
        <v>0.88431832486842432</v>
      </c>
    </row>
    <row r="16899" spans="23:25" x14ac:dyDescent="0.2">
      <c r="W16899">
        <v>168.76</v>
      </c>
      <c r="X16899">
        <f t="shared" si="665"/>
        <v>50</v>
      </c>
      <c r="Y16899" s="13">
        <f t="shared" si="666"/>
        <v>0.88431832486842432</v>
      </c>
    </row>
    <row r="16900" spans="23:25" x14ac:dyDescent="0.2">
      <c r="W16900">
        <v>168.77</v>
      </c>
      <c r="X16900">
        <f t="shared" si="665"/>
        <v>50</v>
      </c>
      <c r="Y16900" s="13">
        <f t="shared" si="666"/>
        <v>0.88431832486842432</v>
      </c>
    </row>
    <row r="16901" spans="23:25" x14ac:dyDescent="0.2">
      <c r="W16901">
        <v>168.78</v>
      </c>
      <c r="X16901">
        <f t="shared" si="665"/>
        <v>50</v>
      </c>
      <c r="Y16901" s="13">
        <f t="shared" si="666"/>
        <v>0.88431832486842432</v>
      </c>
    </row>
    <row r="16902" spans="23:25" x14ac:dyDescent="0.2">
      <c r="W16902">
        <v>168.79</v>
      </c>
      <c r="X16902">
        <f t="shared" si="665"/>
        <v>50</v>
      </c>
      <c r="Y16902" s="13">
        <f t="shared" si="666"/>
        <v>0.88431832486842432</v>
      </c>
    </row>
    <row r="16903" spans="23:25" x14ac:dyDescent="0.2">
      <c r="W16903">
        <v>168.8</v>
      </c>
      <c r="X16903">
        <f t="shared" si="665"/>
        <v>50</v>
      </c>
      <c r="Y16903" s="13">
        <f t="shared" si="666"/>
        <v>0.88431832486842432</v>
      </c>
    </row>
    <row r="16904" spans="23:25" x14ac:dyDescent="0.2">
      <c r="W16904">
        <v>168.81</v>
      </c>
      <c r="X16904">
        <f t="shared" si="665"/>
        <v>50</v>
      </c>
      <c r="Y16904" s="13">
        <f t="shared" si="666"/>
        <v>0.88431832486842432</v>
      </c>
    </row>
    <row r="16905" spans="23:25" x14ac:dyDescent="0.2">
      <c r="W16905">
        <v>168.82</v>
      </c>
      <c r="X16905">
        <f t="shared" si="665"/>
        <v>50</v>
      </c>
      <c r="Y16905" s="13">
        <f t="shared" si="666"/>
        <v>0.88431832486842432</v>
      </c>
    </row>
    <row r="16906" spans="23:25" x14ac:dyDescent="0.2">
      <c r="W16906">
        <v>168.83</v>
      </c>
      <c r="X16906">
        <f t="shared" si="665"/>
        <v>50</v>
      </c>
      <c r="Y16906" s="13">
        <f t="shared" si="666"/>
        <v>0.88431832486842432</v>
      </c>
    </row>
    <row r="16907" spans="23:25" x14ac:dyDescent="0.2">
      <c r="W16907">
        <v>168.84</v>
      </c>
      <c r="X16907">
        <f t="shared" si="665"/>
        <v>50</v>
      </c>
      <c r="Y16907" s="13">
        <f t="shared" si="666"/>
        <v>0.88431832486842432</v>
      </c>
    </row>
    <row r="16908" spans="23:25" x14ac:dyDescent="0.2">
      <c r="W16908">
        <v>168.85</v>
      </c>
      <c r="X16908">
        <f t="shared" si="665"/>
        <v>50</v>
      </c>
      <c r="Y16908" s="13">
        <f t="shared" si="666"/>
        <v>0.88431832486842432</v>
      </c>
    </row>
    <row r="16909" spans="23:25" x14ac:dyDescent="0.2">
      <c r="W16909">
        <v>168.86</v>
      </c>
      <c r="X16909">
        <f t="shared" si="665"/>
        <v>50</v>
      </c>
      <c r="Y16909" s="13">
        <f t="shared" si="666"/>
        <v>0.88431832486842432</v>
      </c>
    </row>
    <row r="16910" spans="23:25" x14ac:dyDescent="0.2">
      <c r="W16910">
        <v>168.87</v>
      </c>
      <c r="X16910">
        <f t="shared" si="665"/>
        <v>50</v>
      </c>
      <c r="Y16910" s="13">
        <f t="shared" si="666"/>
        <v>0.88431832486842432</v>
      </c>
    </row>
    <row r="16911" spans="23:25" x14ac:dyDescent="0.2">
      <c r="W16911">
        <v>168.88</v>
      </c>
      <c r="X16911">
        <f t="shared" si="665"/>
        <v>50</v>
      </c>
      <c r="Y16911" s="13">
        <f t="shared" si="666"/>
        <v>0.88431832486842432</v>
      </c>
    </row>
    <row r="16912" spans="23:25" x14ac:dyDescent="0.2">
      <c r="W16912">
        <v>168.89</v>
      </c>
      <c r="X16912">
        <f t="shared" si="665"/>
        <v>50</v>
      </c>
      <c r="Y16912" s="13">
        <f t="shared" si="666"/>
        <v>0.88431832486842432</v>
      </c>
    </row>
    <row r="16913" spans="23:25" x14ac:dyDescent="0.2">
      <c r="W16913">
        <v>168.9</v>
      </c>
      <c r="X16913">
        <f t="shared" si="665"/>
        <v>50</v>
      </c>
      <c r="Y16913" s="13">
        <f t="shared" si="666"/>
        <v>0.88431832486842432</v>
      </c>
    </row>
    <row r="16914" spans="23:25" x14ac:dyDescent="0.2">
      <c r="W16914">
        <v>168.91</v>
      </c>
      <c r="X16914">
        <f t="shared" si="665"/>
        <v>50</v>
      </c>
      <c r="Y16914" s="13">
        <f t="shared" si="666"/>
        <v>0.88431832486842432</v>
      </c>
    </row>
    <row r="16915" spans="23:25" x14ac:dyDescent="0.2">
      <c r="W16915">
        <v>168.92</v>
      </c>
      <c r="X16915">
        <f t="shared" si="665"/>
        <v>50</v>
      </c>
      <c r="Y16915" s="13">
        <f t="shared" si="666"/>
        <v>0.88431832486842432</v>
      </c>
    </row>
    <row r="16916" spans="23:25" x14ac:dyDescent="0.2">
      <c r="W16916">
        <v>168.93</v>
      </c>
      <c r="X16916">
        <f t="shared" si="665"/>
        <v>50</v>
      </c>
      <c r="Y16916" s="13">
        <f t="shared" si="666"/>
        <v>0.88431832486842432</v>
      </c>
    </row>
    <row r="16917" spans="23:25" x14ac:dyDescent="0.2">
      <c r="W16917">
        <v>168.94</v>
      </c>
      <c r="X16917">
        <f t="shared" si="665"/>
        <v>50</v>
      </c>
      <c r="Y16917" s="13">
        <f t="shared" si="666"/>
        <v>0.88431832486842432</v>
      </c>
    </row>
    <row r="16918" spans="23:25" x14ac:dyDescent="0.2">
      <c r="W16918">
        <v>168.95</v>
      </c>
      <c r="X16918">
        <f t="shared" si="665"/>
        <v>50</v>
      </c>
      <c r="Y16918" s="13">
        <f t="shared" si="666"/>
        <v>0.88431832486842432</v>
      </c>
    </row>
    <row r="16919" spans="23:25" x14ac:dyDescent="0.2">
      <c r="W16919">
        <v>168.96</v>
      </c>
      <c r="X16919">
        <f t="shared" si="665"/>
        <v>50</v>
      </c>
      <c r="Y16919" s="13">
        <f t="shared" si="666"/>
        <v>0.88431832486842432</v>
      </c>
    </row>
    <row r="16920" spans="23:25" x14ac:dyDescent="0.2">
      <c r="W16920">
        <v>168.97</v>
      </c>
      <c r="X16920">
        <f t="shared" si="665"/>
        <v>50</v>
      </c>
      <c r="Y16920" s="13">
        <f t="shared" si="666"/>
        <v>0.88431832486842432</v>
      </c>
    </row>
    <row r="16921" spans="23:25" x14ac:dyDescent="0.2">
      <c r="W16921">
        <v>168.98</v>
      </c>
      <c r="X16921">
        <f t="shared" si="665"/>
        <v>50</v>
      </c>
      <c r="Y16921" s="13">
        <f t="shared" si="666"/>
        <v>0.88431832486842432</v>
      </c>
    </row>
    <row r="16922" spans="23:25" x14ac:dyDescent="0.2">
      <c r="W16922">
        <v>168.99</v>
      </c>
      <c r="X16922">
        <f t="shared" si="665"/>
        <v>50</v>
      </c>
      <c r="Y16922" s="13">
        <f t="shared" si="666"/>
        <v>0.88431832486842432</v>
      </c>
    </row>
    <row r="16923" spans="23:25" x14ac:dyDescent="0.2">
      <c r="W16923">
        <v>169</v>
      </c>
      <c r="X16923">
        <f t="shared" si="665"/>
        <v>50</v>
      </c>
      <c r="Y16923" s="13">
        <f t="shared" si="666"/>
        <v>0.88431832486842432</v>
      </c>
    </row>
    <row r="16924" spans="23:25" x14ac:dyDescent="0.2">
      <c r="W16924">
        <v>169.01</v>
      </c>
      <c r="X16924">
        <f t="shared" si="665"/>
        <v>50</v>
      </c>
      <c r="Y16924" s="13">
        <f t="shared" si="666"/>
        <v>0.88431832486842432</v>
      </c>
    </row>
    <row r="16925" spans="23:25" x14ac:dyDescent="0.2">
      <c r="W16925">
        <v>169.02</v>
      </c>
      <c r="X16925">
        <f t="shared" si="665"/>
        <v>50</v>
      </c>
      <c r="Y16925" s="13">
        <f t="shared" si="666"/>
        <v>0.88431832486842432</v>
      </c>
    </row>
    <row r="16926" spans="23:25" x14ac:dyDescent="0.2">
      <c r="W16926">
        <v>169.03</v>
      </c>
      <c r="X16926">
        <f t="shared" si="665"/>
        <v>50</v>
      </c>
      <c r="Y16926" s="13">
        <f t="shared" si="666"/>
        <v>0.88431832486842432</v>
      </c>
    </row>
    <row r="16927" spans="23:25" x14ac:dyDescent="0.2">
      <c r="W16927">
        <v>169.04</v>
      </c>
      <c r="X16927">
        <f t="shared" si="665"/>
        <v>50</v>
      </c>
      <c r="Y16927" s="13">
        <f t="shared" si="666"/>
        <v>0.88431832486842432</v>
      </c>
    </row>
    <row r="16928" spans="23:25" x14ac:dyDescent="0.2">
      <c r="W16928">
        <v>169.05</v>
      </c>
      <c r="X16928">
        <f t="shared" si="665"/>
        <v>50</v>
      </c>
      <c r="Y16928" s="13">
        <f t="shared" si="666"/>
        <v>0.88431832486842432</v>
      </c>
    </row>
    <row r="16929" spans="23:25" x14ac:dyDescent="0.2">
      <c r="W16929">
        <v>169.06</v>
      </c>
      <c r="X16929">
        <f t="shared" si="665"/>
        <v>50</v>
      </c>
      <c r="Y16929" s="13">
        <f t="shared" si="666"/>
        <v>0.88431832486842432</v>
      </c>
    </row>
    <row r="16930" spans="23:25" x14ac:dyDescent="0.2">
      <c r="W16930">
        <v>169.07</v>
      </c>
      <c r="X16930">
        <f t="shared" si="665"/>
        <v>50</v>
      </c>
      <c r="Y16930" s="13">
        <f t="shared" si="666"/>
        <v>0.88431832486842432</v>
      </c>
    </row>
    <row r="16931" spans="23:25" x14ac:dyDescent="0.2">
      <c r="W16931">
        <v>169.08</v>
      </c>
      <c r="X16931">
        <f t="shared" si="665"/>
        <v>50</v>
      </c>
      <c r="Y16931" s="13">
        <f t="shared" si="666"/>
        <v>0.88431832486842432</v>
      </c>
    </row>
    <row r="16932" spans="23:25" x14ac:dyDescent="0.2">
      <c r="W16932">
        <v>169.09</v>
      </c>
      <c r="X16932">
        <f t="shared" si="665"/>
        <v>50</v>
      </c>
      <c r="Y16932" s="13">
        <f t="shared" si="666"/>
        <v>0.88431832486842432</v>
      </c>
    </row>
    <row r="16933" spans="23:25" x14ac:dyDescent="0.2">
      <c r="W16933">
        <v>169.1</v>
      </c>
      <c r="X16933">
        <f t="shared" si="665"/>
        <v>50</v>
      </c>
      <c r="Y16933" s="13">
        <f t="shared" si="666"/>
        <v>0.88431832486842432</v>
      </c>
    </row>
    <row r="16934" spans="23:25" x14ac:dyDescent="0.2">
      <c r="W16934">
        <v>169.11</v>
      </c>
      <c r="X16934">
        <f t="shared" si="665"/>
        <v>50</v>
      </c>
      <c r="Y16934" s="13">
        <f t="shared" si="666"/>
        <v>0.88431832486842432</v>
      </c>
    </row>
    <row r="16935" spans="23:25" x14ac:dyDescent="0.2">
      <c r="W16935">
        <v>169.12</v>
      </c>
      <c r="X16935">
        <f t="shared" si="665"/>
        <v>50</v>
      </c>
      <c r="Y16935" s="13">
        <f t="shared" si="666"/>
        <v>0.88431832486842432</v>
      </c>
    </row>
    <row r="16936" spans="23:25" x14ac:dyDescent="0.2">
      <c r="W16936">
        <v>169.13</v>
      </c>
      <c r="X16936">
        <f t="shared" si="665"/>
        <v>50</v>
      </c>
      <c r="Y16936" s="13">
        <f t="shared" si="666"/>
        <v>0.88431832486842432</v>
      </c>
    </row>
    <row r="16937" spans="23:25" x14ac:dyDescent="0.2">
      <c r="W16937">
        <v>169.14</v>
      </c>
      <c r="X16937">
        <f t="shared" si="665"/>
        <v>50</v>
      </c>
      <c r="Y16937" s="13">
        <f t="shared" si="666"/>
        <v>0.88431832486842432</v>
      </c>
    </row>
    <row r="16938" spans="23:25" x14ac:dyDescent="0.2">
      <c r="W16938">
        <v>169.15</v>
      </c>
      <c r="X16938">
        <f t="shared" si="665"/>
        <v>50</v>
      </c>
      <c r="Y16938" s="13">
        <f t="shared" si="666"/>
        <v>0.88431832486842432</v>
      </c>
    </row>
    <row r="16939" spans="23:25" x14ac:dyDescent="0.2">
      <c r="W16939">
        <v>169.16</v>
      </c>
      <c r="X16939">
        <f t="shared" si="665"/>
        <v>50</v>
      </c>
      <c r="Y16939" s="13">
        <f t="shared" si="666"/>
        <v>0.88431832486842432</v>
      </c>
    </row>
    <row r="16940" spans="23:25" x14ac:dyDescent="0.2">
      <c r="W16940">
        <v>169.17</v>
      </c>
      <c r="X16940">
        <f t="shared" si="665"/>
        <v>50</v>
      </c>
      <c r="Y16940" s="13">
        <f t="shared" si="666"/>
        <v>0.88431832486842432</v>
      </c>
    </row>
    <row r="16941" spans="23:25" x14ac:dyDescent="0.2">
      <c r="W16941">
        <v>169.18</v>
      </c>
      <c r="X16941">
        <f t="shared" si="665"/>
        <v>50</v>
      </c>
      <c r="Y16941" s="13">
        <f t="shared" si="666"/>
        <v>0.88431832486842432</v>
      </c>
    </row>
    <row r="16942" spans="23:25" x14ac:dyDescent="0.2">
      <c r="W16942">
        <v>169.19</v>
      </c>
      <c r="X16942">
        <f t="shared" si="665"/>
        <v>50</v>
      </c>
      <c r="Y16942" s="13">
        <f t="shared" si="666"/>
        <v>0.88431832486842432</v>
      </c>
    </row>
    <row r="16943" spans="23:25" x14ac:dyDescent="0.2">
      <c r="W16943">
        <v>169.2</v>
      </c>
      <c r="X16943">
        <f t="shared" si="665"/>
        <v>50</v>
      </c>
      <c r="Y16943" s="13">
        <f t="shared" si="666"/>
        <v>0.88431832486842432</v>
      </c>
    </row>
    <row r="16944" spans="23:25" x14ac:dyDescent="0.2">
      <c r="W16944">
        <v>169.21</v>
      </c>
      <c r="X16944">
        <f t="shared" si="665"/>
        <v>50</v>
      </c>
      <c r="Y16944" s="13">
        <f t="shared" si="666"/>
        <v>0.88431832486842432</v>
      </c>
    </row>
    <row r="16945" spans="23:25" x14ac:dyDescent="0.2">
      <c r="W16945">
        <v>169.22</v>
      </c>
      <c r="X16945">
        <f t="shared" si="665"/>
        <v>50</v>
      </c>
      <c r="Y16945" s="13">
        <f t="shared" si="666"/>
        <v>0.88431832486842432</v>
      </c>
    </row>
    <row r="16946" spans="23:25" x14ac:dyDescent="0.2">
      <c r="W16946">
        <v>169.23</v>
      </c>
      <c r="X16946">
        <f t="shared" si="665"/>
        <v>50</v>
      </c>
      <c r="Y16946" s="13">
        <f t="shared" si="666"/>
        <v>0.88431832486842432</v>
      </c>
    </row>
    <row r="16947" spans="23:25" x14ac:dyDescent="0.2">
      <c r="W16947">
        <v>169.24</v>
      </c>
      <c r="X16947">
        <f t="shared" si="665"/>
        <v>50</v>
      </c>
      <c r="Y16947" s="13">
        <f t="shared" si="666"/>
        <v>0.88431832486842432</v>
      </c>
    </row>
    <row r="16948" spans="23:25" x14ac:dyDescent="0.2">
      <c r="W16948">
        <v>169.25</v>
      </c>
      <c r="X16948">
        <f t="shared" si="665"/>
        <v>50</v>
      </c>
      <c r="Y16948" s="13">
        <f t="shared" si="666"/>
        <v>0.88431832486842432</v>
      </c>
    </row>
    <row r="16949" spans="23:25" x14ac:dyDescent="0.2">
      <c r="W16949">
        <v>169.26</v>
      </c>
      <c r="X16949">
        <f t="shared" si="665"/>
        <v>50</v>
      </c>
      <c r="Y16949" s="13">
        <f t="shared" si="666"/>
        <v>0.88431832486842432</v>
      </c>
    </row>
    <row r="16950" spans="23:25" x14ac:dyDescent="0.2">
      <c r="W16950">
        <v>169.27</v>
      </c>
      <c r="X16950">
        <f t="shared" si="665"/>
        <v>50</v>
      </c>
      <c r="Y16950" s="13">
        <f t="shared" si="666"/>
        <v>0.88431832486842432</v>
      </c>
    </row>
    <row r="16951" spans="23:25" x14ac:dyDescent="0.2">
      <c r="W16951">
        <v>169.28</v>
      </c>
      <c r="X16951">
        <f t="shared" si="665"/>
        <v>50</v>
      </c>
      <c r="Y16951" s="13">
        <f t="shared" si="666"/>
        <v>0.88431832486842432</v>
      </c>
    </row>
    <row r="16952" spans="23:25" x14ac:dyDescent="0.2">
      <c r="W16952">
        <v>169.29</v>
      </c>
      <c r="X16952">
        <f t="shared" si="665"/>
        <v>50</v>
      </c>
      <c r="Y16952" s="13">
        <f t="shared" si="666"/>
        <v>0.88431832486842432</v>
      </c>
    </row>
    <row r="16953" spans="23:25" x14ac:dyDescent="0.2">
      <c r="W16953">
        <v>169.3</v>
      </c>
      <c r="X16953">
        <f t="shared" ref="X16953:X17016" si="667">X16952-(N$32-N$33)/1500</f>
        <v>50</v>
      </c>
      <c r="Y16953" s="13">
        <f t="shared" ref="Y16953:Y17016" si="668">Y16952+(W16953-W16952)*R$29*(P$28-P$29*Y16952)*(1-Y16952/R$28)^2</f>
        <v>0.88431832486842432</v>
      </c>
    </row>
    <row r="16954" spans="23:25" x14ac:dyDescent="0.2">
      <c r="W16954">
        <v>169.31</v>
      </c>
      <c r="X16954">
        <f t="shared" si="667"/>
        <v>50</v>
      </c>
      <c r="Y16954" s="13">
        <f t="shared" si="668"/>
        <v>0.88431832486842432</v>
      </c>
    </row>
    <row r="16955" spans="23:25" x14ac:dyDescent="0.2">
      <c r="W16955">
        <v>169.32</v>
      </c>
      <c r="X16955">
        <f t="shared" si="667"/>
        <v>50</v>
      </c>
      <c r="Y16955" s="13">
        <f t="shared" si="668"/>
        <v>0.88431832486842432</v>
      </c>
    </row>
    <row r="16956" spans="23:25" x14ac:dyDescent="0.2">
      <c r="W16956">
        <v>169.33</v>
      </c>
      <c r="X16956">
        <f t="shared" si="667"/>
        <v>50</v>
      </c>
      <c r="Y16956" s="13">
        <f t="shared" si="668"/>
        <v>0.88431832486842432</v>
      </c>
    </row>
    <row r="16957" spans="23:25" x14ac:dyDescent="0.2">
      <c r="W16957">
        <v>169.34</v>
      </c>
      <c r="X16957">
        <f t="shared" si="667"/>
        <v>50</v>
      </c>
      <c r="Y16957" s="13">
        <f t="shared" si="668"/>
        <v>0.88431832486842432</v>
      </c>
    </row>
    <row r="16958" spans="23:25" x14ac:dyDescent="0.2">
      <c r="W16958">
        <v>169.35</v>
      </c>
      <c r="X16958">
        <f t="shared" si="667"/>
        <v>50</v>
      </c>
      <c r="Y16958" s="13">
        <f t="shared" si="668"/>
        <v>0.88431832486842432</v>
      </c>
    </row>
    <row r="16959" spans="23:25" x14ac:dyDescent="0.2">
      <c r="W16959">
        <v>169.36</v>
      </c>
      <c r="X16959">
        <f t="shared" si="667"/>
        <v>50</v>
      </c>
      <c r="Y16959" s="13">
        <f t="shared" si="668"/>
        <v>0.88431832486842432</v>
      </c>
    </row>
    <row r="16960" spans="23:25" x14ac:dyDescent="0.2">
      <c r="W16960">
        <v>169.37</v>
      </c>
      <c r="X16960">
        <f t="shared" si="667"/>
        <v>50</v>
      </c>
      <c r="Y16960" s="13">
        <f t="shared" si="668"/>
        <v>0.88431832486842432</v>
      </c>
    </row>
    <row r="16961" spans="23:25" x14ac:dyDescent="0.2">
      <c r="W16961">
        <v>169.38</v>
      </c>
      <c r="X16961">
        <f t="shared" si="667"/>
        <v>50</v>
      </c>
      <c r="Y16961" s="13">
        <f t="shared" si="668"/>
        <v>0.88431832486842432</v>
      </c>
    </row>
    <row r="16962" spans="23:25" x14ac:dyDescent="0.2">
      <c r="W16962">
        <v>169.39</v>
      </c>
      <c r="X16962">
        <f t="shared" si="667"/>
        <v>50</v>
      </c>
      <c r="Y16962" s="13">
        <f t="shared" si="668"/>
        <v>0.88431832486842432</v>
      </c>
    </row>
    <row r="16963" spans="23:25" x14ac:dyDescent="0.2">
      <c r="W16963">
        <v>169.4</v>
      </c>
      <c r="X16963">
        <f t="shared" si="667"/>
        <v>50</v>
      </c>
      <c r="Y16963" s="13">
        <f t="shared" si="668"/>
        <v>0.88431832486842432</v>
      </c>
    </row>
    <row r="16964" spans="23:25" x14ac:dyDescent="0.2">
      <c r="W16964">
        <v>169.41</v>
      </c>
      <c r="X16964">
        <f t="shared" si="667"/>
        <v>50</v>
      </c>
      <c r="Y16964" s="13">
        <f t="shared" si="668"/>
        <v>0.88431832486842432</v>
      </c>
    </row>
    <row r="16965" spans="23:25" x14ac:dyDescent="0.2">
      <c r="W16965">
        <v>169.42</v>
      </c>
      <c r="X16965">
        <f t="shared" si="667"/>
        <v>50</v>
      </c>
      <c r="Y16965" s="13">
        <f t="shared" si="668"/>
        <v>0.88431832486842432</v>
      </c>
    </row>
    <row r="16966" spans="23:25" x14ac:dyDescent="0.2">
      <c r="W16966">
        <v>169.43</v>
      </c>
      <c r="X16966">
        <f t="shared" si="667"/>
        <v>50</v>
      </c>
      <c r="Y16966" s="13">
        <f t="shared" si="668"/>
        <v>0.88431832486842432</v>
      </c>
    </row>
    <row r="16967" spans="23:25" x14ac:dyDescent="0.2">
      <c r="W16967">
        <v>169.44</v>
      </c>
      <c r="X16967">
        <f t="shared" si="667"/>
        <v>50</v>
      </c>
      <c r="Y16967" s="13">
        <f t="shared" si="668"/>
        <v>0.88431832486842432</v>
      </c>
    </row>
    <row r="16968" spans="23:25" x14ac:dyDescent="0.2">
      <c r="W16968">
        <v>169.45</v>
      </c>
      <c r="X16968">
        <f t="shared" si="667"/>
        <v>50</v>
      </c>
      <c r="Y16968" s="13">
        <f t="shared" si="668"/>
        <v>0.88431832486842432</v>
      </c>
    </row>
    <row r="16969" spans="23:25" x14ac:dyDescent="0.2">
      <c r="W16969">
        <v>169.46</v>
      </c>
      <c r="X16969">
        <f t="shared" si="667"/>
        <v>50</v>
      </c>
      <c r="Y16969" s="13">
        <f t="shared" si="668"/>
        <v>0.88431832486842432</v>
      </c>
    </row>
    <row r="16970" spans="23:25" x14ac:dyDescent="0.2">
      <c r="W16970">
        <v>169.47</v>
      </c>
      <c r="X16970">
        <f t="shared" si="667"/>
        <v>50</v>
      </c>
      <c r="Y16970" s="13">
        <f t="shared" si="668"/>
        <v>0.88431832486842432</v>
      </c>
    </row>
    <row r="16971" spans="23:25" x14ac:dyDescent="0.2">
      <c r="W16971">
        <v>169.48</v>
      </c>
      <c r="X16971">
        <f t="shared" si="667"/>
        <v>50</v>
      </c>
      <c r="Y16971" s="13">
        <f t="shared" si="668"/>
        <v>0.88431832486842432</v>
      </c>
    </row>
    <row r="16972" spans="23:25" x14ac:dyDescent="0.2">
      <c r="W16972">
        <v>169.49</v>
      </c>
      <c r="X16972">
        <f t="shared" si="667"/>
        <v>50</v>
      </c>
      <c r="Y16972" s="13">
        <f t="shared" si="668"/>
        <v>0.88431832486842432</v>
      </c>
    </row>
    <row r="16973" spans="23:25" x14ac:dyDescent="0.2">
      <c r="W16973">
        <v>169.5</v>
      </c>
      <c r="X16973">
        <f t="shared" si="667"/>
        <v>50</v>
      </c>
      <c r="Y16973" s="13">
        <f t="shared" si="668"/>
        <v>0.88431832486842432</v>
      </c>
    </row>
    <row r="16974" spans="23:25" x14ac:dyDescent="0.2">
      <c r="W16974">
        <v>169.51</v>
      </c>
      <c r="X16974">
        <f t="shared" si="667"/>
        <v>50</v>
      </c>
      <c r="Y16974" s="13">
        <f t="shared" si="668"/>
        <v>0.88431832486842432</v>
      </c>
    </row>
    <row r="16975" spans="23:25" x14ac:dyDescent="0.2">
      <c r="W16975">
        <v>169.52</v>
      </c>
      <c r="X16975">
        <f t="shared" si="667"/>
        <v>50</v>
      </c>
      <c r="Y16975" s="13">
        <f t="shared" si="668"/>
        <v>0.88431832486842432</v>
      </c>
    </row>
    <row r="16976" spans="23:25" x14ac:dyDescent="0.2">
      <c r="W16976">
        <v>169.53</v>
      </c>
      <c r="X16976">
        <f t="shared" si="667"/>
        <v>50</v>
      </c>
      <c r="Y16976" s="13">
        <f t="shared" si="668"/>
        <v>0.88431832486842432</v>
      </c>
    </row>
    <row r="16977" spans="23:25" x14ac:dyDescent="0.2">
      <c r="W16977">
        <v>169.54</v>
      </c>
      <c r="X16977">
        <f t="shared" si="667"/>
        <v>50</v>
      </c>
      <c r="Y16977" s="13">
        <f t="shared" si="668"/>
        <v>0.88431832486842432</v>
      </c>
    </row>
    <row r="16978" spans="23:25" x14ac:dyDescent="0.2">
      <c r="W16978">
        <v>169.55</v>
      </c>
      <c r="X16978">
        <f t="shared" si="667"/>
        <v>50</v>
      </c>
      <c r="Y16978" s="13">
        <f t="shared" si="668"/>
        <v>0.88431832486842432</v>
      </c>
    </row>
    <row r="16979" spans="23:25" x14ac:dyDescent="0.2">
      <c r="W16979">
        <v>169.56</v>
      </c>
      <c r="X16979">
        <f t="shared" si="667"/>
        <v>50</v>
      </c>
      <c r="Y16979" s="13">
        <f t="shared" si="668"/>
        <v>0.88431832486842432</v>
      </c>
    </row>
    <row r="16980" spans="23:25" x14ac:dyDescent="0.2">
      <c r="W16980">
        <v>169.57</v>
      </c>
      <c r="X16980">
        <f t="shared" si="667"/>
        <v>50</v>
      </c>
      <c r="Y16980" s="13">
        <f t="shared" si="668"/>
        <v>0.88431832486842432</v>
      </c>
    </row>
    <row r="16981" spans="23:25" x14ac:dyDescent="0.2">
      <c r="W16981">
        <v>169.58</v>
      </c>
      <c r="X16981">
        <f t="shared" si="667"/>
        <v>50</v>
      </c>
      <c r="Y16981" s="13">
        <f t="shared" si="668"/>
        <v>0.88431832486842432</v>
      </c>
    </row>
    <row r="16982" spans="23:25" x14ac:dyDescent="0.2">
      <c r="W16982">
        <v>169.59</v>
      </c>
      <c r="X16982">
        <f t="shared" si="667"/>
        <v>50</v>
      </c>
      <c r="Y16982" s="13">
        <f t="shared" si="668"/>
        <v>0.88431832486842432</v>
      </c>
    </row>
    <row r="16983" spans="23:25" x14ac:dyDescent="0.2">
      <c r="W16983">
        <v>169.6</v>
      </c>
      <c r="X16983">
        <f t="shared" si="667"/>
        <v>50</v>
      </c>
      <c r="Y16983" s="13">
        <f t="shared" si="668"/>
        <v>0.88431832486842432</v>
      </c>
    </row>
    <row r="16984" spans="23:25" x14ac:dyDescent="0.2">
      <c r="W16984">
        <v>169.61</v>
      </c>
      <c r="X16984">
        <f t="shared" si="667"/>
        <v>50</v>
      </c>
      <c r="Y16984" s="13">
        <f t="shared" si="668"/>
        <v>0.88431832486842432</v>
      </c>
    </row>
    <row r="16985" spans="23:25" x14ac:dyDescent="0.2">
      <c r="W16985">
        <v>169.62</v>
      </c>
      <c r="X16985">
        <f t="shared" si="667"/>
        <v>50</v>
      </c>
      <c r="Y16985" s="13">
        <f t="shared" si="668"/>
        <v>0.88431832486842432</v>
      </c>
    </row>
    <row r="16986" spans="23:25" x14ac:dyDescent="0.2">
      <c r="W16986">
        <v>169.63</v>
      </c>
      <c r="X16986">
        <f t="shared" si="667"/>
        <v>50</v>
      </c>
      <c r="Y16986" s="13">
        <f t="shared" si="668"/>
        <v>0.88431832486842432</v>
      </c>
    </row>
    <row r="16987" spans="23:25" x14ac:dyDescent="0.2">
      <c r="W16987">
        <v>169.64</v>
      </c>
      <c r="X16987">
        <f t="shared" si="667"/>
        <v>50</v>
      </c>
      <c r="Y16987" s="13">
        <f t="shared" si="668"/>
        <v>0.88431832486842432</v>
      </c>
    </row>
    <row r="16988" spans="23:25" x14ac:dyDescent="0.2">
      <c r="W16988">
        <v>169.65</v>
      </c>
      <c r="X16988">
        <f t="shared" si="667"/>
        <v>50</v>
      </c>
      <c r="Y16988" s="13">
        <f t="shared" si="668"/>
        <v>0.88431832486842432</v>
      </c>
    </row>
    <row r="16989" spans="23:25" x14ac:dyDescent="0.2">
      <c r="W16989">
        <v>169.66</v>
      </c>
      <c r="X16989">
        <f t="shared" si="667"/>
        <v>50</v>
      </c>
      <c r="Y16989" s="13">
        <f t="shared" si="668"/>
        <v>0.88431832486842432</v>
      </c>
    </row>
    <row r="16990" spans="23:25" x14ac:dyDescent="0.2">
      <c r="W16990">
        <v>169.67</v>
      </c>
      <c r="X16990">
        <f t="shared" si="667"/>
        <v>50</v>
      </c>
      <c r="Y16990" s="13">
        <f t="shared" si="668"/>
        <v>0.88431832486842432</v>
      </c>
    </row>
    <row r="16991" spans="23:25" x14ac:dyDescent="0.2">
      <c r="W16991">
        <v>169.68</v>
      </c>
      <c r="X16991">
        <f t="shared" si="667"/>
        <v>50</v>
      </c>
      <c r="Y16991" s="13">
        <f t="shared" si="668"/>
        <v>0.88431832486842432</v>
      </c>
    </row>
    <row r="16992" spans="23:25" x14ac:dyDescent="0.2">
      <c r="W16992">
        <v>169.69</v>
      </c>
      <c r="X16992">
        <f t="shared" si="667"/>
        <v>50</v>
      </c>
      <c r="Y16992" s="13">
        <f t="shared" si="668"/>
        <v>0.88431832486842432</v>
      </c>
    </row>
    <row r="16993" spans="23:25" x14ac:dyDescent="0.2">
      <c r="W16993">
        <v>169.7</v>
      </c>
      <c r="X16993">
        <f t="shared" si="667"/>
        <v>50</v>
      </c>
      <c r="Y16993" s="13">
        <f t="shared" si="668"/>
        <v>0.88431832486842432</v>
      </c>
    </row>
    <row r="16994" spans="23:25" x14ac:dyDescent="0.2">
      <c r="W16994">
        <v>169.71</v>
      </c>
      <c r="X16994">
        <f t="shared" si="667"/>
        <v>50</v>
      </c>
      <c r="Y16994" s="13">
        <f t="shared" si="668"/>
        <v>0.88431832486842432</v>
      </c>
    </row>
    <row r="16995" spans="23:25" x14ac:dyDescent="0.2">
      <c r="W16995">
        <v>169.72</v>
      </c>
      <c r="X16995">
        <f t="shared" si="667"/>
        <v>50</v>
      </c>
      <c r="Y16995" s="13">
        <f t="shared" si="668"/>
        <v>0.88431832486842432</v>
      </c>
    </row>
    <row r="16996" spans="23:25" x14ac:dyDescent="0.2">
      <c r="W16996">
        <v>169.73</v>
      </c>
      <c r="X16996">
        <f t="shared" si="667"/>
        <v>50</v>
      </c>
      <c r="Y16996" s="13">
        <f t="shared" si="668"/>
        <v>0.88431832486842432</v>
      </c>
    </row>
    <row r="16997" spans="23:25" x14ac:dyDescent="0.2">
      <c r="W16997">
        <v>169.74</v>
      </c>
      <c r="X16997">
        <f t="shared" si="667"/>
        <v>50</v>
      </c>
      <c r="Y16997" s="13">
        <f t="shared" si="668"/>
        <v>0.88431832486842432</v>
      </c>
    </row>
    <row r="16998" spans="23:25" x14ac:dyDescent="0.2">
      <c r="W16998">
        <v>169.75</v>
      </c>
      <c r="X16998">
        <f t="shared" si="667"/>
        <v>50</v>
      </c>
      <c r="Y16998" s="13">
        <f t="shared" si="668"/>
        <v>0.88431832486842432</v>
      </c>
    </row>
    <row r="16999" spans="23:25" x14ac:dyDescent="0.2">
      <c r="W16999">
        <v>169.76</v>
      </c>
      <c r="X16999">
        <f t="shared" si="667"/>
        <v>50</v>
      </c>
      <c r="Y16999" s="13">
        <f t="shared" si="668"/>
        <v>0.88431832486842432</v>
      </c>
    </row>
    <row r="17000" spans="23:25" x14ac:dyDescent="0.2">
      <c r="W17000">
        <v>169.77</v>
      </c>
      <c r="X17000">
        <f t="shared" si="667"/>
        <v>50</v>
      </c>
      <c r="Y17000" s="13">
        <f t="shared" si="668"/>
        <v>0.88431832486842432</v>
      </c>
    </row>
    <row r="17001" spans="23:25" x14ac:dyDescent="0.2">
      <c r="W17001">
        <v>169.78</v>
      </c>
      <c r="X17001">
        <f t="shared" si="667"/>
        <v>50</v>
      </c>
      <c r="Y17001" s="13">
        <f t="shared" si="668"/>
        <v>0.88431832486842432</v>
      </c>
    </row>
    <row r="17002" spans="23:25" x14ac:dyDescent="0.2">
      <c r="W17002">
        <v>169.79</v>
      </c>
      <c r="X17002">
        <f t="shared" si="667"/>
        <v>50</v>
      </c>
      <c r="Y17002" s="13">
        <f t="shared" si="668"/>
        <v>0.88431832486842432</v>
      </c>
    </row>
    <row r="17003" spans="23:25" x14ac:dyDescent="0.2">
      <c r="W17003">
        <v>169.8</v>
      </c>
      <c r="X17003">
        <f t="shared" si="667"/>
        <v>50</v>
      </c>
      <c r="Y17003" s="13">
        <f t="shared" si="668"/>
        <v>0.88431832486842432</v>
      </c>
    </row>
    <row r="17004" spans="23:25" x14ac:dyDescent="0.2">
      <c r="W17004">
        <v>169.81</v>
      </c>
      <c r="X17004">
        <f t="shared" si="667"/>
        <v>50</v>
      </c>
      <c r="Y17004" s="13">
        <f t="shared" si="668"/>
        <v>0.88431832486842432</v>
      </c>
    </row>
    <row r="17005" spans="23:25" x14ac:dyDescent="0.2">
      <c r="W17005">
        <v>169.82</v>
      </c>
      <c r="X17005">
        <f t="shared" si="667"/>
        <v>50</v>
      </c>
      <c r="Y17005" s="13">
        <f t="shared" si="668"/>
        <v>0.88431832486842432</v>
      </c>
    </row>
    <row r="17006" spans="23:25" x14ac:dyDescent="0.2">
      <c r="W17006">
        <v>169.83</v>
      </c>
      <c r="X17006">
        <f t="shared" si="667"/>
        <v>50</v>
      </c>
      <c r="Y17006" s="13">
        <f t="shared" si="668"/>
        <v>0.88431832486842432</v>
      </c>
    </row>
    <row r="17007" spans="23:25" x14ac:dyDescent="0.2">
      <c r="W17007">
        <v>169.84</v>
      </c>
      <c r="X17007">
        <f t="shared" si="667"/>
        <v>50</v>
      </c>
      <c r="Y17007" s="13">
        <f t="shared" si="668"/>
        <v>0.88431832486842432</v>
      </c>
    </row>
    <row r="17008" spans="23:25" x14ac:dyDescent="0.2">
      <c r="W17008">
        <v>169.85</v>
      </c>
      <c r="X17008">
        <f t="shared" si="667"/>
        <v>50</v>
      </c>
      <c r="Y17008" s="13">
        <f t="shared" si="668"/>
        <v>0.88431832486842432</v>
      </c>
    </row>
    <row r="17009" spans="23:25" x14ac:dyDescent="0.2">
      <c r="W17009">
        <v>169.86</v>
      </c>
      <c r="X17009">
        <f t="shared" si="667"/>
        <v>50</v>
      </c>
      <c r="Y17009" s="13">
        <f t="shared" si="668"/>
        <v>0.88431832486842432</v>
      </c>
    </row>
    <row r="17010" spans="23:25" x14ac:dyDescent="0.2">
      <c r="W17010">
        <v>169.87</v>
      </c>
      <c r="X17010">
        <f t="shared" si="667"/>
        <v>50</v>
      </c>
      <c r="Y17010" s="13">
        <f t="shared" si="668"/>
        <v>0.88431832486842432</v>
      </c>
    </row>
    <row r="17011" spans="23:25" x14ac:dyDescent="0.2">
      <c r="W17011">
        <v>169.88</v>
      </c>
      <c r="X17011">
        <f t="shared" si="667"/>
        <v>50</v>
      </c>
      <c r="Y17011" s="13">
        <f t="shared" si="668"/>
        <v>0.88431832486842432</v>
      </c>
    </row>
    <row r="17012" spans="23:25" x14ac:dyDescent="0.2">
      <c r="W17012">
        <v>169.89</v>
      </c>
      <c r="X17012">
        <f t="shared" si="667"/>
        <v>50</v>
      </c>
      <c r="Y17012" s="13">
        <f t="shared" si="668"/>
        <v>0.88431832486842432</v>
      </c>
    </row>
    <row r="17013" spans="23:25" x14ac:dyDescent="0.2">
      <c r="W17013">
        <v>169.9</v>
      </c>
      <c r="X17013">
        <f t="shared" si="667"/>
        <v>50</v>
      </c>
      <c r="Y17013" s="13">
        <f t="shared" si="668"/>
        <v>0.88431832486842432</v>
      </c>
    </row>
    <row r="17014" spans="23:25" x14ac:dyDescent="0.2">
      <c r="W17014">
        <v>169.91</v>
      </c>
      <c r="X17014">
        <f t="shared" si="667"/>
        <v>50</v>
      </c>
      <c r="Y17014" s="13">
        <f t="shared" si="668"/>
        <v>0.88431832486842432</v>
      </c>
    </row>
    <row r="17015" spans="23:25" x14ac:dyDescent="0.2">
      <c r="W17015">
        <v>169.92</v>
      </c>
      <c r="X17015">
        <f t="shared" si="667"/>
        <v>50</v>
      </c>
      <c r="Y17015" s="13">
        <f t="shared" si="668"/>
        <v>0.88431832486842432</v>
      </c>
    </row>
    <row r="17016" spans="23:25" x14ac:dyDescent="0.2">
      <c r="W17016">
        <v>169.93</v>
      </c>
      <c r="X17016">
        <f t="shared" si="667"/>
        <v>50</v>
      </c>
      <c r="Y17016" s="13">
        <f t="shared" si="668"/>
        <v>0.88431832486842432</v>
      </c>
    </row>
    <row r="17017" spans="23:25" x14ac:dyDescent="0.2">
      <c r="W17017">
        <v>169.94</v>
      </c>
      <c r="X17017">
        <f t="shared" ref="X17017:X17080" si="669">X17016-(N$32-N$33)/1500</f>
        <v>50</v>
      </c>
      <c r="Y17017" s="13">
        <f t="shared" ref="Y17017:Y17080" si="670">Y17016+(W17017-W17016)*R$29*(P$28-P$29*Y17016)*(1-Y17016/R$28)^2</f>
        <v>0.88431832486842432</v>
      </c>
    </row>
    <row r="17018" spans="23:25" x14ac:dyDescent="0.2">
      <c r="W17018">
        <v>169.95</v>
      </c>
      <c r="X17018">
        <f t="shared" si="669"/>
        <v>50</v>
      </c>
      <c r="Y17018" s="13">
        <f t="shared" si="670"/>
        <v>0.88431832486842432</v>
      </c>
    </row>
    <row r="17019" spans="23:25" x14ac:dyDescent="0.2">
      <c r="W17019">
        <v>169.96</v>
      </c>
      <c r="X17019">
        <f t="shared" si="669"/>
        <v>50</v>
      </c>
      <c r="Y17019" s="13">
        <f t="shared" si="670"/>
        <v>0.88431832486842432</v>
      </c>
    </row>
    <row r="17020" spans="23:25" x14ac:dyDescent="0.2">
      <c r="W17020">
        <v>169.97</v>
      </c>
      <c r="X17020">
        <f t="shared" si="669"/>
        <v>50</v>
      </c>
      <c r="Y17020" s="13">
        <f t="shared" si="670"/>
        <v>0.88431832486842432</v>
      </c>
    </row>
    <row r="17021" spans="23:25" x14ac:dyDescent="0.2">
      <c r="W17021">
        <v>169.98</v>
      </c>
      <c r="X17021">
        <f t="shared" si="669"/>
        <v>50</v>
      </c>
      <c r="Y17021" s="13">
        <f t="shared" si="670"/>
        <v>0.88431832486842432</v>
      </c>
    </row>
    <row r="17022" spans="23:25" x14ac:dyDescent="0.2">
      <c r="W17022">
        <v>169.99</v>
      </c>
      <c r="X17022">
        <f t="shared" si="669"/>
        <v>50</v>
      </c>
      <c r="Y17022" s="13">
        <f t="shared" si="670"/>
        <v>0.88431832486842432</v>
      </c>
    </row>
    <row r="17023" spans="23:25" x14ac:dyDescent="0.2">
      <c r="W17023">
        <v>170</v>
      </c>
      <c r="X17023">
        <f t="shared" si="669"/>
        <v>50</v>
      </c>
      <c r="Y17023" s="13">
        <f t="shared" si="670"/>
        <v>0.88431832486842432</v>
      </c>
    </row>
    <row r="17024" spans="23:25" x14ac:dyDescent="0.2">
      <c r="W17024">
        <v>170.01</v>
      </c>
      <c r="X17024">
        <f t="shared" si="669"/>
        <v>50</v>
      </c>
      <c r="Y17024" s="13">
        <f t="shared" si="670"/>
        <v>0.88431832486842432</v>
      </c>
    </row>
    <row r="17025" spans="23:25" x14ac:dyDescent="0.2">
      <c r="W17025">
        <v>170.02</v>
      </c>
      <c r="X17025">
        <f t="shared" si="669"/>
        <v>50</v>
      </c>
      <c r="Y17025" s="13">
        <f t="shared" si="670"/>
        <v>0.88431832486842432</v>
      </c>
    </row>
    <row r="17026" spans="23:25" x14ac:dyDescent="0.2">
      <c r="W17026">
        <v>170.03</v>
      </c>
      <c r="X17026">
        <f t="shared" si="669"/>
        <v>50</v>
      </c>
      <c r="Y17026" s="13">
        <f t="shared" si="670"/>
        <v>0.88431832486842432</v>
      </c>
    </row>
    <row r="17027" spans="23:25" x14ac:dyDescent="0.2">
      <c r="W17027">
        <v>170.04</v>
      </c>
      <c r="X17027">
        <f t="shared" si="669"/>
        <v>50</v>
      </c>
      <c r="Y17027" s="13">
        <f t="shared" si="670"/>
        <v>0.88431832486842432</v>
      </c>
    </row>
    <row r="17028" spans="23:25" x14ac:dyDescent="0.2">
      <c r="W17028">
        <v>170.05</v>
      </c>
      <c r="X17028">
        <f t="shared" si="669"/>
        <v>50</v>
      </c>
      <c r="Y17028" s="13">
        <f t="shared" si="670"/>
        <v>0.88431832486842432</v>
      </c>
    </row>
    <row r="17029" spans="23:25" x14ac:dyDescent="0.2">
      <c r="W17029">
        <v>170.06</v>
      </c>
      <c r="X17029">
        <f t="shared" si="669"/>
        <v>50</v>
      </c>
      <c r="Y17029" s="13">
        <f t="shared" si="670"/>
        <v>0.88431832486842432</v>
      </c>
    </row>
    <row r="17030" spans="23:25" x14ac:dyDescent="0.2">
      <c r="W17030">
        <v>170.07</v>
      </c>
      <c r="X17030">
        <f t="shared" si="669"/>
        <v>50</v>
      </c>
      <c r="Y17030" s="13">
        <f t="shared" si="670"/>
        <v>0.88431832486842432</v>
      </c>
    </row>
    <row r="17031" spans="23:25" x14ac:dyDescent="0.2">
      <c r="W17031">
        <v>170.08</v>
      </c>
      <c r="X17031">
        <f t="shared" si="669"/>
        <v>50</v>
      </c>
      <c r="Y17031" s="13">
        <f t="shared" si="670"/>
        <v>0.88431832486842432</v>
      </c>
    </row>
    <row r="17032" spans="23:25" x14ac:dyDescent="0.2">
      <c r="W17032">
        <v>170.09</v>
      </c>
      <c r="X17032">
        <f t="shared" si="669"/>
        <v>50</v>
      </c>
      <c r="Y17032" s="13">
        <f t="shared" si="670"/>
        <v>0.88431832486842432</v>
      </c>
    </row>
    <row r="17033" spans="23:25" x14ac:dyDescent="0.2">
      <c r="W17033">
        <v>170.1</v>
      </c>
      <c r="X17033">
        <f t="shared" si="669"/>
        <v>50</v>
      </c>
      <c r="Y17033" s="13">
        <f t="shared" si="670"/>
        <v>0.88431832486842432</v>
      </c>
    </row>
    <row r="17034" spans="23:25" x14ac:dyDescent="0.2">
      <c r="W17034">
        <v>170.11</v>
      </c>
      <c r="X17034">
        <f t="shared" si="669"/>
        <v>50</v>
      </c>
      <c r="Y17034" s="13">
        <f t="shared" si="670"/>
        <v>0.88431832486842432</v>
      </c>
    </row>
    <row r="17035" spans="23:25" x14ac:dyDescent="0.2">
      <c r="W17035">
        <v>170.12</v>
      </c>
      <c r="X17035">
        <f t="shared" si="669"/>
        <v>50</v>
      </c>
      <c r="Y17035" s="13">
        <f t="shared" si="670"/>
        <v>0.88431832486842432</v>
      </c>
    </row>
    <row r="17036" spans="23:25" x14ac:dyDescent="0.2">
      <c r="W17036">
        <v>170.13</v>
      </c>
      <c r="X17036">
        <f t="shared" si="669"/>
        <v>50</v>
      </c>
      <c r="Y17036" s="13">
        <f t="shared" si="670"/>
        <v>0.88431832486842432</v>
      </c>
    </row>
    <row r="17037" spans="23:25" x14ac:dyDescent="0.2">
      <c r="W17037">
        <v>170.14</v>
      </c>
      <c r="X17037">
        <f t="shared" si="669"/>
        <v>50</v>
      </c>
      <c r="Y17037" s="13">
        <f t="shared" si="670"/>
        <v>0.88431832486842432</v>
      </c>
    </row>
    <row r="17038" spans="23:25" x14ac:dyDescent="0.2">
      <c r="W17038">
        <v>170.15</v>
      </c>
      <c r="X17038">
        <f t="shared" si="669"/>
        <v>50</v>
      </c>
      <c r="Y17038" s="13">
        <f t="shared" si="670"/>
        <v>0.88431832486842432</v>
      </c>
    </row>
    <row r="17039" spans="23:25" x14ac:dyDescent="0.2">
      <c r="W17039">
        <v>170.16</v>
      </c>
      <c r="X17039">
        <f t="shared" si="669"/>
        <v>50</v>
      </c>
      <c r="Y17039" s="13">
        <f t="shared" si="670"/>
        <v>0.88431832486842432</v>
      </c>
    </row>
    <row r="17040" spans="23:25" x14ac:dyDescent="0.2">
      <c r="W17040">
        <v>170.17</v>
      </c>
      <c r="X17040">
        <f t="shared" si="669"/>
        <v>50</v>
      </c>
      <c r="Y17040" s="13">
        <f t="shared" si="670"/>
        <v>0.88431832486842432</v>
      </c>
    </row>
    <row r="17041" spans="23:25" x14ac:dyDescent="0.2">
      <c r="W17041">
        <v>170.18</v>
      </c>
      <c r="X17041">
        <f t="shared" si="669"/>
        <v>50</v>
      </c>
      <c r="Y17041" s="13">
        <f t="shared" si="670"/>
        <v>0.88431832486842432</v>
      </c>
    </row>
    <row r="17042" spans="23:25" x14ac:dyDescent="0.2">
      <c r="W17042">
        <v>170.19</v>
      </c>
      <c r="X17042">
        <f t="shared" si="669"/>
        <v>50</v>
      </c>
      <c r="Y17042" s="13">
        <f t="shared" si="670"/>
        <v>0.88431832486842432</v>
      </c>
    </row>
    <row r="17043" spans="23:25" x14ac:dyDescent="0.2">
      <c r="W17043">
        <v>170.2</v>
      </c>
      <c r="X17043">
        <f t="shared" si="669"/>
        <v>50</v>
      </c>
      <c r="Y17043" s="13">
        <f t="shared" si="670"/>
        <v>0.88431832486842432</v>
      </c>
    </row>
    <row r="17044" spans="23:25" x14ac:dyDescent="0.2">
      <c r="W17044">
        <v>170.21</v>
      </c>
      <c r="X17044">
        <f t="shared" si="669"/>
        <v>50</v>
      </c>
      <c r="Y17044" s="13">
        <f t="shared" si="670"/>
        <v>0.88431832486842432</v>
      </c>
    </row>
    <row r="17045" spans="23:25" x14ac:dyDescent="0.2">
      <c r="W17045">
        <v>170.22</v>
      </c>
      <c r="X17045">
        <f t="shared" si="669"/>
        <v>50</v>
      </c>
      <c r="Y17045" s="13">
        <f t="shared" si="670"/>
        <v>0.88431832486842432</v>
      </c>
    </row>
    <row r="17046" spans="23:25" x14ac:dyDescent="0.2">
      <c r="W17046">
        <v>170.23</v>
      </c>
      <c r="X17046">
        <f t="shared" si="669"/>
        <v>50</v>
      </c>
      <c r="Y17046" s="13">
        <f t="shared" si="670"/>
        <v>0.88431832486842432</v>
      </c>
    </row>
    <row r="17047" spans="23:25" x14ac:dyDescent="0.2">
      <c r="W17047">
        <v>170.24</v>
      </c>
      <c r="X17047">
        <f t="shared" si="669"/>
        <v>50</v>
      </c>
      <c r="Y17047" s="13">
        <f t="shared" si="670"/>
        <v>0.88431832486842432</v>
      </c>
    </row>
    <row r="17048" spans="23:25" x14ac:dyDescent="0.2">
      <c r="W17048">
        <v>170.25</v>
      </c>
      <c r="X17048">
        <f t="shared" si="669"/>
        <v>50</v>
      </c>
      <c r="Y17048" s="13">
        <f t="shared" si="670"/>
        <v>0.88431832486842432</v>
      </c>
    </row>
    <row r="17049" spans="23:25" x14ac:dyDescent="0.2">
      <c r="W17049">
        <v>170.26</v>
      </c>
      <c r="X17049">
        <f t="shared" si="669"/>
        <v>50</v>
      </c>
      <c r="Y17049" s="13">
        <f t="shared" si="670"/>
        <v>0.88431832486842432</v>
      </c>
    </row>
    <row r="17050" spans="23:25" x14ac:dyDescent="0.2">
      <c r="W17050">
        <v>170.27</v>
      </c>
      <c r="X17050">
        <f t="shared" si="669"/>
        <v>50</v>
      </c>
      <c r="Y17050" s="13">
        <f t="shared" si="670"/>
        <v>0.88431832486842432</v>
      </c>
    </row>
    <row r="17051" spans="23:25" x14ac:dyDescent="0.2">
      <c r="W17051">
        <v>170.28</v>
      </c>
      <c r="X17051">
        <f t="shared" si="669"/>
        <v>50</v>
      </c>
      <c r="Y17051" s="13">
        <f t="shared" si="670"/>
        <v>0.88431832486842432</v>
      </c>
    </row>
    <row r="17052" spans="23:25" x14ac:dyDescent="0.2">
      <c r="W17052">
        <v>170.29</v>
      </c>
      <c r="X17052">
        <f t="shared" si="669"/>
        <v>50</v>
      </c>
      <c r="Y17052" s="13">
        <f t="shared" si="670"/>
        <v>0.88431832486842432</v>
      </c>
    </row>
    <row r="17053" spans="23:25" x14ac:dyDescent="0.2">
      <c r="W17053">
        <v>170.3</v>
      </c>
      <c r="X17053">
        <f t="shared" si="669"/>
        <v>50</v>
      </c>
      <c r="Y17053" s="13">
        <f t="shared" si="670"/>
        <v>0.88431832486842432</v>
      </c>
    </row>
    <row r="17054" spans="23:25" x14ac:dyDescent="0.2">
      <c r="W17054">
        <v>170.31</v>
      </c>
      <c r="X17054">
        <f t="shared" si="669"/>
        <v>50</v>
      </c>
      <c r="Y17054" s="13">
        <f t="shared" si="670"/>
        <v>0.88431832486842432</v>
      </c>
    </row>
    <row r="17055" spans="23:25" x14ac:dyDescent="0.2">
      <c r="W17055">
        <v>170.32</v>
      </c>
      <c r="X17055">
        <f t="shared" si="669"/>
        <v>50</v>
      </c>
      <c r="Y17055" s="13">
        <f t="shared" si="670"/>
        <v>0.88431832486842432</v>
      </c>
    </row>
    <row r="17056" spans="23:25" x14ac:dyDescent="0.2">
      <c r="W17056">
        <v>170.33</v>
      </c>
      <c r="X17056">
        <f t="shared" si="669"/>
        <v>50</v>
      </c>
      <c r="Y17056" s="13">
        <f t="shared" si="670"/>
        <v>0.88431832486842432</v>
      </c>
    </row>
    <row r="17057" spans="23:25" x14ac:dyDescent="0.2">
      <c r="W17057">
        <v>170.34</v>
      </c>
      <c r="X17057">
        <f t="shared" si="669"/>
        <v>50</v>
      </c>
      <c r="Y17057" s="13">
        <f t="shared" si="670"/>
        <v>0.88431832486842432</v>
      </c>
    </row>
    <row r="17058" spans="23:25" x14ac:dyDescent="0.2">
      <c r="W17058">
        <v>170.35</v>
      </c>
      <c r="X17058">
        <f t="shared" si="669"/>
        <v>50</v>
      </c>
      <c r="Y17058" s="13">
        <f t="shared" si="670"/>
        <v>0.88431832486842432</v>
      </c>
    </row>
    <row r="17059" spans="23:25" x14ac:dyDescent="0.2">
      <c r="W17059">
        <v>170.36</v>
      </c>
      <c r="X17059">
        <f t="shared" si="669"/>
        <v>50</v>
      </c>
      <c r="Y17059" s="13">
        <f t="shared" si="670"/>
        <v>0.88431832486842432</v>
      </c>
    </row>
    <row r="17060" spans="23:25" x14ac:dyDescent="0.2">
      <c r="W17060">
        <v>170.37</v>
      </c>
      <c r="X17060">
        <f t="shared" si="669"/>
        <v>50</v>
      </c>
      <c r="Y17060" s="13">
        <f t="shared" si="670"/>
        <v>0.88431832486842432</v>
      </c>
    </row>
    <row r="17061" spans="23:25" x14ac:dyDescent="0.2">
      <c r="W17061">
        <v>170.38</v>
      </c>
      <c r="X17061">
        <f t="shared" si="669"/>
        <v>50</v>
      </c>
      <c r="Y17061" s="13">
        <f t="shared" si="670"/>
        <v>0.88431832486842432</v>
      </c>
    </row>
    <row r="17062" spans="23:25" x14ac:dyDescent="0.2">
      <c r="W17062">
        <v>170.39</v>
      </c>
      <c r="X17062">
        <f t="shared" si="669"/>
        <v>50</v>
      </c>
      <c r="Y17062" s="13">
        <f t="shared" si="670"/>
        <v>0.88431832486842432</v>
      </c>
    </row>
    <row r="17063" spans="23:25" x14ac:dyDescent="0.2">
      <c r="W17063">
        <v>170.4</v>
      </c>
      <c r="X17063">
        <f t="shared" si="669"/>
        <v>50</v>
      </c>
      <c r="Y17063" s="13">
        <f t="shared" si="670"/>
        <v>0.88431832486842432</v>
      </c>
    </row>
    <row r="17064" spans="23:25" x14ac:dyDescent="0.2">
      <c r="W17064">
        <v>170.41</v>
      </c>
      <c r="X17064">
        <f t="shared" si="669"/>
        <v>50</v>
      </c>
      <c r="Y17064" s="13">
        <f t="shared" si="670"/>
        <v>0.88431832486842432</v>
      </c>
    </row>
    <row r="17065" spans="23:25" x14ac:dyDescent="0.2">
      <c r="W17065">
        <v>170.42</v>
      </c>
      <c r="X17065">
        <f t="shared" si="669"/>
        <v>50</v>
      </c>
      <c r="Y17065" s="13">
        <f t="shared" si="670"/>
        <v>0.88431832486842432</v>
      </c>
    </row>
    <row r="17066" spans="23:25" x14ac:dyDescent="0.2">
      <c r="W17066">
        <v>170.43</v>
      </c>
      <c r="X17066">
        <f t="shared" si="669"/>
        <v>50</v>
      </c>
      <c r="Y17066" s="13">
        <f t="shared" si="670"/>
        <v>0.88431832486842432</v>
      </c>
    </row>
    <row r="17067" spans="23:25" x14ac:dyDescent="0.2">
      <c r="W17067">
        <v>170.44</v>
      </c>
      <c r="X17067">
        <f t="shared" si="669"/>
        <v>50</v>
      </c>
      <c r="Y17067" s="13">
        <f t="shared" si="670"/>
        <v>0.88431832486842432</v>
      </c>
    </row>
    <row r="17068" spans="23:25" x14ac:dyDescent="0.2">
      <c r="W17068">
        <v>170.45</v>
      </c>
      <c r="X17068">
        <f t="shared" si="669"/>
        <v>50</v>
      </c>
      <c r="Y17068" s="13">
        <f t="shared" si="670"/>
        <v>0.88431832486842432</v>
      </c>
    </row>
    <row r="17069" spans="23:25" x14ac:dyDescent="0.2">
      <c r="W17069">
        <v>170.46</v>
      </c>
      <c r="X17069">
        <f t="shared" si="669"/>
        <v>50</v>
      </c>
      <c r="Y17069" s="13">
        <f t="shared" si="670"/>
        <v>0.88431832486842432</v>
      </c>
    </row>
    <row r="17070" spans="23:25" x14ac:dyDescent="0.2">
      <c r="W17070">
        <v>170.47</v>
      </c>
      <c r="X17070">
        <f t="shared" si="669"/>
        <v>50</v>
      </c>
      <c r="Y17070" s="13">
        <f t="shared" si="670"/>
        <v>0.88431832486842432</v>
      </c>
    </row>
    <row r="17071" spans="23:25" x14ac:dyDescent="0.2">
      <c r="W17071">
        <v>170.48</v>
      </c>
      <c r="X17071">
        <f t="shared" si="669"/>
        <v>50</v>
      </c>
      <c r="Y17071" s="13">
        <f t="shared" si="670"/>
        <v>0.88431832486842432</v>
      </c>
    </row>
    <row r="17072" spans="23:25" x14ac:dyDescent="0.2">
      <c r="W17072">
        <v>170.49</v>
      </c>
      <c r="X17072">
        <f t="shared" si="669"/>
        <v>50</v>
      </c>
      <c r="Y17072" s="13">
        <f t="shared" si="670"/>
        <v>0.88431832486842432</v>
      </c>
    </row>
    <row r="17073" spans="23:25" x14ac:dyDescent="0.2">
      <c r="W17073">
        <v>170.5</v>
      </c>
      <c r="X17073">
        <f t="shared" si="669"/>
        <v>50</v>
      </c>
      <c r="Y17073" s="13">
        <f t="shared" si="670"/>
        <v>0.88431832486842432</v>
      </c>
    </row>
    <row r="17074" spans="23:25" x14ac:dyDescent="0.2">
      <c r="W17074">
        <v>170.51</v>
      </c>
      <c r="X17074">
        <f t="shared" si="669"/>
        <v>50</v>
      </c>
      <c r="Y17074" s="13">
        <f t="shared" si="670"/>
        <v>0.88431832486842432</v>
      </c>
    </row>
    <row r="17075" spans="23:25" x14ac:dyDescent="0.2">
      <c r="W17075">
        <v>170.52</v>
      </c>
      <c r="X17075">
        <f t="shared" si="669"/>
        <v>50</v>
      </c>
      <c r="Y17075" s="13">
        <f t="shared" si="670"/>
        <v>0.88431832486842432</v>
      </c>
    </row>
    <row r="17076" spans="23:25" x14ac:dyDescent="0.2">
      <c r="W17076">
        <v>170.53</v>
      </c>
      <c r="X17076">
        <f t="shared" si="669"/>
        <v>50</v>
      </c>
      <c r="Y17076" s="13">
        <f t="shared" si="670"/>
        <v>0.88431832486842432</v>
      </c>
    </row>
    <row r="17077" spans="23:25" x14ac:dyDescent="0.2">
      <c r="W17077">
        <v>170.54</v>
      </c>
      <c r="X17077">
        <f t="shared" si="669"/>
        <v>50</v>
      </c>
      <c r="Y17077" s="13">
        <f t="shared" si="670"/>
        <v>0.88431832486842432</v>
      </c>
    </row>
    <row r="17078" spans="23:25" x14ac:dyDescent="0.2">
      <c r="W17078">
        <v>170.55</v>
      </c>
      <c r="X17078">
        <f t="shared" si="669"/>
        <v>50</v>
      </c>
      <c r="Y17078" s="13">
        <f t="shared" si="670"/>
        <v>0.88431832486842432</v>
      </c>
    </row>
    <row r="17079" spans="23:25" x14ac:dyDescent="0.2">
      <c r="W17079">
        <v>170.56</v>
      </c>
      <c r="X17079">
        <f t="shared" si="669"/>
        <v>50</v>
      </c>
      <c r="Y17079" s="13">
        <f t="shared" si="670"/>
        <v>0.88431832486842432</v>
      </c>
    </row>
    <row r="17080" spans="23:25" x14ac:dyDescent="0.2">
      <c r="W17080">
        <v>170.57</v>
      </c>
      <c r="X17080">
        <f t="shared" si="669"/>
        <v>50</v>
      </c>
      <c r="Y17080" s="13">
        <f t="shared" si="670"/>
        <v>0.88431832486842432</v>
      </c>
    </row>
    <row r="17081" spans="23:25" x14ac:dyDescent="0.2">
      <c r="W17081">
        <v>170.58</v>
      </c>
      <c r="X17081">
        <f t="shared" ref="X17081:X17144" si="671">X17080-(N$32-N$33)/1500</f>
        <v>50</v>
      </c>
      <c r="Y17081" s="13">
        <f t="shared" ref="Y17081:Y17144" si="672">Y17080+(W17081-W17080)*R$29*(P$28-P$29*Y17080)*(1-Y17080/R$28)^2</f>
        <v>0.88431832486842432</v>
      </c>
    </row>
    <row r="17082" spans="23:25" x14ac:dyDescent="0.2">
      <c r="W17082">
        <v>170.59</v>
      </c>
      <c r="X17082">
        <f t="shared" si="671"/>
        <v>50</v>
      </c>
      <c r="Y17082" s="13">
        <f t="shared" si="672"/>
        <v>0.88431832486842432</v>
      </c>
    </row>
    <row r="17083" spans="23:25" x14ac:dyDescent="0.2">
      <c r="W17083">
        <v>170.6</v>
      </c>
      <c r="X17083">
        <f t="shared" si="671"/>
        <v>50</v>
      </c>
      <c r="Y17083" s="13">
        <f t="shared" si="672"/>
        <v>0.88431832486842432</v>
      </c>
    </row>
    <row r="17084" spans="23:25" x14ac:dyDescent="0.2">
      <c r="W17084">
        <v>170.61</v>
      </c>
      <c r="X17084">
        <f t="shared" si="671"/>
        <v>50</v>
      </c>
      <c r="Y17084" s="13">
        <f t="shared" si="672"/>
        <v>0.88431832486842432</v>
      </c>
    </row>
    <row r="17085" spans="23:25" x14ac:dyDescent="0.2">
      <c r="W17085">
        <v>170.62</v>
      </c>
      <c r="X17085">
        <f t="shared" si="671"/>
        <v>50</v>
      </c>
      <c r="Y17085" s="13">
        <f t="shared" si="672"/>
        <v>0.88431832486842432</v>
      </c>
    </row>
    <row r="17086" spans="23:25" x14ac:dyDescent="0.2">
      <c r="W17086">
        <v>170.63</v>
      </c>
      <c r="X17086">
        <f t="shared" si="671"/>
        <v>50</v>
      </c>
      <c r="Y17086" s="13">
        <f t="shared" si="672"/>
        <v>0.88431832486842432</v>
      </c>
    </row>
    <row r="17087" spans="23:25" x14ac:dyDescent="0.2">
      <c r="W17087">
        <v>170.64</v>
      </c>
      <c r="X17087">
        <f t="shared" si="671"/>
        <v>50</v>
      </c>
      <c r="Y17087" s="13">
        <f t="shared" si="672"/>
        <v>0.88431832486842432</v>
      </c>
    </row>
    <row r="17088" spans="23:25" x14ac:dyDescent="0.2">
      <c r="W17088">
        <v>170.65</v>
      </c>
      <c r="X17088">
        <f t="shared" si="671"/>
        <v>50</v>
      </c>
      <c r="Y17088" s="13">
        <f t="shared" si="672"/>
        <v>0.88431832486842432</v>
      </c>
    </row>
    <row r="17089" spans="23:25" x14ac:dyDescent="0.2">
      <c r="W17089">
        <v>170.66</v>
      </c>
      <c r="X17089">
        <f t="shared" si="671"/>
        <v>50</v>
      </c>
      <c r="Y17089" s="13">
        <f t="shared" si="672"/>
        <v>0.88431832486842432</v>
      </c>
    </row>
    <row r="17090" spans="23:25" x14ac:dyDescent="0.2">
      <c r="W17090">
        <v>170.67</v>
      </c>
      <c r="X17090">
        <f t="shared" si="671"/>
        <v>50</v>
      </c>
      <c r="Y17090" s="13">
        <f t="shared" si="672"/>
        <v>0.88431832486842432</v>
      </c>
    </row>
    <row r="17091" spans="23:25" x14ac:dyDescent="0.2">
      <c r="W17091">
        <v>170.68</v>
      </c>
      <c r="X17091">
        <f t="shared" si="671"/>
        <v>50</v>
      </c>
      <c r="Y17091" s="13">
        <f t="shared" si="672"/>
        <v>0.88431832486842432</v>
      </c>
    </row>
    <row r="17092" spans="23:25" x14ac:dyDescent="0.2">
      <c r="W17092">
        <v>170.69</v>
      </c>
      <c r="X17092">
        <f t="shared" si="671"/>
        <v>50</v>
      </c>
      <c r="Y17092" s="13">
        <f t="shared" si="672"/>
        <v>0.88431832486842432</v>
      </c>
    </row>
    <row r="17093" spans="23:25" x14ac:dyDescent="0.2">
      <c r="W17093">
        <v>170.7</v>
      </c>
      <c r="X17093">
        <f t="shared" si="671"/>
        <v>50</v>
      </c>
      <c r="Y17093" s="13">
        <f t="shared" si="672"/>
        <v>0.88431832486842432</v>
      </c>
    </row>
    <row r="17094" spans="23:25" x14ac:dyDescent="0.2">
      <c r="W17094">
        <v>170.71</v>
      </c>
      <c r="X17094">
        <f t="shared" si="671"/>
        <v>50</v>
      </c>
      <c r="Y17094" s="13">
        <f t="shared" si="672"/>
        <v>0.88431832486842432</v>
      </c>
    </row>
    <row r="17095" spans="23:25" x14ac:dyDescent="0.2">
      <c r="W17095">
        <v>170.72</v>
      </c>
      <c r="X17095">
        <f t="shared" si="671"/>
        <v>50</v>
      </c>
      <c r="Y17095" s="13">
        <f t="shared" si="672"/>
        <v>0.88431832486842432</v>
      </c>
    </row>
    <row r="17096" spans="23:25" x14ac:dyDescent="0.2">
      <c r="W17096">
        <v>170.73</v>
      </c>
      <c r="X17096">
        <f t="shared" si="671"/>
        <v>50</v>
      </c>
      <c r="Y17096" s="13">
        <f t="shared" si="672"/>
        <v>0.88431832486842432</v>
      </c>
    </row>
    <row r="17097" spans="23:25" x14ac:dyDescent="0.2">
      <c r="W17097">
        <v>170.74</v>
      </c>
      <c r="X17097">
        <f t="shared" si="671"/>
        <v>50</v>
      </c>
      <c r="Y17097" s="13">
        <f t="shared" si="672"/>
        <v>0.88431832486842432</v>
      </c>
    </row>
    <row r="17098" spans="23:25" x14ac:dyDescent="0.2">
      <c r="W17098">
        <v>170.75</v>
      </c>
      <c r="X17098">
        <f t="shared" si="671"/>
        <v>50</v>
      </c>
      <c r="Y17098" s="13">
        <f t="shared" si="672"/>
        <v>0.88431832486842432</v>
      </c>
    </row>
    <row r="17099" spans="23:25" x14ac:dyDescent="0.2">
      <c r="W17099">
        <v>170.76</v>
      </c>
      <c r="X17099">
        <f t="shared" si="671"/>
        <v>50</v>
      </c>
      <c r="Y17099" s="13">
        <f t="shared" si="672"/>
        <v>0.88431832486842432</v>
      </c>
    </row>
    <row r="17100" spans="23:25" x14ac:dyDescent="0.2">
      <c r="W17100">
        <v>170.77</v>
      </c>
      <c r="X17100">
        <f t="shared" si="671"/>
        <v>50</v>
      </c>
      <c r="Y17100" s="13">
        <f t="shared" si="672"/>
        <v>0.88431832486842432</v>
      </c>
    </row>
    <row r="17101" spans="23:25" x14ac:dyDescent="0.2">
      <c r="W17101">
        <v>170.78</v>
      </c>
      <c r="X17101">
        <f t="shared" si="671"/>
        <v>50</v>
      </c>
      <c r="Y17101" s="13">
        <f t="shared" si="672"/>
        <v>0.88431832486842432</v>
      </c>
    </row>
    <row r="17102" spans="23:25" x14ac:dyDescent="0.2">
      <c r="W17102">
        <v>170.79</v>
      </c>
      <c r="X17102">
        <f t="shared" si="671"/>
        <v>50</v>
      </c>
      <c r="Y17102" s="13">
        <f t="shared" si="672"/>
        <v>0.88431832486842432</v>
      </c>
    </row>
    <row r="17103" spans="23:25" x14ac:dyDescent="0.2">
      <c r="W17103">
        <v>170.8</v>
      </c>
      <c r="X17103">
        <f t="shared" si="671"/>
        <v>50</v>
      </c>
      <c r="Y17103" s="13">
        <f t="shared" si="672"/>
        <v>0.88431832486842432</v>
      </c>
    </row>
    <row r="17104" spans="23:25" x14ac:dyDescent="0.2">
      <c r="W17104">
        <v>170.81</v>
      </c>
      <c r="X17104">
        <f t="shared" si="671"/>
        <v>50</v>
      </c>
      <c r="Y17104" s="13">
        <f t="shared" si="672"/>
        <v>0.88431832486842432</v>
      </c>
    </row>
    <row r="17105" spans="23:25" x14ac:dyDescent="0.2">
      <c r="W17105">
        <v>170.82</v>
      </c>
      <c r="X17105">
        <f t="shared" si="671"/>
        <v>50</v>
      </c>
      <c r="Y17105" s="13">
        <f t="shared" si="672"/>
        <v>0.88431832486842432</v>
      </c>
    </row>
    <row r="17106" spans="23:25" x14ac:dyDescent="0.2">
      <c r="W17106">
        <v>170.83</v>
      </c>
      <c r="X17106">
        <f t="shared" si="671"/>
        <v>50</v>
      </c>
      <c r="Y17106" s="13">
        <f t="shared" si="672"/>
        <v>0.88431832486842432</v>
      </c>
    </row>
    <row r="17107" spans="23:25" x14ac:dyDescent="0.2">
      <c r="W17107">
        <v>170.84</v>
      </c>
      <c r="X17107">
        <f t="shared" si="671"/>
        <v>50</v>
      </c>
      <c r="Y17107" s="13">
        <f t="shared" si="672"/>
        <v>0.88431832486842432</v>
      </c>
    </row>
    <row r="17108" spans="23:25" x14ac:dyDescent="0.2">
      <c r="W17108">
        <v>170.85</v>
      </c>
      <c r="X17108">
        <f t="shared" si="671"/>
        <v>50</v>
      </c>
      <c r="Y17108" s="13">
        <f t="shared" si="672"/>
        <v>0.88431832486842432</v>
      </c>
    </row>
    <row r="17109" spans="23:25" x14ac:dyDescent="0.2">
      <c r="W17109">
        <v>170.86</v>
      </c>
      <c r="X17109">
        <f t="shared" si="671"/>
        <v>50</v>
      </c>
      <c r="Y17109" s="13">
        <f t="shared" si="672"/>
        <v>0.88431832486842432</v>
      </c>
    </row>
    <row r="17110" spans="23:25" x14ac:dyDescent="0.2">
      <c r="W17110">
        <v>170.87</v>
      </c>
      <c r="X17110">
        <f t="shared" si="671"/>
        <v>50</v>
      </c>
      <c r="Y17110" s="13">
        <f t="shared" si="672"/>
        <v>0.88431832486842432</v>
      </c>
    </row>
    <row r="17111" spans="23:25" x14ac:dyDescent="0.2">
      <c r="W17111">
        <v>170.88</v>
      </c>
      <c r="X17111">
        <f t="shared" si="671"/>
        <v>50</v>
      </c>
      <c r="Y17111" s="13">
        <f t="shared" si="672"/>
        <v>0.88431832486842432</v>
      </c>
    </row>
    <row r="17112" spans="23:25" x14ac:dyDescent="0.2">
      <c r="W17112">
        <v>170.89</v>
      </c>
      <c r="X17112">
        <f t="shared" si="671"/>
        <v>50</v>
      </c>
      <c r="Y17112" s="13">
        <f t="shared" si="672"/>
        <v>0.88431832486842432</v>
      </c>
    </row>
    <row r="17113" spans="23:25" x14ac:dyDescent="0.2">
      <c r="W17113">
        <v>170.9</v>
      </c>
      <c r="X17113">
        <f t="shared" si="671"/>
        <v>50</v>
      </c>
      <c r="Y17113" s="13">
        <f t="shared" si="672"/>
        <v>0.88431832486842432</v>
      </c>
    </row>
    <row r="17114" spans="23:25" x14ac:dyDescent="0.2">
      <c r="W17114">
        <v>170.91</v>
      </c>
      <c r="X17114">
        <f t="shared" si="671"/>
        <v>50</v>
      </c>
      <c r="Y17114" s="13">
        <f t="shared" si="672"/>
        <v>0.88431832486842432</v>
      </c>
    </row>
    <row r="17115" spans="23:25" x14ac:dyDescent="0.2">
      <c r="W17115">
        <v>170.92</v>
      </c>
      <c r="X17115">
        <f t="shared" si="671"/>
        <v>50</v>
      </c>
      <c r="Y17115" s="13">
        <f t="shared" si="672"/>
        <v>0.88431832486842432</v>
      </c>
    </row>
    <row r="17116" spans="23:25" x14ac:dyDescent="0.2">
      <c r="W17116">
        <v>170.93</v>
      </c>
      <c r="X17116">
        <f t="shared" si="671"/>
        <v>50</v>
      </c>
      <c r="Y17116" s="13">
        <f t="shared" si="672"/>
        <v>0.88431832486842432</v>
      </c>
    </row>
    <row r="17117" spans="23:25" x14ac:dyDescent="0.2">
      <c r="W17117">
        <v>170.94</v>
      </c>
      <c r="X17117">
        <f t="shared" si="671"/>
        <v>50</v>
      </c>
      <c r="Y17117" s="13">
        <f t="shared" si="672"/>
        <v>0.88431832486842432</v>
      </c>
    </row>
    <row r="17118" spans="23:25" x14ac:dyDescent="0.2">
      <c r="W17118">
        <v>170.95</v>
      </c>
      <c r="X17118">
        <f t="shared" si="671"/>
        <v>50</v>
      </c>
      <c r="Y17118" s="13">
        <f t="shared" si="672"/>
        <v>0.88431832486842432</v>
      </c>
    </row>
    <row r="17119" spans="23:25" x14ac:dyDescent="0.2">
      <c r="W17119">
        <v>170.96</v>
      </c>
      <c r="X17119">
        <f t="shared" si="671"/>
        <v>50</v>
      </c>
      <c r="Y17119" s="13">
        <f t="shared" si="672"/>
        <v>0.88431832486842432</v>
      </c>
    </row>
    <row r="17120" spans="23:25" x14ac:dyDescent="0.2">
      <c r="W17120">
        <v>170.97</v>
      </c>
      <c r="X17120">
        <f t="shared" si="671"/>
        <v>50</v>
      </c>
      <c r="Y17120" s="13">
        <f t="shared" si="672"/>
        <v>0.88431832486842432</v>
      </c>
    </row>
    <row r="17121" spans="23:25" x14ac:dyDescent="0.2">
      <c r="W17121">
        <v>170.98</v>
      </c>
      <c r="X17121">
        <f t="shared" si="671"/>
        <v>50</v>
      </c>
      <c r="Y17121" s="13">
        <f t="shared" si="672"/>
        <v>0.88431832486842432</v>
      </c>
    </row>
    <row r="17122" spans="23:25" x14ac:dyDescent="0.2">
      <c r="W17122">
        <v>170.99</v>
      </c>
      <c r="X17122">
        <f t="shared" si="671"/>
        <v>50</v>
      </c>
      <c r="Y17122" s="13">
        <f t="shared" si="672"/>
        <v>0.88431832486842432</v>
      </c>
    </row>
    <row r="17123" spans="23:25" x14ac:dyDescent="0.2">
      <c r="W17123">
        <v>171</v>
      </c>
      <c r="X17123">
        <f t="shared" si="671"/>
        <v>50</v>
      </c>
      <c r="Y17123" s="13">
        <f t="shared" si="672"/>
        <v>0.88431832486842432</v>
      </c>
    </row>
    <row r="17124" spans="23:25" x14ac:dyDescent="0.2">
      <c r="W17124">
        <v>171.01</v>
      </c>
      <c r="X17124">
        <f t="shared" si="671"/>
        <v>50</v>
      </c>
      <c r="Y17124" s="13">
        <f t="shared" si="672"/>
        <v>0.88431832486842432</v>
      </c>
    </row>
    <row r="17125" spans="23:25" x14ac:dyDescent="0.2">
      <c r="W17125">
        <v>171.02</v>
      </c>
      <c r="X17125">
        <f t="shared" si="671"/>
        <v>50</v>
      </c>
      <c r="Y17125" s="13">
        <f t="shared" si="672"/>
        <v>0.88431832486842432</v>
      </c>
    </row>
    <row r="17126" spans="23:25" x14ac:dyDescent="0.2">
      <c r="W17126">
        <v>171.03</v>
      </c>
      <c r="X17126">
        <f t="shared" si="671"/>
        <v>50</v>
      </c>
      <c r="Y17126" s="13">
        <f t="shared" si="672"/>
        <v>0.88431832486842432</v>
      </c>
    </row>
    <row r="17127" spans="23:25" x14ac:dyDescent="0.2">
      <c r="W17127">
        <v>171.04</v>
      </c>
      <c r="X17127">
        <f t="shared" si="671"/>
        <v>50</v>
      </c>
      <c r="Y17127" s="13">
        <f t="shared" si="672"/>
        <v>0.88431832486842432</v>
      </c>
    </row>
    <row r="17128" spans="23:25" x14ac:dyDescent="0.2">
      <c r="W17128">
        <v>171.05</v>
      </c>
      <c r="X17128">
        <f t="shared" si="671"/>
        <v>50</v>
      </c>
      <c r="Y17128" s="13">
        <f t="shared" si="672"/>
        <v>0.88431832486842432</v>
      </c>
    </row>
    <row r="17129" spans="23:25" x14ac:dyDescent="0.2">
      <c r="W17129">
        <v>171.06</v>
      </c>
      <c r="X17129">
        <f t="shared" si="671"/>
        <v>50</v>
      </c>
      <c r="Y17129" s="13">
        <f t="shared" si="672"/>
        <v>0.88431832486842432</v>
      </c>
    </row>
    <row r="17130" spans="23:25" x14ac:dyDescent="0.2">
      <c r="W17130">
        <v>171.07</v>
      </c>
      <c r="X17130">
        <f t="shared" si="671"/>
        <v>50</v>
      </c>
      <c r="Y17130" s="13">
        <f t="shared" si="672"/>
        <v>0.88431832486842432</v>
      </c>
    </row>
    <row r="17131" spans="23:25" x14ac:dyDescent="0.2">
      <c r="W17131">
        <v>171.08</v>
      </c>
      <c r="X17131">
        <f t="shared" si="671"/>
        <v>50</v>
      </c>
      <c r="Y17131" s="13">
        <f t="shared" si="672"/>
        <v>0.88431832486842432</v>
      </c>
    </row>
    <row r="17132" spans="23:25" x14ac:dyDescent="0.2">
      <c r="W17132">
        <v>171.09</v>
      </c>
      <c r="X17132">
        <f t="shared" si="671"/>
        <v>50</v>
      </c>
      <c r="Y17132" s="13">
        <f t="shared" si="672"/>
        <v>0.88431832486842432</v>
      </c>
    </row>
    <row r="17133" spans="23:25" x14ac:dyDescent="0.2">
      <c r="W17133">
        <v>171.1</v>
      </c>
      <c r="X17133">
        <f t="shared" si="671"/>
        <v>50</v>
      </c>
      <c r="Y17133" s="13">
        <f t="shared" si="672"/>
        <v>0.88431832486842432</v>
      </c>
    </row>
    <row r="17134" spans="23:25" x14ac:dyDescent="0.2">
      <c r="W17134">
        <v>171.11</v>
      </c>
      <c r="X17134">
        <f t="shared" si="671"/>
        <v>50</v>
      </c>
      <c r="Y17134" s="13">
        <f t="shared" si="672"/>
        <v>0.88431832486842432</v>
      </c>
    </row>
    <row r="17135" spans="23:25" x14ac:dyDescent="0.2">
      <c r="W17135">
        <v>171.12</v>
      </c>
      <c r="X17135">
        <f t="shared" si="671"/>
        <v>50</v>
      </c>
      <c r="Y17135" s="13">
        <f t="shared" si="672"/>
        <v>0.88431832486842432</v>
      </c>
    </row>
    <row r="17136" spans="23:25" x14ac:dyDescent="0.2">
      <c r="W17136">
        <v>171.13</v>
      </c>
      <c r="X17136">
        <f t="shared" si="671"/>
        <v>50</v>
      </c>
      <c r="Y17136" s="13">
        <f t="shared" si="672"/>
        <v>0.88431832486842432</v>
      </c>
    </row>
    <row r="17137" spans="23:25" x14ac:dyDescent="0.2">
      <c r="W17137">
        <v>171.14</v>
      </c>
      <c r="X17137">
        <f t="shared" si="671"/>
        <v>50</v>
      </c>
      <c r="Y17137" s="13">
        <f t="shared" si="672"/>
        <v>0.88431832486842432</v>
      </c>
    </row>
    <row r="17138" spans="23:25" x14ac:dyDescent="0.2">
      <c r="W17138">
        <v>171.15</v>
      </c>
      <c r="X17138">
        <f t="shared" si="671"/>
        <v>50</v>
      </c>
      <c r="Y17138" s="13">
        <f t="shared" si="672"/>
        <v>0.88431832486842432</v>
      </c>
    </row>
    <row r="17139" spans="23:25" x14ac:dyDescent="0.2">
      <c r="W17139">
        <v>171.16</v>
      </c>
      <c r="X17139">
        <f t="shared" si="671"/>
        <v>50</v>
      </c>
      <c r="Y17139" s="13">
        <f t="shared" si="672"/>
        <v>0.88431832486842432</v>
      </c>
    </row>
    <row r="17140" spans="23:25" x14ac:dyDescent="0.2">
      <c r="W17140">
        <v>171.17</v>
      </c>
      <c r="X17140">
        <f t="shared" si="671"/>
        <v>50</v>
      </c>
      <c r="Y17140" s="13">
        <f t="shared" si="672"/>
        <v>0.88431832486842432</v>
      </c>
    </row>
    <row r="17141" spans="23:25" x14ac:dyDescent="0.2">
      <c r="W17141">
        <v>171.18</v>
      </c>
      <c r="X17141">
        <f t="shared" si="671"/>
        <v>50</v>
      </c>
      <c r="Y17141" s="13">
        <f t="shared" si="672"/>
        <v>0.88431832486842432</v>
      </c>
    </row>
    <row r="17142" spans="23:25" x14ac:dyDescent="0.2">
      <c r="W17142">
        <v>171.19</v>
      </c>
      <c r="X17142">
        <f t="shared" si="671"/>
        <v>50</v>
      </c>
      <c r="Y17142" s="13">
        <f t="shared" si="672"/>
        <v>0.88431832486842432</v>
      </c>
    </row>
    <row r="17143" spans="23:25" x14ac:dyDescent="0.2">
      <c r="W17143">
        <v>171.2</v>
      </c>
      <c r="X17143">
        <f t="shared" si="671"/>
        <v>50</v>
      </c>
      <c r="Y17143" s="13">
        <f t="shared" si="672"/>
        <v>0.88431832486842432</v>
      </c>
    </row>
    <row r="17144" spans="23:25" x14ac:dyDescent="0.2">
      <c r="W17144">
        <v>171.21</v>
      </c>
      <c r="X17144">
        <f t="shared" si="671"/>
        <v>50</v>
      </c>
      <c r="Y17144" s="13">
        <f t="shared" si="672"/>
        <v>0.88431832486842432</v>
      </c>
    </row>
    <row r="17145" spans="23:25" x14ac:dyDescent="0.2">
      <c r="W17145">
        <v>171.22</v>
      </c>
      <c r="X17145">
        <f t="shared" ref="X17145:X17208" si="673">X17144-(N$32-N$33)/1500</f>
        <v>50</v>
      </c>
      <c r="Y17145" s="13">
        <f t="shared" ref="Y17145:Y17208" si="674">Y17144+(W17145-W17144)*R$29*(P$28-P$29*Y17144)*(1-Y17144/R$28)^2</f>
        <v>0.88431832486842432</v>
      </c>
    </row>
    <row r="17146" spans="23:25" x14ac:dyDescent="0.2">
      <c r="W17146">
        <v>171.23</v>
      </c>
      <c r="X17146">
        <f t="shared" si="673"/>
        <v>50</v>
      </c>
      <c r="Y17146" s="13">
        <f t="shared" si="674"/>
        <v>0.88431832486842432</v>
      </c>
    </row>
    <row r="17147" spans="23:25" x14ac:dyDescent="0.2">
      <c r="W17147">
        <v>171.24</v>
      </c>
      <c r="X17147">
        <f t="shared" si="673"/>
        <v>50</v>
      </c>
      <c r="Y17147" s="13">
        <f t="shared" si="674"/>
        <v>0.88431832486842432</v>
      </c>
    </row>
    <row r="17148" spans="23:25" x14ac:dyDescent="0.2">
      <c r="W17148">
        <v>171.25</v>
      </c>
      <c r="X17148">
        <f t="shared" si="673"/>
        <v>50</v>
      </c>
      <c r="Y17148" s="13">
        <f t="shared" si="674"/>
        <v>0.88431832486842432</v>
      </c>
    </row>
    <row r="17149" spans="23:25" x14ac:dyDescent="0.2">
      <c r="W17149">
        <v>171.26</v>
      </c>
      <c r="X17149">
        <f t="shared" si="673"/>
        <v>50</v>
      </c>
      <c r="Y17149" s="13">
        <f t="shared" si="674"/>
        <v>0.88431832486842432</v>
      </c>
    </row>
    <row r="17150" spans="23:25" x14ac:dyDescent="0.2">
      <c r="W17150">
        <v>171.27</v>
      </c>
      <c r="X17150">
        <f t="shared" si="673"/>
        <v>50</v>
      </c>
      <c r="Y17150" s="13">
        <f t="shared" si="674"/>
        <v>0.88431832486842432</v>
      </c>
    </row>
    <row r="17151" spans="23:25" x14ac:dyDescent="0.2">
      <c r="W17151">
        <v>171.28</v>
      </c>
      <c r="X17151">
        <f t="shared" si="673"/>
        <v>50</v>
      </c>
      <c r="Y17151" s="13">
        <f t="shared" si="674"/>
        <v>0.88431832486842432</v>
      </c>
    </row>
    <row r="17152" spans="23:25" x14ac:dyDescent="0.2">
      <c r="W17152">
        <v>171.29</v>
      </c>
      <c r="X17152">
        <f t="shared" si="673"/>
        <v>50</v>
      </c>
      <c r="Y17152" s="13">
        <f t="shared" si="674"/>
        <v>0.88431832486842432</v>
      </c>
    </row>
    <row r="17153" spans="23:25" x14ac:dyDescent="0.2">
      <c r="W17153">
        <v>171.3</v>
      </c>
      <c r="X17153">
        <f t="shared" si="673"/>
        <v>50</v>
      </c>
      <c r="Y17153" s="13">
        <f t="shared" si="674"/>
        <v>0.88431832486842432</v>
      </c>
    </row>
    <row r="17154" spans="23:25" x14ac:dyDescent="0.2">
      <c r="W17154">
        <v>171.31</v>
      </c>
      <c r="X17154">
        <f t="shared" si="673"/>
        <v>50</v>
      </c>
      <c r="Y17154" s="13">
        <f t="shared" si="674"/>
        <v>0.88431832486842432</v>
      </c>
    </row>
    <row r="17155" spans="23:25" x14ac:dyDescent="0.2">
      <c r="W17155">
        <v>171.32</v>
      </c>
      <c r="X17155">
        <f t="shared" si="673"/>
        <v>50</v>
      </c>
      <c r="Y17155" s="13">
        <f t="shared" si="674"/>
        <v>0.88431832486842432</v>
      </c>
    </row>
    <row r="17156" spans="23:25" x14ac:dyDescent="0.2">
      <c r="W17156">
        <v>171.33</v>
      </c>
      <c r="X17156">
        <f t="shared" si="673"/>
        <v>50</v>
      </c>
      <c r="Y17156" s="13">
        <f t="shared" si="674"/>
        <v>0.88431832486842432</v>
      </c>
    </row>
    <row r="17157" spans="23:25" x14ac:dyDescent="0.2">
      <c r="W17157">
        <v>171.34</v>
      </c>
      <c r="X17157">
        <f t="shared" si="673"/>
        <v>50</v>
      </c>
      <c r="Y17157" s="13">
        <f t="shared" si="674"/>
        <v>0.88431832486842432</v>
      </c>
    </row>
    <row r="17158" spans="23:25" x14ac:dyDescent="0.2">
      <c r="W17158">
        <v>171.35</v>
      </c>
      <c r="X17158">
        <f t="shared" si="673"/>
        <v>50</v>
      </c>
      <c r="Y17158" s="13">
        <f t="shared" si="674"/>
        <v>0.88431832486842432</v>
      </c>
    </row>
    <row r="17159" spans="23:25" x14ac:dyDescent="0.2">
      <c r="W17159">
        <v>171.36</v>
      </c>
      <c r="X17159">
        <f t="shared" si="673"/>
        <v>50</v>
      </c>
      <c r="Y17159" s="13">
        <f t="shared" si="674"/>
        <v>0.88431832486842432</v>
      </c>
    </row>
    <row r="17160" spans="23:25" x14ac:dyDescent="0.2">
      <c r="W17160">
        <v>171.37</v>
      </c>
      <c r="X17160">
        <f t="shared" si="673"/>
        <v>50</v>
      </c>
      <c r="Y17160" s="13">
        <f t="shared" si="674"/>
        <v>0.88431832486842432</v>
      </c>
    </row>
    <row r="17161" spans="23:25" x14ac:dyDescent="0.2">
      <c r="W17161">
        <v>171.38</v>
      </c>
      <c r="X17161">
        <f t="shared" si="673"/>
        <v>50</v>
      </c>
      <c r="Y17161" s="13">
        <f t="shared" si="674"/>
        <v>0.88431832486842432</v>
      </c>
    </row>
    <row r="17162" spans="23:25" x14ac:dyDescent="0.2">
      <c r="W17162">
        <v>171.39</v>
      </c>
      <c r="X17162">
        <f t="shared" si="673"/>
        <v>50</v>
      </c>
      <c r="Y17162" s="13">
        <f t="shared" si="674"/>
        <v>0.88431832486842432</v>
      </c>
    </row>
    <row r="17163" spans="23:25" x14ac:dyDescent="0.2">
      <c r="W17163">
        <v>171.4</v>
      </c>
      <c r="X17163">
        <f t="shared" si="673"/>
        <v>50</v>
      </c>
      <c r="Y17163" s="13">
        <f t="shared" si="674"/>
        <v>0.88431832486842432</v>
      </c>
    </row>
    <row r="17164" spans="23:25" x14ac:dyDescent="0.2">
      <c r="W17164">
        <v>171.41</v>
      </c>
      <c r="X17164">
        <f t="shared" si="673"/>
        <v>50</v>
      </c>
      <c r="Y17164" s="13">
        <f t="shared" si="674"/>
        <v>0.88431832486842432</v>
      </c>
    </row>
    <row r="17165" spans="23:25" x14ac:dyDescent="0.2">
      <c r="W17165">
        <v>171.42</v>
      </c>
      <c r="X17165">
        <f t="shared" si="673"/>
        <v>50</v>
      </c>
      <c r="Y17165" s="13">
        <f t="shared" si="674"/>
        <v>0.88431832486842432</v>
      </c>
    </row>
    <row r="17166" spans="23:25" x14ac:dyDescent="0.2">
      <c r="W17166">
        <v>171.43</v>
      </c>
      <c r="X17166">
        <f t="shared" si="673"/>
        <v>50</v>
      </c>
      <c r="Y17166" s="13">
        <f t="shared" si="674"/>
        <v>0.88431832486842432</v>
      </c>
    </row>
    <row r="17167" spans="23:25" x14ac:dyDescent="0.2">
      <c r="W17167">
        <v>171.44</v>
      </c>
      <c r="X17167">
        <f t="shared" si="673"/>
        <v>50</v>
      </c>
      <c r="Y17167" s="13">
        <f t="shared" si="674"/>
        <v>0.88431832486842432</v>
      </c>
    </row>
    <row r="17168" spans="23:25" x14ac:dyDescent="0.2">
      <c r="W17168">
        <v>171.45</v>
      </c>
      <c r="X17168">
        <f t="shared" si="673"/>
        <v>50</v>
      </c>
      <c r="Y17168" s="13">
        <f t="shared" si="674"/>
        <v>0.88431832486842432</v>
      </c>
    </row>
    <row r="17169" spans="23:25" x14ac:dyDescent="0.2">
      <c r="W17169">
        <v>171.46</v>
      </c>
      <c r="X17169">
        <f t="shared" si="673"/>
        <v>50</v>
      </c>
      <c r="Y17169" s="13">
        <f t="shared" si="674"/>
        <v>0.88431832486842432</v>
      </c>
    </row>
    <row r="17170" spans="23:25" x14ac:dyDescent="0.2">
      <c r="W17170">
        <v>171.47</v>
      </c>
      <c r="X17170">
        <f t="shared" si="673"/>
        <v>50</v>
      </c>
      <c r="Y17170" s="13">
        <f t="shared" si="674"/>
        <v>0.88431832486842432</v>
      </c>
    </row>
    <row r="17171" spans="23:25" x14ac:dyDescent="0.2">
      <c r="W17171">
        <v>171.48</v>
      </c>
      <c r="X17171">
        <f t="shared" si="673"/>
        <v>50</v>
      </c>
      <c r="Y17171" s="13">
        <f t="shared" si="674"/>
        <v>0.88431832486842432</v>
      </c>
    </row>
    <row r="17172" spans="23:25" x14ac:dyDescent="0.2">
      <c r="W17172">
        <v>171.49</v>
      </c>
      <c r="X17172">
        <f t="shared" si="673"/>
        <v>50</v>
      </c>
      <c r="Y17172" s="13">
        <f t="shared" si="674"/>
        <v>0.88431832486842432</v>
      </c>
    </row>
    <row r="17173" spans="23:25" x14ac:dyDescent="0.2">
      <c r="W17173">
        <v>171.5</v>
      </c>
      <c r="X17173">
        <f t="shared" si="673"/>
        <v>50</v>
      </c>
      <c r="Y17173" s="13">
        <f t="shared" si="674"/>
        <v>0.88431832486842432</v>
      </c>
    </row>
    <row r="17174" spans="23:25" x14ac:dyDescent="0.2">
      <c r="W17174">
        <v>171.51</v>
      </c>
      <c r="X17174">
        <f t="shared" si="673"/>
        <v>50</v>
      </c>
      <c r="Y17174" s="13">
        <f t="shared" si="674"/>
        <v>0.88431832486842432</v>
      </c>
    </row>
    <row r="17175" spans="23:25" x14ac:dyDescent="0.2">
      <c r="W17175">
        <v>171.52</v>
      </c>
      <c r="X17175">
        <f t="shared" si="673"/>
        <v>50</v>
      </c>
      <c r="Y17175" s="13">
        <f t="shared" si="674"/>
        <v>0.88431832486842432</v>
      </c>
    </row>
    <row r="17176" spans="23:25" x14ac:dyDescent="0.2">
      <c r="W17176">
        <v>171.53</v>
      </c>
      <c r="X17176">
        <f t="shared" si="673"/>
        <v>50</v>
      </c>
      <c r="Y17176" s="13">
        <f t="shared" si="674"/>
        <v>0.88431832486842432</v>
      </c>
    </row>
    <row r="17177" spans="23:25" x14ac:dyDescent="0.2">
      <c r="W17177">
        <v>171.54</v>
      </c>
      <c r="X17177">
        <f t="shared" si="673"/>
        <v>50</v>
      </c>
      <c r="Y17177" s="13">
        <f t="shared" si="674"/>
        <v>0.88431832486842432</v>
      </c>
    </row>
    <row r="17178" spans="23:25" x14ac:dyDescent="0.2">
      <c r="W17178">
        <v>171.55</v>
      </c>
      <c r="X17178">
        <f t="shared" si="673"/>
        <v>50</v>
      </c>
      <c r="Y17178" s="13">
        <f t="shared" si="674"/>
        <v>0.88431832486842432</v>
      </c>
    </row>
    <row r="17179" spans="23:25" x14ac:dyDescent="0.2">
      <c r="W17179">
        <v>171.56</v>
      </c>
      <c r="X17179">
        <f t="shared" si="673"/>
        <v>50</v>
      </c>
      <c r="Y17179" s="13">
        <f t="shared" si="674"/>
        <v>0.88431832486842432</v>
      </c>
    </row>
    <row r="17180" spans="23:25" x14ac:dyDescent="0.2">
      <c r="W17180">
        <v>171.57</v>
      </c>
      <c r="X17180">
        <f t="shared" si="673"/>
        <v>50</v>
      </c>
      <c r="Y17180" s="13">
        <f t="shared" si="674"/>
        <v>0.88431832486842432</v>
      </c>
    </row>
    <row r="17181" spans="23:25" x14ac:dyDescent="0.2">
      <c r="W17181">
        <v>171.58</v>
      </c>
      <c r="X17181">
        <f t="shared" si="673"/>
        <v>50</v>
      </c>
      <c r="Y17181" s="13">
        <f t="shared" si="674"/>
        <v>0.88431832486842432</v>
      </c>
    </row>
    <row r="17182" spans="23:25" x14ac:dyDescent="0.2">
      <c r="W17182">
        <v>171.59</v>
      </c>
      <c r="X17182">
        <f t="shared" si="673"/>
        <v>50</v>
      </c>
      <c r="Y17182" s="13">
        <f t="shared" si="674"/>
        <v>0.88431832486842432</v>
      </c>
    </row>
    <row r="17183" spans="23:25" x14ac:dyDescent="0.2">
      <c r="W17183">
        <v>171.6</v>
      </c>
      <c r="X17183">
        <f t="shared" si="673"/>
        <v>50</v>
      </c>
      <c r="Y17183" s="13">
        <f t="shared" si="674"/>
        <v>0.88431832486842432</v>
      </c>
    </row>
    <row r="17184" spans="23:25" x14ac:dyDescent="0.2">
      <c r="W17184">
        <v>171.61</v>
      </c>
      <c r="X17184">
        <f t="shared" si="673"/>
        <v>50</v>
      </c>
      <c r="Y17184" s="13">
        <f t="shared" si="674"/>
        <v>0.88431832486842432</v>
      </c>
    </row>
    <row r="17185" spans="23:25" x14ac:dyDescent="0.2">
      <c r="W17185">
        <v>171.62</v>
      </c>
      <c r="X17185">
        <f t="shared" si="673"/>
        <v>50</v>
      </c>
      <c r="Y17185" s="13">
        <f t="shared" si="674"/>
        <v>0.88431832486842432</v>
      </c>
    </row>
    <row r="17186" spans="23:25" x14ac:dyDescent="0.2">
      <c r="W17186">
        <v>171.63</v>
      </c>
      <c r="X17186">
        <f t="shared" si="673"/>
        <v>50</v>
      </c>
      <c r="Y17186" s="13">
        <f t="shared" si="674"/>
        <v>0.88431832486842432</v>
      </c>
    </row>
    <row r="17187" spans="23:25" x14ac:dyDescent="0.2">
      <c r="W17187">
        <v>171.64</v>
      </c>
      <c r="X17187">
        <f t="shared" si="673"/>
        <v>50</v>
      </c>
      <c r="Y17187" s="13">
        <f t="shared" si="674"/>
        <v>0.88431832486842432</v>
      </c>
    </row>
    <row r="17188" spans="23:25" x14ac:dyDescent="0.2">
      <c r="W17188">
        <v>171.65</v>
      </c>
      <c r="X17188">
        <f t="shared" si="673"/>
        <v>50</v>
      </c>
      <c r="Y17188" s="13">
        <f t="shared" si="674"/>
        <v>0.88431832486842432</v>
      </c>
    </row>
    <row r="17189" spans="23:25" x14ac:dyDescent="0.2">
      <c r="W17189">
        <v>171.66</v>
      </c>
      <c r="X17189">
        <f t="shared" si="673"/>
        <v>50</v>
      </c>
      <c r="Y17189" s="13">
        <f t="shared" si="674"/>
        <v>0.88431832486842432</v>
      </c>
    </row>
    <row r="17190" spans="23:25" x14ac:dyDescent="0.2">
      <c r="W17190">
        <v>171.67</v>
      </c>
      <c r="X17190">
        <f t="shared" si="673"/>
        <v>50</v>
      </c>
      <c r="Y17190" s="13">
        <f t="shared" si="674"/>
        <v>0.88431832486842432</v>
      </c>
    </row>
    <row r="17191" spans="23:25" x14ac:dyDescent="0.2">
      <c r="W17191">
        <v>171.68</v>
      </c>
      <c r="X17191">
        <f t="shared" si="673"/>
        <v>50</v>
      </c>
      <c r="Y17191" s="13">
        <f t="shared" si="674"/>
        <v>0.88431832486842432</v>
      </c>
    </row>
    <row r="17192" spans="23:25" x14ac:dyDescent="0.2">
      <c r="W17192">
        <v>171.69</v>
      </c>
      <c r="X17192">
        <f t="shared" si="673"/>
        <v>50</v>
      </c>
      <c r="Y17192" s="13">
        <f t="shared" si="674"/>
        <v>0.88431832486842432</v>
      </c>
    </row>
    <row r="17193" spans="23:25" x14ac:dyDescent="0.2">
      <c r="W17193">
        <v>171.7</v>
      </c>
      <c r="X17193">
        <f t="shared" si="673"/>
        <v>50</v>
      </c>
      <c r="Y17193" s="13">
        <f t="shared" si="674"/>
        <v>0.88431832486842432</v>
      </c>
    </row>
    <row r="17194" spans="23:25" x14ac:dyDescent="0.2">
      <c r="W17194">
        <v>171.71</v>
      </c>
      <c r="X17194">
        <f t="shared" si="673"/>
        <v>50</v>
      </c>
      <c r="Y17194" s="13">
        <f t="shared" si="674"/>
        <v>0.88431832486842432</v>
      </c>
    </row>
    <row r="17195" spans="23:25" x14ac:dyDescent="0.2">
      <c r="W17195">
        <v>171.72</v>
      </c>
      <c r="X17195">
        <f t="shared" si="673"/>
        <v>50</v>
      </c>
      <c r="Y17195" s="13">
        <f t="shared" si="674"/>
        <v>0.88431832486842432</v>
      </c>
    </row>
    <row r="17196" spans="23:25" x14ac:dyDescent="0.2">
      <c r="W17196">
        <v>171.73</v>
      </c>
      <c r="X17196">
        <f t="shared" si="673"/>
        <v>50</v>
      </c>
      <c r="Y17196" s="13">
        <f t="shared" si="674"/>
        <v>0.88431832486842432</v>
      </c>
    </row>
    <row r="17197" spans="23:25" x14ac:dyDescent="0.2">
      <c r="W17197">
        <v>171.74</v>
      </c>
      <c r="X17197">
        <f t="shared" si="673"/>
        <v>50</v>
      </c>
      <c r="Y17197" s="13">
        <f t="shared" si="674"/>
        <v>0.88431832486842432</v>
      </c>
    </row>
    <row r="17198" spans="23:25" x14ac:dyDescent="0.2">
      <c r="W17198">
        <v>171.75</v>
      </c>
      <c r="X17198">
        <f t="shared" si="673"/>
        <v>50</v>
      </c>
      <c r="Y17198" s="13">
        <f t="shared" si="674"/>
        <v>0.88431832486842432</v>
      </c>
    </row>
    <row r="17199" spans="23:25" x14ac:dyDescent="0.2">
      <c r="W17199">
        <v>171.76</v>
      </c>
      <c r="X17199">
        <f t="shared" si="673"/>
        <v>50</v>
      </c>
      <c r="Y17199" s="13">
        <f t="shared" si="674"/>
        <v>0.88431832486842432</v>
      </c>
    </row>
    <row r="17200" spans="23:25" x14ac:dyDescent="0.2">
      <c r="W17200">
        <v>171.77</v>
      </c>
      <c r="X17200">
        <f t="shared" si="673"/>
        <v>50</v>
      </c>
      <c r="Y17200" s="13">
        <f t="shared" si="674"/>
        <v>0.88431832486842432</v>
      </c>
    </row>
    <row r="17201" spans="23:25" x14ac:dyDescent="0.2">
      <c r="W17201">
        <v>171.78</v>
      </c>
      <c r="X17201">
        <f t="shared" si="673"/>
        <v>50</v>
      </c>
      <c r="Y17201" s="13">
        <f t="shared" si="674"/>
        <v>0.88431832486842432</v>
      </c>
    </row>
    <row r="17202" spans="23:25" x14ac:dyDescent="0.2">
      <c r="W17202">
        <v>171.79</v>
      </c>
      <c r="X17202">
        <f t="shared" si="673"/>
        <v>50</v>
      </c>
      <c r="Y17202" s="13">
        <f t="shared" si="674"/>
        <v>0.88431832486842432</v>
      </c>
    </row>
    <row r="17203" spans="23:25" x14ac:dyDescent="0.2">
      <c r="W17203">
        <v>171.8</v>
      </c>
      <c r="X17203">
        <f t="shared" si="673"/>
        <v>50</v>
      </c>
      <c r="Y17203" s="13">
        <f t="shared" si="674"/>
        <v>0.88431832486842432</v>
      </c>
    </row>
    <row r="17204" spans="23:25" x14ac:dyDescent="0.2">
      <c r="W17204">
        <v>171.81</v>
      </c>
      <c r="X17204">
        <f t="shared" si="673"/>
        <v>50</v>
      </c>
      <c r="Y17204" s="13">
        <f t="shared" si="674"/>
        <v>0.88431832486842432</v>
      </c>
    </row>
    <row r="17205" spans="23:25" x14ac:dyDescent="0.2">
      <c r="W17205">
        <v>171.82</v>
      </c>
      <c r="X17205">
        <f t="shared" si="673"/>
        <v>50</v>
      </c>
      <c r="Y17205" s="13">
        <f t="shared" si="674"/>
        <v>0.88431832486842432</v>
      </c>
    </row>
    <row r="17206" spans="23:25" x14ac:dyDescent="0.2">
      <c r="W17206">
        <v>171.83</v>
      </c>
      <c r="X17206">
        <f t="shared" si="673"/>
        <v>50</v>
      </c>
      <c r="Y17206" s="13">
        <f t="shared" si="674"/>
        <v>0.88431832486842432</v>
      </c>
    </row>
    <row r="17207" spans="23:25" x14ac:dyDescent="0.2">
      <c r="W17207">
        <v>171.84</v>
      </c>
      <c r="X17207">
        <f t="shared" si="673"/>
        <v>50</v>
      </c>
      <c r="Y17207" s="13">
        <f t="shared" si="674"/>
        <v>0.88431832486842432</v>
      </c>
    </row>
    <row r="17208" spans="23:25" x14ac:dyDescent="0.2">
      <c r="W17208">
        <v>171.85</v>
      </c>
      <c r="X17208">
        <f t="shared" si="673"/>
        <v>50</v>
      </c>
      <c r="Y17208" s="13">
        <f t="shared" si="674"/>
        <v>0.88431832486842432</v>
      </c>
    </row>
    <row r="17209" spans="23:25" x14ac:dyDescent="0.2">
      <c r="W17209">
        <v>171.86</v>
      </c>
      <c r="X17209">
        <f t="shared" ref="X17209:X17272" si="675">X17208-(N$32-N$33)/1500</f>
        <v>50</v>
      </c>
      <c r="Y17209" s="13">
        <f t="shared" ref="Y17209:Y17272" si="676">Y17208+(W17209-W17208)*R$29*(P$28-P$29*Y17208)*(1-Y17208/R$28)^2</f>
        <v>0.88431832486842432</v>
      </c>
    </row>
    <row r="17210" spans="23:25" x14ac:dyDescent="0.2">
      <c r="W17210">
        <v>171.87</v>
      </c>
      <c r="X17210">
        <f t="shared" si="675"/>
        <v>50</v>
      </c>
      <c r="Y17210" s="13">
        <f t="shared" si="676"/>
        <v>0.88431832486842432</v>
      </c>
    </row>
    <row r="17211" spans="23:25" x14ac:dyDescent="0.2">
      <c r="W17211">
        <v>171.88</v>
      </c>
      <c r="X17211">
        <f t="shared" si="675"/>
        <v>50</v>
      </c>
      <c r="Y17211" s="13">
        <f t="shared" si="676"/>
        <v>0.88431832486842432</v>
      </c>
    </row>
    <row r="17212" spans="23:25" x14ac:dyDescent="0.2">
      <c r="W17212">
        <v>171.89</v>
      </c>
      <c r="X17212">
        <f t="shared" si="675"/>
        <v>50</v>
      </c>
      <c r="Y17212" s="13">
        <f t="shared" si="676"/>
        <v>0.88431832486842432</v>
      </c>
    </row>
    <row r="17213" spans="23:25" x14ac:dyDescent="0.2">
      <c r="W17213">
        <v>171.9</v>
      </c>
      <c r="X17213">
        <f t="shared" si="675"/>
        <v>50</v>
      </c>
      <c r="Y17213" s="13">
        <f t="shared" si="676"/>
        <v>0.88431832486842432</v>
      </c>
    </row>
    <row r="17214" spans="23:25" x14ac:dyDescent="0.2">
      <c r="W17214">
        <v>171.91</v>
      </c>
      <c r="X17214">
        <f t="shared" si="675"/>
        <v>50</v>
      </c>
      <c r="Y17214" s="13">
        <f t="shared" si="676"/>
        <v>0.88431832486842432</v>
      </c>
    </row>
    <row r="17215" spans="23:25" x14ac:dyDescent="0.2">
      <c r="W17215">
        <v>171.92</v>
      </c>
      <c r="X17215">
        <f t="shared" si="675"/>
        <v>50</v>
      </c>
      <c r="Y17215" s="13">
        <f t="shared" si="676"/>
        <v>0.88431832486842432</v>
      </c>
    </row>
    <row r="17216" spans="23:25" x14ac:dyDescent="0.2">
      <c r="W17216">
        <v>171.93</v>
      </c>
      <c r="X17216">
        <f t="shared" si="675"/>
        <v>50</v>
      </c>
      <c r="Y17216" s="13">
        <f t="shared" si="676"/>
        <v>0.88431832486842432</v>
      </c>
    </row>
    <row r="17217" spans="23:25" x14ac:dyDescent="0.2">
      <c r="W17217">
        <v>171.94</v>
      </c>
      <c r="X17217">
        <f t="shared" si="675"/>
        <v>50</v>
      </c>
      <c r="Y17217" s="13">
        <f t="shared" si="676"/>
        <v>0.88431832486842432</v>
      </c>
    </row>
    <row r="17218" spans="23:25" x14ac:dyDescent="0.2">
      <c r="W17218">
        <v>171.95</v>
      </c>
      <c r="X17218">
        <f t="shared" si="675"/>
        <v>50</v>
      </c>
      <c r="Y17218" s="13">
        <f t="shared" si="676"/>
        <v>0.88431832486842432</v>
      </c>
    </row>
    <row r="17219" spans="23:25" x14ac:dyDescent="0.2">
      <c r="W17219">
        <v>171.96</v>
      </c>
      <c r="X17219">
        <f t="shared" si="675"/>
        <v>50</v>
      </c>
      <c r="Y17219" s="13">
        <f t="shared" si="676"/>
        <v>0.88431832486842432</v>
      </c>
    </row>
    <row r="17220" spans="23:25" x14ac:dyDescent="0.2">
      <c r="W17220">
        <v>171.97</v>
      </c>
      <c r="X17220">
        <f t="shared" si="675"/>
        <v>50</v>
      </c>
      <c r="Y17220" s="13">
        <f t="shared" si="676"/>
        <v>0.88431832486842432</v>
      </c>
    </row>
    <row r="17221" spans="23:25" x14ac:dyDescent="0.2">
      <c r="W17221">
        <v>171.98</v>
      </c>
      <c r="X17221">
        <f t="shared" si="675"/>
        <v>50</v>
      </c>
      <c r="Y17221" s="13">
        <f t="shared" si="676"/>
        <v>0.88431832486842432</v>
      </c>
    </row>
    <row r="17222" spans="23:25" x14ac:dyDescent="0.2">
      <c r="W17222">
        <v>171.99</v>
      </c>
      <c r="X17222">
        <f t="shared" si="675"/>
        <v>50</v>
      </c>
      <c r="Y17222" s="13">
        <f t="shared" si="676"/>
        <v>0.88431832486842432</v>
      </c>
    </row>
    <row r="17223" spans="23:25" x14ac:dyDescent="0.2">
      <c r="W17223">
        <v>172</v>
      </c>
      <c r="X17223">
        <f t="shared" si="675"/>
        <v>50</v>
      </c>
      <c r="Y17223" s="13">
        <f t="shared" si="676"/>
        <v>0.88431832486842432</v>
      </c>
    </row>
    <row r="17224" spans="23:25" x14ac:dyDescent="0.2">
      <c r="W17224">
        <v>172.01</v>
      </c>
      <c r="X17224">
        <f t="shared" si="675"/>
        <v>50</v>
      </c>
      <c r="Y17224" s="13">
        <f t="shared" si="676"/>
        <v>0.88431832486842432</v>
      </c>
    </row>
    <row r="17225" spans="23:25" x14ac:dyDescent="0.2">
      <c r="W17225">
        <v>172.02</v>
      </c>
      <c r="X17225">
        <f t="shared" si="675"/>
        <v>50</v>
      </c>
      <c r="Y17225" s="13">
        <f t="shared" si="676"/>
        <v>0.88431832486842432</v>
      </c>
    </row>
    <row r="17226" spans="23:25" x14ac:dyDescent="0.2">
      <c r="W17226">
        <v>172.03</v>
      </c>
      <c r="X17226">
        <f t="shared" si="675"/>
        <v>50</v>
      </c>
      <c r="Y17226" s="13">
        <f t="shared" si="676"/>
        <v>0.88431832486842432</v>
      </c>
    </row>
    <row r="17227" spans="23:25" x14ac:dyDescent="0.2">
      <c r="W17227">
        <v>172.04</v>
      </c>
      <c r="X17227">
        <f t="shared" si="675"/>
        <v>50</v>
      </c>
      <c r="Y17227" s="13">
        <f t="shared" si="676"/>
        <v>0.88431832486842432</v>
      </c>
    </row>
    <row r="17228" spans="23:25" x14ac:dyDescent="0.2">
      <c r="W17228">
        <v>172.05</v>
      </c>
      <c r="X17228">
        <f t="shared" si="675"/>
        <v>50</v>
      </c>
      <c r="Y17228" s="13">
        <f t="shared" si="676"/>
        <v>0.88431832486842432</v>
      </c>
    </row>
    <row r="17229" spans="23:25" x14ac:dyDescent="0.2">
      <c r="W17229">
        <v>172.06</v>
      </c>
      <c r="X17229">
        <f t="shared" si="675"/>
        <v>50</v>
      </c>
      <c r="Y17229" s="13">
        <f t="shared" si="676"/>
        <v>0.88431832486842432</v>
      </c>
    </row>
    <row r="17230" spans="23:25" x14ac:dyDescent="0.2">
      <c r="W17230">
        <v>172.07</v>
      </c>
      <c r="X17230">
        <f t="shared" si="675"/>
        <v>50</v>
      </c>
      <c r="Y17230" s="13">
        <f t="shared" si="676"/>
        <v>0.88431832486842432</v>
      </c>
    </row>
    <row r="17231" spans="23:25" x14ac:dyDescent="0.2">
      <c r="W17231">
        <v>172.08</v>
      </c>
      <c r="X17231">
        <f t="shared" si="675"/>
        <v>50</v>
      </c>
      <c r="Y17231" s="13">
        <f t="shared" si="676"/>
        <v>0.88431832486842432</v>
      </c>
    </row>
    <row r="17232" spans="23:25" x14ac:dyDescent="0.2">
      <c r="W17232">
        <v>172.09</v>
      </c>
      <c r="X17232">
        <f t="shared" si="675"/>
        <v>50</v>
      </c>
      <c r="Y17232" s="13">
        <f t="shared" si="676"/>
        <v>0.88431832486842432</v>
      </c>
    </row>
    <row r="17233" spans="23:25" x14ac:dyDescent="0.2">
      <c r="W17233">
        <v>172.1</v>
      </c>
      <c r="X17233">
        <f t="shared" si="675"/>
        <v>50</v>
      </c>
      <c r="Y17233" s="13">
        <f t="shared" si="676"/>
        <v>0.88431832486842432</v>
      </c>
    </row>
    <row r="17234" spans="23:25" x14ac:dyDescent="0.2">
      <c r="W17234">
        <v>172.11</v>
      </c>
      <c r="X17234">
        <f t="shared" si="675"/>
        <v>50</v>
      </c>
      <c r="Y17234" s="13">
        <f t="shared" si="676"/>
        <v>0.88431832486842432</v>
      </c>
    </row>
    <row r="17235" spans="23:25" x14ac:dyDescent="0.2">
      <c r="W17235">
        <v>172.12</v>
      </c>
      <c r="X17235">
        <f t="shared" si="675"/>
        <v>50</v>
      </c>
      <c r="Y17235" s="13">
        <f t="shared" si="676"/>
        <v>0.88431832486842432</v>
      </c>
    </row>
    <row r="17236" spans="23:25" x14ac:dyDescent="0.2">
      <c r="W17236">
        <v>172.13</v>
      </c>
      <c r="X17236">
        <f t="shared" si="675"/>
        <v>50</v>
      </c>
      <c r="Y17236" s="13">
        <f t="shared" si="676"/>
        <v>0.88431832486842432</v>
      </c>
    </row>
    <row r="17237" spans="23:25" x14ac:dyDescent="0.2">
      <c r="W17237">
        <v>172.14</v>
      </c>
      <c r="X17237">
        <f t="shared" si="675"/>
        <v>50</v>
      </c>
      <c r="Y17237" s="13">
        <f t="shared" si="676"/>
        <v>0.88431832486842432</v>
      </c>
    </row>
    <row r="17238" spans="23:25" x14ac:dyDescent="0.2">
      <c r="W17238">
        <v>172.15</v>
      </c>
      <c r="X17238">
        <f t="shared" si="675"/>
        <v>50</v>
      </c>
      <c r="Y17238" s="13">
        <f t="shared" si="676"/>
        <v>0.88431832486842432</v>
      </c>
    </row>
    <row r="17239" spans="23:25" x14ac:dyDescent="0.2">
      <c r="W17239">
        <v>172.16</v>
      </c>
      <c r="X17239">
        <f t="shared" si="675"/>
        <v>50</v>
      </c>
      <c r="Y17239" s="13">
        <f t="shared" si="676"/>
        <v>0.88431832486842432</v>
      </c>
    </row>
    <row r="17240" spans="23:25" x14ac:dyDescent="0.2">
      <c r="W17240">
        <v>172.17</v>
      </c>
      <c r="X17240">
        <f t="shared" si="675"/>
        <v>50</v>
      </c>
      <c r="Y17240" s="13">
        <f t="shared" si="676"/>
        <v>0.88431832486842432</v>
      </c>
    </row>
    <row r="17241" spans="23:25" x14ac:dyDescent="0.2">
      <c r="W17241">
        <v>172.18</v>
      </c>
      <c r="X17241">
        <f t="shared" si="675"/>
        <v>50</v>
      </c>
      <c r="Y17241" s="13">
        <f t="shared" si="676"/>
        <v>0.88431832486842432</v>
      </c>
    </row>
    <row r="17242" spans="23:25" x14ac:dyDescent="0.2">
      <c r="W17242">
        <v>172.19</v>
      </c>
      <c r="X17242">
        <f t="shared" si="675"/>
        <v>50</v>
      </c>
      <c r="Y17242" s="13">
        <f t="shared" si="676"/>
        <v>0.88431832486842432</v>
      </c>
    </row>
    <row r="17243" spans="23:25" x14ac:dyDescent="0.2">
      <c r="W17243">
        <v>172.2</v>
      </c>
      <c r="X17243">
        <f t="shared" si="675"/>
        <v>50</v>
      </c>
      <c r="Y17243" s="13">
        <f t="shared" si="676"/>
        <v>0.88431832486842432</v>
      </c>
    </row>
    <row r="17244" spans="23:25" x14ac:dyDescent="0.2">
      <c r="W17244">
        <v>172.21</v>
      </c>
      <c r="X17244">
        <f t="shared" si="675"/>
        <v>50</v>
      </c>
      <c r="Y17244" s="13">
        <f t="shared" si="676"/>
        <v>0.88431832486842432</v>
      </c>
    </row>
    <row r="17245" spans="23:25" x14ac:dyDescent="0.2">
      <c r="W17245">
        <v>172.22</v>
      </c>
      <c r="X17245">
        <f t="shared" si="675"/>
        <v>50</v>
      </c>
      <c r="Y17245" s="13">
        <f t="shared" si="676"/>
        <v>0.88431832486842432</v>
      </c>
    </row>
    <row r="17246" spans="23:25" x14ac:dyDescent="0.2">
      <c r="W17246">
        <v>172.23</v>
      </c>
      <c r="X17246">
        <f t="shared" si="675"/>
        <v>50</v>
      </c>
      <c r="Y17246" s="13">
        <f t="shared" si="676"/>
        <v>0.88431832486842432</v>
      </c>
    </row>
    <row r="17247" spans="23:25" x14ac:dyDescent="0.2">
      <c r="W17247">
        <v>172.24</v>
      </c>
      <c r="X17247">
        <f t="shared" si="675"/>
        <v>50</v>
      </c>
      <c r="Y17247" s="13">
        <f t="shared" si="676"/>
        <v>0.88431832486842432</v>
      </c>
    </row>
    <row r="17248" spans="23:25" x14ac:dyDescent="0.2">
      <c r="W17248">
        <v>172.25</v>
      </c>
      <c r="X17248">
        <f t="shared" si="675"/>
        <v>50</v>
      </c>
      <c r="Y17248" s="13">
        <f t="shared" si="676"/>
        <v>0.88431832486842432</v>
      </c>
    </row>
    <row r="17249" spans="23:25" x14ac:dyDescent="0.2">
      <c r="W17249">
        <v>172.26</v>
      </c>
      <c r="X17249">
        <f t="shared" si="675"/>
        <v>50</v>
      </c>
      <c r="Y17249" s="13">
        <f t="shared" si="676"/>
        <v>0.88431832486842432</v>
      </c>
    </row>
    <row r="17250" spans="23:25" x14ac:dyDescent="0.2">
      <c r="W17250">
        <v>172.27</v>
      </c>
      <c r="X17250">
        <f t="shared" si="675"/>
        <v>50</v>
      </c>
      <c r="Y17250" s="13">
        <f t="shared" si="676"/>
        <v>0.88431832486842432</v>
      </c>
    </row>
    <row r="17251" spans="23:25" x14ac:dyDescent="0.2">
      <c r="W17251">
        <v>172.28</v>
      </c>
      <c r="X17251">
        <f t="shared" si="675"/>
        <v>50</v>
      </c>
      <c r="Y17251" s="13">
        <f t="shared" si="676"/>
        <v>0.88431832486842432</v>
      </c>
    </row>
    <row r="17252" spans="23:25" x14ac:dyDescent="0.2">
      <c r="W17252">
        <v>172.29</v>
      </c>
      <c r="X17252">
        <f t="shared" si="675"/>
        <v>50</v>
      </c>
      <c r="Y17252" s="13">
        <f t="shared" si="676"/>
        <v>0.88431832486842432</v>
      </c>
    </row>
    <row r="17253" spans="23:25" x14ac:dyDescent="0.2">
      <c r="W17253">
        <v>172.3</v>
      </c>
      <c r="X17253">
        <f t="shared" si="675"/>
        <v>50</v>
      </c>
      <c r="Y17253" s="13">
        <f t="shared" si="676"/>
        <v>0.88431832486842432</v>
      </c>
    </row>
    <row r="17254" spans="23:25" x14ac:dyDescent="0.2">
      <c r="W17254">
        <v>172.31</v>
      </c>
      <c r="X17254">
        <f t="shared" si="675"/>
        <v>50</v>
      </c>
      <c r="Y17254" s="13">
        <f t="shared" si="676"/>
        <v>0.88431832486842432</v>
      </c>
    </row>
    <row r="17255" spans="23:25" x14ac:dyDescent="0.2">
      <c r="W17255">
        <v>172.32</v>
      </c>
      <c r="X17255">
        <f t="shared" si="675"/>
        <v>50</v>
      </c>
      <c r="Y17255" s="13">
        <f t="shared" si="676"/>
        <v>0.88431832486842432</v>
      </c>
    </row>
    <row r="17256" spans="23:25" x14ac:dyDescent="0.2">
      <c r="W17256">
        <v>172.33</v>
      </c>
      <c r="X17256">
        <f t="shared" si="675"/>
        <v>50</v>
      </c>
      <c r="Y17256" s="13">
        <f t="shared" si="676"/>
        <v>0.88431832486842432</v>
      </c>
    </row>
    <row r="17257" spans="23:25" x14ac:dyDescent="0.2">
      <c r="W17257">
        <v>172.34</v>
      </c>
      <c r="X17257">
        <f t="shared" si="675"/>
        <v>50</v>
      </c>
      <c r="Y17257" s="13">
        <f t="shared" si="676"/>
        <v>0.88431832486842432</v>
      </c>
    </row>
    <row r="17258" spans="23:25" x14ac:dyDescent="0.2">
      <c r="W17258">
        <v>172.35</v>
      </c>
      <c r="X17258">
        <f t="shared" si="675"/>
        <v>50</v>
      </c>
      <c r="Y17258" s="13">
        <f t="shared" si="676"/>
        <v>0.88431832486842432</v>
      </c>
    </row>
    <row r="17259" spans="23:25" x14ac:dyDescent="0.2">
      <c r="W17259">
        <v>172.36</v>
      </c>
      <c r="X17259">
        <f t="shared" si="675"/>
        <v>50</v>
      </c>
      <c r="Y17259" s="13">
        <f t="shared" si="676"/>
        <v>0.88431832486842432</v>
      </c>
    </row>
    <row r="17260" spans="23:25" x14ac:dyDescent="0.2">
      <c r="W17260">
        <v>172.37</v>
      </c>
      <c r="X17260">
        <f t="shared" si="675"/>
        <v>50</v>
      </c>
      <c r="Y17260" s="13">
        <f t="shared" si="676"/>
        <v>0.88431832486842432</v>
      </c>
    </row>
    <row r="17261" spans="23:25" x14ac:dyDescent="0.2">
      <c r="W17261">
        <v>172.38</v>
      </c>
      <c r="X17261">
        <f t="shared" si="675"/>
        <v>50</v>
      </c>
      <c r="Y17261" s="13">
        <f t="shared" si="676"/>
        <v>0.88431832486842432</v>
      </c>
    </row>
    <row r="17262" spans="23:25" x14ac:dyDescent="0.2">
      <c r="W17262">
        <v>172.39</v>
      </c>
      <c r="X17262">
        <f t="shared" si="675"/>
        <v>50</v>
      </c>
      <c r="Y17262" s="13">
        <f t="shared" si="676"/>
        <v>0.88431832486842432</v>
      </c>
    </row>
    <row r="17263" spans="23:25" x14ac:dyDescent="0.2">
      <c r="W17263">
        <v>172.4</v>
      </c>
      <c r="X17263">
        <f t="shared" si="675"/>
        <v>50</v>
      </c>
      <c r="Y17263" s="13">
        <f t="shared" si="676"/>
        <v>0.88431832486842432</v>
      </c>
    </row>
    <row r="17264" spans="23:25" x14ac:dyDescent="0.2">
      <c r="W17264">
        <v>172.41</v>
      </c>
      <c r="X17264">
        <f t="shared" si="675"/>
        <v>50</v>
      </c>
      <c r="Y17264" s="13">
        <f t="shared" si="676"/>
        <v>0.88431832486842432</v>
      </c>
    </row>
    <row r="17265" spans="23:25" x14ac:dyDescent="0.2">
      <c r="W17265">
        <v>172.42</v>
      </c>
      <c r="X17265">
        <f t="shared" si="675"/>
        <v>50</v>
      </c>
      <c r="Y17265" s="13">
        <f t="shared" si="676"/>
        <v>0.88431832486842432</v>
      </c>
    </row>
    <row r="17266" spans="23:25" x14ac:dyDescent="0.2">
      <c r="W17266">
        <v>172.43</v>
      </c>
      <c r="X17266">
        <f t="shared" si="675"/>
        <v>50</v>
      </c>
      <c r="Y17266" s="13">
        <f t="shared" si="676"/>
        <v>0.88431832486842432</v>
      </c>
    </row>
    <row r="17267" spans="23:25" x14ac:dyDescent="0.2">
      <c r="W17267">
        <v>172.44</v>
      </c>
      <c r="X17267">
        <f t="shared" si="675"/>
        <v>50</v>
      </c>
      <c r="Y17267" s="13">
        <f t="shared" si="676"/>
        <v>0.88431832486842432</v>
      </c>
    </row>
    <row r="17268" spans="23:25" x14ac:dyDescent="0.2">
      <c r="W17268">
        <v>172.45</v>
      </c>
      <c r="X17268">
        <f t="shared" si="675"/>
        <v>50</v>
      </c>
      <c r="Y17268" s="13">
        <f t="shared" si="676"/>
        <v>0.88431832486842432</v>
      </c>
    </row>
    <row r="17269" spans="23:25" x14ac:dyDescent="0.2">
      <c r="W17269">
        <v>172.46</v>
      </c>
      <c r="X17269">
        <f t="shared" si="675"/>
        <v>50</v>
      </c>
      <c r="Y17269" s="13">
        <f t="shared" si="676"/>
        <v>0.88431832486842432</v>
      </c>
    </row>
    <row r="17270" spans="23:25" x14ac:dyDescent="0.2">
      <c r="W17270">
        <v>172.47</v>
      </c>
      <c r="X17270">
        <f t="shared" si="675"/>
        <v>50</v>
      </c>
      <c r="Y17270" s="13">
        <f t="shared" si="676"/>
        <v>0.88431832486842432</v>
      </c>
    </row>
    <row r="17271" spans="23:25" x14ac:dyDescent="0.2">
      <c r="W17271">
        <v>172.48</v>
      </c>
      <c r="X17271">
        <f t="shared" si="675"/>
        <v>50</v>
      </c>
      <c r="Y17271" s="13">
        <f t="shared" si="676"/>
        <v>0.88431832486842432</v>
      </c>
    </row>
    <row r="17272" spans="23:25" x14ac:dyDescent="0.2">
      <c r="W17272">
        <v>172.49</v>
      </c>
      <c r="X17272">
        <f t="shared" si="675"/>
        <v>50</v>
      </c>
      <c r="Y17272" s="13">
        <f t="shared" si="676"/>
        <v>0.88431832486842432</v>
      </c>
    </row>
    <row r="17273" spans="23:25" x14ac:dyDescent="0.2">
      <c r="W17273">
        <v>172.5</v>
      </c>
      <c r="X17273">
        <f t="shared" ref="X17273:X17336" si="677">X17272-(N$32-N$33)/1500</f>
        <v>50</v>
      </c>
      <c r="Y17273" s="13">
        <f t="shared" ref="Y17273:Y17336" si="678">Y17272+(W17273-W17272)*R$29*(P$28-P$29*Y17272)*(1-Y17272/R$28)^2</f>
        <v>0.88431832486842432</v>
      </c>
    </row>
    <row r="17274" spans="23:25" x14ac:dyDescent="0.2">
      <c r="W17274">
        <v>172.51</v>
      </c>
      <c r="X17274">
        <f t="shared" si="677"/>
        <v>50</v>
      </c>
      <c r="Y17274" s="13">
        <f t="shared" si="678"/>
        <v>0.88431832486842432</v>
      </c>
    </row>
    <row r="17275" spans="23:25" x14ac:dyDescent="0.2">
      <c r="W17275">
        <v>172.52</v>
      </c>
      <c r="X17275">
        <f t="shared" si="677"/>
        <v>50</v>
      </c>
      <c r="Y17275" s="13">
        <f t="shared" si="678"/>
        <v>0.88431832486842432</v>
      </c>
    </row>
    <row r="17276" spans="23:25" x14ac:dyDescent="0.2">
      <c r="W17276">
        <v>172.53</v>
      </c>
      <c r="X17276">
        <f t="shared" si="677"/>
        <v>50</v>
      </c>
      <c r="Y17276" s="13">
        <f t="shared" si="678"/>
        <v>0.88431832486842432</v>
      </c>
    </row>
    <row r="17277" spans="23:25" x14ac:dyDescent="0.2">
      <c r="W17277">
        <v>172.54</v>
      </c>
      <c r="X17277">
        <f t="shared" si="677"/>
        <v>50</v>
      </c>
      <c r="Y17277" s="13">
        <f t="shared" si="678"/>
        <v>0.88431832486842432</v>
      </c>
    </row>
    <row r="17278" spans="23:25" x14ac:dyDescent="0.2">
      <c r="W17278">
        <v>172.55</v>
      </c>
      <c r="X17278">
        <f t="shared" si="677"/>
        <v>50</v>
      </c>
      <c r="Y17278" s="13">
        <f t="shared" si="678"/>
        <v>0.88431832486842432</v>
      </c>
    </row>
    <row r="17279" spans="23:25" x14ac:dyDescent="0.2">
      <c r="W17279">
        <v>172.56</v>
      </c>
      <c r="X17279">
        <f t="shared" si="677"/>
        <v>50</v>
      </c>
      <c r="Y17279" s="13">
        <f t="shared" si="678"/>
        <v>0.88431832486842432</v>
      </c>
    </row>
    <row r="17280" spans="23:25" x14ac:dyDescent="0.2">
      <c r="W17280">
        <v>172.57</v>
      </c>
      <c r="X17280">
        <f t="shared" si="677"/>
        <v>50</v>
      </c>
      <c r="Y17280" s="13">
        <f t="shared" si="678"/>
        <v>0.88431832486842432</v>
      </c>
    </row>
    <row r="17281" spans="23:25" x14ac:dyDescent="0.2">
      <c r="W17281">
        <v>172.58</v>
      </c>
      <c r="X17281">
        <f t="shared" si="677"/>
        <v>50</v>
      </c>
      <c r="Y17281" s="13">
        <f t="shared" si="678"/>
        <v>0.88431832486842432</v>
      </c>
    </row>
    <row r="17282" spans="23:25" x14ac:dyDescent="0.2">
      <c r="W17282">
        <v>172.59</v>
      </c>
      <c r="X17282">
        <f t="shared" si="677"/>
        <v>50</v>
      </c>
      <c r="Y17282" s="13">
        <f t="shared" si="678"/>
        <v>0.88431832486842432</v>
      </c>
    </row>
    <row r="17283" spans="23:25" x14ac:dyDescent="0.2">
      <c r="W17283">
        <v>172.6</v>
      </c>
      <c r="X17283">
        <f t="shared" si="677"/>
        <v>50</v>
      </c>
      <c r="Y17283" s="13">
        <f t="shared" si="678"/>
        <v>0.88431832486842432</v>
      </c>
    </row>
    <row r="17284" spans="23:25" x14ac:dyDescent="0.2">
      <c r="W17284">
        <v>172.61</v>
      </c>
      <c r="X17284">
        <f t="shared" si="677"/>
        <v>50</v>
      </c>
      <c r="Y17284" s="13">
        <f t="shared" si="678"/>
        <v>0.88431832486842432</v>
      </c>
    </row>
    <row r="17285" spans="23:25" x14ac:dyDescent="0.2">
      <c r="W17285">
        <v>172.62</v>
      </c>
      <c r="X17285">
        <f t="shared" si="677"/>
        <v>50</v>
      </c>
      <c r="Y17285" s="13">
        <f t="shared" si="678"/>
        <v>0.88431832486842432</v>
      </c>
    </row>
    <row r="17286" spans="23:25" x14ac:dyDescent="0.2">
      <c r="W17286">
        <v>172.63</v>
      </c>
      <c r="X17286">
        <f t="shared" si="677"/>
        <v>50</v>
      </c>
      <c r="Y17286" s="13">
        <f t="shared" si="678"/>
        <v>0.88431832486842432</v>
      </c>
    </row>
    <row r="17287" spans="23:25" x14ac:dyDescent="0.2">
      <c r="W17287">
        <v>172.64</v>
      </c>
      <c r="X17287">
        <f t="shared" si="677"/>
        <v>50</v>
      </c>
      <c r="Y17287" s="13">
        <f t="shared" si="678"/>
        <v>0.88431832486842432</v>
      </c>
    </row>
    <row r="17288" spans="23:25" x14ac:dyDescent="0.2">
      <c r="W17288">
        <v>172.65</v>
      </c>
      <c r="X17288">
        <f t="shared" si="677"/>
        <v>50</v>
      </c>
      <c r="Y17288" s="13">
        <f t="shared" si="678"/>
        <v>0.88431832486842432</v>
      </c>
    </row>
    <row r="17289" spans="23:25" x14ac:dyDescent="0.2">
      <c r="W17289">
        <v>172.66</v>
      </c>
      <c r="X17289">
        <f t="shared" si="677"/>
        <v>50</v>
      </c>
      <c r="Y17289" s="13">
        <f t="shared" si="678"/>
        <v>0.88431832486842432</v>
      </c>
    </row>
    <row r="17290" spans="23:25" x14ac:dyDescent="0.2">
      <c r="W17290">
        <v>172.67</v>
      </c>
      <c r="X17290">
        <f t="shared" si="677"/>
        <v>50</v>
      </c>
      <c r="Y17290" s="13">
        <f t="shared" si="678"/>
        <v>0.88431832486842432</v>
      </c>
    </row>
    <row r="17291" spans="23:25" x14ac:dyDescent="0.2">
      <c r="W17291">
        <v>172.68</v>
      </c>
      <c r="X17291">
        <f t="shared" si="677"/>
        <v>50</v>
      </c>
      <c r="Y17291" s="13">
        <f t="shared" si="678"/>
        <v>0.88431832486842432</v>
      </c>
    </row>
    <row r="17292" spans="23:25" x14ac:dyDescent="0.2">
      <c r="W17292">
        <v>172.69</v>
      </c>
      <c r="X17292">
        <f t="shared" si="677"/>
        <v>50</v>
      </c>
      <c r="Y17292" s="13">
        <f t="shared" si="678"/>
        <v>0.88431832486842432</v>
      </c>
    </row>
    <row r="17293" spans="23:25" x14ac:dyDescent="0.2">
      <c r="W17293">
        <v>172.7</v>
      </c>
      <c r="X17293">
        <f t="shared" si="677"/>
        <v>50</v>
      </c>
      <c r="Y17293" s="13">
        <f t="shared" si="678"/>
        <v>0.88431832486842432</v>
      </c>
    </row>
    <row r="17294" spans="23:25" x14ac:dyDescent="0.2">
      <c r="W17294">
        <v>172.71</v>
      </c>
      <c r="X17294">
        <f t="shared" si="677"/>
        <v>50</v>
      </c>
      <c r="Y17294" s="13">
        <f t="shared" si="678"/>
        <v>0.88431832486842432</v>
      </c>
    </row>
    <row r="17295" spans="23:25" x14ac:dyDescent="0.2">
      <c r="W17295">
        <v>172.72</v>
      </c>
      <c r="X17295">
        <f t="shared" si="677"/>
        <v>50</v>
      </c>
      <c r="Y17295" s="13">
        <f t="shared" si="678"/>
        <v>0.88431832486842432</v>
      </c>
    </row>
    <row r="17296" spans="23:25" x14ac:dyDescent="0.2">
      <c r="W17296">
        <v>172.73</v>
      </c>
      <c r="X17296">
        <f t="shared" si="677"/>
        <v>50</v>
      </c>
      <c r="Y17296" s="13">
        <f t="shared" si="678"/>
        <v>0.88431832486842432</v>
      </c>
    </row>
    <row r="17297" spans="23:25" x14ac:dyDescent="0.2">
      <c r="W17297">
        <v>172.74</v>
      </c>
      <c r="X17297">
        <f t="shared" si="677"/>
        <v>50</v>
      </c>
      <c r="Y17297" s="13">
        <f t="shared" si="678"/>
        <v>0.88431832486842432</v>
      </c>
    </row>
    <row r="17298" spans="23:25" x14ac:dyDescent="0.2">
      <c r="W17298">
        <v>172.75</v>
      </c>
      <c r="X17298">
        <f t="shared" si="677"/>
        <v>50</v>
      </c>
      <c r="Y17298" s="13">
        <f t="shared" si="678"/>
        <v>0.88431832486842432</v>
      </c>
    </row>
    <row r="17299" spans="23:25" x14ac:dyDescent="0.2">
      <c r="W17299">
        <v>172.76</v>
      </c>
      <c r="X17299">
        <f t="shared" si="677"/>
        <v>50</v>
      </c>
      <c r="Y17299" s="13">
        <f t="shared" si="678"/>
        <v>0.88431832486842432</v>
      </c>
    </row>
    <row r="17300" spans="23:25" x14ac:dyDescent="0.2">
      <c r="W17300">
        <v>172.77</v>
      </c>
      <c r="X17300">
        <f t="shared" si="677"/>
        <v>50</v>
      </c>
      <c r="Y17300" s="13">
        <f t="shared" si="678"/>
        <v>0.88431832486842432</v>
      </c>
    </row>
    <row r="17301" spans="23:25" x14ac:dyDescent="0.2">
      <c r="W17301">
        <v>172.78</v>
      </c>
      <c r="X17301">
        <f t="shared" si="677"/>
        <v>50</v>
      </c>
      <c r="Y17301" s="13">
        <f t="shared" si="678"/>
        <v>0.88431832486842432</v>
      </c>
    </row>
    <row r="17302" spans="23:25" x14ac:dyDescent="0.2">
      <c r="W17302">
        <v>172.79</v>
      </c>
      <c r="X17302">
        <f t="shared" si="677"/>
        <v>50</v>
      </c>
      <c r="Y17302" s="13">
        <f t="shared" si="678"/>
        <v>0.88431832486842432</v>
      </c>
    </row>
    <row r="17303" spans="23:25" x14ac:dyDescent="0.2">
      <c r="W17303">
        <v>172.8</v>
      </c>
      <c r="X17303">
        <f t="shared" si="677"/>
        <v>50</v>
      </c>
      <c r="Y17303" s="13">
        <f t="shared" si="678"/>
        <v>0.88431832486842432</v>
      </c>
    </row>
    <row r="17304" spans="23:25" x14ac:dyDescent="0.2">
      <c r="W17304">
        <v>172.81</v>
      </c>
      <c r="X17304">
        <f t="shared" si="677"/>
        <v>50</v>
      </c>
      <c r="Y17304" s="13">
        <f t="shared" si="678"/>
        <v>0.88431832486842432</v>
      </c>
    </row>
    <row r="17305" spans="23:25" x14ac:dyDescent="0.2">
      <c r="W17305">
        <v>172.82</v>
      </c>
      <c r="X17305">
        <f t="shared" si="677"/>
        <v>50</v>
      </c>
      <c r="Y17305" s="13">
        <f t="shared" si="678"/>
        <v>0.88431832486842432</v>
      </c>
    </row>
    <row r="17306" spans="23:25" x14ac:dyDescent="0.2">
      <c r="W17306">
        <v>172.83</v>
      </c>
      <c r="X17306">
        <f t="shared" si="677"/>
        <v>50</v>
      </c>
      <c r="Y17306" s="13">
        <f t="shared" si="678"/>
        <v>0.88431832486842432</v>
      </c>
    </row>
    <row r="17307" spans="23:25" x14ac:dyDescent="0.2">
      <c r="W17307">
        <v>172.84</v>
      </c>
      <c r="X17307">
        <f t="shared" si="677"/>
        <v>50</v>
      </c>
      <c r="Y17307" s="13">
        <f t="shared" si="678"/>
        <v>0.88431832486842432</v>
      </c>
    </row>
    <row r="17308" spans="23:25" x14ac:dyDescent="0.2">
      <c r="W17308">
        <v>172.85</v>
      </c>
      <c r="X17308">
        <f t="shared" si="677"/>
        <v>50</v>
      </c>
      <c r="Y17308" s="13">
        <f t="shared" si="678"/>
        <v>0.88431832486842432</v>
      </c>
    </row>
    <row r="17309" spans="23:25" x14ac:dyDescent="0.2">
      <c r="W17309">
        <v>172.86</v>
      </c>
      <c r="X17309">
        <f t="shared" si="677"/>
        <v>50</v>
      </c>
      <c r="Y17309" s="13">
        <f t="shared" si="678"/>
        <v>0.88431832486842432</v>
      </c>
    </row>
    <row r="17310" spans="23:25" x14ac:dyDescent="0.2">
      <c r="W17310">
        <v>172.87</v>
      </c>
      <c r="X17310">
        <f t="shared" si="677"/>
        <v>50</v>
      </c>
      <c r="Y17310" s="13">
        <f t="shared" si="678"/>
        <v>0.88431832486842432</v>
      </c>
    </row>
    <row r="17311" spans="23:25" x14ac:dyDescent="0.2">
      <c r="W17311">
        <v>172.88</v>
      </c>
      <c r="X17311">
        <f t="shared" si="677"/>
        <v>50</v>
      </c>
      <c r="Y17311" s="13">
        <f t="shared" si="678"/>
        <v>0.88431832486842432</v>
      </c>
    </row>
    <row r="17312" spans="23:25" x14ac:dyDescent="0.2">
      <c r="W17312">
        <v>172.89</v>
      </c>
      <c r="X17312">
        <f t="shared" si="677"/>
        <v>50</v>
      </c>
      <c r="Y17312" s="13">
        <f t="shared" si="678"/>
        <v>0.88431832486842432</v>
      </c>
    </row>
    <row r="17313" spans="23:25" x14ac:dyDescent="0.2">
      <c r="W17313">
        <v>172.9</v>
      </c>
      <c r="X17313">
        <f t="shared" si="677"/>
        <v>50</v>
      </c>
      <c r="Y17313" s="13">
        <f t="shared" si="678"/>
        <v>0.88431832486842432</v>
      </c>
    </row>
    <row r="17314" spans="23:25" x14ac:dyDescent="0.2">
      <c r="W17314">
        <v>172.91</v>
      </c>
      <c r="X17314">
        <f t="shared" si="677"/>
        <v>50</v>
      </c>
      <c r="Y17314" s="13">
        <f t="shared" si="678"/>
        <v>0.88431832486842432</v>
      </c>
    </row>
    <row r="17315" spans="23:25" x14ac:dyDescent="0.2">
      <c r="W17315">
        <v>172.92</v>
      </c>
      <c r="X17315">
        <f t="shared" si="677"/>
        <v>50</v>
      </c>
      <c r="Y17315" s="13">
        <f t="shared" si="678"/>
        <v>0.88431832486842432</v>
      </c>
    </row>
    <row r="17316" spans="23:25" x14ac:dyDescent="0.2">
      <c r="W17316">
        <v>172.93</v>
      </c>
      <c r="X17316">
        <f t="shared" si="677"/>
        <v>50</v>
      </c>
      <c r="Y17316" s="13">
        <f t="shared" si="678"/>
        <v>0.88431832486842432</v>
      </c>
    </row>
    <row r="17317" spans="23:25" x14ac:dyDescent="0.2">
      <c r="W17317">
        <v>172.94</v>
      </c>
      <c r="X17317">
        <f t="shared" si="677"/>
        <v>50</v>
      </c>
      <c r="Y17317" s="13">
        <f t="shared" si="678"/>
        <v>0.88431832486842432</v>
      </c>
    </row>
    <row r="17318" spans="23:25" x14ac:dyDescent="0.2">
      <c r="W17318">
        <v>172.95</v>
      </c>
      <c r="X17318">
        <f t="shared" si="677"/>
        <v>50</v>
      </c>
      <c r="Y17318" s="13">
        <f t="shared" si="678"/>
        <v>0.88431832486842432</v>
      </c>
    </row>
    <row r="17319" spans="23:25" x14ac:dyDescent="0.2">
      <c r="W17319">
        <v>172.96</v>
      </c>
      <c r="X17319">
        <f t="shared" si="677"/>
        <v>50</v>
      </c>
      <c r="Y17319" s="13">
        <f t="shared" si="678"/>
        <v>0.88431832486842432</v>
      </c>
    </row>
    <row r="17320" spans="23:25" x14ac:dyDescent="0.2">
      <c r="W17320">
        <v>172.97</v>
      </c>
      <c r="X17320">
        <f t="shared" si="677"/>
        <v>50</v>
      </c>
      <c r="Y17320" s="13">
        <f t="shared" si="678"/>
        <v>0.88431832486842432</v>
      </c>
    </row>
    <row r="17321" spans="23:25" x14ac:dyDescent="0.2">
      <c r="W17321">
        <v>172.98</v>
      </c>
      <c r="X17321">
        <f t="shared" si="677"/>
        <v>50</v>
      </c>
      <c r="Y17321" s="13">
        <f t="shared" si="678"/>
        <v>0.88431832486842432</v>
      </c>
    </row>
    <row r="17322" spans="23:25" x14ac:dyDescent="0.2">
      <c r="W17322">
        <v>172.99</v>
      </c>
      <c r="X17322">
        <f t="shared" si="677"/>
        <v>50</v>
      </c>
      <c r="Y17322" s="13">
        <f t="shared" si="678"/>
        <v>0.88431832486842432</v>
      </c>
    </row>
    <row r="17323" spans="23:25" x14ac:dyDescent="0.2">
      <c r="W17323">
        <v>173</v>
      </c>
      <c r="X17323">
        <f t="shared" si="677"/>
        <v>50</v>
      </c>
      <c r="Y17323" s="13">
        <f t="shared" si="678"/>
        <v>0.88431832486842432</v>
      </c>
    </row>
    <row r="17324" spans="23:25" x14ac:dyDescent="0.2">
      <c r="W17324">
        <v>173.01</v>
      </c>
      <c r="X17324">
        <f t="shared" si="677"/>
        <v>50</v>
      </c>
      <c r="Y17324" s="13">
        <f t="shared" si="678"/>
        <v>0.88431832486842432</v>
      </c>
    </row>
    <row r="17325" spans="23:25" x14ac:dyDescent="0.2">
      <c r="W17325">
        <v>173.02</v>
      </c>
      <c r="X17325">
        <f t="shared" si="677"/>
        <v>50</v>
      </c>
      <c r="Y17325" s="13">
        <f t="shared" si="678"/>
        <v>0.88431832486842432</v>
      </c>
    </row>
    <row r="17326" spans="23:25" x14ac:dyDescent="0.2">
      <c r="W17326">
        <v>173.03</v>
      </c>
      <c r="X17326">
        <f t="shared" si="677"/>
        <v>50</v>
      </c>
      <c r="Y17326" s="13">
        <f t="shared" si="678"/>
        <v>0.88431832486842432</v>
      </c>
    </row>
    <row r="17327" spans="23:25" x14ac:dyDescent="0.2">
      <c r="W17327">
        <v>173.04</v>
      </c>
      <c r="X17327">
        <f t="shared" si="677"/>
        <v>50</v>
      </c>
      <c r="Y17327" s="13">
        <f t="shared" si="678"/>
        <v>0.88431832486842432</v>
      </c>
    </row>
    <row r="17328" spans="23:25" x14ac:dyDescent="0.2">
      <c r="W17328">
        <v>173.05</v>
      </c>
      <c r="X17328">
        <f t="shared" si="677"/>
        <v>50</v>
      </c>
      <c r="Y17328" s="13">
        <f t="shared" si="678"/>
        <v>0.88431832486842432</v>
      </c>
    </row>
    <row r="17329" spans="23:25" x14ac:dyDescent="0.2">
      <c r="W17329">
        <v>173.06</v>
      </c>
      <c r="X17329">
        <f t="shared" si="677"/>
        <v>50</v>
      </c>
      <c r="Y17329" s="13">
        <f t="shared" si="678"/>
        <v>0.88431832486842432</v>
      </c>
    </row>
    <row r="17330" spans="23:25" x14ac:dyDescent="0.2">
      <c r="W17330">
        <v>173.07</v>
      </c>
      <c r="X17330">
        <f t="shared" si="677"/>
        <v>50</v>
      </c>
      <c r="Y17330" s="13">
        <f t="shared" si="678"/>
        <v>0.88431832486842432</v>
      </c>
    </row>
    <row r="17331" spans="23:25" x14ac:dyDescent="0.2">
      <c r="W17331">
        <v>173.08</v>
      </c>
      <c r="X17331">
        <f t="shared" si="677"/>
        <v>50</v>
      </c>
      <c r="Y17331" s="13">
        <f t="shared" si="678"/>
        <v>0.88431832486842432</v>
      </c>
    </row>
    <row r="17332" spans="23:25" x14ac:dyDescent="0.2">
      <c r="W17332">
        <v>173.09</v>
      </c>
      <c r="X17332">
        <f t="shared" si="677"/>
        <v>50</v>
      </c>
      <c r="Y17332" s="13">
        <f t="shared" si="678"/>
        <v>0.88431832486842432</v>
      </c>
    </row>
    <row r="17333" spans="23:25" x14ac:dyDescent="0.2">
      <c r="W17333">
        <v>173.1</v>
      </c>
      <c r="X17333">
        <f t="shared" si="677"/>
        <v>50</v>
      </c>
      <c r="Y17333" s="13">
        <f t="shared" si="678"/>
        <v>0.88431832486842432</v>
      </c>
    </row>
    <row r="17334" spans="23:25" x14ac:dyDescent="0.2">
      <c r="W17334">
        <v>173.11</v>
      </c>
      <c r="X17334">
        <f t="shared" si="677"/>
        <v>50</v>
      </c>
      <c r="Y17334" s="13">
        <f t="shared" si="678"/>
        <v>0.88431832486842432</v>
      </c>
    </row>
    <row r="17335" spans="23:25" x14ac:dyDescent="0.2">
      <c r="W17335">
        <v>173.12</v>
      </c>
      <c r="X17335">
        <f t="shared" si="677"/>
        <v>50</v>
      </c>
      <c r="Y17335" s="13">
        <f t="shared" si="678"/>
        <v>0.88431832486842432</v>
      </c>
    </row>
    <row r="17336" spans="23:25" x14ac:dyDescent="0.2">
      <c r="W17336">
        <v>173.13</v>
      </c>
      <c r="X17336">
        <f t="shared" si="677"/>
        <v>50</v>
      </c>
      <c r="Y17336" s="13">
        <f t="shared" si="678"/>
        <v>0.88431832486842432</v>
      </c>
    </row>
    <row r="17337" spans="23:25" x14ac:dyDescent="0.2">
      <c r="W17337">
        <v>173.14</v>
      </c>
      <c r="X17337">
        <f t="shared" ref="X17337:X17400" si="679">X17336-(N$32-N$33)/1500</f>
        <v>50</v>
      </c>
      <c r="Y17337" s="13">
        <f t="shared" ref="Y17337:Y17400" si="680">Y17336+(W17337-W17336)*R$29*(P$28-P$29*Y17336)*(1-Y17336/R$28)^2</f>
        <v>0.88431832486842432</v>
      </c>
    </row>
    <row r="17338" spans="23:25" x14ac:dyDescent="0.2">
      <c r="W17338">
        <v>173.15</v>
      </c>
      <c r="X17338">
        <f t="shared" si="679"/>
        <v>50</v>
      </c>
      <c r="Y17338" s="13">
        <f t="shared" si="680"/>
        <v>0.88431832486842432</v>
      </c>
    </row>
    <row r="17339" spans="23:25" x14ac:dyDescent="0.2">
      <c r="W17339">
        <v>173.16</v>
      </c>
      <c r="X17339">
        <f t="shared" si="679"/>
        <v>50</v>
      </c>
      <c r="Y17339" s="13">
        <f t="shared" si="680"/>
        <v>0.88431832486842432</v>
      </c>
    </row>
    <row r="17340" spans="23:25" x14ac:dyDescent="0.2">
      <c r="W17340">
        <v>173.17</v>
      </c>
      <c r="X17340">
        <f t="shared" si="679"/>
        <v>50</v>
      </c>
      <c r="Y17340" s="13">
        <f t="shared" si="680"/>
        <v>0.88431832486842432</v>
      </c>
    </row>
    <row r="17341" spans="23:25" x14ac:dyDescent="0.2">
      <c r="W17341">
        <v>173.18</v>
      </c>
      <c r="X17341">
        <f t="shared" si="679"/>
        <v>50</v>
      </c>
      <c r="Y17341" s="13">
        <f t="shared" si="680"/>
        <v>0.88431832486842432</v>
      </c>
    </row>
    <row r="17342" spans="23:25" x14ac:dyDescent="0.2">
      <c r="W17342">
        <v>173.19</v>
      </c>
      <c r="X17342">
        <f t="shared" si="679"/>
        <v>50</v>
      </c>
      <c r="Y17342" s="13">
        <f t="shared" si="680"/>
        <v>0.88431832486842432</v>
      </c>
    </row>
    <row r="17343" spans="23:25" x14ac:dyDescent="0.2">
      <c r="W17343">
        <v>173.2</v>
      </c>
      <c r="X17343">
        <f t="shared" si="679"/>
        <v>50</v>
      </c>
      <c r="Y17343" s="13">
        <f t="shared" si="680"/>
        <v>0.88431832486842432</v>
      </c>
    </row>
    <row r="17344" spans="23:25" x14ac:dyDescent="0.2">
      <c r="W17344">
        <v>173.21</v>
      </c>
      <c r="X17344">
        <f t="shared" si="679"/>
        <v>50</v>
      </c>
      <c r="Y17344" s="13">
        <f t="shared" si="680"/>
        <v>0.88431832486842432</v>
      </c>
    </row>
    <row r="17345" spans="23:25" x14ac:dyDescent="0.2">
      <c r="W17345">
        <v>173.22</v>
      </c>
      <c r="X17345">
        <f t="shared" si="679"/>
        <v>50</v>
      </c>
      <c r="Y17345" s="13">
        <f t="shared" si="680"/>
        <v>0.88431832486842432</v>
      </c>
    </row>
    <row r="17346" spans="23:25" x14ac:dyDescent="0.2">
      <c r="W17346">
        <v>173.23</v>
      </c>
      <c r="X17346">
        <f t="shared" si="679"/>
        <v>50</v>
      </c>
      <c r="Y17346" s="13">
        <f t="shared" si="680"/>
        <v>0.88431832486842432</v>
      </c>
    </row>
    <row r="17347" spans="23:25" x14ac:dyDescent="0.2">
      <c r="W17347">
        <v>173.24</v>
      </c>
      <c r="X17347">
        <f t="shared" si="679"/>
        <v>50</v>
      </c>
      <c r="Y17347" s="13">
        <f t="shared" si="680"/>
        <v>0.88431832486842432</v>
      </c>
    </row>
    <row r="17348" spans="23:25" x14ac:dyDescent="0.2">
      <c r="W17348">
        <v>173.25</v>
      </c>
      <c r="X17348">
        <f t="shared" si="679"/>
        <v>50</v>
      </c>
      <c r="Y17348" s="13">
        <f t="shared" si="680"/>
        <v>0.88431832486842432</v>
      </c>
    </row>
    <row r="17349" spans="23:25" x14ac:dyDescent="0.2">
      <c r="W17349">
        <v>173.26</v>
      </c>
      <c r="X17349">
        <f t="shared" si="679"/>
        <v>50</v>
      </c>
      <c r="Y17349" s="13">
        <f t="shared" si="680"/>
        <v>0.88431832486842432</v>
      </c>
    </row>
    <row r="17350" spans="23:25" x14ac:dyDescent="0.2">
      <c r="W17350">
        <v>173.27</v>
      </c>
      <c r="X17350">
        <f t="shared" si="679"/>
        <v>50</v>
      </c>
      <c r="Y17350" s="13">
        <f t="shared" si="680"/>
        <v>0.88431832486842432</v>
      </c>
    </row>
    <row r="17351" spans="23:25" x14ac:dyDescent="0.2">
      <c r="W17351">
        <v>173.28</v>
      </c>
      <c r="X17351">
        <f t="shared" si="679"/>
        <v>50</v>
      </c>
      <c r="Y17351" s="13">
        <f t="shared" si="680"/>
        <v>0.88431832486842432</v>
      </c>
    </row>
    <row r="17352" spans="23:25" x14ac:dyDescent="0.2">
      <c r="W17352">
        <v>173.29</v>
      </c>
      <c r="X17352">
        <f t="shared" si="679"/>
        <v>50</v>
      </c>
      <c r="Y17352" s="13">
        <f t="shared" si="680"/>
        <v>0.88431832486842432</v>
      </c>
    </row>
    <row r="17353" spans="23:25" x14ac:dyDescent="0.2">
      <c r="W17353">
        <v>173.3</v>
      </c>
      <c r="X17353">
        <f t="shared" si="679"/>
        <v>50</v>
      </c>
      <c r="Y17353" s="13">
        <f t="shared" si="680"/>
        <v>0.88431832486842432</v>
      </c>
    </row>
    <row r="17354" spans="23:25" x14ac:dyDescent="0.2">
      <c r="W17354">
        <v>173.31</v>
      </c>
      <c r="X17354">
        <f t="shared" si="679"/>
        <v>50</v>
      </c>
      <c r="Y17354" s="13">
        <f t="shared" si="680"/>
        <v>0.88431832486842432</v>
      </c>
    </row>
    <row r="17355" spans="23:25" x14ac:dyDescent="0.2">
      <c r="W17355">
        <v>173.32</v>
      </c>
      <c r="X17355">
        <f t="shared" si="679"/>
        <v>50</v>
      </c>
      <c r="Y17355" s="13">
        <f t="shared" si="680"/>
        <v>0.88431832486842432</v>
      </c>
    </row>
    <row r="17356" spans="23:25" x14ac:dyDescent="0.2">
      <c r="W17356">
        <v>173.33</v>
      </c>
      <c r="X17356">
        <f t="shared" si="679"/>
        <v>50</v>
      </c>
      <c r="Y17356" s="13">
        <f t="shared" si="680"/>
        <v>0.88431832486842432</v>
      </c>
    </row>
    <row r="17357" spans="23:25" x14ac:dyDescent="0.2">
      <c r="W17357">
        <v>173.34</v>
      </c>
      <c r="X17357">
        <f t="shared" si="679"/>
        <v>50</v>
      </c>
      <c r="Y17357" s="13">
        <f t="shared" si="680"/>
        <v>0.88431832486842432</v>
      </c>
    </row>
    <row r="17358" spans="23:25" x14ac:dyDescent="0.2">
      <c r="W17358">
        <v>173.35</v>
      </c>
      <c r="X17358">
        <f t="shared" si="679"/>
        <v>50</v>
      </c>
      <c r="Y17358" s="13">
        <f t="shared" si="680"/>
        <v>0.88431832486842432</v>
      </c>
    </row>
    <row r="17359" spans="23:25" x14ac:dyDescent="0.2">
      <c r="W17359">
        <v>173.36</v>
      </c>
      <c r="X17359">
        <f t="shared" si="679"/>
        <v>50</v>
      </c>
      <c r="Y17359" s="13">
        <f t="shared" si="680"/>
        <v>0.88431832486842432</v>
      </c>
    </row>
    <row r="17360" spans="23:25" x14ac:dyDescent="0.2">
      <c r="W17360">
        <v>173.37</v>
      </c>
      <c r="X17360">
        <f t="shared" si="679"/>
        <v>50</v>
      </c>
      <c r="Y17360" s="13">
        <f t="shared" si="680"/>
        <v>0.88431832486842432</v>
      </c>
    </row>
    <row r="17361" spans="23:25" x14ac:dyDescent="0.2">
      <c r="W17361">
        <v>173.38</v>
      </c>
      <c r="X17361">
        <f t="shared" si="679"/>
        <v>50</v>
      </c>
      <c r="Y17361" s="13">
        <f t="shared" si="680"/>
        <v>0.88431832486842432</v>
      </c>
    </row>
    <row r="17362" spans="23:25" x14ac:dyDescent="0.2">
      <c r="W17362">
        <v>173.39</v>
      </c>
      <c r="X17362">
        <f t="shared" si="679"/>
        <v>50</v>
      </c>
      <c r="Y17362" s="13">
        <f t="shared" si="680"/>
        <v>0.88431832486842432</v>
      </c>
    </row>
    <row r="17363" spans="23:25" x14ac:dyDescent="0.2">
      <c r="W17363">
        <v>173.4</v>
      </c>
      <c r="X17363">
        <f t="shared" si="679"/>
        <v>50</v>
      </c>
      <c r="Y17363" s="13">
        <f t="shared" si="680"/>
        <v>0.88431832486842432</v>
      </c>
    </row>
    <row r="17364" spans="23:25" x14ac:dyDescent="0.2">
      <c r="W17364">
        <v>173.41</v>
      </c>
      <c r="X17364">
        <f t="shared" si="679"/>
        <v>50</v>
      </c>
      <c r="Y17364" s="13">
        <f t="shared" si="680"/>
        <v>0.88431832486842432</v>
      </c>
    </row>
    <row r="17365" spans="23:25" x14ac:dyDescent="0.2">
      <c r="W17365">
        <v>173.42</v>
      </c>
      <c r="X17365">
        <f t="shared" si="679"/>
        <v>50</v>
      </c>
      <c r="Y17365" s="13">
        <f t="shared" si="680"/>
        <v>0.88431832486842432</v>
      </c>
    </row>
    <row r="17366" spans="23:25" x14ac:dyDescent="0.2">
      <c r="W17366">
        <v>173.43</v>
      </c>
      <c r="X17366">
        <f t="shared" si="679"/>
        <v>50</v>
      </c>
      <c r="Y17366" s="13">
        <f t="shared" si="680"/>
        <v>0.88431832486842432</v>
      </c>
    </row>
    <row r="17367" spans="23:25" x14ac:dyDescent="0.2">
      <c r="W17367">
        <v>173.44</v>
      </c>
      <c r="X17367">
        <f t="shared" si="679"/>
        <v>50</v>
      </c>
      <c r="Y17367" s="13">
        <f t="shared" si="680"/>
        <v>0.88431832486842432</v>
      </c>
    </row>
    <row r="17368" spans="23:25" x14ac:dyDescent="0.2">
      <c r="W17368">
        <v>173.45</v>
      </c>
      <c r="X17368">
        <f t="shared" si="679"/>
        <v>50</v>
      </c>
      <c r="Y17368" s="13">
        <f t="shared" si="680"/>
        <v>0.88431832486842432</v>
      </c>
    </row>
    <row r="17369" spans="23:25" x14ac:dyDescent="0.2">
      <c r="W17369">
        <v>173.46</v>
      </c>
      <c r="X17369">
        <f t="shared" si="679"/>
        <v>50</v>
      </c>
      <c r="Y17369" s="13">
        <f t="shared" si="680"/>
        <v>0.88431832486842432</v>
      </c>
    </row>
    <row r="17370" spans="23:25" x14ac:dyDescent="0.2">
      <c r="W17370">
        <v>173.47</v>
      </c>
      <c r="X17370">
        <f t="shared" si="679"/>
        <v>50</v>
      </c>
      <c r="Y17370" s="13">
        <f t="shared" si="680"/>
        <v>0.88431832486842432</v>
      </c>
    </row>
    <row r="17371" spans="23:25" x14ac:dyDescent="0.2">
      <c r="W17371">
        <v>173.48</v>
      </c>
      <c r="X17371">
        <f t="shared" si="679"/>
        <v>50</v>
      </c>
      <c r="Y17371" s="13">
        <f t="shared" si="680"/>
        <v>0.88431832486842432</v>
      </c>
    </row>
    <row r="17372" spans="23:25" x14ac:dyDescent="0.2">
      <c r="W17372">
        <v>173.49</v>
      </c>
      <c r="X17372">
        <f t="shared" si="679"/>
        <v>50</v>
      </c>
      <c r="Y17372" s="13">
        <f t="shared" si="680"/>
        <v>0.88431832486842432</v>
      </c>
    </row>
    <row r="17373" spans="23:25" x14ac:dyDescent="0.2">
      <c r="W17373">
        <v>173.5</v>
      </c>
      <c r="X17373">
        <f t="shared" si="679"/>
        <v>50</v>
      </c>
      <c r="Y17373" s="13">
        <f t="shared" si="680"/>
        <v>0.88431832486842432</v>
      </c>
    </row>
    <row r="17374" spans="23:25" x14ac:dyDescent="0.2">
      <c r="W17374">
        <v>173.51</v>
      </c>
      <c r="X17374">
        <f t="shared" si="679"/>
        <v>50</v>
      </c>
      <c r="Y17374" s="13">
        <f t="shared" si="680"/>
        <v>0.88431832486842432</v>
      </c>
    </row>
    <row r="17375" spans="23:25" x14ac:dyDescent="0.2">
      <c r="W17375">
        <v>173.52</v>
      </c>
      <c r="X17375">
        <f t="shared" si="679"/>
        <v>50</v>
      </c>
      <c r="Y17375" s="13">
        <f t="shared" si="680"/>
        <v>0.88431832486842432</v>
      </c>
    </row>
    <row r="17376" spans="23:25" x14ac:dyDescent="0.2">
      <c r="W17376">
        <v>173.53</v>
      </c>
      <c r="X17376">
        <f t="shared" si="679"/>
        <v>50</v>
      </c>
      <c r="Y17376" s="13">
        <f t="shared" si="680"/>
        <v>0.88431832486842432</v>
      </c>
    </row>
    <row r="17377" spans="23:25" x14ac:dyDescent="0.2">
      <c r="W17377">
        <v>173.54</v>
      </c>
      <c r="X17377">
        <f t="shared" si="679"/>
        <v>50</v>
      </c>
      <c r="Y17377" s="13">
        <f t="shared" si="680"/>
        <v>0.88431832486842432</v>
      </c>
    </row>
    <row r="17378" spans="23:25" x14ac:dyDescent="0.2">
      <c r="W17378">
        <v>173.55</v>
      </c>
      <c r="X17378">
        <f t="shared" si="679"/>
        <v>50</v>
      </c>
      <c r="Y17378" s="13">
        <f t="shared" si="680"/>
        <v>0.88431832486842432</v>
      </c>
    </row>
    <row r="17379" spans="23:25" x14ac:dyDescent="0.2">
      <c r="W17379">
        <v>173.56</v>
      </c>
      <c r="X17379">
        <f t="shared" si="679"/>
        <v>50</v>
      </c>
      <c r="Y17379" s="13">
        <f t="shared" si="680"/>
        <v>0.88431832486842432</v>
      </c>
    </row>
    <row r="17380" spans="23:25" x14ac:dyDescent="0.2">
      <c r="W17380">
        <v>173.57</v>
      </c>
      <c r="X17380">
        <f t="shared" si="679"/>
        <v>50</v>
      </c>
      <c r="Y17380" s="13">
        <f t="shared" si="680"/>
        <v>0.88431832486842432</v>
      </c>
    </row>
    <row r="17381" spans="23:25" x14ac:dyDescent="0.2">
      <c r="W17381">
        <v>173.58</v>
      </c>
      <c r="X17381">
        <f t="shared" si="679"/>
        <v>50</v>
      </c>
      <c r="Y17381" s="13">
        <f t="shared" si="680"/>
        <v>0.88431832486842432</v>
      </c>
    </row>
    <row r="17382" spans="23:25" x14ac:dyDescent="0.2">
      <c r="W17382">
        <v>173.59</v>
      </c>
      <c r="X17382">
        <f t="shared" si="679"/>
        <v>50</v>
      </c>
      <c r="Y17382" s="13">
        <f t="shared" si="680"/>
        <v>0.88431832486842432</v>
      </c>
    </row>
    <row r="17383" spans="23:25" x14ac:dyDescent="0.2">
      <c r="W17383">
        <v>173.6</v>
      </c>
      <c r="X17383">
        <f t="shared" si="679"/>
        <v>50</v>
      </c>
      <c r="Y17383" s="13">
        <f t="shared" si="680"/>
        <v>0.88431832486842432</v>
      </c>
    </row>
    <row r="17384" spans="23:25" x14ac:dyDescent="0.2">
      <c r="W17384">
        <v>173.61</v>
      </c>
      <c r="X17384">
        <f t="shared" si="679"/>
        <v>50</v>
      </c>
      <c r="Y17384" s="13">
        <f t="shared" si="680"/>
        <v>0.88431832486842432</v>
      </c>
    </row>
    <row r="17385" spans="23:25" x14ac:dyDescent="0.2">
      <c r="W17385">
        <v>173.62</v>
      </c>
      <c r="X17385">
        <f t="shared" si="679"/>
        <v>50</v>
      </c>
      <c r="Y17385" s="13">
        <f t="shared" si="680"/>
        <v>0.88431832486842432</v>
      </c>
    </row>
    <row r="17386" spans="23:25" x14ac:dyDescent="0.2">
      <c r="W17386">
        <v>173.63</v>
      </c>
      <c r="X17386">
        <f t="shared" si="679"/>
        <v>50</v>
      </c>
      <c r="Y17386" s="13">
        <f t="shared" si="680"/>
        <v>0.88431832486842432</v>
      </c>
    </row>
    <row r="17387" spans="23:25" x14ac:dyDescent="0.2">
      <c r="W17387">
        <v>173.64</v>
      </c>
      <c r="X17387">
        <f t="shared" si="679"/>
        <v>50</v>
      </c>
      <c r="Y17387" s="13">
        <f t="shared" si="680"/>
        <v>0.88431832486842432</v>
      </c>
    </row>
    <row r="17388" spans="23:25" x14ac:dyDescent="0.2">
      <c r="W17388">
        <v>173.65</v>
      </c>
      <c r="X17388">
        <f t="shared" si="679"/>
        <v>50</v>
      </c>
      <c r="Y17388" s="13">
        <f t="shared" si="680"/>
        <v>0.88431832486842432</v>
      </c>
    </row>
    <row r="17389" spans="23:25" x14ac:dyDescent="0.2">
      <c r="W17389">
        <v>173.66</v>
      </c>
      <c r="X17389">
        <f t="shared" si="679"/>
        <v>50</v>
      </c>
      <c r="Y17389" s="13">
        <f t="shared" si="680"/>
        <v>0.88431832486842432</v>
      </c>
    </row>
    <row r="17390" spans="23:25" x14ac:dyDescent="0.2">
      <c r="W17390">
        <v>173.67</v>
      </c>
      <c r="X17390">
        <f t="shared" si="679"/>
        <v>50</v>
      </c>
      <c r="Y17390" s="13">
        <f t="shared" si="680"/>
        <v>0.88431832486842432</v>
      </c>
    </row>
    <row r="17391" spans="23:25" x14ac:dyDescent="0.2">
      <c r="W17391">
        <v>173.68</v>
      </c>
      <c r="X17391">
        <f t="shared" si="679"/>
        <v>50</v>
      </c>
      <c r="Y17391" s="13">
        <f t="shared" si="680"/>
        <v>0.88431832486842432</v>
      </c>
    </row>
    <row r="17392" spans="23:25" x14ac:dyDescent="0.2">
      <c r="W17392">
        <v>173.69</v>
      </c>
      <c r="X17392">
        <f t="shared" si="679"/>
        <v>50</v>
      </c>
      <c r="Y17392" s="13">
        <f t="shared" si="680"/>
        <v>0.88431832486842432</v>
      </c>
    </row>
    <row r="17393" spans="23:25" x14ac:dyDescent="0.2">
      <c r="W17393">
        <v>173.7</v>
      </c>
      <c r="X17393">
        <f t="shared" si="679"/>
        <v>50</v>
      </c>
      <c r="Y17393" s="13">
        <f t="shared" si="680"/>
        <v>0.88431832486842432</v>
      </c>
    </row>
    <row r="17394" spans="23:25" x14ac:dyDescent="0.2">
      <c r="W17394">
        <v>173.71</v>
      </c>
      <c r="X17394">
        <f t="shared" si="679"/>
        <v>50</v>
      </c>
      <c r="Y17394" s="13">
        <f t="shared" si="680"/>
        <v>0.88431832486842432</v>
      </c>
    </row>
    <row r="17395" spans="23:25" x14ac:dyDescent="0.2">
      <c r="W17395">
        <v>173.72</v>
      </c>
      <c r="X17395">
        <f t="shared" si="679"/>
        <v>50</v>
      </c>
      <c r="Y17395" s="13">
        <f t="shared" si="680"/>
        <v>0.88431832486842432</v>
      </c>
    </row>
    <row r="17396" spans="23:25" x14ac:dyDescent="0.2">
      <c r="W17396">
        <v>173.73</v>
      </c>
      <c r="X17396">
        <f t="shared" si="679"/>
        <v>50</v>
      </c>
      <c r="Y17396" s="13">
        <f t="shared" si="680"/>
        <v>0.88431832486842432</v>
      </c>
    </row>
    <row r="17397" spans="23:25" x14ac:dyDescent="0.2">
      <c r="W17397">
        <v>173.74</v>
      </c>
      <c r="X17397">
        <f t="shared" si="679"/>
        <v>50</v>
      </c>
      <c r="Y17397" s="13">
        <f t="shared" si="680"/>
        <v>0.88431832486842432</v>
      </c>
    </row>
    <row r="17398" spans="23:25" x14ac:dyDescent="0.2">
      <c r="W17398">
        <v>173.75</v>
      </c>
      <c r="X17398">
        <f t="shared" si="679"/>
        <v>50</v>
      </c>
      <c r="Y17398" s="13">
        <f t="shared" si="680"/>
        <v>0.88431832486842432</v>
      </c>
    </row>
    <row r="17399" spans="23:25" x14ac:dyDescent="0.2">
      <c r="W17399">
        <v>173.76</v>
      </c>
      <c r="X17399">
        <f t="shared" si="679"/>
        <v>50</v>
      </c>
      <c r="Y17399" s="13">
        <f t="shared" si="680"/>
        <v>0.88431832486842432</v>
      </c>
    </row>
    <row r="17400" spans="23:25" x14ac:dyDescent="0.2">
      <c r="W17400">
        <v>173.77</v>
      </c>
      <c r="X17400">
        <f t="shared" si="679"/>
        <v>50</v>
      </c>
      <c r="Y17400" s="13">
        <f t="shared" si="680"/>
        <v>0.88431832486842432</v>
      </c>
    </row>
    <row r="17401" spans="23:25" x14ac:dyDescent="0.2">
      <c r="W17401">
        <v>173.78</v>
      </c>
      <c r="X17401">
        <f t="shared" ref="X17401:X17464" si="681">X17400-(N$32-N$33)/1500</f>
        <v>50</v>
      </c>
      <c r="Y17401" s="13">
        <f t="shared" ref="Y17401:Y17464" si="682">Y17400+(W17401-W17400)*R$29*(P$28-P$29*Y17400)*(1-Y17400/R$28)^2</f>
        <v>0.88431832486842432</v>
      </c>
    </row>
    <row r="17402" spans="23:25" x14ac:dyDescent="0.2">
      <c r="W17402">
        <v>173.79</v>
      </c>
      <c r="X17402">
        <f t="shared" si="681"/>
        <v>50</v>
      </c>
      <c r="Y17402" s="13">
        <f t="shared" si="682"/>
        <v>0.88431832486842432</v>
      </c>
    </row>
    <row r="17403" spans="23:25" x14ac:dyDescent="0.2">
      <c r="W17403">
        <v>173.8</v>
      </c>
      <c r="X17403">
        <f t="shared" si="681"/>
        <v>50</v>
      </c>
      <c r="Y17403" s="13">
        <f t="shared" si="682"/>
        <v>0.88431832486842432</v>
      </c>
    </row>
    <row r="17404" spans="23:25" x14ac:dyDescent="0.2">
      <c r="W17404">
        <v>173.81</v>
      </c>
      <c r="X17404">
        <f t="shared" si="681"/>
        <v>50</v>
      </c>
      <c r="Y17404" s="13">
        <f t="shared" si="682"/>
        <v>0.88431832486842432</v>
      </c>
    </row>
    <row r="17405" spans="23:25" x14ac:dyDescent="0.2">
      <c r="W17405">
        <v>173.82</v>
      </c>
      <c r="X17405">
        <f t="shared" si="681"/>
        <v>50</v>
      </c>
      <c r="Y17405" s="13">
        <f t="shared" si="682"/>
        <v>0.88431832486842432</v>
      </c>
    </row>
    <row r="17406" spans="23:25" x14ac:dyDescent="0.2">
      <c r="W17406">
        <v>173.83</v>
      </c>
      <c r="X17406">
        <f t="shared" si="681"/>
        <v>50</v>
      </c>
      <c r="Y17406" s="13">
        <f t="shared" si="682"/>
        <v>0.88431832486842432</v>
      </c>
    </row>
    <row r="17407" spans="23:25" x14ac:dyDescent="0.2">
      <c r="W17407">
        <v>173.84</v>
      </c>
      <c r="X17407">
        <f t="shared" si="681"/>
        <v>50</v>
      </c>
      <c r="Y17407" s="13">
        <f t="shared" si="682"/>
        <v>0.88431832486842432</v>
      </c>
    </row>
    <row r="17408" spans="23:25" x14ac:dyDescent="0.2">
      <c r="W17408">
        <v>173.85</v>
      </c>
      <c r="X17408">
        <f t="shared" si="681"/>
        <v>50</v>
      </c>
      <c r="Y17408" s="13">
        <f t="shared" si="682"/>
        <v>0.88431832486842432</v>
      </c>
    </row>
    <row r="17409" spans="23:25" x14ac:dyDescent="0.2">
      <c r="W17409">
        <v>173.86</v>
      </c>
      <c r="X17409">
        <f t="shared" si="681"/>
        <v>50</v>
      </c>
      <c r="Y17409" s="13">
        <f t="shared" si="682"/>
        <v>0.88431832486842432</v>
      </c>
    </row>
    <row r="17410" spans="23:25" x14ac:dyDescent="0.2">
      <c r="W17410">
        <v>173.87</v>
      </c>
      <c r="X17410">
        <f t="shared" si="681"/>
        <v>50</v>
      </c>
      <c r="Y17410" s="13">
        <f t="shared" si="682"/>
        <v>0.88431832486842432</v>
      </c>
    </row>
    <row r="17411" spans="23:25" x14ac:dyDescent="0.2">
      <c r="W17411">
        <v>173.88</v>
      </c>
      <c r="X17411">
        <f t="shared" si="681"/>
        <v>50</v>
      </c>
      <c r="Y17411" s="13">
        <f t="shared" si="682"/>
        <v>0.88431832486842432</v>
      </c>
    </row>
    <row r="17412" spans="23:25" x14ac:dyDescent="0.2">
      <c r="W17412">
        <v>173.89</v>
      </c>
      <c r="X17412">
        <f t="shared" si="681"/>
        <v>50</v>
      </c>
      <c r="Y17412" s="13">
        <f t="shared" si="682"/>
        <v>0.88431832486842432</v>
      </c>
    </row>
    <row r="17413" spans="23:25" x14ac:dyDescent="0.2">
      <c r="W17413">
        <v>173.9</v>
      </c>
      <c r="X17413">
        <f t="shared" si="681"/>
        <v>50</v>
      </c>
      <c r="Y17413" s="13">
        <f t="shared" si="682"/>
        <v>0.88431832486842432</v>
      </c>
    </row>
    <row r="17414" spans="23:25" x14ac:dyDescent="0.2">
      <c r="W17414">
        <v>173.91</v>
      </c>
      <c r="X17414">
        <f t="shared" si="681"/>
        <v>50</v>
      </c>
      <c r="Y17414" s="13">
        <f t="shared" si="682"/>
        <v>0.88431832486842432</v>
      </c>
    </row>
    <row r="17415" spans="23:25" x14ac:dyDescent="0.2">
      <c r="W17415">
        <v>173.92</v>
      </c>
      <c r="X17415">
        <f t="shared" si="681"/>
        <v>50</v>
      </c>
      <c r="Y17415" s="13">
        <f t="shared" si="682"/>
        <v>0.88431832486842432</v>
      </c>
    </row>
    <row r="17416" spans="23:25" x14ac:dyDescent="0.2">
      <c r="W17416">
        <v>173.93</v>
      </c>
      <c r="X17416">
        <f t="shared" si="681"/>
        <v>50</v>
      </c>
      <c r="Y17416" s="13">
        <f t="shared" si="682"/>
        <v>0.88431832486842432</v>
      </c>
    </row>
    <row r="17417" spans="23:25" x14ac:dyDescent="0.2">
      <c r="W17417">
        <v>173.94</v>
      </c>
      <c r="X17417">
        <f t="shared" si="681"/>
        <v>50</v>
      </c>
      <c r="Y17417" s="13">
        <f t="shared" si="682"/>
        <v>0.88431832486842432</v>
      </c>
    </row>
    <row r="17418" spans="23:25" x14ac:dyDescent="0.2">
      <c r="W17418">
        <v>173.95</v>
      </c>
      <c r="X17418">
        <f t="shared" si="681"/>
        <v>50</v>
      </c>
      <c r="Y17418" s="13">
        <f t="shared" si="682"/>
        <v>0.88431832486842432</v>
      </c>
    </row>
    <row r="17419" spans="23:25" x14ac:dyDescent="0.2">
      <c r="W17419">
        <v>173.96</v>
      </c>
      <c r="X17419">
        <f t="shared" si="681"/>
        <v>50</v>
      </c>
      <c r="Y17419" s="13">
        <f t="shared" si="682"/>
        <v>0.88431832486842432</v>
      </c>
    </row>
    <row r="17420" spans="23:25" x14ac:dyDescent="0.2">
      <c r="W17420">
        <v>173.97</v>
      </c>
      <c r="X17420">
        <f t="shared" si="681"/>
        <v>50</v>
      </c>
      <c r="Y17420" s="13">
        <f t="shared" si="682"/>
        <v>0.88431832486842432</v>
      </c>
    </row>
    <row r="17421" spans="23:25" x14ac:dyDescent="0.2">
      <c r="W17421">
        <v>173.98</v>
      </c>
      <c r="X17421">
        <f t="shared" si="681"/>
        <v>50</v>
      </c>
      <c r="Y17421" s="13">
        <f t="shared" si="682"/>
        <v>0.88431832486842432</v>
      </c>
    </row>
    <row r="17422" spans="23:25" x14ac:dyDescent="0.2">
      <c r="W17422">
        <v>173.99</v>
      </c>
      <c r="X17422">
        <f t="shared" si="681"/>
        <v>50</v>
      </c>
      <c r="Y17422" s="13">
        <f t="shared" si="682"/>
        <v>0.88431832486842432</v>
      </c>
    </row>
    <row r="17423" spans="23:25" x14ac:dyDescent="0.2">
      <c r="W17423">
        <v>174</v>
      </c>
      <c r="X17423">
        <f t="shared" si="681"/>
        <v>50</v>
      </c>
      <c r="Y17423" s="13">
        <f t="shared" si="682"/>
        <v>0.88431832486842432</v>
      </c>
    </row>
    <row r="17424" spans="23:25" x14ac:dyDescent="0.2">
      <c r="W17424">
        <v>174.01</v>
      </c>
      <c r="X17424">
        <f t="shared" si="681"/>
        <v>50</v>
      </c>
      <c r="Y17424" s="13">
        <f t="shared" si="682"/>
        <v>0.88431832486842432</v>
      </c>
    </row>
    <row r="17425" spans="23:25" x14ac:dyDescent="0.2">
      <c r="W17425">
        <v>174.02</v>
      </c>
      <c r="X17425">
        <f t="shared" si="681"/>
        <v>50</v>
      </c>
      <c r="Y17425" s="13">
        <f t="shared" si="682"/>
        <v>0.88431832486842432</v>
      </c>
    </row>
    <row r="17426" spans="23:25" x14ac:dyDescent="0.2">
      <c r="W17426">
        <v>174.03</v>
      </c>
      <c r="X17426">
        <f t="shared" si="681"/>
        <v>50</v>
      </c>
      <c r="Y17426" s="13">
        <f t="shared" si="682"/>
        <v>0.88431832486842432</v>
      </c>
    </row>
    <row r="17427" spans="23:25" x14ac:dyDescent="0.2">
      <c r="W17427">
        <v>174.04</v>
      </c>
      <c r="X17427">
        <f t="shared" si="681"/>
        <v>50</v>
      </c>
      <c r="Y17427" s="13">
        <f t="shared" si="682"/>
        <v>0.88431832486842432</v>
      </c>
    </row>
    <row r="17428" spans="23:25" x14ac:dyDescent="0.2">
      <c r="W17428">
        <v>174.05</v>
      </c>
      <c r="X17428">
        <f t="shared" si="681"/>
        <v>50</v>
      </c>
      <c r="Y17428" s="13">
        <f t="shared" si="682"/>
        <v>0.88431832486842432</v>
      </c>
    </row>
    <row r="17429" spans="23:25" x14ac:dyDescent="0.2">
      <c r="W17429">
        <v>174.06</v>
      </c>
      <c r="X17429">
        <f t="shared" si="681"/>
        <v>50</v>
      </c>
      <c r="Y17429" s="13">
        <f t="shared" si="682"/>
        <v>0.88431832486842432</v>
      </c>
    </row>
    <row r="17430" spans="23:25" x14ac:dyDescent="0.2">
      <c r="W17430">
        <v>174.07</v>
      </c>
      <c r="X17430">
        <f t="shared" si="681"/>
        <v>50</v>
      </c>
      <c r="Y17430" s="13">
        <f t="shared" si="682"/>
        <v>0.88431832486842432</v>
      </c>
    </row>
    <row r="17431" spans="23:25" x14ac:dyDescent="0.2">
      <c r="W17431">
        <v>174.08</v>
      </c>
      <c r="X17431">
        <f t="shared" si="681"/>
        <v>50</v>
      </c>
      <c r="Y17431" s="13">
        <f t="shared" si="682"/>
        <v>0.88431832486842432</v>
      </c>
    </row>
    <row r="17432" spans="23:25" x14ac:dyDescent="0.2">
      <c r="W17432">
        <v>174.09</v>
      </c>
      <c r="X17432">
        <f t="shared" si="681"/>
        <v>50</v>
      </c>
      <c r="Y17432" s="13">
        <f t="shared" si="682"/>
        <v>0.88431832486842432</v>
      </c>
    </row>
    <row r="17433" spans="23:25" x14ac:dyDescent="0.2">
      <c r="W17433">
        <v>174.1</v>
      </c>
      <c r="X17433">
        <f t="shared" si="681"/>
        <v>50</v>
      </c>
      <c r="Y17433" s="13">
        <f t="shared" si="682"/>
        <v>0.88431832486842432</v>
      </c>
    </row>
    <row r="17434" spans="23:25" x14ac:dyDescent="0.2">
      <c r="W17434">
        <v>174.11</v>
      </c>
      <c r="X17434">
        <f t="shared" si="681"/>
        <v>50</v>
      </c>
      <c r="Y17434" s="13">
        <f t="shared" si="682"/>
        <v>0.88431832486842432</v>
      </c>
    </row>
    <row r="17435" spans="23:25" x14ac:dyDescent="0.2">
      <c r="W17435">
        <v>174.12</v>
      </c>
      <c r="X17435">
        <f t="shared" si="681"/>
        <v>50</v>
      </c>
      <c r="Y17435" s="13">
        <f t="shared" si="682"/>
        <v>0.88431832486842432</v>
      </c>
    </row>
    <row r="17436" spans="23:25" x14ac:dyDescent="0.2">
      <c r="W17436">
        <v>174.13</v>
      </c>
      <c r="X17436">
        <f t="shared" si="681"/>
        <v>50</v>
      </c>
      <c r="Y17436" s="13">
        <f t="shared" si="682"/>
        <v>0.88431832486842432</v>
      </c>
    </row>
    <row r="17437" spans="23:25" x14ac:dyDescent="0.2">
      <c r="W17437">
        <v>174.14</v>
      </c>
      <c r="X17437">
        <f t="shared" si="681"/>
        <v>50</v>
      </c>
      <c r="Y17437" s="13">
        <f t="shared" si="682"/>
        <v>0.88431832486842432</v>
      </c>
    </row>
    <row r="17438" spans="23:25" x14ac:dyDescent="0.2">
      <c r="W17438">
        <v>174.15</v>
      </c>
      <c r="X17438">
        <f t="shared" si="681"/>
        <v>50</v>
      </c>
      <c r="Y17438" s="13">
        <f t="shared" si="682"/>
        <v>0.88431832486842432</v>
      </c>
    </row>
    <row r="17439" spans="23:25" x14ac:dyDescent="0.2">
      <c r="W17439">
        <v>174.16</v>
      </c>
      <c r="X17439">
        <f t="shared" si="681"/>
        <v>50</v>
      </c>
      <c r="Y17439" s="13">
        <f t="shared" si="682"/>
        <v>0.88431832486842432</v>
      </c>
    </row>
    <row r="17440" spans="23:25" x14ac:dyDescent="0.2">
      <c r="W17440">
        <v>174.17</v>
      </c>
      <c r="X17440">
        <f t="shared" si="681"/>
        <v>50</v>
      </c>
      <c r="Y17440" s="13">
        <f t="shared" si="682"/>
        <v>0.88431832486842432</v>
      </c>
    </row>
    <row r="17441" spans="23:25" x14ac:dyDescent="0.2">
      <c r="W17441">
        <v>174.18</v>
      </c>
      <c r="X17441">
        <f t="shared" si="681"/>
        <v>50</v>
      </c>
      <c r="Y17441" s="13">
        <f t="shared" si="682"/>
        <v>0.88431832486842432</v>
      </c>
    </row>
    <row r="17442" spans="23:25" x14ac:dyDescent="0.2">
      <c r="W17442">
        <v>174.19</v>
      </c>
      <c r="X17442">
        <f t="shared" si="681"/>
        <v>50</v>
      </c>
      <c r="Y17442" s="13">
        <f t="shared" si="682"/>
        <v>0.88431832486842432</v>
      </c>
    </row>
    <row r="17443" spans="23:25" x14ac:dyDescent="0.2">
      <c r="W17443">
        <v>174.2</v>
      </c>
      <c r="X17443">
        <f t="shared" si="681"/>
        <v>50</v>
      </c>
      <c r="Y17443" s="13">
        <f t="shared" si="682"/>
        <v>0.88431832486842432</v>
      </c>
    </row>
    <row r="17444" spans="23:25" x14ac:dyDescent="0.2">
      <c r="W17444">
        <v>174.21</v>
      </c>
      <c r="X17444">
        <f t="shared" si="681"/>
        <v>50</v>
      </c>
      <c r="Y17444" s="13">
        <f t="shared" si="682"/>
        <v>0.88431832486842432</v>
      </c>
    </row>
    <row r="17445" spans="23:25" x14ac:dyDescent="0.2">
      <c r="W17445">
        <v>174.22</v>
      </c>
      <c r="X17445">
        <f t="shared" si="681"/>
        <v>50</v>
      </c>
      <c r="Y17445" s="13">
        <f t="shared" si="682"/>
        <v>0.88431832486842432</v>
      </c>
    </row>
    <row r="17446" spans="23:25" x14ac:dyDescent="0.2">
      <c r="W17446">
        <v>174.23</v>
      </c>
      <c r="X17446">
        <f t="shared" si="681"/>
        <v>50</v>
      </c>
      <c r="Y17446" s="13">
        <f t="shared" si="682"/>
        <v>0.88431832486842432</v>
      </c>
    </row>
    <row r="17447" spans="23:25" x14ac:dyDescent="0.2">
      <c r="W17447">
        <v>174.24</v>
      </c>
      <c r="X17447">
        <f t="shared" si="681"/>
        <v>50</v>
      </c>
      <c r="Y17447" s="13">
        <f t="shared" si="682"/>
        <v>0.88431832486842432</v>
      </c>
    </row>
    <row r="17448" spans="23:25" x14ac:dyDescent="0.2">
      <c r="W17448">
        <v>174.25</v>
      </c>
      <c r="X17448">
        <f t="shared" si="681"/>
        <v>50</v>
      </c>
      <c r="Y17448" s="13">
        <f t="shared" si="682"/>
        <v>0.88431832486842432</v>
      </c>
    </row>
    <row r="17449" spans="23:25" x14ac:dyDescent="0.2">
      <c r="W17449">
        <v>174.26</v>
      </c>
      <c r="X17449">
        <f t="shared" si="681"/>
        <v>50</v>
      </c>
      <c r="Y17449" s="13">
        <f t="shared" si="682"/>
        <v>0.88431832486842432</v>
      </c>
    </row>
    <row r="17450" spans="23:25" x14ac:dyDescent="0.2">
      <c r="W17450">
        <v>174.27</v>
      </c>
      <c r="X17450">
        <f t="shared" si="681"/>
        <v>50</v>
      </c>
      <c r="Y17450" s="13">
        <f t="shared" si="682"/>
        <v>0.88431832486842432</v>
      </c>
    </row>
    <row r="17451" spans="23:25" x14ac:dyDescent="0.2">
      <c r="W17451">
        <v>174.28</v>
      </c>
      <c r="X17451">
        <f t="shared" si="681"/>
        <v>50</v>
      </c>
      <c r="Y17451" s="13">
        <f t="shared" si="682"/>
        <v>0.88431832486842432</v>
      </c>
    </row>
    <row r="17452" spans="23:25" x14ac:dyDescent="0.2">
      <c r="W17452">
        <v>174.29</v>
      </c>
      <c r="X17452">
        <f t="shared" si="681"/>
        <v>50</v>
      </c>
      <c r="Y17452" s="13">
        <f t="shared" si="682"/>
        <v>0.88431832486842432</v>
      </c>
    </row>
    <row r="17453" spans="23:25" x14ac:dyDescent="0.2">
      <c r="W17453">
        <v>174.3</v>
      </c>
      <c r="X17453">
        <f t="shared" si="681"/>
        <v>50</v>
      </c>
      <c r="Y17453" s="13">
        <f t="shared" si="682"/>
        <v>0.88431832486842432</v>
      </c>
    </row>
    <row r="17454" spans="23:25" x14ac:dyDescent="0.2">
      <c r="W17454">
        <v>174.31</v>
      </c>
      <c r="X17454">
        <f t="shared" si="681"/>
        <v>50</v>
      </c>
      <c r="Y17454" s="13">
        <f t="shared" si="682"/>
        <v>0.88431832486842432</v>
      </c>
    </row>
    <row r="17455" spans="23:25" x14ac:dyDescent="0.2">
      <c r="W17455">
        <v>174.32</v>
      </c>
      <c r="X17455">
        <f t="shared" si="681"/>
        <v>50</v>
      </c>
      <c r="Y17455" s="13">
        <f t="shared" si="682"/>
        <v>0.88431832486842432</v>
      </c>
    </row>
    <row r="17456" spans="23:25" x14ac:dyDescent="0.2">
      <c r="W17456">
        <v>174.33</v>
      </c>
      <c r="X17456">
        <f t="shared" si="681"/>
        <v>50</v>
      </c>
      <c r="Y17456" s="13">
        <f t="shared" si="682"/>
        <v>0.88431832486842432</v>
      </c>
    </row>
    <row r="17457" spans="23:25" x14ac:dyDescent="0.2">
      <c r="W17457">
        <v>174.34</v>
      </c>
      <c r="X17457">
        <f t="shared" si="681"/>
        <v>50</v>
      </c>
      <c r="Y17457" s="13">
        <f t="shared" si="682"/>
        <v>0.88431832486842432</v>
      </c>
    </row>
    <row r="17458" spans="23:25" x14ac:dyDescent="0.2">
      <c r="W17458">
        <v>174.35</v>
      </c>
      <c r="X17458">
        <f t="shared" si="681"/>
        <v>50</v>
      </c>
      <c r="Y17458" s="13">
        <f t="shared" si="682"/>
        <v>0.88431832486842432</v>
      </c>
    </row>
    <row r="17459" spans="23:25" x14ac:dyDescent="0.2">
      <c r="W17459">
        <v>174.36</v>
      </c>
      <c r="X17459">
        <f t="shared" si="681"/>
        <v>50</v>
      </c>
      <c r="Y17459" s="13">
        <f t="shared" si="682"/>
        <v>0.88431832486842432</v>
      </c>
    </row>
    <row r="17460" spans="23:25" x14ac:dyDescent="0.2">
      <c r="W17460">
        <v>174.37</v>
      </c>
      <c r="X17460">
        <f t="shared" si="681"/>
        <v>50</v>
      </c>
      <c r="Y17460" s="13">
        <f t="shared" si="682"/>
        <v>0.88431832486842432</v>
      </c>
    </row>
    <row r="17461" spans="23:25" x14ac:dyDescent="0.2">
      <c r="W17461">
        <v>174.38</v>
      </c>
      <c r="X17461">
        <f t="shared" si="681"/>
        <v>50</v>
      </c>
      <c r="Y17461" s="13">
        <f t="shared" si="682"/>
        <v>0.88431832486842432</v>
      </c>
    </row>
    <row r="17462" spans="23:25" x14ac:dyDescent="0.2">
      <c r="W17462">
        <v>174.39</v>
      </c>
      <c r="X17462">
        <f t="shared" si="681"/>
        <v>50</v>
      </c>
      <c r="Y17462" s="13">
        <f t="shared" si="682"/>
        <v>0.88431832486842432</v>
      </c>
    </row>
    <row r="17463" spans="23:25" x14ac:dyDescent="0.2">
      <c r="W17463">
        <v>174.4</v>
      </c>
      <c r="X17463">
        <f t="shared" si="681"/>
        <v>50</v>
      </c>
      <c r="Y17463" s="13">
        <f t="shared" si="682"/>
        <v>0.88431832486842432</v>
      </c>
    </row>
    <row r="17464" spans="23:25" x14ac:dyDescent="0.2">
      <c r="W17464">
        <v>174.41</v>
      </c>
      <c r="X17464">
        <f t="shared" si="681"/>
        <v>50</v>
      </c>
      <c r="Y17464" s="13">
        <f t="shared" si="682"/>
        <v>0.88431832486842432</v>
      </c>
    </row>
    <row r="17465" spans="23:25" x14ac:dyDescent="0.2">
      <c r="W17465">
        <v>174.42</v>
      </c>
      <c r="X17465">
        <f t="shared" ref="X17465:X17528" si="683">X17464-(N$32-N$33)/1500</f>
        <v>50</v>
      </c>
      <c r="Y17465" s="13">
        <f t="shared" ref="Y17465:Y17528" si="684">Y17464+(W17465-W17464)*R$29*(P$28-P$29*Y17464)*(1-Y17464/R$28)^2</f>
        <v>0.88431832486842432</v>
      </c>
    </row>
    <row r="17466" spans="23:25" x14ac:dyDescent="0.2">
      <c r="W17466">
        <v>174.43</v>
      </c>
      <c r="X17466">
        <f t="shared" si="683"/>
        <v>50</v>
      </c>
      <c r="Y17466" s="13">
        <f t="shared" si="684"/>
        <v>0.88431832486842432</v>
      </c>
    </row>
    <row r="17467" spans="23:25" x14ac:dyDescent="0.2">
      <c r="W17467">
        <v>174.44</v>
      </c>
      <c r="X17467">
        <f t="shared" si="683"/>
        <v>50</v>
      </c>
      <c r="Y17467" s="13">
        <f t="shared" si="684"/>
        <v>0.88431832486842432</v>
      </c>
    </row>
    <row r="17468" spans="23:25" x14ac:dyDescent="0.2">
      <c r="W17468">
        <v>174.45</v>
      </c>
      <c r="X17468">
        <f t="shared" si="683"/>
        <v>50</v>
      </c>
      <c r="Y17468" s="13">
        <f t="shared" si="684"/>
        <v>0.88431832486842432</v>
      </c>
    </row>
    <row r="17469" spans="23:25" x14ac:dyDescent="0.2">
      <c r="W17469">
        <v>174.46</v>
      </c>
      <c r="X17469">
        <f t="shared" si="683"/>
        <v>50</v>
      </c>
      <c r="Y17469" s="13">
        <f t="shared" si="684"/>
        <v>0.88431832486842432</v>
      </c>
    </row>
    <row r="17470" spans="23:25" x14ac:dyDescent="0.2">
      <c r="W17470">
        <v>174.47</v>
      </c>
      <c r="X17470">
        <f t="shared" si="683"/>
        <v>50</v>
      </c>
      <c r="Y17470" s="13">
        <f t="shared" si="684"/>
        <v>0.88431832486842432</v>
      </c>
    </row>
    <row r="17471" spans="23:25" x14ac:dyDescent="0.2">
      <c r="W17471">
        <v>174.48</v>
      </c>
      <c r="X17471">
        <f t="shared" si="683"/>
        <v>50</v>
      </c>
      <c r="Y17471" s="13">
        <f t="shared" si="684"/>
        <v>0.88431832486842432</v>
      </c>
    </row>
    <row r="17472" spans="23:25" x14ac:dyDescent="0.2">
      <c r="W17472">
        <v>174.49</v>
      </c>
      <c r="X17472">
        <f t="shared" si="683"/>
        <v>50</v>
      </c>
      <c r="Y17472" s="13">
        <f t="shared" si="684"/>
        <v>0.88431832486842432</v>
      </c>
    </row>
    <row r="17473" spans="23:25" x14ac:dyDescent="0.2">
      <c r="W17473">
        <v>174.5</v>
      </c>
      <c r="X17473">
        <f t="shared" si="683"/>
        <v>50</v>
      </c>
      <c r="Y17473" s="13">
        <f t="shared" si="684"/>
        <v>0.88431832486842432</v>
      </c>
    </row>
    <row r="17474" spans="23:25" x14ac:dyDescent="0.2">
      <c r="W17474">
        <v>174.51</v>
      </c>
      <c r="X17474">
        <f t="shared" si="683"/>
        <v>50</v>
      </c>
      <c r="Y17474" s="13">
        <f t="shared" si="684"/>
        <v>0.88431832486842432</v>
      </c>
    </row>
    <row r="17475" spans="23:25" x14ac:dyDescent="0.2">
      <c r="W17475">
        <v>174.52</v>
      </c>
      <c r="X17475">
        <f t="shared" si="683"/>
        <v>50</v>
      </c>
      <c r="Y17475" s="13">
        <f t="shared" si="684"/>
        <v>0.88431832486842432</v>
      </c>
    </row>
    <row r="17476" spans="23:25" x14ac:dyDescent="0.2">
      <c r="W17476">
        <v>174.53</v>
      </c>
      <c r="X17476">
        <f t="shared" si="683"/>
        <v>50</v>
      </c>
      <c r="Y17476" s="13">
        <f t="shared" si="684"/>
        <v>0.88431832486842432</v>
      </c>
    </row>
    <row r="17477" spans="23:25" x14ac:dyDescent="0.2">
      <c r="W17477">
        <v>174.54</v>
      </c>
      <c r="X17477">
        <f t="shared" si="683"/>
        <v>50</v>
      </c>
      <c r="Y17477" s="13">
        <f t="shared" si="684"/>
        <v>0.88431832486842432</v>
      </c>
    </row>
    <row r="17478" spans="23:25" x14ac:dyDescent="0.2">
      <c r="W17478">
        <v>174.55</v>
      </c>
      <c r="X17478">
        <f t="shared" si="683"/>
        <v>50</v>
      </c>
      <c r="Y17478" s="13">
        <f t="shared" si="684"/>
        <v>0.88431832486842432</v>
      </c>
    </row>
    <row r="17479" spans="23:25" x14ac:dyDescent="0.2">
      <c r="W17479">
        <v>174.56</v>
      </c>
      <c r="X17479">
        <f t="shared" si="683"/>
        <v>50</v>
      </c>
      <c r="Y17479" s="13">
        <f t="shared" si="684"/>
        <v>0.88431832486842432</v>
      </c>
    </row>
    <row r="17480" spans="23:25" x14ac:dyDescent="0.2">
      <c r="W17480">
        <v>174.57</v>
      </c>
      <c r="X17480">
        <f t="shared" si="683"/>
        <v>50</v>
      </c>
      <c r="Y17480" s="13">
        <f t="shared" si="684"/>
        <v>0.88431832486842432</v>
      </c>
    </row>
    <row r="17481" spans="23:25" x14ac:dyDescent="0.2">
      <c r="W17481">
        <v>174.58</v>
      </c>
      <c r="X17481">
        <f t="shared" si="683"/>
        <v>50</v>
      </c>
      <c r="Y17481" s="13">
        <f t="shared" si="684"/>
        <v>0.88431832486842432</v>
      </c>
    </row>
    <row r="17482" spans="23:25" x14ac:dyDescent="0.2">
      <c r="W17482">
        <v>174.59</v>
      </c>
      <c r="X17482">
        <f t="shared" si="683"/>
        <v>50</v>
      </c>
      <c r="Y17482" s="13">
        <f t="shared" si="684"/>
        <v>0.88431832486842432</v>
      </c>
    </row>
    <row r="17483" spans="23:25" x14ac:dyDescent="0.2">
      <c r="W17483">
        <v>174.6</v>
      </c>
      <c r="X17483">
        <f t="shared" si="683"/>
        <v>50</v>
      </c>
      <c r="Y17483" s="13">
        <f t="shared" si="684"/>
        <v>0.88431832486842432</v>
      </c>
    </row>
    <row r="17484" spans="23:25" x14ac:dyDescent="0.2">
      <c r="W17484">
        <v>174.61</v>
      </c>
      <c r="X17484">
        <f t="shared" si="683"/>
        <v>50</v>
      </c>
      <c r="Y17484" s="13">
        <f t="shared" si="684"/>
        <v>0.88431832486842432</v>
      </c>
    </row>
    <row r="17485" spans="23:25" x14ac:dyDescent="0.2">
      <c r="W17485">
        <v>174.62</v>
      </c>
      <c r="X17485">
        <f t="shared" si="683"/>
        <v>50</v>
      </c>
      <c r="Y17485" s="13">
        <f t="shared" si="684"/>
        <v>0.88431832486842432</v>
      </c>
    </row>
    <row r="17486" spans="23:25" x14ac:dyDescent="0.2">
      <c r="W17486">
        <v>174.63</v>
      </c>
      <c r="X17486">
        <f t="shared" si="683"/>
        <v>50</v>
      </c>
      <c r="Y17486" s="13">
        <f t="shared" si="684"/>
        <v>0.88431832486842432</v>
      </c>
    </row>
    <row r="17487" spans="23:25" x14ac:dyDescent="0.2">
      <c r="W17487">
        <v>174.64</v>
      </c>
      <c r="X17487">
        <f t="shared" si="683"/>
        <v>50</v>
      </c>
      <c r="Y17487" s="13">
        <f t="shared" si="684"/>
        <v>0.88431832486842432</v>
      </c>
    </row>
    <row r="17488" spans="23:25" x14ac:dyDescent="0.2">
      <c r="W17488">
        <v>174.65</v>
      </c>
      <c r="X17488">
        <f t="shared" si="683"/>
        <v>50</v>
      </c>
      <c r="Y17488" s="13">
        <f t="shared" si="684"/>
        <v>0.88431832486842432</v>
      </c>
    </row>
    <row r="17489" spans="23:25" x14ac:dyDescent="0.2">
      <c r="W17489">
        <v>174.66</v>
      </c>
      <c r="X17489">
        <f t="shared" si="683"/>
        <v>50</v>
      </c>
      <c r="Y17489" s="13">
        <f t="shared" si="684"/>
        <v>0.88431832486842432</v>
      </c>
    </row>
    <row r="17490" spans="23:25" x14ac:dyDescent="0.2">
      <c r="W17490">
        <v>174.67</v>
      </c>
      <c r="X17490">
        <f t="shared" si="683"/>
        <v>50</v>
      </c>
      <c r="Y17490" s="13">
        <f t="shared" si="684"/>
        <v>0.88431832486842432</v>
      </c>
    </row>
    <row r="17491" spans="23:25" x14ac:dyDescent="0.2">
      <c r="W17491">
        <v>174.68</v>
      </c>
      <c r="X17491">
        <f t="shared" si="683"/>
        <v>50</v>
      </c>
      <c r="Y17491" s="13">
        <f t="shared" si="684"/>
        <v>0.88431832486842432</v>
      </c>
    </row>
    <row r="17492" spans="23:25" x14ac:dyDescent="0.2">
      <c r="W17492">
        <v>174.69</v>
      </c>
      <c r="X17492">
        <f t="shared" si="683"/>
        <v>50</v>
      </c>
      <c r="Y17492" s="13">
        <f t="shared" si="684"/>
        <v>0.88431832486842432</v>
      </c>
    </row>
    <row r="17493" spans="23:25" x14ac:dyDescent="0.2">
      <c r="W17493">
        <v>174.7</v>
      </c>
      <c r="X17493">
        <f t="shared" si="683"/>
        <v>50</v>
      </c>
      <c r="Y17493" s="13">
        <f t="shared" si="684"/>
        <v>0.88431832486842432</v>
      </c>
    </row>
    <row r="17494" spans="23:25" x14ac:dyDescent="0.2">
      <c r="W17494">
        <v>174.71</v>
      </c>
      <c r="X17494">
        <f t="shared" si="683"/>
        <v>50</v>
      </c>
      <c r="Y17494" s="13">
        <f t="shared" si="684"/>
        <v>0.88431832486842432</v>
      </c>
    </row>
    <row r="17495" spans="23:25" x14ac:dyDescent="0.2">
      <c r="W17495">
        <v>174.72</v>
      </c>
      <c r="X17495">
        <f t="shared" si="683"/>
        <v>50</v>
      </c>
      <c r="Y17495" s="13">
        <f t="shared" si="684"/>
        <v>0.88431832486842432</v>
      </c>
    </row>
    <row r="17496" spans="23:25" x14ac:dyDescent="0.2">
      <c r="W17496">
        <v>174.73</v>
      </c>
      <c r="X17496">
        <f t="shared" si="683"/>
        <v>50</v>
      </c>
      <c r="Y17496" s="13">
        <f t="shared" si="684"/>
        <v>0.88431832486842432</v>
      </c>
    </row>
    <row r="17497" spans="23:25" x14ac:dyDescent="0.2">
      <c r="W17497">
        <v>174.74</v>
      </c>
      <c r="X17497">
        <f t="shared" si="683"/>
        <v>50</v>
      </c>
      <c r="Y17497" s="13">
        <f t="shared" si="684"/>
        <v>0.88431832486842432</v>
      </c>
    </row>
    <row r="17498" spans="23:25" x14ac:dyDescent="0.2">
      <c r="W17498">
        <v>174.75</v>
      </c>
      <c r="X17498">
        <f t="shared" si="683"/>
        <v>50</v>
      </c>
      <c r="Y17498" s="13">
        <f t="shared" si="684"/>
        <v>0.88431832486842432</v>
      </c>
    </row>
    <row r="17499" spans="23:25" x14ac:dyDescent="0.2">
      <c r="W17499">
        <v>174.76</v>
      </c>
      <c r="X17499">
        <f t="shared" si="683"/>
        <v>50</v>
      </c>
      <c r="Y17499" s="13">
        <f t="shared" si="684"/>
        <v>0.88431832486842432</v>
      </c>
    </row>
    <row r="17500" spans="23:25" x14ac:dyDescent="0.2">
      <c r="W17500">
        <v>174.77</v>
      </c>
      <c r="X17500">
        <f t="shared" si="683"/>
        <v>50</v>
      </c>
      <c r="Y17500" s="13">
        <f t="shared" si="684"/>
        <v>0.88431832486842432</v>
      </c>
    </row>
    <row r="17501" spans="23:25" x14ac:dyDescent="0.2">
      <c r="W17501">
        <v>174.78</v>
      </c>
      <c r="X17501">
        <f t="shared" si="683"/>
        <v>50</v>
      </c>
      <c r="Y17501" s="13">
        <f t="shared" si="684"/>
        <v>0.88431832486842432</v>
      </c>
    </row>
    <row r="17502" spans="23:25" x14ac:dyDescent="0.2">
      <c r="W17502">
        <v>174.79</v>
      </c>
      <c r="X17502">
        <f t="shared" si="683"/>
        <v>50</v>
      </c>
      <c r="Y17502" s="13">
        <f t="shared" si="684"/>
        <v>0.88431832486842432</v>
      </c>
    </row>
    <row r="17503" spans="23:25" x14ac:dyDescent="0.2">
      <c r="W17503">
        <v>174.8</v>
      </c>
      <c r="X17503">
        <f t="shared" si="683"/>
        <v>50</v>
      </c>
      <c r="Y17503" s="13">
        <f t="shared" si="684"/>
        <v>0.88431832486842432</v>
      </c>
    </row>
    <row r="17504" spans="23:25" x14ac:dyDescent="0.2">
      <c r="W17504">
        <v>174.81</v>
      </c>
      <c r="X17504">
        <f t="shared" si="683"/>
        <v>50</v>
      </c>
      <c r="Y17504" s="13">
        <f t="shared" si="684"/>
        <v>0.88431832486842432</v>
      </c>
    </row>
    <row r="17505" spans="23:25" x14ac:dyDescent="0.2">
      <c r="W17505">
        <v>174.82</v>
      </c>
      <c r="X17505">
        <f t="shared" si="683"/>
        <v>50</v>
      </c>
      <c r="Y17505" s="13">
        <f t="shared" si="684"/>
        <v>0.88431832486842432</v>
      </c>
    </row>
    <row r="17506" spans="23:25" x14ac:dyDescent="0.2">
      <c r="W17506">
        <v>174.83</v>
      </c>
      <c r="X17506">
        <f t="shared" si="683"/>
        <v>50</v>
      </c>
      <c r="Y17506" s="13">
        <f t="shared" si="684"/>
        <v>0.88431832486842432</v>
      </c>
    </row>
    <row r="17507" spans="23:25" x14ac:dyDescent="0.2">
      <c r="W17507">
        <v>174.84</v>
      </c>
      <c r="X17507">
        <f t="shared" si="683"/>
        <v>50</v>
      </c>
      <c r="Y17507" s="13">
        <f t="shared" si="684"/>
        <v>0.88431832486842432</v>
      </c>
    </row>
    <row r="17508" spans="23:25" x14ac:dyDescent="0.2">
      <c r="W17508">
        <v>174.85</v>
      </c>
      <c r="X17508">
        <f t="shared" si="683"/>
        <v>50</v>
      </c>
      <c r="Y17508" s="13">
        <f t="shared" si="684"/>
        <v>0.88431832486842432</v>
      </c>
    </row>
    <row r="17509" spans="23:25" x14ac:dyDescent="0.2">
      <c r="W17509">
        <v>174.86</v>
      </c>
      <c r="X17509">
        <f t="shared" si="683"/>
        <v>50</v>
      </c>
      <c r="Y17509" s="13">
        <f t="shared" si="684"/>
        <v>0.88431832486842432</v>
      </c>
    </row>
    <row r="17510" spans="23:25" x14ac:dyDescent="0.2">
      <c r="W17510">
        <v>174.87</v>
      </c>
      <c r="X17510">
        <f t="shared" si="683"/>
        <v>50</v>
      </c>
      <c r="Y17510" s="13">
        <f t="shared" si="684"/>
        <v>0.88431832486842432</v>
      </c>
    </row>
    <row r="17511" spans="23:25" x14ac:dyDescent="0.2">
      <c r="W17511">
        <v>174.88</v>
      </c>
      <c r="X17511">
        <f t="shared" si="683"/>
        <v>50</v>
      </c>
      <c r="Y17511" s="13">
        <f t="shared" si="684"/>
        <v>0.88431832486842432</v>
      </c>
    </row>
    <row r="17512" spans="23:25" x14ac:dyDescent="0.2">
      <c r="W17512">
        <v>174.89</v>
      </c>
      <c r="X17512">
        <f t="shared" si="683"/>
        <v>50</v>
      </c>
      <c r="Y17512" s="13">
        <f t="shared" si="684"/>
        <v>0.88431832486842432</v>
      </c>
    </row>
    <row r="17513" spans="23:25" x14ac:dyDescent="0.2">
      <c r="W17513">
        <v>174.9</v>
      </c>
      <c r="X17513">
        <f t="shared" si="683"/>
        <v>50</v>
      </c>
      <c r="Y17513" s="13">
        <f t="shared" si="684"/>
        <v>0.88431832486842432</v>
      </c>
    </row>
    <row r="17514" spans="23:25" x14ac:dyDescent="0.2">
      <c r="W17514">
        <v>174.91</v>
      </c>
      <c r="X17514">
        <f t="shared" si="683"/>
        <v>50</v>
      </c>
      <c r="Y17514" s="13">
        <f t="shared" si="684"/>
        <v>0.88431832486842432</v>
      </c>
    </row>
    <row r="17515" spans="23:25" x14ac:dyDescent="0.2">
      <c r="W17515">
        <v>174.92</v>
      </c>
      <c r="X17515">
        <f t="shared" si="683"/>
        <v>50</v>
      </c>
      <c r="Y17515" s="13">
        <f t="shared" si="684"/>
        <v>0.88431832486842432</v>
      </c>
    </row>
    <row r="17516" spans="23:25" x14ac:dyDescent="0.2">
      <c r="W17516">
        <v>174.93</v>
      </c>
      <c r="X17516">
        <f t="shared" si="683"/>
        <v>50</v>
      </c>
      <c r="Y17516" s="13">
        <f t="shared" si="684"/>
        <v>0.88431832486842432</v>
      </c>
    </row>
    <row r="17517" spans="23:25" x14ac:dyDescent="0.2">
      <c r="W17517">
        <v>174.94</v>
      </c>
      <c r="X17517">
        <f t="shared" si="683"/>
        <v>50</v>
      </c>
      <c r="Y17517" s="13">
        <f t="shared" si="684"/>
        <v>0.88431832486842432</v>
      </c>
    </row>
    <row r="17518" spans="23:25" x14ac:dyDescent="0.2">
      <c r="W17518">
        <v>174.95</v>
      </c>
      <c r="X17518">
        <f t="shared" si="683"/>
        <v>50</v>
      </c>
      <c r="Y17518" s="13">
        <f t="shared" si="684"/>
        <v>0.88431832486842432</v>
      </c>
    </row>
    <row r="17519" spans="23:25" x14ac:dyDescent="0.2">
      <c r="W17519">
        <v>174.96</v>
      </c>
      <c r="X17519">
        <f t="shared" si="683"/>
        <v>50</v>
      </c>
      <c r="Y17519" s="13">
        <f t="shared" si="684"/>
        <v>0.88431832486842432</v>
      </c>
    </row>
    <row r="17520" spans="23:25" x14ac:dyDescent="0.2">
      <c r="W17520">
        <v>174.97</v>
      </c>
      <c r="X17520">
        <f t="shared" si="683"/>
        <v>50</v>
      </c>
      <c r="Y17520" s="13">
        <f t="shared" si="684"/>
        <v>0.88431832486842432</v>
      </c>
    </row>
    <row r="17521" spans="23:25" x14ac:dyDescent="0.2">
      <c r="W17521">
        <v>174.98</v>
      </c>
      <c r="X17521">
        <f t="shared" si="683"/>
        <v>50</v>
      </c>
      <c r="Y17521" s="13">
        <f t="shared" si="684"/>
        <v>0.88431832486842432</v>
      </c>
    </row>
    <row r="17522" spans="23:25" x14ac:dyDescent="0.2">
      <c r="W17522">
        <v>174.99</v>
      </c>
      <c r="X17522">
        <f t="shared" si="683"/>
        <v>50</v>
      </c>
      <c r="Y17522" s="13">
        <f t="shared" si="684"/>
        <v>0.88431832486842432</v>
      </c>
    </row>
    <row r="17523" spans="23:25" x14ac:dyDescent="0.2">
      <c r="W17523">
        <v>175</v>
      </c>
      <c r="X17523">
        <f t="shared" si="683"/>
        <v>50</v>
      </c>
      <c r="Y17523" s="13">
        <f t="shared" si="684"/>
        <v>0.88431832486842432</v>
      </c>
    </row>
    <row r="17524" spans="23:25" x14ac:dyDescent="0.2">
      <c r="W17524">
        <v>175.01</v>
      </c>
      <c r="X17524">
        <f t="shared" si="683"/>
        <v>50</v>
      </c>
      <c r="Y17524" s="13">
        <f t="shared" si="684"/>
        <v>0.88431832486842432</v>
      </c>
    </row>
    <row r="17525" spans="23:25" x14ac:dyDescent="0.2">
      <c r="W17525">
        <v>175.02</v>
      </c>
      <c r="X17525">
        <f t="shared" si="683"/>
        <v>50</v>
      </c>
      <c r="Y17525" s="13">
        <f t="shared" si="684"/>
        <v>0.88431832486842432</v>
      </c>
    </row>
    <row r="17526" spans="23:25" x14ac:dyDescent="0.2">
      <c r="W17526">
        <v>175.03</v>
      </c>
      <c r="X17526">
        <f t="shared" si="683"/>
        <v>50</v>
      </c>
      <c r="Y17526" s="13">
        <f t="shared" si="684"/>
        <v>0.88431832486842432</v>
      </c>
    </row>
    <row r="17527" spans="23:25" x14ac:dyDescent="0.2">
      <c r="W17527">
        <v>175.04</v>
      </c>
      <c r="X17527">
        <f t="shared" si="683"/>
        <v>50</v>
      </c>
      <c r="Y17527" s="13">
        <f t="shared" si="684"/>
        <v>0.88431832486842432</v>
      </c>
    </row>
    <row r="17528" spans="23:25" x14ac:dyDescent="0.2">
      <c r="W17528">
        <v>175.05</v>
      </c>
      <c r="X17528">
        <f t="shared" si="683"/>
        <v>50</v>
      </c>
      <c r="Y17528" s="13">
        <f t="shared" si="684"/>
        <v>0.88431832486842432</v>
      </c>
    </row>
    <row r="17529" spans="23:25" x14ac:dyDescent="0.2">
      <c r="W17529">
        <v>175.06</v>
      </c>
      <c r="X17529">
        <f t="shared" ref="X17529:X17592" si="685">X17528-(N$32-N$33)/1500</f>
        <v>50</v>
      </c>
      <c r="Y17529" s="13">
        <f t="shared" ref="Y17529:Y17592" si="686">Y17528+(W17529-W17528)*R$29*(P$28-P$29*Y17528)*(1-Y17528/R$28)^2</f>
        <v>0.88431832486842432</v>
      </c>
    </row>
    <row r="17530" spans="23:25" x14ac:dyDescent="0.2">
      <c r="W17530">
        <v>175.07</v>
      </c>
      <c r="X17530">
        <f t="shared" si="685"/>
        <v>50</v>
      </c>
      <c r="Y17530" s="13">
        <f t="shared" si="686"/>
        <v>0.88431832486842432</v>
      </c>
    </row>
    <row r="17531" spans="23:25" x14ac:dyDescent="0.2">
      <c r="W17531">
        <v>175.08</v>
      </c>
      <c r="X17531">
        <f t="shared" si="685"/>
        <v>50</v>
      </c>
      <c r="Y17531" s="13">
        <f t="shared" si="686"/>
        <v>0.88431832486842432</v>
      </c>
    </row>
    <row r="17532" spans="23:25" x14ac:dyDescent="0.2">
      <c r="W17532">
        <v>175.09</v>
      </c>
      <c r="X17532">
        <f t="shared" si="685"/>
        <v>50</v>
      </c>
      <c r="Y17532" s="13">
        <f t="shared" si="686"/>
        <v>0.88431832486842432</v>
      </c>
    </row>
    <row r="17533" spans="23:25" x14ac:dyDescent="0.2">
      <c r="W17533">
        <v>175.1</v>
      </c>
      <c r="X17533">
        <f t="shared" si="685"/>
        <v>50</v>
      </c>
      <c r="Y17533" s="13">
        <f t="shared" si="686"/>
        <v>0.88431832486842432</v>
      </c>
    </row>
    <row r="17534" spans="23:25" x14ac:dyDescent="0.2">
      <c r="W17534">
        <v>175.11</v>
      </c>
      <c r="X17534">
        <f t="shared" si="685"/>
        <v>50</v>
      </c>
      <c r="Y17534" s="13">
        <f t="shared" si="686"/>
        <v>0.88431832486842432</v>
      </c>
    </row>
    <row r="17535" spans="23:25" x14ac:dyDescent="0.2">
      <c r="W17535">
        <v>175.12</v>
      </c>
      <c r="X17535">
        <f t="shared" si="685"/>
        <v>50</v>
      </c>
      <c r="Y17535" s="13">
        <f t="shared" si="686"/>
        <v>0.88431832486842432</v>
      </c>
    </row>
    <row r="17536" spans="23:25" x14ac:dyDescent="0.2">
      <c r="W17536">
        <v>175.13</v>
      </c>
      <c r="X17536">
        <f t="shared" si="685"/>
        <v>50</v>
      </c>
      <c r="Y17536" s="13">
        <f t="shared" si="686"/>
        <v>0.88431832486842432</v>
      </c>
    </row>
    <row r="17537" spans="23:25" x14ac:dyDescent="0.2">
      <c r="W17537">
        <v>175.14</v>
      </c>
      <c r="X17537">
        <f t="shared" si="685"/>
        <v>50</v>
      </c>
      <c r="Y17537" s="13">
        <f t="shared" si="686"/>
        <v>0.88431832486842432</v>
      </c>
    </row>
    <row r="17538" spans="23:25" x14ac:dyDescent="0.2">
      <c r="W17538">
        <v>175.15</v>
      </c>
      <c r="X17538">
        <f t="shared" si="685"/>
        <v>50</v>
      </c>
      <c r="Y17538" s="13">
        <f t="shared" si="686"/>
        <v>0.88431832486842432</v>
      </c>
    </row>
    <row r="17539" spans="23:25" x14ac:dyDescent="0.2">
      <c r="W17539">
        <v>175.16</v>
      </c>
      <c r="X17539">
        <f t="shared" si="685"/>
        <v>50</v>
      </c>
      <c r="Y17539" s="13">
        <f t="shared" si="686"/>
        <v>0.88431832486842432</v>
      </c>
    </row>
    <row r="17540" spans="23:25" x14ac:dyDescent="0.2">
      <c r="W17540">
        <v>175.17</v>
      </c>
      <c r="X17540">
        <f t="shared" si="685"/>
        <v>50</v>
      </c>
      <c r="Y17540" s="13">
        <f t="shared" si="686"/>
        <v>0.88431832486842432</v>
      </c>
    </row>
    <row r="17541" spans="23:25" x14ac:dyDescent="0.2">
      <c r="W17541">
        <v>175.18</v>
      </c>
      <c r="X17541">
        <f t="shared" si="685"/>
        <v>50</v>
      </c>
      <c r="Y17541" s="13">
        <f t="shared" si="686"/>
        <v>0.88431832486842432</v>
      </c>
    </row>
    <row r="17542" spans="23:25" x14ac:dyDescent="0.2">
      <c r="W17542">
        <v>175.19</v>
      </c>
      <c r="X17542">
        <f t="shared" si="685"/>
        <v>50</v>
      </c>
      <c r="Y17542" s="13">
        <f t="shared" si="686"/>
        <v>0.88431832486842432</v>
      </c>
    </row>
    <row r="17543" spans="23:25" x14ac:dyDescent="0.2">
      <c r="W17543">
        <v>175.2</v>
      </c>
      <c r="X17543">
        <f t="shared" si="685"/>
        <v>50</v>
      </c>
      <c r="Y17543" s="13">
        <f t="shared" si="686"/>
        <v>0.88431832486842432</v>
      </c>
    </row>
    <row r="17544" spans="23:25" x14ac:dyDescent="0.2">
      <c r="W17544">
        <v>175.21</v>
      </c>
      <c r="X17544">
        <f t="shared" si="685"/>
        <v>50</v>
      </c>
      <c r="Y17544" s="13">
        <f t="shared" si="686"/>
        <v>0.88431832486842432</v>
      </c>
    </row>
    <row r="17545" spans="23:25" x14ac:dyDescent="0.2">
      <c r="W17545">
        <v>175.22</v>
      </c>
      <c r="X17545">
        <f t="shared" si="685"/>
        <v>50</v>
      </c>
      <c r="Y17545" s="13">
        <f t="shared" si="686"/>
        <v>0.88431832486842432</v>
      </c>
    </row>
    <row r="17546" spans="23:25" x14ac:dyDescent="0.2">
      <c r="W17546">
        <v>175.23</v>
      </c>
      <c r="X17546">
        <f t="shared" si="685"/>
        <v>50</v>
      </c>
      <c r="Y17546" s="13">
        <f t="shared" si="686"/>
        <v>0.88431832486842432</v>
      </c>
    </row>
    <row r="17547" spans="23:25" x14ac:dyDescent="0.2">
      <c r="W17547">
        <v>175.24</v>
      </c>
      <c r="X17547">
        <f t="shared" si="685"/>
        <v>50</v>
      </c>
      <c r="Y17547" s="13">
        <f t="shared" si="686"/>
        <v>0.88431832486842432</v>
      </c>
    </row>
    <row r="17548" spans="23:25" x14ac:dyDescent="0.2">
      <c r="W17548">
        <v>175.25</v>
      </c>
      <c r="X17548">
        <f t="shared" si="685"/>
        <v>50</v>
      </c>
      <c r="Y17548" s="13">
        <f t="shared" si="686"/>
        <v>0.88431832486842432</v>
      </c>
    </row>
    <row r="17549" spans="23:25" x14ac:dyDescent="0.2">
      <c r="W17549">
        <v>175.26</v>
      </c>
      <c r="X17549">
        <f t="shared" si="685"/>
        <v>50</v>
      </c>
      <c r="Y17549" s="13">
        <f t="shared" si="686"/>
        <v>0.88431832486842432</v>
      </c>
    </row>
    <row r="17550" spans="23:25" x14ac:dyDescent="0.2">
      <c r="W17550">
        <v>175.27</v>
      </c>
      <c r="X17550">
        <f t="shared" si="685"/>
        <v>50</v>
      </c>
      <c r="Y17550" s="13">
        <f t="shared" si="686"/>
        <v>0.88431832486842432</v>
      </c>
    </row>
    <row r="17551" spans="23:25" x14ac:dyDescent="0.2">
      <c r="W17551">
        <v>175.28</v>
      </c>
      <c r="X17551">
        <f t="shared" si="685"/>
        <v>50</v>
      </c>
      <c r="Y17551" s="13">
        <f t="shared" si="686"/>
        <v>0.88431832486842432</v>
      </c>
    </row>
    <row r="17552" spans="23:25" x14ac:dyDescent="0.2">
      <c r="W17552">
        <v>175.29</v>
      </c>
      <c r="X17552">
        <f t="shared" si="685"/>
        <v>50</v>
      </c>
      <c r="Y17552" s="13">
        <f t="shared" si="686"/>
        <v>0.88431832486842432</v>
      </c>
    </row>
    <row r="17553" spans="23:25" x14ac:dyDescent="0.2">
      <c r="W17553">
        <v>175.3</v>
      </c>
      <c r="X17553">
        <f t="shared" si="685"/>
        <v>50</v>
      </c>
      <c r="Y17553" s="13">
        <f t="shared" si="686"/>
        <v>0.88431832486842432</v>
      </c>
    </row>
    <row r="17554" spans="23:25" x14ac:dyDescent="0.2">
      <c r="W17554">
        <v>175.31</v>
      </c>
      <c r="X17554">
        <f t="shared" si="685"/>
        <v>50</v>
      </c>
      <c r="Y17554" s="13">
        <f t="shared" si="686"/>
        <v>0.88431832486842432</v>
      </c>
    </row>
    <row r="17555" spans="23:25" x14ac:dyDescent="0.2">
      <c r="W17555">
        <v>175.32</v>
      </c>
      <c r="X17555">
        <f t="shared" si="685"/>
        <v>50</v>
      </c>
      <c r="Y17555" s="13">
        <f t="shared" si="686"/>
        <v>0.88431832486842432</v>
      </c>
    </row>
    <row r="17556" spans="23:25" x14ac:dyDescent="0.2">
      <c r="W17556">
        <v>175.33</v>
      </c>
      <c r="X17556">
        <f t="shared" si="685"/>
        <v>50</v>
      </c>
      <c r="Y17556" s="13">
        <f t="shared" si="686"/>
        <v>0.88431832486842432</v>
      </c>
    </row>
    <row r="17557" spans="23:25" x14ac:dyDescent="0.2">
      <c r="W17557">
        <v>175.34</v>
      </c>
      <c r="X17557">
        <f t="shared" si="685"/>
        <v>50</v>
      </c>
      <c r="Y17557" s="13">
        <f t="shared" si="686"/>
        <v>0.88431832486842432</v>
      </c>
    </row>
    <row r="17558" spans="23:25" x14ac:dyDescent="0.2">
      <c r="W17558">
        <v>175.35</v>
      </c>
      <c r="X17558">
        <f t="shared" si="685"/>
        <v>50</v>
      </c>
      <c r="Y17558" s="13">
        <f t="shared" si="686"/>
        <v>0.88431832486842432</v>
      </c>
    </row>
    <row r="17559" spans="23:25" x14ac:dyDescent="0.2">
      <c r="W17559">
        <v>175.36</v>
      </c>
      <c r="X17559">
        <f t="shared" si="685"/>
        <v>50</v>
      </c>
      <c r="Y17559" s="13">
        <f t="shared" si="686"/>
        <v>0.88431832486842432</v>
      </c>
    </row>
    <row r="17560" spans="23:25" x14ac:dyDescent="0.2">
      <c r="W17560">
        <v>175.37</v>
      </c>
      <c r="X17560">
        <f t="shared" si="685"/>
        <v>50</v>
      </c>
      <c r="Y17560" s="13">
        <f t="shared" si="686"/>
        <v>0.88431832486842432</v>
      </c>
    </row>
    <row r="17561" spans="23:25" x14ac:dyDescent="0.2">
      <c r="W17561">
        <v>175.38</v>
      </c>
      <c r="X17561">
        <f t="shared" si="685"/>
        <v>50</v>
      </c>
      <c r="Y17561" s="13">
        <f t="shared" si="686"/>
        <v>0.88431832486842432</v>
      </c>
    </row>
    <row r="17562" spans="23:25" x14ac:dyDescent="0.2">
      <c r="W17562">
        <v>175.39</v>
      </c>
      <c r="X17562">
        <f t="shared" si="685"/>
        <v>50</v>
      </c>
      <c r="Y17562" s="13">
        <f t="shared" si="686"/>
        <v>0.88431832486842432</v>
      </c>
    </row>
    <row r="17563" spans="23:25" x14ac:dyDescent="0.2">
      <c r="W17563">
        <v>175.4</v>
      </c>
      <c r="X17563">
        <f t="shared" si="685"/>
        <v>50</v>
      </c>
      <c r="Y17563" s="13">
        <f t="shared" si="686"/>
        <v>0.88431832486842432</v>
      </c>
    </row>
    <row r="17564" spans="23:25" x14ac:dyDescent="0.2">
      <c r="W17564">
        <v>175.41</v>
      </c>
      <c r="X17564">
        <f t="shared" si="685"/>
        <v>50</v>
      </c>
      <c r="Y17564" s="13">
        <f t="shared" si="686"/>
        <v>0.88431832486842432</v>
      </c>
    </row>
    <row r="17565" spans="23:25" x14ac:dyDescent="0.2">
      <c r="W17565">
        <v>175.42</v>
      </c>
      <c r="X17565">
        <f t="shared" si="685"/>
        <v>50</v>
      </c>
      <c r="Y17565" s="13">
        <f t="shared" si="686"/>
        <v>0.88431832486842432</v>
      </c>
    </row>
    <row r="17566" spans="23:25" x14ac:dyDescent="0.2">
      <c r="W17566">
        <v>175.43</v>
      </c>
      <c r="X17566">
        <f t="shared" si="685"/>
        <v>50</v>
      </c>
      <c r="Y17566" s="13">
        <f t="shared" si="686"/>
        <v>0.88431832486842432</v>
      </c>
    </row>
    <row r="17567" spans="23:25" x14ac:dyDescent="0.2">
      <c r="W17567">
        <v>175.44</v>
      </c>
      <c r="X17567">
        <f t="shared" si="685"/>
        <v>50</v>
      </c>
      <c r="Y17567" s="13">
        <f t="shared" si="686"/>
        <v>0.88431832486842432</v>
      </c>
    </row>
    <row r="17568" spans="23:25" x14ac:dyDescent="0.2">
      <c r="W17568">
        <v>175.45</v>
      </c>
      <c r="X17568">
        <f t="shared" si="685"/>
        <v>50</v>
      </c>
      <c r="Y17568" s="13">
        <f t="shared" si="686"/>
        <v>0.88431832486842432</v>
      </c>
    </row>
    <row r="17569" spans="23:25" x14ac:dyDescent="0.2">
      <c r="W17569">
        <v>175.46</v>
      </c>
      <c r="X17569">
        <f t="shared" si="685"/>
        <v>50</v>
      </c>
      <c r="Y17569" s="13">
        <f t="shared" si="686"/>
        <v>0.88431832486842432</v>
      </c>
    </row>
    <row r="17570" spans="23:25" x14ac:dyDescent="0.2">
      <c r="W17570">
        <v>175.47</v>
      </c>
      <c r="X17570">
        <f t="shared" si="685"/>
        <v>50</v>
      </c>
      <c r="Y17570" s="13">
        <f t="shared" si="686"/>
        <v>0.88431832486842432</v>
      </c>
    </row>
    <row r="17571" spans="23:25" x14ac:dyDescent="0.2">
      <c r="W17571">
        <v>175.48</v>
      </c>
      <c r="X17571">
        <f t="shared" si="685"/>
        <v>50</v>
      </c>
      <c r="Y17571" s="13">
        <f t="shared" si="686"/>
        <v>0.88431832486842432</v>
      </c>
    </row>
    <row r="17572" spans="23:25" x14ac:dyDescent="0.2">
      <c r="W17572">
        <v>175.49</v>
      </c>
      <c r="X17572">
        <f t="shared" si="685"/>
        <v>50</v>
      </c>
      <c r="Y17572" s="13">
        <f t="shared" si="686"/>
        <v>0.88431832486842432</v>
      </c>
    </row>
    <row r="17573" spans="23:25" x14ac:dyDescent="0.2">
      <c r="W17573">
        <v>175.5</v>
      </c>
      <c r="X17573">
        <f t="shared" si="685"/>
        <v>50</v>
      </c>
      <c r="Y17573" s="13">
        <f t="shared" si="686"/>
        <v>0.88431832486842432</v>
      </c>
    </row>
    <row r="17574" spans="23:25" x14ac:dyDescent="0.2">
      <c r="W17574">
        <v>175.51</v>
      </c>
      <c r="X17574">
        <f t="shared" si="685"/>
        <v>50</v>
      </c>
      <c r="Y17574" s="13">
        <f t="shared" si="686"/>
        <v>0.88431832486842432</v>
      </c>
    </row>
    <row r="17575" spans="23:25" x14ac:dyDescent="0.2">
      <c r="W17575">
        <v>175.52</v>
      </c>
      <c r="X17575">
        <f t="shared" si="685"/>
        <v>50</v>
      </c>
      <c r="Y17575" s="13">
        <f t="shared" si="686"/>
        <v>0.88431832486842432</v>
      </c>
    </row>
    <row r="17576" spans="23:25" x14ac:dyDescent="0.2">
      <c r="W17576">
        <v>175.53</v>
      </c>
      <c r="X17576">
        <f t="shared" si="685"/>
        <v>50</v>
      </c>
      <c r="Y17576" s="13">
        <f t="shared" si="686"/>
        <v>0.88431832486842432</v>
      </c>
    </row>
    <row r="17577" spans="23:25" x14ac:dyDescent="0.2">
      <c r="W17577">
        <v>175.54</v>
      </c>
      <c r="X17577">
        <f t="shared" si="685"/>
        <v>50</v>
      </c>
      <c r="Y17577" s="13">
        <f t="shared" si="686"/>
        <v>0.88431832486842432</v>
      </c>
    </row>
    <row r="17578" spans="23:25" x14ac:dyDescent="0.2">
      <c r="W17578">
        <v>175.55</v>
      </c>
      <c r="X17578">
        <f t="shared" si="685"/>
        <v>50</v>
      </c>
      <c r="Y17578" s="13">
        <f t="shared" si="686"/>
        <v>0.88431832486842432</v>
      </c>
    </row>
    <row r="17579" spans="23:25" x14ac:dyDescent="0.2">
      <c r="W17579">
        <v>175.56</v>
      </c>
      <c r="X17579">
        <f t="shared" si="685"/>
        <v>50</v>
      </c>
      <c r="Y17579" s="13">
        <f t="shared" si="686"/>
        <v>0.88431832486842432</v>
      </c>
    </row>
    <row r="17580" spans="23:25" x14ac:dyDescent="0.2">
      <c r="W17580">
        <v>175.57</v>
      </c>
      <c r="X17580">
        <f t="shared" si="685"/>
        <v>50</v>
      </c>
      <c r="Y17580" s="13">
        <f t="shared" si="686"/>
        <v>0.88431832486842432</v>
      </c>
    </row>
    <row r="17581" spans="23:25" x14ac:dyDescent="0.2">
      <c r="W17581">
        <v>175.58</v>
      </c>
      <c r="X17581">
        <f t="shared" si="685"/>
        <v>50</v>
      </c>
      <c r="Y17581" s="13">
        <f t="shared" si="686"/>
        <v>0.88431832486842432</v>
      </c>
    </row>
    <row r="17582" spans="23:25" x14ac:dyDescent="0.2">
      <c r="W17582">
        <v>175.59</v>
      </c>
      <c r="X17582">
        <f t="shared" si="685"/>
        <v>50</v>
      </c>
      <c r="Y17582" s="13">
        <f t="shared" si="686"/>
        <v>0.88431832486842432</v>
      </c>
    </row>
    <row r="17583" spans="23:25" x14ac:dyDescent="0.2">
      <c r="W17583">
        <v>175.6</v>
      </c>
      <c r="X17583">
        <f t="shared" si="685"/>
        <v>50</v>
      </c>
      <c r="Y17583" s="13">
        <f t="shared" si="686"/>
        <v>0.88431832486842432</v>
      </c>
    </row>
    <row r="17584" spans="23:25" x14ac:dyDescent="0.2">
      <c r="W17584">
        <v>175.61</v>
      </c>
      <c r="X17584">
        <f t="shared" si="685"/>
        <v>50</v>
      </c>
      <c r="Y17584" s="13">
        <f t="shared" si="686"/>
        <v>0.88431832486842432</v>
      </c>
    </row>
    <row r="17585" spans="23:25" x14ac:dyDescent="0.2">
      <c r="W17585">
        <v>175.62</v>
      </c>
      <c r="X17585">
        <f t="shared" si="685"/>
        <v>50</v>
      </c>
      <c r="Y17585" s="13">
        <f t="shared" si="686"/>
        <v>0.88431832486842432</v>
      </c>
    </row>
    <row r="17586" spans="23:25" x14ac:dyDescent="0.2">
      <c r="W17586">
        <v>175.63</v>
      </c>
      <c r="X17586">
        <f t="shared" si="685"/>
        <v>50</v>
      </c>
      <c r="Y17586" s="13">
        <f t="shared" si="686"/>
        <v>0.88431832486842432</v>
      </c>
    </row>
    <row r="17587" spans="23:25" x14ac:dyDescent="0.2">
      <c r="W17587">
        <v>175.64</v>
      </c>
      <c r="X17587">
        <f t="shared" si="685"/>
        <v>50</v>
      </c>
      <c r="Y17587" s="13">
        <f t="shared" si="686"/>
        <v>0.88431832486842432</v>
      </c>
    </row>
    <row r="17588" spans="23:25" x14ac:dyDescent="0.2">
      <c r="W17588">
        <v>175.65</v>
      </c>
      <c r="X17588">
        <f t="shared" si="685"/>
        <v>50</v>
      </c>
      <c r="Y17588" s="13">
        <f t="shared" si="686"/>
        <v>0.88431832486842432</v>
      </c>
    </row>
    <row r="17589" spans="23:25" x14ac:dyDescent="0.2">
      <c r="W17589">
        <v>175.66</v>
      </c>
      <c r="X17589">
        <f t="shared" si="685"/>
        <v>50</v>
      </c>
      <c r="Y17589" s="13">
        <f t="shared" si="686"/>
        <v>0.88431832486842432</v>
      </c>
    </row>
    <row r="17590" spans="23:25" x14ac:dyDescent="0.2">
      <c r="W17590">
        <v>175.67</v>
      </c>
      <c r="X17590">
        <f t="shared" si="685"/>
        <v>50</v>
      </c>
      <c r="Y17590" s="13">
        <f t="shared" si="686"/>
        <v>0.88431832486842432</v>
      </c>
    </row>
    <row r="17591" spans="23:25" x14ac:dyDescent="0.2">
      <c r="W17591">
        <v>175.68</v>
      </c>
      <c r="X17591">
        <f t="shared" si="685"/>
        <v>50</v>
      </c>
      <c r="Y17591" s="13">
        <f t="shared" si="686"/>
        <v>0.88431832486842432</v>
      </c>
    </row>
    <row r="17592" spans="23:25" x14ac:dyDescent="0.2">
      <c r="W17592">
        <v>175.69</v>
      </c>
      <c r="X17592">
        <f t="shared" si="685"/>
        <v>50</v>
      </c>
      <c r="Y17592" s="13">
        <f t="shared" si="686"/>
        <v>0.88431832486842432</v>
      </c>
    </row>
    <row r="17593" spans="23:25" x14ac:dyDescent="0.2">
      <c r="W17593">
        <v>175.7</v>
      </c>
      <c r="X17593">
        <f t="shared" ref="X17593:X17656" si="687">X17592-(N$32-N$33)/1500</f>
        <v>50</v>
      </c>
      <c r="Y17593" s="13">
        <f t="shared" ref="Y17593:Y17656" si="688">Y17592+(W17593-W17592)*R$29*(P$28-P$29*Y17592)*(1-Y17592/R$28)^2</f>
        <v>0.88431832486842432</v>
      </c>
    </row>
    <row r="17594" spans="23:25" x14ac:dyDescent="0.2">
      <c r="W17594">
        <v>175.71</v>
      </c>
      <c r="X17594">
        <f t="shared" si="687"/>
        <v>50</v>
      </c>
      <c r="Y17594" s="13">
        <f t="shared" si="688"/>
        <v>0.88431832486842432</v>
      </c>
    </row>
    <row r="17595" spans="23:25" x14ac:dyDescent="0.2">
      <c r="W17595">
        <v>175.72</v>
      </c>
      <c r="X17595">
        <f t="shared" si="687"/>
        <v>50</v>
      </c>
      <c r="Y17595" s="13">
        <f t="shared" si="688"/>
        <v>0.88431832486842432</v>
      </c>
    </row>
    <row r="17596" spans="23:25" x14ac:dyDescent="0.2">
      <c r="W17596">
        <v>175.73</v>
      </c>
      <c r="X17596">
        <f t="shared" si="687"/>
        <v>50</v>
      </c>
      <c r="Y17596" s="13">
        <f t="shared" si="688"/>
        <v>0.88431832486842432</v>
      </c>
    </row>
    <row r="17597" spans="23:25" x14ac:dyDescent="0.2">
      <c r="W17597">
        <v>175.74</v>
      </c>
      <c r="X17597">
        <f t="shared" si="687"/>
        <v>50</v>
      </c>
      <c r="Y17597" s="13">
        <f t="shared" si="688"/>
        <v>0.88431832486842432</v>
      </c>
    </row>
    <row r="17598" spans="23:25" x14ac:dyDescent="0.2">
      <c r="W17598">
        <v>175.75</v>
      </c>
      <c r="X17598">
        <f t="shared" si="687"/>
        <v>50</v>
      </c>
      <c r="Y17598" s="13">
        <f t="shared" si="688"/>
        <v>0.88431832486842432</v>
      </c>
    </row>
    <row r="17599" spans="23:25" x14ac:dyDescent="0.2">
      <c r="W17599">
        <v>175.76</v>
      </c>
      <c r="X17599">
        <f t="shared" si="687"/>
        <v>50</v>
      </c>
      <c r="Y17599" s="13">
        <f t="shared" si="688"/>
        <v>0.88431832486842432</v>
      </c>
    </row>
    <row r="17600" spans="23:25" x14ac:dyDescent="0.2">
      <c r="W17600">
        <v>175.77</v>
      </c>
      <c r="X17600">
        <f t="shared" si="687"/>
        <v>50</v>
      </c>
      <c r="Y17600" s="13">
        <f t="shared" si="688"/>
        <v>0.88431832486842432</v>
      </c>
    </row>
    <row r="17601" spans="23:25" x14ac:dyDescent="0.2">
      <c r="W17601">
        <v>175.78</v>
      </c>
      <c r="X17601">
        <f t="shared" si="687"/>
        <v>50</v>
      </c>
      <c r="Y17601" s="13">
        <f t="shared" si="688"/>
        <v>0.88431832486842432</v>
      </c>
    </row>
    <row r="17602" spans="23:25" x14ac:dyDescent="0.2">
      <c r="W17602">
        <v>175.79</v>
      </c>
      <c r="X17602">
        <f t="shared" si="687"/>
        <v>50</v>
      </c>
      <c r="Y17602" s="13">
        <f t="shared" si="688"/>
        <v>0.88431832486842432</v>
      </c>
    </row>
    <row r="17603" spans="23:25" x14ac:dyDescent="0.2">
      <c r="W17603">
        <v>175.8</v>
      </c>
      <c r="X17603">
        <f t="shared" si="687"/>
        <v>50</v>
      </c>
      <c r="Y17603" s="13">
        <f t="shared" si="688"/>
        <v>0.88431832486842432</v>
      </c>
    </row>
    <row r="17604" spans="23:25" x14ac:dyDescent="0.2">
      <c r="W17604">
        <v>175.81</v>
      </c>
      <c r="X17604">
        <f t="shared" si="687"/>
        <v>50</v>
      </c>
      <c r="Y17604" s="13">
        <f t="shared" si="688"/>
        <v>0.88431832486842432</v>
      </c>
    </row>
    <row r="17605" spans="23:25" x14ac:dyDescent="0.2">
      <c r="W17605">
        <v>175.82</v>
      </c>
      <c r="X17605">
        <f t="shared" si="687"/>
        <v>50</v>
      </c>
      <c r="Y17605" s="13">
        <f t="shared" si="688"/>
        <v>0.88431832486842432</v>
      </c>
    </row>
    <row r="17606" spans="23:25" x14ac:dyDescent="0.2">
      <c r="W17606">
        <v>175.83</v>
      </c>
      <c r="X17606">
        <f t="shared" si="687"/>
        <v>50</v>
      </c>
      <c r="Y17606" s="13">
        <f t="shared" si="688"/>
        <v>0.88431832486842432</v>
      </c>
    </row>
    <row r="17607" spans="23:25" x14ac:dyDescent="0.2">
      <c r="W17607">
        <v>175.84</v>
      </c>
      <c r="X17607">
        <f t="shared" si="687"/>
        <v>50</v>
      </c>
      <c r="Y17607" s="13">
        <f t="shared" si="688"/>
        <v>0.88431832486842432</v>
      </c>
    </row>
    <row r="17608" spans="23:25" x14ac:dyDescent="0.2">
      <c r="W17608">
        <v>175.85</v>
      </c>
      <c r="X17608">
        <f t="shared" si="687"/>
        <v>50</v>
      </c>
      <c r="Y17608" s="13">
        <f t="shared" si="688"/>
        <v>0.88431832486842432</v>
      </c>
    </row>
    <row r="17609" spans="23:25" x14ac:dyDescent="0.2">
      <c r="W17609">
        <v>175.86</v>
      </c>
      <c r="X17609">
        <f t="shared" si="687"/>
        <v>50</v>
      </c>
      <c r="Y17609" s="13">
        <f t="shared" si="688"/>
        <v>0.88431832486842432</v>
      </c>
    </row>
    <row r="17610" spans="23:25" x14ac:dyDescent="0.2">
      <c r="W17610">
        <v>175.87</v>
      </c>
      <c r="X17610">
        <f t="shared" si="687"/>
        <v>50</v>
      </c>
      <c r="Y17610" s="13">
        <f t="shared" si="688"/>
        <v>0.88431832486842432</v>
      </c>
    </row>
    <row r="17611" spans="23:25" x14ac:dyDescent="0.2">
      <c r="W17611">
        <v>175.88</v>
      </c>
      <c r="X17611">
        <f t="shared" si="687"/>
        <v>50</v>
      </c>
      <c r="Y17611" s="13">
        <f t="shared" si="688"/>
        <v>0.88431832486842432</v>
      </c>
    </row>
    <row r="17612" spans="23:25" x14ac:dyDescent="0.2">
      <c r="W17612">
        <v>175.89</v>
      </c>
      <c r="X17612">
        <f t="shared" si="687"/>
        <v>50</v>
      </c>
      <c r="Y17612" s="13">
        <f t="shared" si="688"/>
        <v>0.88431832486842432</v>
      </c>
    </row>
    <row r="17613" spans="23:25" x14ac:dyDescent="0.2">
      <c r="W17613">
        <v>175.9</v>
      </c>
      <c r="X17613">
        <f t="shared" si="687"/>
        <v>50</v>
      </c>
      <c r="Y17613" s="13">
        <f t="shared" si="688"/>
        <v>0.88431832486842432</v>
      </c>
    </row>
    <row r="17614" spans="23:25" x14ac:dyDescent="0.2">
      <c r="W17614">
        <v>175.91</v>
      </c>
      <c r="X17614">
        <f t="shared" si="687"/>
        <v>50</v>
      </c>
      <c r="Y17614" s="13">
        <f t="shared" si="688"/>
        <v>0.88431832486842432</v>
      </c>
    </row>
    <row r="17615" spans="23:25" x14ac:dyDescent="0.2">
      <c r="W17615">
        <v>175.92</v>
      </c>
      <c r="X17615">
        <f t="shared" si="687"/>
        <v>50</v>
      </c>
      <c r="Y17615" s="13">
        <f t="shared" si="688"/>
        <v>0.88431832486842432</v>
      </c>
    </row>
    <row r="17616" spans="23:25" x14ac:dyDescent="0.2">
      <c r="W17616">
        <v>175.93</v>
      </c>
      <c r="X17616">
        <f t="shared" si="687"/>
        <v>50</v>
      </c>
      <c r="Y17616" s="13">
        <f t="shared" si="688"/>
        <v>0.88431832486842432</v>
      </c>
    </row>
    <row r="17617" spans="23:25" x14ac:dyDescent="0.2">
      <c r="W17617">
        <v>175.94</v>
      </c>
      <c r="X17617">
        <f t="shared" si="687"/>
        <v>50</v>
      </c>
      <c r="Y17617" s="13">
        <f t="shared" si="688"/>
        <v>0.88431832486842432</v>
      </c>
    </row>
    <row r="17618" spans="23:25" x14ac:dyDescent="0.2">
      <c r="W17618">
        <v>175.95</v>
      </c>
      <c r="X17618">
        <f t="shared" si="687"/>
        <v>50</v>
      </c>
      <c r="Y17618" s="13">
        <f t="shared" si="688"/>
        <v>0.88431832486842432</v>
      </c>
    </row>
    <row r="17619" spans="23:25" x14ac:dyDescent="0.2">
      <c r="W17619">
        <v>175.96</v>
      </c>
      <c r="X17619">
        <f t="shared" si="687"/>
        <v>50</v>
      </c>
      <c r="Y17619" s="13">
        <f t="shared" si="688"/>
        <v>0.88431832486842432</v>
      </c>
    </row>
    <row r="17620" spans="23:25" x14ac:dyDescent="0.2">
      <c r="W17620">
        <v>175.97</v>
      </c>
      <c r="X17620">
        <f t="shared" si="687"/>
        <v>50</v>
      </c>
      <c r="Y17620" s="13">
        <f t="shared" si="688"/>
        <v>0.88431832486842432</v>
      </c>
    </row>
    <row r="17621" spans="23:25" x14ac:dyDescent="0.2">
      <c r="W17621">
        <v>175.98</v>
      </c>
      <c r="X17621">
        <f t="shared" si="687"/>
        <v>50</v>
      </c>
      <c r="Y17621" s="13">
        <f t="shared" si="688"/>
        <v>0.88431832486842432</v>
      </c>
    </row>
    <row r="17622" spans="23:25" x14ac:dyDescent="0.2">
      <c r="W17622">
        <v>175.99</v>
      </c>
      <c r="X17622">
        <f t="shared" si="687"/>
        <v>50</v>
      </c>
      <c r="Y17622" s="13">
        <f t="shared" si="688"/>
        <v>0.88431832486842432</v>
      </c>
    </row>
    <row r="17623" spans="23:25" x14ac:dyDescent="0.2">
      <c r="W17623">
        <v>176</v>
      </c>
      <c r="X17623">
        <f t="shared" si="687"/>
        <v>50</v>
      </c>
      <c r="Y17623" s="13">
        <f t="shared" si="688"/>
        <v>0.88431832486842432</v>
      </c>
    </row>
    <row r="17624" spans="23:25" x14ac:dyDescent="0.2">
      <c r="W17624">
        <v>176.01</v>
      </c>
      <c r="X17624">
        <f t="shared" si="687"/>
        <v>50</v>
      </c>
      <c r="Y17624" s="13">
        <f t="shared" si="688"/>
        <v>0.88431832486842432</v>
      </c>
    </row>
    <row r="17625" spans="23:25" x14ac:dyDescent="0.2">
      <c r="W17625">
        <v>176.02</v>
      </c>
      <c r="X17625">
        <f t="shared" si="687"/>
        <v>50</v>
      </c>
      <c r="Y17625" s="13">
        <f t="shared" si="688"/>
        <v>0.88431832486842432</v>
      </c>
    </row>
    <row r="17626" spans="23:25" x14ac:dyDescent="0.2">
      <c r="W17626">
        <v>176.03</v>
      </c>
      <c r="X17626">
        <f t="shared" si="687"/>
        <v>50</v>
      </c>
      <c r="Y17626" s="13">
        <f t="shared" si="688"/>
        <v>0.88431832486842432</v>
      </c>
    </row>
    <row r="17627" spans="23:25" x14ac:dyDescent="0.2">
      <c r="W17627">
        <v>176.04</v>
      </c>
      <c r="X17627">
        <f t="shared" si="687"/>
        <v>50</v>
      </c>
      <c r="Y17627" s="13">
        <f t="shared" si="688"/>
        <v>0.88431832486842432</v>
      </c>
    </row>
    <row r="17628" spans="23:25" x14ac:dyDescent="0.2">
      <c r="W17628">
        <v>176.05</v>
      </c>
      <c r="X17628">
        <f t="shared" si="687"/>
        <v>50</v>
      </c>
      <c r="Y17628" s="13">
        <f t="shared" si="688"/>
        <v>0.88431832486842432</v>
      </c>
    </row>
    <row r="17629" spans="23:25" x14ac:dyDescent="0.2">
      <c r="W17629">
        <v>176.06</v>
      </c>
      <c r="X17629">
        <f t="shared" si="687"/>
        <v>50</v>
      </c>
      <c r="Y17629" s="13">
        <f t="shared" si="688"/>
        <v>0.88431832486842432</v>
      </c>
    </row>
    <row r="17630" spans="23:25" x14ac:dyDescent="0.2">
      <c r="W17630">
        <v>176.07</v>
      </c>
      <c r="X17630">
        <f t="shared" si="687"/>
        <v>50</v>
      </c>
      <c r="Y17630" s="13">
        <f t="shared" si="688"/>
        <v>0.88431832486842432</v>
      </c>
    </row>
    <row r="17631" spans="23:25" x14ac:dyDescent="0.2">
      <c r="W17631">
        <v>176.08</v>
      </c>
      <c r="X17631">
        <f t="shared" si="687"/>
        <v>50</v>
      </c>
      <c r="Y17631" s="13">
        <f t="shared" si="688"/>
        <v>0.88431832486842432</v>
      </c>
    </row>
    <row r="17632" spans="23:25" x14ac:dyDescent="0.2">
      <c r="W17632">
        <v>176.09</v>
      </c>
      <c r="X17632">
        <f t="shared" si="687"/>
        <v>50</v>
      </c>
      <c r="Y17632" s="13">
        <f t="shared" si="688"/>
        <v>0.88431832486842432</v>
      </c>
    </row>
    <row r="17633" spans="23:25" x14ac:dyDescent="0.2">
      <c r="W17633">
        <v>176.1</v>
      </c>
      <c r="X17633">
        <f t="shared" si="687"/>
        <v>50</v>
      </c>
      <c r="Y17633" s="13">
        <f t="shared" si="688"/>
        <v>0.88431832486842432</v>
      </c>
    </row>
    <row r="17634" spans="23:25" x14ac:dyDescent="0.2">
      <c r="W17634">
        <v>176.11</v>
      </c>
      <c r="X17634">
        <f t="shared" si="687"/>
        <v>50</v>
      </c>
      <c r="Y17634" s="13">
        <f t="shared" si="688"/>
        <v>0.88431832486842432</v>
      </c>
    </row>
    <row r="17635" spans="23:25" x14ac:dyDescent="0.2">
      <c r="W17635">
        <v>176.12</v>
      </c>
      <c r="X17635">
        <f t="shared" si="687"/>
        <v>50</v>
      </c>
      <c r="Y17635" s="13">
        <f t="shared" si="688"/>
        <v>0.88431832486842432</v>
      </c>
    </row>
    <row r="17636" spans="23:25" x14ac:dyDescent="0.2">
      <c r="W17636">
        <v>176.13</v>
      </c>
      <c r="X17636">
        <f t="shared" si="687"/>
        <v>50</v>
      </c>
      <c r="Y17636" s="13">
        <f t="shared" si="688"/>
        <v>0.88431832486842432</v>
      </c>
    </row>
    <row r="17637" spans="23:25" x14ac:dyDescent="0.2">
      <c r="W17637">
        <v>176.14</v>
      </c>
      <c r="X17637">
        <f t="shared" si="687"/>
        <v>50</v>
      </c>
      <c r="Y17637" s="13">
        <f t="shared" si="688"/>
        <v>0.88431832486842432</v>
      </c>
    </row>
    <row r="17638" spans="23:25" x14ac:dyDescent="0.2">
      <c r="W17638">
        <v>176.15</v>
      </c>
      <c r="X17638">
        <f t="shared" si="687"/>
        <v>50</v>
      </c>
      <c r="Y17638" s="13">
        <f t="shared" si="688"/>
        <v>0.88431832486842432</v>
      </c>
    </row>
    <row r="17639" spans="23:25" x14ac:dyDescent="0.2">
      <c r="W17639">
        <v>176.16</v>
      </c>
      <c r="X17639">
        <f t="shared" si="687"/>
        <v>50</v>
      </c>
      <c r="Y17639" s="13">
        <f t="shared" si="688"/>
        <v>0.88431832486842432</v>
      </c>
    </row>
    <row r="17640" spans="23:25" x14ac:dyDescent="0.2">
      <c r="W17640">
        <v>176.17</v>
      </c>
      <c r="X17640">
        <f t="shared" si="687"/>
        <v>50</v>
      </c>
      <c r="Y17640" s="13">
        <f t="shared" si="688"/>
        <v>0.88431832486842432</v>
      </c>
    </row>
    <row r="17641" spans="23:25" x14ac:dyDescent="0.2">
      <c r="W17641">
        <v>176.18</v>
      </c>
      <c r="X17641">
        <f t="shared" si="687"/>
        <v>50</v>
      </c>
      <c r="Y17641" s="13">
        <f t="shared" si="688"/>
        <v>0.88431832486842432</v>
      </c>
    </row>
    <row r="17642" spans="23:25" x14ac:dyDescent="0.2">
      <c r="W17642">
        <v>176.19</v>
      </c>
      <c r="X17642">
        <f t="shared" si="687"/>
        <v>50</v>
      </c>
      <c r="Y17642" s="13">
        <f t="shared" si="688"/>
        <v>0.88431832486842432</v>
      </c>
    </row>
    <row r="17643" spans="23:25" x14ac:dyDescent="0.2">
      <c r="W17643">
        <v>176.2</v>
      </c>
      <c r="X17643">
        <f t="shared" si="687"/>
        <v>50</v>
      </c>
      <c r="Y17643" s="13">
        <f t="shared" si="688"/>
        <v>0.88431832486842432</v>
      </c>
    </row>
    <row r="17644" spans="23:25" x14ac:dyDescent="0.2">
      <c r="W17644">
        <v>176.21</v>
      </c>
      <c r="X17644">
        <f t="shared" si="687"/>
        <v>50</v>
      </c>
      <c r="Y17644" s="13">
        <f t="shared" si="688"/>
        <v>0.88431832486842432</v>
      </c>
    </row>
    <row r="17645" spans="23:25" x14ac:dyDescent="0.2">
      <c r="W17645">
        <v>176.22</v>
      </c>
      <c r="X17645">
        <f t="shared" si="687"/>
        <v>50</v>
      </c>
      <c r="Y17645" s="13">
        <f t="shared" si="688"/>
        <v>0.88431832486842432</v>
      </c>
    </row>
    <row r="17646" spans="23:25" x14ac:dyDescent="0.2">
      <c r="W17646">
        <v>176.23</v>
      </c>
      <c r="X17646">
        <f t="shared" si="687"/>
        <v>50</v>
      </c>
      <c r="Y17646" s="13">
        <f t="shared" si="688"/>
        <v>0.88431832486842432</v>
      </c>
    </row>
    <row r="17647" spans="23:25" x14ac:dyDescent="0.2">
      <c r="W17647">
        <v>176.24</v>
      </c>
      <c r="X17647">
        <f t="shared" si="687"/>
        <v>50</v>
      </c>
      <c r="Y17647" s="13">
        <f t="shared" si="688"/>
        <v>0.88431832486842432</v>
      </c>
    </row>
    <row r="17648" spans="23:25" x14ac:dyDescent="0.2">
      <c r="W17648">
        <v>176.25</v>
      </c>
      <c r="X17648">
        <f t="shared" si="687"/>
        <v>50</v>
      </c>
      <c r="Y17648" s="13">
        <f t="shared" si="688"/>
        <v>0.88431832486842432</v>
      </c>
    </row>
    <row r="17649" spans="23:25" x14ac:dyDescent="0.2">
      <c r="W17649">
        <v>176.26</v>
      </c>
      <c r="X17649">
        <f t="shared" si="687"/>
        <v>50</v>
      </c>
      <c r="Y17649" s="13">
        <f t="shared" si="688"/>
        <v>0.88431832486842432</v>
      </c>
    </row>
    <row r="17650" spans="23:25" x14ac:dyDescent="0.2">
      <c r="W17650">
        <v>176.27</v>
      </c>
      <c r="X17650">
        <f t="shared" si="687"/>
        <v>50</v>
      </c>
      <c r="Y17650" s="13">
        <f t="shared" si="688"/>
        <v>0.88431832486842432</v>
      </c>
    </row>
    <row r="17651" spans="23:25" x14ac:dyDescent="0.2">
      <c r="W17651">
        <v>176.28</v>
      </c>
      <c r="X17651">
        <f t="shared" si="687"/>
        <v>50</v>
      </c>
      <c r="Y17651" s="13">
        <f t="shared" si="688"/>
        <v>0.88431832486842432</v>
      </c>
    </row>
    <row r="17652" spans="23:25" x14ac:dyDescent="0.2">
      <c r="W17652">
        <v>176.29</v>
      </c>
      <c r="X17652">
        <f t="shared" si="687"/>
        <v>50</v>
      </c>
      <c r="Y17652" s="13">
        <f t="shared" si="688"/>
        <v>0.88431832486842432</v>
      </c>
    </row>
    <row r="17653" spans="23:25" x14ac:dyDescent="0.2">
      <c r="W17653">
        <v>176.3</v>
      </c>
      <c r="X17653">
        <f t="shared" si="687"/>
        <v>50</v>
      </c>
      <c r="Y17653" s="13">
        <f t="shared" si="688"/>
        <v>0.88431832486842432</v>
      </c>
    </row>
    <row r="17654" spans="23:25" x14ac:dyDescent="0.2">
      <c r="W17654">
        <v>176.31</v>
      </c>
      <c r="X17654">
        <f t="shared" si="687"/>
        <v>50</v>
      </c>
      <c r="Y17654" s="13">
        <f t="shared" si="688"/>
        <v>0.88431832486842432</v>
      </c>
    </row>
    <row r="17655" spans="23:25" x14ac:dyDescent="0.2">
      <c r="W17655">
        <v>176.32</v>
      </c>
      <c r="X17655">
        <f t="shared" si="687"/>
        <v>50</v>
      </c>
      <c r="Y17655" s="13">
        <f t="shared" si="688"/>
        <v>0.88431832486842432</v>
      </c>
    </row>
    <row r="17656" spans="23:25" x14ac:dyDescent="0.2">
      <c r="W17656">
        <v>176.33</v>
      </c>
      <c r="X17656">
        <f t="shared" si="687"/>
        <v>50</v>
      </c>
      <c r="Y17656" s="13">
        <f t="shared" si="688"/>
        <v>0.88431832486842432</v>
      </c>
    </row>
    <row r="17657" spans="23:25" x14ac:dyDescent="0.2">
      <c r="W17657">
        <v>176.34</v>
      </c>
      <c r="X17657">
        <f t="shared" ref="X17657:X17720" si="689">X17656-(N$32-N$33)/1500</f>
        <v>50</v>
      </c>
      <c r="Y17657" s="13">
        <f t="shared" ref="Y17657:Y17720" si="690">Y17656+(W17657-W17656)*R$29*(P$28-P$29*Y17656)*(1-Y17656/R$28)^2</f>
        <v>0.88431832486842432</v>
      </c>
    </row>
    <row r="17658" spans="23:25" x14ac:dyDescent="0.2">
      <c r="W17658">
        <v>176.35</v>
      </c>
      <c r="X17658">
        <f t="shared" si="689"/>
        <v>50</v>
      </c>
      <c r="Y17658" s="13">
        <f t="shared" si="690"/>
        <v>0.88431832486842432</v>
      </c>
    </row>
    <row r="17659" spans="23:25" x14ac:dyDescent="0.2">
      <c r="W17659">
        <v>176.36</v>
      </c>
      <c r="X17659">
        <f t="shared" si="689"/>
        <v>50</v>
      </c>
      <c r="Y17659" s="13">
        <f t="shared" si="690"/>
        <v>0.88431832486842432</v>
      </c>
    </row>
    <row r="17660" spans="23:25" x14ac:dyDescent="0.2">
      <c r="W17660">
        <v>176.37</v>
      </c>
      <c r="X17660">
        <f t="shared" si="689"/>
        <v>50</v>
      </c>
      <c r="Y17660" s="13">
        <f t="shared" si="690"/>
        <v>0.88431832486842432</v>
      </c>
    </row>
    <row r="17661" spans="23:25" x14ac:dyDescent="0.2">
      <c r="W17661">
        <v>176.38</v>
      </c>
      <c r="X17661">
        <f t="shared" si="689"/>
        <v>50</v>
      </c>
      <c r="Y17661" s="13">
        <f t="shared" si="690"/>
        <v>0.88431832486842432</v>
      </c>
    </row>
    <row r="17662" spans="23:25" x14ac:dyDescent="0.2">
      <c r="W17662">
        <v>176.39</v>
      </c>
      <c r="X17662">
        <f t="shared" si="689"/>
        <v>50</v>
      </c>
      <c r="Y17662" s="13">
        <f t="shared" si="690"/>
        <v>0.88431832486842432</v>
      </c>
    </row>
    <row r="17663" spans="23:25" x14ac:dyDescent="0.2">
      <c r="W17663">
        <v>176.4</v>
      </c>
      <c r="X17663">
        <f t="shared" si="689"/>
        <v>50</v>
      </c>
      <c r="Y17663" s="13">
        <f t="shared" si="690"/>
        <v>0.88431832486842432</v>
      </c>
    </row>
    <row r="17664" spans="23:25" x14ac:dyDescent="0.2">
      <c r="W17664">
        <v>176.41</v>
      </c>
      <c r="X17664">
        <f t="shared" si="689"/>
        <v>50</v>
      </c>
      <c r="Y17664" s="13">
        <f t="shared" si="690"/>
        <v>0.88431832486842432</v>
      </c>
    </row>
    <row r="17665" spans="23:25" x14ac:dyDescent="0.2">
      <c r="W17665">
        <v>176.42</v>
      </c>
      <c r="X17665">
        <f t="shared" si="689"/>
        <v>50</v>
      </c>
      <c r="Y17665" s="13">
        <f t="shared" si="690"/>
        <v>0.88431832486842432</v>
      </c>
    </row>
    <row r="17666" spans="23:25" x14ac:dyDescent="0.2">
      <c r="W17666">
        <v>176.43</v>
      </c>
      <c r="X17666">
        <f t="shared" si="689"/>
        <v>50</v>
      </c>
      <c r="Y17666" s="13">
        <f t="shared" si="690"/>
        <v>0.88431832486842432</v>
      </c>
    </row>
    <row r="17667" spans="23:25" x14ac:dyDescent="0.2">
      <c r="W17667">
        <v>176.44</v>
      </c>
      <c r="X17667">
        <f t="shared" si="689"/>
        <v>50</v>
      </c>
      <c r="Y17667" s="13">
        <f t="shared" si="690"/>
        <v>0.88431832486842432</v>
      </c>
    </row>
    <row r="17668" spans="23:25" x14ac:dyDescent="0.2">
      <c r="W17668">
        <v>176.45</v>
      </c>
      <c r="X17668">
        <f t="shared" si="689"/>
        <v>50</v>
      </c>
      <c r="Y17668" s="13">
        <f t="shared" si="690"/>
        <v>0.88431832486842432</v>
      </c>
    </row>
    <row r="17669" spans="23:25" x14ac:dyDescent="0.2">
      <c r="W17669">
        <v>176.46</v>
      </c>
      <c r="X17669">
        <f t="shared" si="689"/>
        <v>50</v>
      </c>
      <c r="Y17669" s="13">
        <f t="shared" si="690"/>
        <v>0.88431832486842432</v>
      </c>
    </row>
    <row r="17670" spans="23:25" x14ac:dyDescent="0.2">
      <c r="W17670">
        <v>176.47</v>
      </c>
      <c r="X17670">
        <f t="shared" si="689"/>
        <v>50</v>
      </c>
      <c r="Y17670" s="13">
        <f t="shared" si="690"/>
        <v>0.88431832486842432</v>
      </c>
    </row>
    <row r="17671" spans="23:25" x14ac:dyDescent="0.2">
      <c r="W17671">
        <v>176.48</v>
      </c>
      <c r="X17671">
        <f t="shared" si="689"/>
        <v>50</v>
      </c>
      <c r="Y17671" s="13">
        <f t="shared" si="690"/>
        <v>0.88431832486842432</v>
      </c>
    </row>
    <row r="17672" spans="23:25" x14ac:dyDescent="0.2">
      <c r="W17672">
        <v>176.49</v>
      </c>
      <c r="X17672">
        <f t="shared" si="689"/>
        <v>50</v>
      </c>
      <c r="Y17672" s="13">
        <f t="shared" si="690"/>
        <v>0.88431832486842432</v>
      </c>
    </row>
    <row r="17673" spans="23:25" x14ac:dyDescent="0.2">
      <c r="W17673">
        <v>176.5</v>
      </c>
      <c r="X17673">
        <f t="shared" si="689"/>
        <v>50</v>
      </c>
      <c r="Y17673" s="13">
        <f t="shared" si="690"/>
        <v>0.88431832486842432</v>
      </c>
    </row>
    <row r="17674" spans="23:25" x14ac:dyDescent="0.2">
      <c r="W17674">
        <v>176.51</v>
      </c>
      <c r="X17674">
        <f t="shared" si="689"/>
        <v>50</v>
      </c>
      <c r="Y17674" s="13">
        <f t="shared" si="690"/>
        <v>0.88431832486842432</v>
      </c>
    </row>
    <row r="17675" spans="23:25" x14ac:dyDescent="0.2">
      <c r="W17675">
        <v>176.52</v>
      </c>
      <c r="X17675">
        <f t="shared" si="689"/>
        <v>50</v>
      </c>
      <c r="Y17675" s="13">
        <f t="shared" si="690"/>
        <v>0.88431832486842432</v>
      </c>
    </row>
    <row r="17676" spans="23:25" x14ac:dyDescent="0.2">
      <c r="W17676">
        <v>176.53</v>
      </c>
      <c r="X17676">
        <f t="shared" si="689"/>
        <v>50</v>
      </c>
      <c r="Y17676" s="13">
        <f t="shared" si="690"/>
        <v>0.88431832486842432</v>
      </c>
    </row>
    <row r="17677" spans="23:25" x14ac:dyDescent="0.2">
      <c r="W17677">
        <v>176.54</v>
      </c>
      <c r="X17677">
        <f t="shared" si="689"/>
        <v>50</v>
      </c>
      <c r="Y17677" s="13">
        <f t="shared" si="690"/>
        <v>0.88431832486842432</v>
      </c>
    </row>
    <row r="17678" spans="23:25" x14ac:dyDescent="0.2">
      <c r="W17678">
        <v>176.55</v>
      </c>
      <c r="X17678">
        <f t="shared" si="689"/>
        <v>50</v>
      </c>
      <c r="Y17678" s="13">
        <f t="shared" si="690"/>
        <v>0.88431832486842432</v>
      </c>
    </row>
    <row r="17679" spans="23:25" x14ac:dyDescent="0.2">
      <c r="W17679">
        <v>176.56</v>
      </c>
      <c r="X17679">
        <f t="shared" si="689"/>
        <v>50</v>
      </c>
      <c r="Y17679" s="13">
        <f t="shared" si="690"/>
        <v>0.88431832486842432</v>
      </c>
    </row>
    <row r="17680" spans="23:25" x14ac:dyDescent="0.2">
      <c r="W17680">
        <v>176.57</v>
      </c>
      <c r="X17680">
        <f t="shared" si="689"/>
        <v>50</v>
      </c>
      <c r="Y17680" s="13">
        <f t="shared" si="690"/>
        <v>0.88431832486842432</v>
      </c>
    </row>
    <row r="17681" spans="23:25" x14ac:dyDescent="0.2">
      <c r="W17681">
        <v>176.58</v>
      </c>
      <c r="X17681">
        <f t="shared" si="689"/>
        <v>50</v>
      </c>
      <c r="Y17681" s="13">
        <f t="shared" si="690"/>
        <v>0.88431832486842432</v>
      </c>
    </row>
    <row r="17682" spans="23:25" x14ac:dyDescent="0.2">
      <c r="W17682">
        <v>176.59</v>
      </c>
      <c r="X17682">
        <f t="shared" si="689"/>
        <v>50</v>
      </c>
      <c r="Y17682" s="13">
        <f t="shared" si="690"/>
        <v>0.88431832486842432</v>
      </c>
    </row>
    <row r="17683" spans="23:25" x14ac:dyDescent="0.2">
      <c r="W17683">
        <v>176.6</v>
      </c>
      <c r="X17683">
        <f t="shared" si="689"/>
        <v>50</v>
      </c>
      <c r="Y17683" s="13">
        <f t="shared" si="690"/>
        <v>0.88431832486842432</v>
      </c>
    </row>
    <row r="17684" spans="23:25" x14ac:dyDescent="0.2">
      <c r="W17684">
        <v>176.61</v>
      </c>
      <c r="X17684">
        <f t="shared" si="689"/>
        <v>50</v>
      </c>
      <c r="Y17684" s="13">
        <f t="shared" si="690"/>
        <v>0.88431832486842432</v>
      </c>
    </row>
    <row r="17685" spans="23:25" x14ac:dyDescent="0.2">
      <c r="W17685">
        <v>176.62</v>
      </c>
      <c r="X17685">
        <f t="shared" si="689"/>
        <v>50</v>
      </c>
      <c r="Y17685" s="13">
        <f t="shared" si="690"/>
        <v>0.88431832486842432</v>
      </c>
    </row>
    <row r="17686" spans="23:25" x14ac:dyDescent="0.2">
      <c r="W17686">
        <v>176.63</v>
      </c>
      <c r="X17686">
        <f t="shared" si="689"/>
        <v>50</v>
      </c>
      <c r="Y17686" s="13">
        <f t="shared" si="690"/>
        <v>0.88431832486842432</v>
      </c>
    </row>
    <row r="17687" spans="23:25" x14ac:dyDescent="0.2">
      <c r="W17687">
        <v>176.64</v>
      </c>
      <c r="X17687">
        <f t="shared" si="689"/>
        <v>50</v>
      </c>
      <c r="Y17687" s="13">
        <f t="shared" si="690"/>
        <v>0.88431832486842432</v>
      </c>
    </row>
    <row r="17688" spans="23:25" x14ac:dyDescent="0.2">
      <c r="W17688">
        <v>176.65</v>
      </c>
      <c r="X17688">
        <f t="shared" si="689"/>
        <v>50</v>
      </c>
      <c r="Y17688" s="13">
        <f t="shared" si="690"/>
        <v>0.88431832486842432</v>
      </c>
    </row>
    <row r="17689" spans="23:25" x14ac:dyDescent="0.2">
      <c r="W17689">
        <v>176.66</v>
      </c>
      <c r="X17689">
        <f t="shared" si="689"/>
        <v>50</v>
      </c>
      <c r="Y17689" s="13">
        <f t="shared" si="690"/>
        <v>0.88431832486842432</v>
      </c>
    </row>
    <row r="17690" spans="23:25" x14ac:dyDescent="0.2">
      <c r="W17690">
        <v>176.67</v>
      </c>
      <c r="X17690">
        <f t="shared" si="689"/>
        <v>50</v>
      </c>
      <c r="Y17690" s="13">
        <f t="shared" si="690"/>
        <v>0.88431832486842432</v>
      </c>
    </row>
    <row r="17691" spans="23:25" x14ac:dyDescent="0.2">
      <c r="W17691">
        <v>176.68</v>
      </c>
      <c r="X17691">
        <f t="shared" si="689"/>
        <v>50</v>
      </c>
      <c r="Y17691" s="13">
        <f t="shared" si="690"/>
        <v>0.88431832486842432</v>
      </c>
    </row>
    <row r="17692" spans="23:25" x14ac:dyDescent="0.2">
      <c r="W17692">
        <v>176.69</v>
      </c>
      <c r="X17692">
        <f t="shared" si="689"/>
        <v>50</v>
      </c>
      <c r="Y17692" s="13">
        <f t="shared" si="690"/>
        <v>0.88431832486842432</v>
      </c>
    </row>
    <row r="17693" spans="23:25" x14ac:dyDescent="0.2">
      <c r="W17693">
        <v>176.7</v>
      </c>
      <c r="X17693">
        <f t="shared" si="689"/>
        <v>50</v>
      </c>
      <c r="Y17693" s="13">
        <f t="shared" si="690"/>
        <v>0.88431832486842432</v>
      </c>
    </row>
    <row r="17694" spans="23:25" x14ac:dyDescent="0.2">
      <c r="W17694">
        <v>176.71</v>
      </c>
      <c r="X17694">
        <f t="shared" si="689"/>
        <v>50</v>
      </c>
      <c r="Y17694" s="13">
        <f t="shared" si="690"/>
        <v>0.88431832486842432</v>
      </c>
    </row>
    <row r="17695" spans="23:25" x14ac:dyDescent="0.2">
      <c r="W17695">
        <v>176.72</v>
      </c>
      <c r="X17695">
        <f t="shared" si="689"/>
        <v>50</v>
      </c>
      <c r="Y17695" s="13">
        <f t="shared" si="690"/>
        <v>0.88431832486842432</v>
      </c>
    </row>
    <row r="17696" spans="23:25" x14ac:dyDescent="0.2">
      <c r="W17696">
        <v>176.73</v>
      </c>
      <c r="X17696">
        <f t="shared" si="689"/>
        <v>50</v>
      </c>
      <c r="Y17696" s="13">
        <f t="shared" si="690"/>
        <v>0.88431832486842432</v>
      </c>
    </row>
    <row r="17697" spans="23:25" x14ac:dyDescent="0.2">
      <c r="W17697">
        <v>176.74</v>
      </c>
      <c r="X17697">
        <f t="shared" si="689"/>
        <v>50</v>
      </c>
      <c r="Y17697" s="13">
        <f t="shared" si="690"/>
        <v>0.88431832486842432</v>
      </c>
    </row>
    <row r="17698" spans="23:25" x14ac:dyDescent="0.2">
      <c r="W17698">
        <v>176.75</v>
      </c>
      <c r="X17698">
        <f t="shared" si="689"/>
        <v>50</v>
      </c>
      <c r="Y17698" s="13">
        <f t="shared" si="690"/>
        <v>0.88431832486842432</v>
      </c>
    </row>
    <row r="17699" spans="23:25" x14ac:dyDescent="0.2">
      <c r="W17699">
        <v>176.76</v>
      </c>
      <c r="X17699">
        <f t="shared" si="689"/>
        <v>50</v>
      </c>
      <c r="Y17699" s="13">
        <f t="shared" si="690"/>
        <v>0.88431832486842432</v>
      </c>
    </row>
    <row r="17700" spans="23:25" x14ac:dyDescent="0.2">
      <c r="W17700">
        <v>176.77</v>
      </c>
      <c r="X17700">
        <f t="shared" si="689"/>
        <v>50</v>
      </c>
      <c r="Y17700" s="13">
        <f t="shared" si="690"/>
        <v>0.88431832486842432</v>
      </c>
    </row>
    <row r="17701" spans="23:25" x14ac:dyDescent="0.2">
      <c r="W17701">
        <v>176.78</v>
      </c>
      <c r="X17701">
        <f t="shared" si="689"/>
        <v>50</v>
      </c>
      <c r="Y17701" s="13">
        <f t="shared" si="690"/>
        <v>0.88431832486842432</v>
      </c>
    </row>
    <row r="17702" spans="23:25" x14ac:dyDescent="0.2">
      <c r="W17702">
        <v>176.79</v>
      </c>
      <c r="X17702">
        <f t="shared" si="689"/>
        <v>50</v>
      </c>
      <c r="Y17702" s="13">
        <f t="shared" si="690"/>
        <v>0.88431832486842432</v>
      </c>
    </row>
    <row r="17703" spans="23:25" x14ac:dyDescent="0.2">
      <c r="W17703">
        <v>176.8</v>
      </c>
      <c r="X17703">
        <f t="shared" si="689"/>
        <v>50</v>
      </c>
      <c r="Y17703" s="13">
        <f t="shared" si="690"/>
        <v>0.88431832486842432</v>
      </c>
    </row>
    <row r="17704" spans="23:25" x14ac:dyDescent="0.2">
      <c r="W17704">
        <v>176.81</v>
      </c>
      <c r="X17704">
        <f t="shared" si="689"/>
        <v>50</v>
      </c>
      <c r="Y17704" s="13">
        <f t="shared" si="690"/>
        <v>0.88431832486842432</v>
      </c>
    </row>
    <row r="17705" spans="23:25" x14ac:dyDescent="0.2">
      <c r="W17705">
        <v>176.82</v>
      </c>
      <c r="X17705">
        <f t="shared" si="689"/>
        <v>50</v>
      </c>
      <c r="Y17705" s="13">
        <f t="shared" si="690"/>
        <v>0.88431832486842432</v>
      </c>
    </row>
    <row r="17706" spans="23:25" x14ac:dyDescent="0.2">
      <c r="W17706">
        <v>176.83</v>
      </c>
      <c r="X17706">
        <f t="shared" si="689"/>
        <v>50</v>
      </c>
      <c r="Y17706" s="13">
        <f t="shared" si="690"/>
        <v>0.88431832486842432</v>
      </c>
    </row>
    <row r="17707" spans="23:25" x14ac:dyDescent="0.2">
      <c r="W17707">
        <v>176.84</v>
      </c>
      <c r="X17707">
        <f t="shared" si="689"/>
        <v>50</v>
      </c>
      <c r="Y17707" s="13">
        <f t="shared" si="690"/>
        <v>0.88431832486842432</v>
      </c>
    </row>
    <row r="17708" spans="23:25" x14ac:dyDescent="0.2">
      <c r="W17708">
        <v>176.85</v>
      </c>
      <c r="X17708">
        <f t="shared" si="689"/>
        <v>50</v>
      </c>
      <c r="Y17708" s="13">
        <f t="shared" si="690"/>
        <v>0.88431832486842432</v>
      </c>
    </row>
    <row r="17709" spans="23:25" x14ac:dyDescent="0.2">
      <c r="W17709">
        <v>176.86</v>
      </c>
      <c r="X17709">
        <f t="shared" si="689"/>
        <v>50</v>
      </c>
      <c r="Y17709" s="13">
        <f t="shared" si="690"/>
        <v>0.88431832486842432</v>
      </c>
    </row>
    <row r="17710" spans="23:25" x14ac:dyDescent="0.2">
      <c r="W17710">
        <v>176.87</v>
      </c>
      <c r="X17710">
        <f t="shared" si="689"/>
        <v>50</v>
      </c>
      <c r="Y17710" s="13">
        <f t="shared" si="690"/>
        <v>0.88431832486842432</v>
      </c>
    </row>
    <row r="17711" spans="23:25" x14ac:dyDescent="0.2">
      <c r="W17711">
        <v>176.88</v>
      </c>
      <c r="X17711">
        <f t="shared" si="689"/>
        <v>50</v>
      </c>
      <c r="Y17711" s="13">
        <f t="shared" si="690"/>
        <v>0.88431832486842432</v>
      </c>
    </row>
    <row r="17712" spans="23:25" x14ac:dyDescent="0.2">
      <c r="W17712">
        <v>176.89</v>
      </c>
      <c r="X17712">
        <f t="shared" si="689"/>
        <v>50</v>
      </c>
      <c r="Y17712" s="13">
        <f t="shared" si="690"/>
        <v>0.88431832486842432</v>
      </c>
    </row>
    <row r="17713" spans="23:25" x14ac:dyDescent="0.2">
      <c r="W17713">
        <v>176.9</v>
      </c>
      <c r="X17713">
        <f t="shared" si="689"/>
        <v>50</v>
      </c>
      <c r="Y17713" s="13">
        <f t="shared" si="690"/>
        <v>0.88431832486842432</v>
      </c>
    </row>
    <row r="17714" spans="23:25" x14ac:dyDescent="0.2">
      <c r="W17714">
        <v>176.91</v>
      </c>
      <c r="X17714">
        <f t="shared" si="689"/>
        <v>50</v>
      </c>
      <c r="Y17714" s="13">
        <f t="shared" si="690"/>
        <v>0.88431832486842432</v>
      </c>
    </row>
    <row r="17715" spans="23:25" x14ac:dyDescent="0.2">
      <c r="W17715">
        <v>176.92</v>
      </c>
      <c r="X17715">
        <f t="shared" si="689"/>
        <v>50</v>
      </c>
      <c r="Y17715" s="13">
        <f t="shared" si="690"/>
        <v>0.88431832486842432</v>
      </c>
    </row>
    <row r="17716" spans="23:25" x14ac:dyDescent="0.2">
      <c r="W17716">
        <v>176.93</v>
      </c>
      <c r="X17716">
        <f t="shared" si="689"/>
        <v>50</v>
      </c>
      <c r="Y17716" s="13">
        <f t="shared" si="690"/>
        <v>0.88431832486842432</v>
      </c>
    </row>
    <row r="17717" spans="23:25" x14ac:dyDescent="0.2">
      <c r="W17717">
        <v>176.94</v>
      </c>
      <c r="X17717">
        <f t="shared" si="689"/>
        <v>50</v>
      </c>
      <c r="Y17717" s="13">
        <f t="shared" si="690"/>
        <v>0.88431832486842432</v>
      </c>
    </row>
    <row r="17718" spans="23:25" x14ac:dyDescent="0.2">
      <c r="W17718">
        <v>176.95</v>
      </c>
      <c r="X17718">
        <f t="shared" si="689"/>
        <v>50</v>
      </c>
      <c r="Y17718" s="13">
        <f t="shared" si="690"/>
        <v>0.88431832486842432</v>
      </c>
    </row>
    <row r="17719" spans="23:25" x14ac:dyDescent="0.2">
      <c r="W17719">
        <v>176.96</v>
      </c>
      <c r="X17719">
        <f t="shared" si="689"/>
        <v>50</v>
      </c>
      <c r="Y17719" s="13">
        <f t="shared" si="690"/>
        <v>0.88431832486842432</v>
      </c>
    </row>
    <row r="17720" spans="23:25" x14ac:dyDescent="0.2">
      <c r="W17720">
        <v>176.97</v>
      </c>
      <c r="X17720">
        <f t="shared" si="689"/>
        <v>50</v>
      </c>
      <c r="Y17720" s="13">
        <f t="shared" si="690"/>
        <v>0.88431832486842432</v>
      </c>
    </row>
    <row r="17721" spans="23:25" x14ac:dyDescent="0.2">
      <c r="W17721">
        <v>176.98</v>
      </c>
      <c r="X17721">
        <f t="shared" ref="X17721:X17784" si="691">X17720-(N$32-N$33)/1500</f>
        <v>50</v>
      </c>
      <c r="Y17721" s="13">
        <f t="shared" ref="Y17721:Y17784" si="692">Y17720+(W17721-W17720)*R$29*(P$28-P$29*Y17720)*(1-Y17720/R$28)^2</f>
        <v>0.88431832486842432</v>
      </c>
    </row>
    <row r="17722" spans="23:25" x14ac:dyDescent="0.2">
      <c r="W17722">
        <v>176.99</v>
      </c>
      <c r="X17722">
        <f t="shared" si="691"/>
        <v>50</v>
      </c>
      <c r="Y17722" s="13">
        <f t="shared" si="692"/>
        <v>0.88431832486842432</v>
      </c>
    </row>
    <row r="17723" spans="23:25" x14ac:dyDescent="0.2">
      <c r="W17723">
        <v>177</v>
      </c>
      <c r="X17723">
        <f t="shared" si="691"/>
        <v>50</v>
      </c>
      <c r="Y17723" s="13">
        <f t="shared" si="692"/>
        <v>0.88431832486842432</v>
      </c>
    </row>
    <row r="17724" spans="23:25" x14ac:dyDescent="0.2">
      <c r="W17724">
        <v>177.01</v>
      </c>
      <c r="X17724">
        <f t="shared" si="691"/>
        <v>50</v>
      </c>
      <c r="Y17724" s="13">
        <f t="shared" si="692"/>
        <v>0.88431832486842432</v>
      </c>
    </row>
    <row r="17725" spans="23:25" x14ac:dyDescent="0.2">
      <c r="W17725">
        <v>177.02</v>
      </c>
      <c r="X17725">
        <f t="shared" si="691"/>
        <v>50</v>
      </c>
      <c r="Y17725" s="13">
        <f t="shared" si="692"/>
        <v>0.88431832486842432</v>
      </c>
    </row>
    <row r="17726" spans="23:25" x14ac:dyDescent="0.2">
      <c r="W17726">
        <v>177.03</v>
      </c>
      <c r="X17726">
        <f t="shared" si="691"/>
        <v>50</v>
      </c>
      <c r="Y17726" s="13">
        <f t="shared" si="692"/>
        <v>0.88431832486842432</v>
      </c>
    </row>
    <row r="17727" spans="23:25" x14ac:dyDescent="0.2">
      <c r="W17727">
        <v>177.04</v>
      </c>
      <c r="X17727">
        <f t="shared" si="691"/>
        <v>50</v>
      </c>
      <c r="Y17727" s="13">
        <f t="shared" si="692"/>
        <v>0.88431832486842432</v>
      </c>
    </row>
    <row r="17728" spans="23:25" x14ac:dyDescent="0.2">
      <c r="W17728">
        <v>177.05</v>
      </c>
      <c r="X17728">
        <f t="shared" si="691"/>
        <v>50</v>
      </c>
      <c r="Y17728" s="13">
        <f t="shared" si="692"/>
        <v>0.88431832486842432</v>
      </c>
    </row>
    <row r="17729" spans="23:25" x14ac:dyDescent="0.2">
      <c r="W17729">
        <v>177.06</v>
      </c>
      <c r="X17729">
        <f t="shared" si="691"/>
        <v>50</v>
      </c>
      <c r="Y17729" s="13">
        <f t="shared" si="692"/>
        <v>0.88431832486842432</v>
      </c>
    </row>
    <row r="17730" spans="23:25" x14ac:dyDescent="0.2">
      <c r="W17730">
        <v>177.07</v>
      </c>
      <c r="X17730">
        <f t="shared" si="691"/>
        <v>50</v>
      </c>
      <c r="Y17730" s="13">
        <f t="shared" si="692"/>
        <v>0.88431832486842432</v>
      </c>
    </row>
    <row r="17731" spans="23:25" x14ac:dyDescent="0.2">
      <c r="W17731">
        <v>177.08</v>
      </c>
      <c r="X17731">
        <f t="shared" si="691"/>
        <v>50</v>
      </c>
      <c r="Y17731" s="13">
        <f t="shared" si="692"/>
        <v>0.88431832486842432</v>
      </c>
    </row>
    <row r="17732" spans="23:25" x14ac:dyDescent="0.2">
      <c r="W17732">
        <v>177.09</v>
      </c>
      <c r="X17732">
        <f t="shared" si="691"/>
        <v>50</v>
      </c>
      <c r="Y17732" s="13">
        <f t="shared" si="692"/>
        <v>0.88431832486842432</v>
      </c>
    </row>
    <row r="17733" spans="23:25" x14ac:dyDescent="0.2">
      <c r="W17733">
        <v>177.1</v>
      </c>
      <c r="X17733">
        <f t="shared" si="691"/>
        <v>50</v>
      </c>
      <c r="Y17733" s="13">
        <f t="shared" si="692"/>
        <v>0.88431832486842432</v>
      </c>
    </row>
    <row r="17734" spans="23:25" x14ac:dyDescent="0.2">
      <c r="W17734">
        <v>177.11</v>
      </c>
      <c r="X17734">
        <f t="shared" si="691"/>
        <v>50</v>
      </c>
      <c r="Y17734" s="13">
        <f t="shared" si="692"/>
        <v>0.88431832486842432</v>
      </c>
    </row>
    <row r="17735" spans="23:25" x14ac:dyDescent="0.2">
      <c r="W17735">
        <v>177.12</v>
      </c>
      <c r="X17735">
        <f t="shared" si="691"/>
        <v>50</v>
      </c>
      <c r="Y17735" s="13">
        <f t="shared" si="692"/>
        <v>0.88431832486842432</v>
      </c>
    </row>
    <row r="17736" spans="23:25" x14ac:dyDescent="0.2">
      <c r="W17736">
        <v>177.13</v>
      </c>
      <c r="X17736">
        <f t="shared" si="691"/>
        <v>50</v>
      </c>
      <c r="Y17736" s="13">
        <f t="shared" si="692"/>
        <v>0.88431832486842432</v>
      </c>
    </row>
    <row r="17737" spans="23:25" x14ac:dyDescent="0.2">
      <c r="W17737">
        <v>177.14</v>
      </c>
      <c r="X17737">
        <f t="shared" si="691"/>
        <v>50</v>
      </c>
      <c r="Y17737" s="13">
        <f t="shared" si="692"/>
        <v>0.88431832486842432</v>
      </c>
    </row>
    <row r="17738" spans="23:25" x14ac:dyDescent="0.2">
      <c r="W17738">
        <v>177.15</v>
      </c>
      <c r="X17738">
        <f t="shared" si="691"/>
        <v>50</v>
      </c>
      <c r="Y17738" s="13">
        <f t="shared" si="692"/>
        <v>0.88431832486842432</v>
      </c>
    </row>
    <row r="17739" spans="23:25" x14ac:dyDescent="0.2">
      <c r="W17739">
        <v>177.16</v>
      </c>
      <c r="X17739">
        <f t="shared" si="691"/>
        <v>50</v>
      </c>
      <c r="Y17739" s="13">
        <f t="shared" si="692"/>
        <v>0.88431832486842432</v>
      </c>
    </row>
    <row r="17740" spans="23:25" x14ac:dyDescent="0.2">
      <c r="W17740">
        <v>177.17</v>
      </c>
      <c r="X17740">
        <f t="shared" si="691"/>
        <v>50</v>
      </c>
      <c r="Y17740" s="13">
        <f t="shared" si="692"/>
        <v>0.88431832486842432</v>
      </c>
    </row>
    <row r="17741" spans="23:25" x14ac:dyDescent="0.2">
      <c r="W17741">
        <v>177.18</v>
      </c>
      <c r="X17741">
        <f t="shared" si="691"/>
        <v>50</v>
      </c>
      <c r="Y17741" s="13">
        <f t="shared" si="692"/>
        <v>0.88431832486842432</v>
      </c>
    </row>
    <row r="17742" spans="23:25" x14ac:dyDescent="0.2">
      <c r="W17742">
        <v>177.19</v>
      </c>
      <c r="X17742">
        <f t="shared" si="691"/>
        <v>50</v>
      </c>
      <c r="Y17742" s="13">
        <f t="shared" si="692"/>
        <v>0.88431832486842432</v>
      </c>
    </row>
    <row r="17743" spans="23:25" x14ac:dyDescent="0.2">
      <c r="W17743">
        <v>177.2</v>
      </c>
      <c r="X17743">
        <f t="shared" si="691"/>
        <v>50</v>
      </c>
      <c r="Y17743" s="13">
        <f t="shared" si="692"/>
        <v>0.88431832486842432</v>
      </c>
    </row>
    <row r="17744" spans="23:25" x14ac:dyDescent="0.2">
      <c r="W17744">
        <v>177.21</v>
      </c>
      <c r="X17744">
        <f t="shared" si="691"/>
        <v>50</v>
      </c>
      <c r="Y17744" s="13">
        <f t="shared" si="692"/>
        <v>0.88431832486842432</v>
      </c>
    </row>
    <row r="17745" spans="23:25" x14ac:dyDescent="0.2">
      <c r="W17745">
        <v>177.22</v>
      </c>
      <c r="X17745">
        <f t="shared" si="691"/>
        <v>50</v>
      </c>
      <c r="Y17745" s="13">
        <f t="shared" si="692"/>
        <v>0.88431832486842432</v>
      </c>
    </row>
    <row r="17746" spans="23:25" x14ac:dyDescent="0.2">
      <c r="W17746">
        <v>177.23</v>
      </c>
      <c r="X17746">
        <f t="shared" si="691"/>
        <v>50</v>
      </c>
      <c r="Y17746" s="13">
        <f t="shared" si="692"/>
        <v>0.88431832486842432</v>
      </c>
    </row>
    <row r="17747" spans="23:25" x14ac:dyDescent="0.2">
      <c r="W17747">
        <v>177.24</v>
      </c>
      <c r="X17747">
        <f t="shared" si="691"/>
        <v>50</v>
      </c>
      <c r="Y17747" s="13">
        <f t="shared" si="692"/>
        <v>0.88431832486842432</v>
      </c>
    </row>
    <row r="17748" spans="23:25" x14ac:dyDescent="0.2">
      <c r="W17748">
        <v>177.25</v>
      </c>
      <c r="X17748">
        <f t="shared" si="691"/>
        <v>50</v>
      </c>
      <c r="Y17748" s="13">
        <f t="shared" si="692"/>
        <v>0.88431832486842432</v>
      </c>
    </row>
    <row r="17749" spans="23:25" x14ac:dyDescent="0.2">
      <c r="W17749">
        <v>177.26</v>
      </c>
      <c r="X17749">
        <f t="shared" si="691"/>
        <v>50</v>
      </c>
      <c r="Y17749" s="13">
        <f t="shared" si="692"/>
        <v>0.88431832486842432</v>
      </c>
    </row>
    <row r="17750" spans="23:25" x14ac:dyDescent="0.2">
      <c r="W17750">
        <v>177.27</v>
      </c>
      <c r="X17750">
        <f t="shared" si="691"/>
        <v>50</v>
      </c>
      <c r="Y17750" s="13">
        <f t="shared" si="692"/>
        <v>0.88431832486842432</v>
      </c>
    </row>
    <row r="17751" spans="23:25" x14ac:dyDescent="0.2">
      <c r="W17751">
        <v>177.28</v>
      </c>
      <c r="X17751">
        <f t="shared" si="691"/>
        <v>50</v>
      </c>
      <c r="Y17751" s="13">
        <f t="shared" si="692"/>
        <v>0.88431832486842432</v>
      </c>
    </row>
    <row r="17752" spans="23:25" x14ac:dyDescent="0.2">
      <c r="W17752">
        <v>177.29</v>
      </c>
      <c r="X17752">
        <f t="shared" si="691"/>
        <v>50</v>
      </c>
      <c r="Y17752" s="13">
        <f t="shared" si="692"/>
        <v>0.88431832486842432</v>
      </c>
    </row>
    <row r="17753" spans="23:25" x14ac:dyDescent="0.2">
      <c r="W17753">
        <v>177.3</v>
      </c>
      <c r="X17753">
        <f t="shared" si="691"/>
        <v>50</v>
      </c>
      <c r="Y17753" s="13">
        <f t="shared" si="692"/>
        <v>0.88431832486842432</v>
      </c>
    </row>
    <row r="17754" spans="23:25" x14ac:dyDescent="0.2">
      <c r="W17754">
        <v>177.31</v>
      </c>
      <c r="X17754">
        <f t="shared" si="691"/>
        <v>50</v>
      </c>
      <c r="Y17754" s="13">
        <f t="shared" si="692"/>
        <v>0.88431832486842432</v>
      </c>
    </row>
    <row r="17755" spans="23:25" x14ac:dyDescent="0.2">
      <c r="W17755">
        <v>177.32</v>
      </c>
      <c r="X17755">
        <f t="shared" si="691"/>
        <v>50</v>
      </c>
      <c r="Y17755" s="13">
        <f t="shared" si="692"/>
        <v>0.88431832486842432</v>
      </c>
    </row>
    <row r="17756" spans="23:25" x14ac:dyDescent="0.2">
      <c r="W17756">
        <v>177.33</v>
      </c>
      <c r="X17756">
        <f t="shared" si="691"/>
        <v>50</v>
      </c>
      <c r="Y17756" s="13">
        <f t="shared" si="692"/>
        <v>0.88431832486842432</v>
      </c>
    </row>
    <row r="17757" spans="23:25" x14ac:dyDescent="0.2">
      <c r="W17757">
        <v>177.34</v>
      </c>
      <c r="X17757">
        <f t="shared" si="691"/>
        <v>50</v>
      </c>
      <c r="Y17757" s="13">
        <f t="shared" si="692"/>
        <v>0.88431832486842432</v>
      </c>
    </row>
    <row r="17758" spans="23:25" x14ac:dyDescent="0.2">
      <c r="W17758">
        <v>177.35</v>
      </c>
      <c r="X17758">
        <f t="shared" si="691"/>
        <v>50</v>
      </c>
      <c r="Y17758" s="13">
        <f t="shared" si="692"/>
        <v>0.88431832486842432</v>
      </c>
    </row>
    <row r="17759" spans="23:25" x14ac:dyDescent="0.2">
      <c r="W17759">
        <v>177.36</v>
      </c>
      <c r="X17759">
        <f t="shared" si="691"/>
        <v>50</v>
      </c>
      <c r="Y17759" s="13">
        <f t="shared" si="692"/>
        <v>0.88431832486842432</v>
      </c>
    </row>
    <row r="17760" spans="23:25" x14ac:dyDescent="0.2">
      <c r="W17760">
        <v>177.37</v>
      </c>
      <c r="X17760">
        <f t="shared" si="691"/>
        <v>50</v>
      </c>
      <c r="Y17760" s="13">
        <f t="shared" si="692"/>
        <v>0.88431832486842432</v>
      </c>
    </row>
    <row r="17761" spans="23:25" x14ac:dyDescent="0.2">
      <c r="W17761">
        <v>177.38</v>
      </c>
      <c r="X17761">
        <f t="shared" si="691"/>
        <v>50</v>
      </c>
      <c r="Y17761" s="13">
        <f t="shared" si="692"/>
        <v>0.88431832486842432</v>
      </c>
    </row>
    <row r="17762" spans="23:25" x14ac:dyDescent="0.2">
      <c r="W17762">
        <v>177.39</v>
      </c>
      <c r="X17762">
        <f t="shared" si="691"/>
        <v>50</v>
      </c>
      <c r="Y17762" s="13">
        <f t="shared" si="692"/>
        <v>0.88431832486842432</v>
      </c>
    </row>
    <row r="17763" spans="23:25" x14ac:dyDescent="0.2">
      <c r="W17763">
        <v>177.4</v>
      </c>
      <c r="X17763">
        <f t="shared" si="691"/>
        <v>50</v>
      </c>
      <c r="Y17763" s="13">
        <f t="shared" si="692"/>
        <v>0.88431832486842432</v>
      </c>
    </row>
    <row r="17764" spans="23:25" x14ac:dyDescent="0.2">
      <c r="W17764">
        <v>177.41</v>
      </c>
      <c r="X17764">
        <f t="shared" si="691"/>
        <v>50</v>
      </c>
      <c r="Y17764" s="13">
        <f t="shared" si="692"/>
        <v>0.88431832486842432</v>
      </c>
    </row>
    <row r="17765" spans="23:25" x14ac:dyDescent="0.2">
      <c r="W17765">
        <v>177.42</v>
      </c>
      <c r="X17765">
        <f t="shared" si="691"/>
        <v>50</v>
      </c>
      <c r="Y17765" s="13">
        <f t="shared" si="692"/>
        <v>0.88431832486842432</v>
      </c>
    </row>
    <row r="17766" spans="23:25" x14ac:dyDescent="0.2">
      <c r="W17766">
        <v>177.43</v>
      </c>
      <c r="X17766">
        <f t="shared" si="691"/>
        <v>50</v>
      </c>
      <c r="Y17766" s="13">
        <f t="shared" si="692"/>
        <v>0.88431832486842432</v>
      </c>
    </row>
    <row r="17767" spans="23:25" x14ac:dyDescent="0.2">
      <c r="W17767">
        <v>177.44</v>
      </c>
      <c r="X17767">
        <f t="shared" si="691"/>
        <v>50</v>
      </c>
      <c r="Y17767" s="13">
        <f t="shared" si="692"/>
        <v>0.88431832486842432</v>
      </c>
    </row>
    <row r="17768" spans="23:25" x14ac:dyDescent="0.2">
      <c r="W17768">
        <v>177.45</v>
      </c>
      <c r="X17768">
        <f t="shared" si="691"/>
        <v>50</v>
      </c>
      <c r="Y17768" s="13">
        <f t="shared" si="692"/>
        <v>0.88431832486842432</v>
      </c>
    </row>
    <row r="17769" spans="23:25" x14ac:dyDescent="0.2">
      <c r="W17769">
        <v>177.46</v>
      </c>
      <c r="X17769">
        <f t="shared" si="691"/>
        <v>50</v>
      </c>
      <c r="Y17769" s="13">
        <f t="shared" si="692"/>
        <v>0.88431832486842432</v>
      </c>
    </row>
    <row r="17770" spans="23:25" x14ac:dyDescent="0.2">
      <c r="W17770">
        <v>177.47</v>
      </c>
      <c r="X17770">
        <f t="shared" si="691"/>
        <v>50</v>
      </c>
      <c r="Y17770" s="13">
        <f t="shared" si="692"/>
        <v>0.88431832486842432</v>
      </c>
    </row>
    <row r="17771" spans="23:25" x14ac:dyDescent="0.2">
      <c r="W17771">
        <v>177.48</v>
      </c>
      <c r="X17771">
        <f t="shared" si="691"/>
        <v>50</v>
      </c>
      <c r="Y17771" s="13">
        <f t="shared" si="692"/>
        <v>0.88431832486842432</v>
      </c>
    </row>
    <row r="17772" spans="23:25" x14ac:dyDescent="0.2">
      <c r="W17772">
        <v>177.49</v>
      </c>
      <c r="X17772">
        <f t="shared" si="691"/>
        <v>50</v>
      </c>
      <c r="Y17772" s="13">
        <f t="shared" si="692"/>
        <v>0.88431832486842432</v>
      </c>
    </row>
    <row r="17773" spans="23:25" x14ac:dyDescent="0.2">
      <c r="W17773">
        <v>177.5</v>
      </c>
      <c r="X17773">
        <f t="shared" si="691"/>
        <v>50</v>
      </c>
      <c r="Y17773" s="13">
        <f t="shared" si="692"/>
        <v>0.88431832486842432</v>
      </c>
    </row>
    <row r="17774" spans="23:25" x14ac:dyDescent="0.2">
      <c r="W17774">
        <v>177.51</v>
      </c>
      <c r="X17774">
        <f t="shared" si="691"/>
        <v>50</v>
      </c>
      <c r="Y17774" s="13">
        <f t="shared" si="692"/>
        <v>0.88431832486842432</v>
      </c>
    </row>
    <row r="17775" spans="23:25" x14ac:dyDescent="0.2">
      <c r="W17775">
        <v>177.52</v>
      </c>
      <c r="X17775">
        <f t="shared" si="691"/>
        <v>50</v>
      </c>
      <c r="Y17775" s="13">
        <f t="shared" si="692"/>
        <v>0.88431832486842432</v>
      </c>
    </row>
    <row r="17776" spans="23:25" x14ac:dyDescent="0.2">
      <c r="W17776">
        <v>177.53</v>
      </c>
      <c r="X17776">
        <f t="shared" si="691"/>
        <v>50</v>
      </c>
      <c r="Y17776" s="13">
        <f t="shared" si="692"/>
        <v>0.88431832486842432</v>
      </c>
    </row>
    <row r="17777" spans="23:25" x14ac:dyDescent="0.2">
      <c r="W17777">
        <v>177.54</v>
      </c>
      <c r="X17777">
        <f t="shared" si="691"/>
        <v>50</v>
      </c>
      <c r="Y17777" s="13">
        <f t="shared" si="692"/>
        <v>0.88431832486842432</v>
      </c>
    </row>
    <row r="17778" spans="23:25" x14ac:dyDescent="0.2">
      <c r="W17778">
        <v>177.55</v>
      </c>
      <c r="X17778">
        <f t="shared" si="691"/>
        <v>50</v>
      </c>
      <c r="Y17778" s="13">
        <f t="shared" si="692"/>
        <v>0.88431832486842432</v>
      </c>
    </row>
    <row r="17779" spans="23:25" x14ac:dyDescent="0.2">
      <c r="W17779">
        <v>177.56</v>
      </c>
      <c r="X17779">
        <f t="shared" si="691"/>
        <v>50</v>
      </c>
      <c r="Y17779" s="13">
        <f t="shared" si="692"/>
        <v>0.88431832486842432</v>
      </c>
    </row>
    <row r="17780" spans="23:25" x14ac:dyDescent="0.2">
      <c r="W17780">
        <v>177.57</v>
      </c>
      <c r="X17780">
        <f t="shared" si="691"/>
        <v>50</v>
      </c>
      <c r="Y17780" s="13">
        <f t="shared" si="692"/>
        <v>0.88431832486842432</v>
      </c>
    </row>
    <row r="17781" spans="23:25" x14ac:dyDescent="0.2">
      <c r="W17781">
        <v>177.58</v>
      </c>
      <c r="X17781">
        <f t="shared" si="691"/>
        <v>50</v>
      </c>
      <c r="Y17781" s="13">
        <f t="shared" si="692"/>
        <v>0.88431832486842432</v>
      </c>
    </row>
    <row r="17782" spans="23:25" x14ac:dyDescent="0.2">
      <c r="W17782">
        <v>177.59</v>
      </c>
      <c r="X17782">
        <f t="shared" si="691"/>
        <v>50</v>
      </c>
      <c r="Y17782" s="13">
        <f t="shared" si="692"/>
        <v>0.88431832486842432</v>
      </c>
    </row>
    <row r="17783" spans="23:25" x14ac:dyDescent="0.2">
      <c r="W17783">
        <v>177.6</v>
      </c>
      <c r="X17783">
        <f t="shared" si="691"/>
        <v>50</v>
      </c>
      <c r="Y17783" s="13">
        <f t="shared" si="692"/>
        <v>0.88431832486842432</v>
      </c>
    </row>
    <row r="17784" spans="23:25" x14ac:dyDescent="0.2">
      <c r="W17784">
        <v>177.61</v>
      </c>
      <c r="X17784">
        <f t="shared" si="691"/>
        <v>50</v>
      </c>
      <c r="Y17784" s="13">
        <f t="shared" si="692"/>
        <v>0.88431832486842432</v>
      </c>
    </row>
    <row r="17785" spans="23:25" x14ac:dyDescent="0.2">
      <c r="W17785">
        <v>177.62</v>
      </c>
      <c r="X17785">
        <f t="shared" ref="X17785:X17848" si="693">X17784-(N$32-N$33)/1500</f>
        <v>50</v>
      </c>
      <c r="Y17785" s="13">
        <f t="shared" ref="Y17785:Y17848" si="694">Y17784+(W17785-W17784)*R$29*(P$28-P$29*Y17784)*(1-Y17784/R$28)^2</f>
        <v>0.88431832486842432</v>
      </c>
    </row>
    <row r="17786" spans="23:25" x14ac:dyDescent="0.2">
      <c r="W17786">
        <v>177.63</v>
      </c>
      <c r="X17786">
        <f t="shared" si="693"/>
        <v>50</v>
      </c>
      <c r="Y17786" s="13">
        <f t="shared" si="694"/>
        <v>0.88431832486842432</v>
      </c>
    </row>
    <row r="17787" spans="23:25" x14ac:dyDescent="0.2">
      <c r="W17787">
        <v>177.64</v>
      </c>
      <c r="X17787">
        <f t="shared" si="693"/>
        <v>50</v>
      </c>
      <c r="Y17787" s="13">
        <f t="shared" si="694"/>
        <v>0.88431832486842432</v>
      </c>
    </row>
    <row r="17788" spans="23:25" x14ac:dyDescent="0.2">
      <c r="W17788">
        <v>177.65</v>
      </c>
      <c r="X17788">
        <f t="shared" si="693"/>
        <v>50</v>
      </c>
      <c r="Y17788" s="13">
        <f t="shared" si="694"/>
        <v>0.88431832486842432</v>
      </c>
    </row>
    <row r="17789" spans="23:25" x14ac:dyDescent="0.2">
      <c r="W17789">
        <v>177.66</v>
      </c>
      <c r="X17789">
        <f t="shared" si="693"/>
        <v>50</v>
      </c>
      <c r="Y17789" s="13">
        <f t="shared" si="694"/>
        <v>0.88431832486842432</v>
      </c>
    </row>
    <row r="17790" spans="23:25" x14ac:dyDescent="0.2">
      <c r="W17790">
        <v>177.67</v>
      </c>
      <c r="X17790">
        <f t="shared" si="693"/>
        <v>50</v>
      </c>
      <c r="Y17790" s="13">
        <f t="shared" si="694"/>
        <v>0.88431832486842432</v>
      </c>
    </row>
    <row r="17791" spans="23:25" x14ac:dyDescent="0.2">
      <c r="W17791">
        <v>177.68</v>
      </c>
      <c r="X17791">
        <f t="shared" si="693"/>
        <v>50</v>
      </c>
      <c r="Y17791" s="13">
        <f t="shared" si="694"/>
        <v>0.88431832486842432</v>
      </c>
    </row>
    <row r="17792" spans="23:25" x14ac:dyDescent="0.2">
      <c r="W17792">
        <v>177.69</v>
      </c>
      <c r="X17792">
        <f t="shared" si="693"/>
        <v>50</v>
      </c>
      <c r="Y17792" s="13">
        <f t="shared" si="694"/>
        <v>0.88431832486842432</v>
      </c>
    </row>
    <row r="17793" spans="23:25" x14ac:dyDescent="0.2">
      <c r="W17793">
        <v>177.7</v>
      </c>
      <c r="X17793">
        <f t="shared" si="693"/>
        <v>50</v>
      </c>
      <c r="Y17793" s="13">
        <f t="shared" si="694"/>
        <v>0.88431832486842432</v>
      </c>
    </row>
    <row r="17794" spans="23:25" x14ac:dyDescent="0.2">
      <c r="W17794">
        <v>177.71</v>
      </c>
      <c r="X17794">
        <f t="shared" si="693"/>
        <v>50</v>
      </c>
      <c r="Y17794" s="13">
        <f t="shared" si="694"/>
        <v>0.88431832486842432</v>
      </c>
    </row>
    <row r="17795" spans="23:25" x14ac:dyDescent="0.2">
      <c r="W17795">
        <v>177.72</v>
      </c>
      <c r="X17795">
        <f t="shared" si="693"/>
        <v>50</v>
      </c>
      <c r="Y17795" s="13">
        <f t="shared" si="694"/>
        <v>0.88431832486842432</v>
      </c>
    </row>
    <row r="17796" spans="23:25" x14ac:dyDescent="0.2">
      <c r="W17796">
        <v>177.73</v>
      </c>
      <c r="X17796">
        <f t="shared" si="693"/>
        <v>50</v>
      </c>
      <c r="Y17796" s="13">
        <f t="shared" si="694"/>
        <v>0.88431832486842432</v>
      </c>
    </row>
    <row r="17797" spans="23:25" x14ac:dyDescent="0.2">
      <c r="W17797">
        <v>177.74</v>
      </c>
      <c r="X17797">
        <f t="shared" si="693"/>
        <v>50</v>
      </c>
      <c r="Y17797" s="13">
        <f t="shared" si="694"/>
        <v>0.88431832486842432</v>
      </c>
    </row>
    <row r="17798" spans="23:25" x14ac:dyDescent="0.2">
      <c r="W17798">
        <v>177.75</v>
      </c>
      <c r="X17798">
        <f t="shared" si="693"/>
        <v>50</v>
      </c>
      <c r="Y17798" s="13">
        <f t="shared" si="694"/>
        <v>0.88431832486842432</v>
      </c>
    </row>
    <row r="17799" spans="23:25" x14ac:dyDescent="0.2">
      <c r="W17799">
        <v>177.76</v>
      </c>
      <c r="X17799">
        <f t="shared" si="693"/>
        <v>50</v>
      </c>
      <c r="Y17799" s="13">
        <f t="shared" si="694"/>
        <v>0.88431832486842432</v>
      </c>
    </row>
    <row r="17800" spans="23:25" x14ac:dyDescent="0.2">
      <c r="W17800">
        <v>177.77</v>
      </c>
      <c r="X17800">
        <f t="shared" si="693"/>
        <v>50</v>
      </c>
      <c r="Y17800" s="13">
        <f t="shared" si="694"/>
        <v>0.88431832486842432</v>
      </c>
    </row>
    <row r="17801" spans="23:25" x14ac:dyDescent="0.2">
      <c r="W17801">
        <v>177.78</v>
      </c>
      <c r="X17801">
        <f t="shared" si="693"/>
        <v>50</v>
      </c>
      <c r="Y17801" s="13">
        <f t="shared" si="694"/>
        <v>0.88431832486842432</v>
      </c>
    </row>
    <row r="17802" spans="23:25" x14ac:dyDescent="0.2">
      <c r="W17802">
        <v>177.79</v>
      </c>
      <c r="X17802">
        <f t="shared" si="693"/>
        <v>50</v>
      </c>
      <c r="Y17802" s="13">
        <f t="shared" si="694"/>
        <v>0.88431832486842432</v>
      </c>
    </row>
    <row r="17803" spans="23:25" x14ac:dyDescent="0.2">
      <c r="W17803">
        <v>177.8</v>
      </c>
      <c r="X17803">
        <f t="shared" si="693"/>
        <v>50</v>
      </c>
      <c r="Y17803" s="13">
        <f t="shared" si="694"/>
        <v>0.88431832486842432</v>
      </c>
    </row>
    <row r="17804" spans="23:25" x14ac:dyDescent="0.2">
      <c r="W17804">
        <v>177.81</v>
      </c>
      <c r="X17804">
        <f t="shared" si="693"/>
        <v>50</v>
      </c>
      <c r="Y17804" s="13">
        <f t="shared" si="694"/>
        <v>0.88431832486842432</v>
      </c>
    </row>
    <row r="17805" spans="23:25" x14ac:dyDescent="0.2">
      <c r="W17805">
        <v>177.82</v>
      </c>
      <c r="X17805">
        <f t="shared" si="693"/>
        <v>50</v>
      </c>
      <c r="Y17805" s="13">
        <f t="shared" si="694"/>
        <v>0.88431832486842432</v>
      </c>
    </row>
    <row r="17806" spans="23:25" x14ac:dyDescent="0.2">
      <c r="W17806">
        <v>177.83</v>
      </c>
      <c r="X17806">
        <f t="shared" si="693"/>
        <v>50</v>
      </c>
      <c r="Y17806" s="13">
        <f t="shared" si="694"/>
        <v>0.88431832486842432</v>
      </c>
    </row>
    <row r="17807" spans="23:25" x14ac:dyDescent="0.2">
      <c r="W17807">
        <v>177.84</v>
      </c>
      <c r="X17807">
        <f t="shared" si="693"/>
        <v>50</v>
      </c>
      <c r="Y17807" s="13">
        <f t="shared" si="694"/>
        <v>0.88431832486842432</v>
      </c>
    </row>
    <row r="17808" spans="23:25" x14ac:dyDescent="0.2">
      <c r="W17808">
        <v>177.85</v>
      </c>
      <c r="X17808">
        <f t="shared" si="693"/>
        <v>50</v>
      </c>
      <c r="Y17808" s="13">
        <f t="shared" si="694"/>
        <v>0.88431832486842432</v>
      </c>
    </row>
    <row r="17809" spans="23:25" x14ac:dyDescent="0.2">
      <c r="W17809">
        <v>177.86</v>
      </c>
      <c r="X17809">
        <f t="shared" si="693"/>
        <v>50</v>
      </c>
      <c r="Y17809" s="13">
        <f t="shared" si="694"/>
        <v>0.88431832486842432</v>
      </c>
    </row>
    <row r="17810" spans="23:25" x14ac:dyDescent="0.2">
      <c r="W17810">
        <v>177.87</v>
      </c>
      <c r="X17810">
        <f t="shared" si="693"/>
        <v>50</v>
      </c>
      <c r="Y17810" s="13">
        <f t="shared" si="694"/>
        <v>0.88431832486842432</v>
      </c>
    </row>
    <row r="17811" spans="23:25" x14ac:dyDescent="0.2">
      <c r="W17811">
        <v>177.88</v>
      </c>
      <c r="X17811">
        <f t="shared" si="693"/>
        <v>50</v>
      </c>
      <c r="Y17811" s="13">
        <f t="shared" si="694"/>
        <v>0.88431832486842432</v>
      </c>
    </row>
    <row r="17812" spans="23:25" x14ac:dyDescent="0.2">
      <c r="W17812">
        <v>177.89</v>
      </c>
      <c r="X17812">
        <f t="shared" si="693"/>
        <v>50</v>
      </c>
      <c r="Y17812" s="13">
        <f t="shared" si="694"/>
        <v>0.88431832486842432</v>
      </c>
    </row>
    <row r="17813" spans="23:25" x14ac:dyDescent="0.2">
      <c r="W17813">
        <v>177.9</v>
      </c>
      <c r="X17813">
        <f t="shared" si="693"/>
        <v>50</v>
      </c>
      <c r="Y17813" s="13">
        <f t="shared" si="694"/>
        <v>0.88431832486842432</v>
      </c>
    </row>
    <row r="17814" spans="23:25" x14ac:dyDescent="0.2">
      <c r="W17814">
        <v>177.91</v>
      </c>
      <c r="X17814">
        <f t="shared" si="693"/>
        <v>50</v>
      </c>
      <c r="Y17814" s="13">
        <f t="shared" si="694"/>
        <v>0.88431832486842432</v>
      </c>
    </row>
    <row r="17815" spans="23:25" x14ac:dyDescent="0.2">
      <c r="W17815">
        <v>177.92</v>
      </c>
      <c r="X17815">
        <f t="shared" si="693"/>
        <v>50</v>
      </c>
      <c r="Y17815" s="13">
        <f t="shared" si="694"/>
        <v>0.88431832486842432</v>
      </c>
    </row>
    <row r="17816" spans="23:25" x14ac:dyDescent="0.2">
      <c r="W17816">
        <v>177.93</v>
      </c>
      <c r="X17816">
        <f t="shared" si="693"/>
        <v>50</v>
      </c>
      <c r="Y17816" s="13">
        <f t="shared" si="694"/>
        <v>0.88431832486842432</v>
      </c>
    </row>
    <row r="17817" spans="23:25" x14ac:dyDescent="0.2">
      <c r="W17817">
        <v>177.94</v>
      </c>
      <c r="X17817">
        <f t="shared" si="693"/>
        <v>50</v>
      </c>
      <c r="Y17817" s="13">
        <f t="shared" si="694"/>
        <v>0.88431832486842432</v>
      </c>
    </row>
    <row r="17818" spans="23:25" x14ac:dyDescent="0.2">
      <c r="W17818">
        <v>177.95</v>
      </c>
      <c r="X17818">
        <f t="shared" si="693"/>
        <v>50</v>
      </c>
      <c r="Y17818" s="13">
        <f t="shared" si="694"/>
        <v>0.88431832486842432</v>
      </c>
    </row>
    <row r="17819" spans="23:25" x14ac:dyDescent="0.2">
      <c r="W17819">
        <v>177.96</v>
      </c>
      <c r="X17819">
        <f t="shared" si="693"/>
        <v>50</v>
      </c>
      <c r="Y17819" s="13">
        <f t="shared" si="694"/>
        <v>0.88431832486842432</v>
      </c>
    </row>
    <row r="17820" spans="23:25" x14ac:dyDescent="0.2">
      <c r="W17820">
        <v>177.97</v>
      </c>
      <c r="X17820">
        <f t="shared" si="693"/>
        <v>50</v>
      </c>
      <c r="Y17820" s="13">
        <f t="shared" si="694"/>
        <v>0.88431832486842432</v>
      </c>
    </row>
    <row r="17821" spans="23:25" x14ac:dyDescent="0.2">
      <c r="W17821">
        <v>177.98</v>
      </c>
      <c r="X17821">
        <f t="shared" si="693"/>
        <v>50</v>
      </c>
      <c r="Y17821" s="13">
        <f t="shared" si="694"/>
        <v>0.88431832486842432</v>
      </c>
    </row>
    <row r="17822" spans="23:25" x14ac:dyDescent="0.2">
      <c r="W17822">
        <v>177.99</v>
      </c>
      <c r="X17822">
        <f t="shared" si="693"/>
        <v>50</v>
      </c>
      <c r="Y17822" s="13">
        <f t="shared" si="694"/>
        <v>0.88431832486842432</v>
      </c>
    </row>
    <row r="17823" spans="23:25" x14ac:dyDescent="0.2">
      <c r="W17823">
        <v>178</v>
      </c>
      <c r="X17823">
        <f t="shared" si="693"/>
        <v>50</v>
      </c>
      <c r="Y17823" s="13">
        <f t="shared" si="694"/>
        <v>0.88431832486842432</v>
      </c>
    </row>
    <row r="17824" spans="23:25" x14ac:dyDescent="0.2">
      <c r="W17824">
        <v>178.01</v>
      </c>
      <c r="X17824">
        <f t="shared" si="693"/>
        <v>50</v>
      </c>
      <c r="Y17824" s="13">
        <f t="shared" si="694"/>
        <v>0.88431832486842432</v>
      </c>
    </row>
    <row r="17825" spans="23:25" x14ac:dyDescent="0.2">
      <c r="W17825">
        <v>178.02</v>
      </c>
      <c r="X17825">
        <f t="shared" si="693"/>
        <v>50</v>
      </c>
      <c r="Y17825" s="13">
        <f t="shared" si="694"/>
        <v>0.88431832486842432</v>
      </c>
    </row>
    <row r="17826" spans="23:25" x14ac:dyDescent="0.2">
      <c r="W17826">
        <v>178.03</v>
      </c>
      <c r="X17826">
        <f t="shared" si="693"/>
        <v>50</v>
      </c>
      <c r="Y17826" s="13">
        <f t="shared" si="694"/>
        <v>0.88431832486842432</v>
      </c>
    </row>
    <row r="17827" spans="23:25" x14ac:dyDescent="0.2">
      <c r="W17827">
        <v>178.04</v>
      </c>
      <c r="X17827">
        <f t="shared" si="693"/>
        <v>50</v>
      </c>
      <c r="Y17827" s="13">
        <f t="shared" si="694"/>
        <v>0.88431832486842432</v>
      </c>
    </row>
    <row r="17828" spans="23:25" x14ac:dyDescent="0.2">
      <c r="W17828">
        <v>178.05</v>
      </c>
      <c r="X17828">
        <f t="shared" si="693"/>
        <v>50</v>
      </c>
      <c r="Y17828" s="13">
        <f t="shared" si="694"/>
        <v>0.88431832486842432</v>
      </c>
    </row>
    <row r="17829" spans="23:25" x14ac:dyDescent="0.2">
      <c r="W17829">
        <v>178.06</v>
      </c>
      <c r="X17829">
        <f t="shared" si="693"/>
        <v>50</v>
      </c>
      <c r="Y17829" s="13">
        <f t="shared" si="694"/>
        <v>0.88431832486842432</v>
      </c>
    </row>
    <row r="17830" spans="23:25" x14ac:dyDescent="0.2">
      <c r="W17830">
        <v>178.07</v>
      </c>
      <c r="X17830">
        <f t="shared" si="693"/>
        <v>50</v>
      </c>
      <c r="Y17830" s="13">
        <f t="shared" si="694"/>
        <v>0.88431832486842432</v>
      </c>
    </row>
    <row r="17831" spans="23:25" x14ac:dyDescent="0.2">
      <c r="W17831">
        <v>178.08</v>
      </c>
      <c r="X17831">
        <f t="shared" si="693"/>
        <v>50</v>
      </c>
      <c r="Y17831" s="13">
        <f t="shared" si="694"/>
        <v>0.88431832486842432</v>
      </c>
    </row>
    <row r="17832" spans="23:25" x14ac:dyDescent="0.2">
      <c r="W17832">
        <v>178.09</v>
      </c>
      <c r="X17832">
        <f t="shared" si="693"/>
        <v>50</v>
      </c>
      <c r="Y17832" s="13">
        <f t="shared" si="694"/>
        <v>0.88431832486842432</v>
      </c>
    </row>
    <row r="17833" spans="23:25" x14ac:dyDescent="0.2">
      <c r="W17833">
        <v>178.1</v>
      </c>
      <c r="X17833">
        <f t="shared" si="693"/>
        <v>50</v>
      </c>
      <c r="Y17833" s="13">
        <f t="shared" si="694"/>
        <v>0.88431832486842432</v>
      </c>
    </row>
    <row r="17834" spans="23:25" x14ac:dyDescent="0.2">
      <c r="W17834">
        <v>178.11</v>
      </c>
      <c r="X17834">
        <f t="shared" si="693"/>
        <v>50</v>
      </c>
      <c r="Y17834" s="13">
        <f t="shared" si="694"/>
        <v>0.88431832486842432</v>
      </c>
    </row>
    <row r="17835" spans="23:25" x14ac:dyDescent="0.2">
      <c r="W17835">
        <v>178.12</v>
      </c>
      <c r="X17835">
        <f t="shared" si="693"/>
        <v>50</v>
      </c>
      <c r="Y17835" s="13">
        <f t="shared" si="694"/>
        <v>0.88431832486842432</v>
      </c>
    </row>
    <row r="17836" spans="23:25" x14ac:dyDescent="0.2">
      <c r="W17836">
        <v>178.13</v>
      </c>
      <c r="X17836">
        <f t="shared" si="693"/>
        <v>50</v>
      </c>
      <c r="Y17836" s="13">
        <f t="shared" si="694"/>
        <v>0.88431832486842432</v>
      </c>
    </row>
    <row r="17837" spans="23:25" x14ac:dyDescent="0.2">
      <c r="W17837">
        <v>178.14</v>
      </c>
      <c r="X17837">
        <f t="shared" si="693"/>
        <v>50</v>
      </c>
      <c r="Y17837" s="13">
        <f t="shared" si="694"/>
        <v>0.88431832486842432</v>
      </c>
    </row>
    <row r="17838" spans="23:25" x14ac:dyDescent="0.2">
      <c r="W17838">
        <v>178.15</v>
      </c>
      <c r="X17838">
        <f t="shared" si="693"/>
        <v>50</v>
      </c>
      <c r="Y17838" s="13">
        <f t="shared" si="694"/>
        <v>0.88431832486842432</v>
      </c>
    </row>
    <row r="17839" spans="23:25" x14ac:dyDescent="0.2">
      <c r="W17839">
        <v>178.16</v>
      </c>
      <c r="X17839">
        <f t="shared" si="693"/>
        <v>50</v>
      </c>
      <c r="Y17839" s="13">
        <f t="shared" si="694"/>
        <v>0.88431832486842432</v>
      </c>
    </row>
    <row r="17840" spans="23:25" x14ac:dyDescent="0.2">
      <c r="W17840">
        <v>178.17</v>
      </c>
      <c r="X17840">
        <f t="shared" si="693"/>
        <v>50</v>
      </c>
      <c r="Y17840" s="13">
        <f t="shared" si="694"/>
        <v>0.88431832486842432</v>
      </c>
    </row>
    <row r="17841" spans="23:25" x14ac:dyDescent="0.2">
      <c r="W17841">
        <v>178.18</v>
      </c>
      <c r="X17841">
        <f t="shared" si="693"/>
        <v>50</v>
      </c>
      <c r="Y17841" s="13">
        <f t="shared" si="694"/>
        <v>0.88431832486842432</v>
      </c>
    </row>
    <row r="17842" spans="23:25" x14ac:dyDescent="0.2">
      <c r="W17842">
        <v>178.19</v>
      </c>
      <c r="X17842">
        <f t="shared" si="693"/>
        <v>50</v>
      </c>
      <c r="Y17842" s="13">
        <f t="shared" si="694"/>
        <v>0.88431832486842432</v>
      </c>
    </row>
    <row r="17843" spans="23:25" x14ac:dyDescent="0.2">
      <c r="W17843">
        <v>178.2</v>
      </c>
      <c r="X17843">
        <f t="shared" si="693"/>
        <v>50</v>
      </c>
      <c r="Y17843" s="13">
        <f t="shared" si="694"/>
        <v>0.88431832486842432</v>
      </c>
    </row>
    <row r="17844" spans="23:25" x14ac:dyDescent="0.2">
      <c r="W17844">
        <v>178.21</v>
      </c>
      <c r="X17844">
        <f t="shared" si="693"/>
        <v>50</v>
      </c>
      <c r="Y17844" s="13">
        <f t="shared" si="694"/>
        <v>0.88431832486842432</v>
      </c>
    </row>
    <row r="17845" spans="23:25" x14ac:dyDescent="0.2">
      <c r="W17845">
        <v>178.22</v>
      </c>
      <c r="X17845">
        <f t="shared" si="693"/>
        <v>50</v>
      </c>
      <c r="Y17845" s="13">
        <f t="shared" si="694"/>
        <v>0.88431832486842432</v>
      </c>
    </row>
    <row r="17846" spans="23:25" x14ac:dyDescent="0.2">
      <c r="W17846">
        <v>178.23</v>
      </c>
      <c r="X17846">
        <f t="shared" si="693"/>
        <v>50</v>
      </c>
      <c r="Y17846" s="13">
        <f t="shared" si="694"/>
        <v>0.88431832486842432</v>
      </c>
    </row>
    <row r="17847" spans="23:25" x14ac:dyDescent="0.2">
      <c r="W17847">
        <v>178.24</v>
      </c>
      <c r="X17847">
        <f t="shared" si="693"/>
        <v>50</v>
      </c>
      <c r="Y17847" s="13">
        <f t="shared" si="694"/>
        <v>0.88431832486842432</v>
      </c>
    </row>
    <row r="17848" spans="23:25" x14ac:dyDescent="0.2">
      <c r="W17848">
        <v>178.25</v>
      </c>
      <c r="X17848">
        <f t="shared" si="693"/>
        <v>50</v>
      </c>
      <c r="Y17848" s="13">
        <f t="shared" si="694"/>
        <v>0.88431832486842432</v>
      </c>
    </row>
    <row r="17849" spans="23:25" x14ac:dyDescent="0.2">
      <c r="W17849">
        <v>178.26</v>
      </c>
      <c r="X17849">
        <f t="shared" ref="X17849:X17912" si="695">X17848-(N$32-N$33)/1500</f>
        <v>50</v>
      </c>
      <c r="Y17849" s="13">
        <f t="shared" ref="Y17849:Y17912" si="696">Y17848+(W17849-W17848)*R$29*(P$28-P$29*Y17848)*(1-Y17848/R$28)^2</f>
        <v>0.88431832486842432</v>
      </c>
    </row>
    <row r="17850" spans="23:25" x14ac:dyDescent="0.2">
      <c r="W17850">
        <v>178.27</v>
      </c>
      <c r="X17850">
        <f t="shared" si="695"/>
        <v>50</v>
      </c>
      <c r="Y17850" s="13">
        <f t="shared" si="696"/>
        <v>0.88431832486842432</v>
      </c>
    </row>
    <row r="17851" spans="23:25" x14ac:dyDescent="0.2">
      <c r="W17851">
        <v>178.28</v>
      </c>
      <c r="X17851">
        <f t="shared" si="695"/>
        <v>50</v>
      </c>
      <c r="Y17851" s="13">
        <f t="shared" si="696"/>
        <v>0.88431832486842432</v>
      </c>
    </row>
    <row r="17852" spans="23:25" x14ac:dyDescent="0.2">
      <c r="W17852">
        <v>178.29</v>
      </c>
      <c r="X17852">
        <f t="shared" si="695"/>
        <v>50</v>
      </c>
      <c r="Y17852" s="13">
        <f t="shared" si="696"/>
        <v>0.88431832486842432</v>
      </c>
    </row>
    <row r="17853" spans="23:25" x14ac:dyDescent="0.2">
      <c r="W17853">
        <v>178.3</v>
      </c>
      <c r="X17853">
        <f t="shared" si="695"/>
        <v>50</v>
      </c>
      <c r="Y17853" s="13">
        <f t="shared" si="696"/>
        <v>0.88431832486842432</v>
      </c>
    </row>
    <row r="17854" spans="23:25" x14ac:dyDescent="0.2">
      <c r="W17854">
        <v>178.31</v>
      </c>
      <c r="X17854">
        <f t="shared" si="695"/>
        <v>50</v>
      </c>
      <c r="Y17854" s="13">
        <f t="shared" si="696"/>
        <v>0.88431832486842432</v>
      </c>
    </row>
    <row r="17855" spans="23:25" x14ac:dyDescent="0.2">
      <c r="W17855">
        <v>178.32</v>
      </c>
      <c r="X17855">
        <f t="shared" si="695"/>
        <v>50</v>
      </c>
      <c r="Y17855" s="13">
        <f t="shared" si="696"/>
        <v>0.88431832486842432</v>
      </c>
    </row>
    <row r="17856" spans="23:25" x14ac:dyDescent="0.2">
      <c r="W17856">
        <v>178.33</v>
      </c>
      <c r="X17856">
        <f t="shared" si="695"/>
        <v>50</v>
      </c>
      <c r="Y17856" s="13">
        <f t="shared" si="696"/>
        <v>0.88431832486842432</v>
      </c>
    </row>
    <row r="17857" spans="23:25" x14ac:dyDescent="0.2">
      <c r="W17857">
        <v>178.34</v>
      </c>
      <c r="X17857">
        <f t="shared" si="695"/>
        <v>50</v>
      </c>
      <c r="Y17857" s="13">
        <f t="shared" si="696"/>
        <v>0.88431832486842432</v>
      </c>
    </row>
    <row r="17858" spans="23:25" x14ac:dyDescent="0.2">
      <c r="W17858">
        <v>178.35</v>
      </c>
      <c r="X17858">
        <f t="shared" si="695"/>
        <v>50</v>
      </c>
      <c r="Y17858" s="13">
        <f t="shared" si="696"/>
        <v>0.88431832486842432</v>
      </c>
    </row>
    <row r="17859" spans="23:25" x14ac:dyDescent="0.2">
      <c r="W17859">
        <v>178.36</v>
      </c>
      <c r="X17859">
        <f t="shared" si="695"/>
        <v>50</v>
      </c>
      <c r="Y17859" s="13">
        <f t="shared" si="696"/>
        <v>0.88431832486842432</v>
      </c>
    </row>
    <row r="17860" spans="23:25" x14ac:dyDescent="0.2">
      <c r="W17860">
        <v>178.37</v>
      </c>
      <c r="X17860">
        <f t="shared" si="695"/>
        <v>50</v>
      </c>
      <c r="Y17860" s="13">
        <f t="shared" si="696"/>
        <v>0.88431832486842432</v>
      </c>
    </row>
    <row r="17861" spans="23:25" x14ac:dyDescent="0.2">
      <c r="W17861">
        <v>178.38</v>
      </c>
      <c r="X17861">
        <f t="shared" si="695"/>
        <v>50</v>
      </c>
      <c r="Y17861" s="13">
        <f t="shared" si="696"/>
        <v>0.88431832486842432</v>
      </c>
    </row>
    <row r="17862" spans="23:25" x14ac:dyDescent="0.2">
      <c r="W17862">
        <v>178.39</v>
      </c>
      <c r="X17862">
        <f t="shared" si="695"/>
        <v>50</v>
      </c>
      <c r="Y17862" s="13">
        <f t="shared" si="696"/>
        <v>0.88431832486842432</v>
      </c>
    </row>
    <row r="17863" spans="23:25" x14ac:dyDescent="0.2">
      <c r="W17863">
        <v>178.4</v>
      </c>
      <c r="X17863">
        <f t="shared" si="695"/>
        <v>50</v>
      </c>
      <c r="Y17863" s="13">
        <f t="shared" si="696"/>
        <v>0.88431832486842432</v>
      </c>
    </row>
    <row r="17864" spans="23:25" x14ac:dyDescent="0.2">
      <c r="W17864">
        <v>178.41</v>
      </c>
      <c r="X17864">
        <f t="shared" si="695"/>
        <v>50</v>
      </c>
      <c r="Y17864" s="13">
        <f t="shared" si="696"/>
        <v>0.88431832486842432</v>
      </c>
    </row>
    <row r="17865" spans="23:25" x14ac:dyDescent="0.2">
      <c r="W17865">
        <v>178.42</v>
      </c>
      <c r="X17865">
        <f t="shared" si="695"/>
        <v>50</v>
      </c>
      <c r="Y17865" s="13">
        <f t="shared" si="696"/>
        <v>0.88431832486842432</v>
      </c>
    </row>
    <row r="17866" spans="23:25" x14ac:dyDescent="0.2">
      <c r="W17866">
        <v>178.43</v>
      </c>
      <c r="X17866">
        <f t="shared" si="695"/>
        <v>50</v>
      </c>
      <c r="Y17866" s="13">
        <f t="shared" si="696"/>
        <v>0.88431832486842432</v>
      </c>
    </row>
    <row r="17867" spans="23:25" x14ac:dyDescent="0.2">
      <c r="W17867">
        <v>178.44</v>
      </c>
      <c r="X17867">
        <f t="shared" si="695"/>
        <v>50</v>
      </c>
      <c r="Y17867" s="13">
        <f t="shared" si="696"/>
        <v>0.88431832486842432</v>
      </c>
    </row>
    <row r="17868" spans="23:25" x14ac:dyDescent="0.2">
      <c r="W17868">
        <v>178.45</v>
      </c>
      <c r="X17868">
        <f t="shared" si="695"/>
        <v>50</v>
      </c>
      <c r="Y17868" s="13">
        <f t="shared" si="696"/>
        <v>0.88431832486842432</v>
      </c>
    </row>
    <row r="17869" spans="23:25" x14ac:dyDescent="0.2">
      <c r="W17869">
        <v>178.46</v>
      </c>
      <c r="X17869">
        <f t="shared" si="695"/>
        <v>50</v>
      </c>
      <c r="Y17869" s="13">
        <f t="shared" si="696"/>
        <v>0.88431832486842432</v>
      </c>
    </row>
    <row r="17870" spans="23:25" x14ac:dyDescent="0.2">
      <c r="W17870">
        <v>178.47</v>
      </c>
      <c r="X17870">
        <f t="shared" si="695"/>
        <v>50</v>
      </c>
      <c r="Y17870" s="13">
        <f t="shared" si="696"/>
        <v>0.88431832486842432</v>
      </c>
    </row>
    <row r="17871" spans="23:25" x14ac:dyDescent="0.2">
      <c r="W17871">
        <v>178.48</v>
      </c>
      <c r="X17871">
        <f t="shared" si="695"/>
        <v>50</v>
      </c>
      <c r="Y17871" s="13">
        <f t="shared" si="696"/>
        <v>0.88431832486842432</v>
      </c>
    </row>
    <row r="17872" spans="23:25" x14ac:dyDescent="0.2">
      <c r="W17872">
        <v>178.49</v>
      </c>
      <c r="X17872">
        <f t="shared" si="695"/>
        <v>50</v>
      </c>
      <c r="Y17872" s="13">
        <f t="shared" si="696"/>
        <v>0.88431832486842432</v>
      </c>
    </row>
    <row r="17873" spans="23:25" x14ac:dyDescent="0.2">
      <c r="W17873">
        <v>178.5</v>
      </c>
      <c r="X17873">
        <f t="shared" si="695"/>
        <v>50</v>
      </c>
      <c r="Y17873" s="13">
        <f t="shared" si="696"/>
        <v>0.88431832486842432</v>
      </c>
    </row>
    <row r="17874" spans="23:25" x14ac:dyDescent="0.2">
      <c r="W17874">
        <v>178.51</v>
      </c>
      <c r="X17874">
        <f t="shared" si="695"/>
        <v>50</v>
      </c>
      <c r="Y17874" s="13">
        <f t="shared" si="696"/>
        <v>0.88431832486842432</v>
      </c>
    </row>
    <row r="17875" spans="23:25" x14ac:dyDescent="0.2">
      <c r="W17875">
        <v>178.52</v>
      </c>
      <c r="X17875">
        <f t="shared" si="695"/>
        <v>50</v>
      </c>
      <c r="Y17875" s="13">
        <f t="shared" si="696"/>
        <v>0.88431832486842432</v>
      </c>
    </row>
    <row r="17876" spans="23:25" x14ac:dyDescent="0.2">
      <c r="W17876">
        <v>178.53</v>
      </c>
      <c r="X17876">
        <f t="shared" si="695"/>
        <v>50</v>
      </c>
      <c r="Y17876" s="13">
        <f t="shared" si="696"/>
        <v>0.88431832486842432</v>
      </c>
    </row>
    <row r="17877" spans="23:25" x14ac:dyDescent="0.2">
      <c r="W17877">
        <v>178.54</v>
      </c>
      <c r="X17877">
        <f t="shared" si="695"/>
        <v>50</v>
      </c>
      <c r="Y17877" s="13">
        <f t="shared" si="696"/>
        <v>0.88431832486842432</v>
      </c>
    </row>
    <row r="17878" spans="23:25" x14ac:dyDescent="0.2">
      <c r="W17878">
        <v>178.55</v>
      </c>
      <c r="X17878">
        <f t="shared" si="695"/>
        <v>50</v>
      </c>
      <c r="Y17878" s="13">
        <f t="shared" si="696"/>
        <v>0.88431832486842432</v>
      </c>
    </row>
    <row r="17879" spans="23:25" x14ac:dyDescent="0.2">
      <c r="W17879">
        <v>178.56</v>
      </c>
      <c r="X17879">
        <f t="shared" si="695"/>
        <v>50</v>
      </c>
      <c r="Y17879" s="13">
        <f t="shared" si="696"/>
        <v>0.88431832486842432</v>
      </c>
    </row>
    <row r="17880" spans="23:25" x14ac:dyDescent="0.2">
      <c r="W17880">
        <v>178.57</v>
      </c>
      <c r="X17880">
        <f t="shared" si="695"/>
        <v>50</v>
      </c>
      <c r="Y17880" s="13">
        <f t="shared" si="696"/>
        <v>0.88431832486842432</v>
      </c>
    </row>
    <row r="17881" spans="23:25" x14ac:dyDescent="0.2">
      <c r="W17881">
        <v>178.58</v>
      </c>
      <c r="X17881">
        <f t="shared" si="695"/>
        <v>50</v>
      </c>
      <c r="Y17881" s="13">
        <f t="shared" si="696"/>
        <v>0.88431832486842432</v>
      </c>
    </row>
    <row r="17882" spans="23:25" x14ac:dyDescent="0.2">
      <c r="W17882">
        <v>178.59</v>
      </c>
      <c r="X17882">
        <f t="shared" si="695"/>
        <v>50</v>
      </c>
      <c r="Y17882" s="13">
        <f t="shared" si="696"/>
        <v>0.88431832486842432</v>
      </c>
    </row>
    <row r="17883" spans="23:25" x14ac:dyDescent="0.2">
      <c r="W17883">
        <v>178.6</v>
      </c>
      <c r="X17883">
        <f t="shared" si="695"/>
        <v>50</v>
      </c>
      <c r="Y17883" s="13">
        <f t="shared" si="696"/>
        <v>0.88431832486842432</v>
      </c>
    </row>
    <row r="17884" spans="23:25" x14ac:dyDescent="0.2">
      <c r="W17884">
        <v>178.61</v>
      </c>
      <c r="X17884">
        <f t="shared" si="695"/>
        <v>50</v>
      </c>
      <c r="Y17884" s="13">
        <f t="shared" si="696"/>
        <v>0.88431832486842432</v>
      </c>
    </row>
    <row r="17885" spans="23:25" x14ac:dyDescent="0.2">
      <c r="W17885">
        <v>178.62</v>
      </c>
      <c r="X17885">
        <f t="shared" si="695"/>
        <v>50</v>
      </c>
      <c r="Y17885" s="13">
        <f t="shared" si="696"/>
        <v>0.88431832486842432</v>
      </c>
    </row>
    <row r="17886" spans="23:25" x14ac:dyDescent="0.2">
      <c r="W17886">
        <v>178.63</v>
      </c>
      <c r="X17886">
        <f t="shared" si="695"/>
        <v>50</v>
      </c>
      <c r="Y17886" s="13">
        <f t="shared" si="696"/>
        <v>0.88431832486842432</v>
      </c>
    </row>
    <row r="17887" spans="23:25" x14ac:dyDescent="0.2">
      <c r="W17887">
        <v>178.64</v>
      </c>
      <c r="X17887">
        <f t="shared" si="695"/>
        <v>50</v>
      </c>
      <c r="Y17887" s="13">
        <f t="shared" si="696"/>
        <v>0.88431832486842432</v>
      </c>
    </row>
    <row r="17888" spans="23:25" x14ac:dyDescent="0.2">
      <c r="W17888">
        <v>178.65</v>
      </c>
      <c r="X17888">
        <f t="shared" si="695"/>
        <v>50</v>
      </c>
      <c r="Y17888" s="13">
        <f t="shared" si="696"/>
        <v>0.88431832486842432</v>
      </c>
    </row>
    <row r="17889" spans="23:25" x14ac:dyDescent="0.2">
      <c r="W17889">
        <v>178.66</v>
      </c>
      <c r="X17889">
        <f t="shared" si="695"/>
        <v>50</v>
      </c>
      <c r="Y17889" s="13">
        <f t="shared" si="696"/>
        <v>0.88431832486842432</v>
      </c>
    </row>
    <row r="17890" spans="23:25" x14ac:dyDescent="0.2">
      <c r="W17890">
        <v>178.67</v>
      </c>
      <c r="X17890">
        <f t="shared" si="695"/>
        <v>50</v>
      </c>
      <c r="Y17890" s="13">
        <f t="shared" si="696"/>
        <v>0.88431832486842432</v>
      </c>
    </row>
    <row r="17891" spans="23:25" x14ac:dyDescent="0.2">
      <c r="W17891">
        <v>178.68</v>
      </c>
      <c r="X17891">
        <f t="shared" si="695"/>
        <v>50</v>
      </c>
      <c r="Y17891" s="13">
        <f t="shared" si="696"/>
        <v>0.88431832486842432</v>
      </c>
    </row>
    <row r="17892" spans="23:25" x14ac:dyDescent="0.2">
      <c r="W17892">
        <v>178.69</v>
      </c>
      <c r="X17892">
        <f t="shared" si="695"/>
        <v>50</v>
      </c>
      <c r="Y17892" s="13">
        <f t="shared" si="696"/>
        <v>0.88431832486842432</v>
      </c>
    </row>
    <row r="17893" spans="23:25" x14ac:dyDescent="0.2">
      <c r="W17893">
        <v>178.7</v>
      </c>
      <c r="X17893">
        <f t="shared" si="695"/>
        <v>50</v>
      </c>
      <c r="Y17893" s="13">
        <f t="shared" si="696"/>
        <v>0.88431832486842432</v>
      </c>
    </row>
    <row r="17894" spans="23:25" x14ac:dyDescent="0.2">
      <c r="W17894">
        <v>178.71</v>
      </c>
      <c r="X17894">
        <f t="shared" si="695"/>
        <v>50</v>
      </c>
      <c r="Y17894" s="13">
        <f t="shared" si="696"/>
        <v>0.88431832486842432</v>
      </c>
    </row>
    <row r="17895" spans="23:25" x14ac:dyDescent="0.2">
      <c r="W17895">
        <v>178.72</v>
      </c>
      <c r="X17895">
        <f t="shared" si="695"/>
        <v>50</v>
      </c>
      <c r="Y17895" s="13">
        <f t="shared" si="696"/>
        <v>0.88431832486842432</v>
      </c>
    </row>
    <row r="17896" spans="23:25" x14ac:dyDescent="0.2">
      <c r="W17896">
        <v>178.73</v>
      </c>
      <c r="X17896">
        <f t="shared" si="695"/>
        <v>50</v>
      </c>
      <c r="Y17896" s="13">
        <f t="shared" si="696"/>
        <v>0.88431832486842432</v>
      </c>
    </row>
    <row r="17897" spans="23:25" x14ac:dyDescent="0.2">
      <c r="W17897">
        <v>178.74</v>
      </c>
      <c r="X17897">
        <f t="shared" si="695"/>
        <v>50</v>
      </c>
      <c r="Y17897" s="13">
        <f t="shared" si="696"/>
        <v>0.88431832486842432</v>
      </c>
    </row>
    <row r="17898" spans="23:25" x14ac:dyDescent="0.2">
      <c r="W17898">
        <v>178.75</v>
      </c>
      <c r="X17898">
        <f t="shared" si="695"/>
        <v>50</v>
      </c>
      <c r="Y17898" s="13">
        <f t="shared" si="696"/>
        <v>0.88431832486842432</v>
      </c>
    </row>
    <row r="17899" spans="23:25" x14ac:dyDescent="0.2">
      <c r="W17899">
        <v>178.76</v>
      </c>
      <c r="X17899">
        <f t="shared" si="695"/>
        <v>50</v>
      </c>
      <c r="Y17899" s="13">
        <f t="shared" si="696"/>
        <v>0.88431832486842432</v>
      </c>
    </row>
    <row r="17900" spans="23:25" x14ac:dyDescent="0.2">
      <c r="W17900">
        <v>178.77</v>
      </c>
      <c r="X17900">
        <f t="shared" si="695"/>
        <v>50</v>
      </c>
      <c r="Y17900" s="13">
        <f t="shared" si="696"/>
        <v>0.88431832486842432</v>
      </c>
    </row>
    <row r="17901" spans="23:25" x14ac:dyDescent="0.2">
      <c r="W17901">
        <v>178.78</v>
      </c>
      <c r="X17901">
        <f t="shared" si="695"/>
        <v>50</v>
      </c>
      <c r="Y17901" s="13">
        <f t="shared" si="696"/>
        <v>0.88431832486842432</v>
      </c>
    </row>
    <row r="17902" spans="23:25" x14ac:dyDescent="0.2">
      <c r="W17902">
        <v>178.79</v>
      </c>
      <c r="X17902">
        <f t="shared" si="695"/>
        <v>50</v>
      </c>
      <c r="Y17902" s="13">
        <f t="shared" si="696"/>
        <v>0.88431832486842432</v>
      </c>
    </row>
    <row r="17903" spans="23:25" x14ac:dyDescent="0.2">
      <c r="W17903">
        <v>178.8</v>
      </c>
      <c r="X17903">
        <f t="shared" si="695"/>
        <v>50</v>
      </c>
      <c r="Y17903" s="13">
        <f t="shared" si="696"/>
        <v>0.88431832486842432</v>
      </c>
    </row>
    <row r="17904" spans="23:25" x14ac:dyDescent="0.2">
      <c r="W17904">
        <v>178.81</v>
      </c>
      <c r="X17904">
        <f t="shared" si="695"/>
        <v>50</v>
      </c>
      <c r="Y17904" s="13">
        <f t="shared" si="696"/>
        <v>0.88431832486842432</v>
      </c>
    </row>
    <row r="17905" spans="23:25" x14ac:dyDescent="0.2">
      <c r="W17905">
        <v>178.82</v>
      </c>
      <c r="X17905">
        <f t="shared" si="695"/>
        <v>50</v>
      </c>
      <c r="Y17905" s="13">
        <f t="shared" si="696"/>
        <v>0.88431832486842432</v>
      </c>
    </row>
    <row r="17906" spans="23:25" x14ac:dyDescent="0.2">
      <c r="W17906">
        <v>178.83</v>
      </c>
      <c r="X17906">
        <f t="shared" si="695"/>
        <v>50</v>
      </c>
      <c r="Y17906" s="13">
        <f t="shared" si="696"/>
        <v>0.88431832486842432</v>
      </c>
    </row>
    <row r="17907" spans="23:25" x14ac:dyDescent="0.2">
      <c r="W17907">
        <v>178.84</v>
      </c>
      <c r="X17907">
        <f t="shared" si="695"/>
        <v>50</v>
      </c>
      <c r="Y17907" s="13">
        <f t="shared" si="696"/>
        <v>0.88431832486842432</v>
      </c>
    </row>
    <row r="17908" spans="23:25" x14ac:dyDescent="0.2">
      <c r="W17908">
        <v>178.85</v>
      </c>
      <c r="X17908">
        <f t="shared" si="695"/>
        <v>50</v>
      </c>
      <c r="Y17908" s="13">
        <f t="shared" si="696"/>
        <v>0.88431832486842432</v>
      </c>
    </row>
    <row r="17909" spans="23:25" x14ac:dyDescent="0.2">
      <c r="W17909">
        <v>178.86</v>
      </c>
      <c r="X17909">
        <f t="shared" si="695"/>
        <v>50</v>
      </c>
      <c r="Y17909" s="13">
        <f t="shared" si="696"/>
        <v>0.88431832486842432</v>
      </c>
    </row>
    <row r="17910" spans="23:25" x14ac:dyDescent="0.2">
      <c r="W17910">
        <v>178.87</v>
      </c>
      <c r="X17910">
        <f t="shared" si="695"/>
        <v>50</v>
      </c>
      <c r="Y17910" s="13">
        <f t="shared" si="696"/>
        <v>0.88431832486842432</v>
      </c>
    </row>
    <row r="17911" spans="23:25" x14ac:dyDescent="0.2">
      <c r="W17911">
        <v>178.88</v>
      </c>
      <c r="X17911">
        <f t="shared" si="695"/>
        <v>50</v>
      </c>
      <c r="Y17911" s="13">
        <f t="shared" si="696"/>
        <v>0.88431832486842432</v>
      </c>
    </row>
    <row r="17912" spans="23:25" x14ac:dyDescent="0.2">
      <c r="W17912">
        <v>178.89</v>
      </c>
      <c r="X17912">
        <f t="shared" si="695"/>
        <v>50</v>
      </c>
      <c r="Y17912" s="13">
        <f t="shared" si="696"/>
        <v>0.88431832486842432</v>
      </c>
    </row>
    <row r="17913" spans="23:25" x14ac:dyDescent="0.2">
      <c r="W17913">
        <v>178.9</v>
      </c>
      <c r="X17913">
        <f t="shared" ref="X17913:X17976" si="697">X17912-(N$32-N$33)/1500</f>
        <v>50</v>
      </c>
      <c r="Y17913" s="13">
        <f t="shared" ref="Y17913:Y17976" si="698">Y17912+(W17913-W17912)*R$29*(P$28-P$29*Y17912)*(1-Y17912/R$28)^2</f>
        <v>0.88431832486842432</v>
      </c>
    </row>
    <row r="17914" spans="23:25" x14ac:dyDescent="0.2">
      <c r="W17914">
        <v>178.91</v>
      </c>
      <c r="X17914">
        <f t="shared" si="697"/>
        <v>50</v>
      </c>
      <c r="Y17914" s="13">
        <f t="shared" si="698"/>
        <v>0.88431832486842432</v>
      </c>
    </row>
    <row r="17915" spans="23:25" x14ac:dyDescent="0.2">
      <c r="W17915">
        <v>178.92</v>
      </c>
      <c r="X17915">
        <f t="shared" si="697"/>
        <v>50</v>
      </c>
      <c r="Y17915" s="13">
        <f t="shared" si="698"/>
        <v>0.88431832486842432</v>
      </c>
    </row>
    <row r="17916" spans="23:25" x14ac:dyDescent="0.2">
      <c r="W17916">
        <v>178.93</v>
      </c>
      <c r="X17916">
        <f t="shared" si="697"/>
        <v>50</v>
      </c>
      <c r="Y17916" s="13">
        <f t="shared" si="698"/>
        <v>0.88431832486842432</v>
      </c>
    </row>
    <row r="17917" spans="23:25" x14ac:dyDescent="0.2">
      <c r="W17917">
        <v>178.94</v>
      </c>
      <c r="X17917">
        <f t="shared" si="697"/>
        <v>50</v>
      </c>
      <c r="Y17917" s="13">
        <f t="shared" si="698"/>
        <v>0.88431832486842432</v>
      </c>
    </row>
    <row r="17918" spans="23:25" x14ac:dyDescent="0.2">
      <c r="W17918">
        <v>178.95</v>
      </c>
      <c r="X17918">
        <f t="shared" si="697"/>
        <v>50</v>
      </c>
      <c r="Y17918" s="13">
        <f t="shared" si="698"/>
        <v>0.88431832486842432</v>
      </c>
    </row>
    <row r="17919" spans="23:25" x14ac:dyDescent="0.2">
      <c r="W17919">
        <v>178.96</v>
      </c>
      <c r="X17919">
        <f t="shared" si="697"/>
        <v>50</v>
      </c>
      <c r="Y17919" s="13">
        <f t="shared" si="698"/>
        <v>0.88431832486842432</v>
      </c>
    </row>
    <row r="17920" spans="23:25" x14ac:dyDescent="0.2">
      <c r="W17920">
        <v>178.97</v>
      </c>
      <c r="X17920">
        <f t="shared" si="697"/>
        <v>50</v>
      </c>
      <c r="Y17920" s="13">
        <f t="shared" si="698"/>
        <v>0.88431832486842432</v>
      </c>
    </row>
    <row r="17921" spans="23:25" x14ac:dyDescent="0.2">
      <c r="W17921">
        <v>178.98</v>
      </c>
      <c r="X17921">
        <f t="shared" si="697"/>
        <v>50</v>
      </c>
      <c r="Y17921" s="13">
        <f t="shared" si="698"/>
        <v>0.88431832486842432</v>
      </c>
    </row>
    <row r="17922" spans="23:25" x14ac:dyDescent="0.2">
      <c r="W17922">
        <v>178.99</v>
      </c>
      <c r="X17922">
        <f t="shared" si="697"/>
        <v>50</v>
      </c>
      <c r="Y17922" s="13">
        <f t="shared" si="698"/>
        <v>0.88431832486842432</v>
      </c>
    </row>
    <row r="17923" spans="23:25" x14ac:dyDescent="0.2">
      <c r="W17923">
        <v>179</v>
      </c>
      <c r="X17923">
        <f t="shared" si="697"/>
        <v>50</v>
      </c>
      <c r="Y17923" s="13">
        <f t="shared" si="698"/>
        <v>0.88431832486842432</v>
      </c>
    </row>
    <row r="17924" spans="23:25" x14ac:dyDescent="0.2">
      <c r="W17924">
        <v>179.01</v>
      </c>
      <c r="X17924">
        <f t="shared" si="697"/>
        <v>50</v>
      </c>
      <c r="Y17924" s="13">
        <f t="shared" si="698"/>
        <v>0.88431832486842432</v>
      </c>
    </row>
    <row r="17925" spans="23:25" x14ac:dyDescent="0.2">
      <c r="W17925">
        <v>179.02</v>
      </c>
      <c r="X17925">
        <f t="shared" si="697"/>
        <v>50</v>
      </c>
      <c r="Y17925" s="13">
        <f t="shared" si="698"/>
        <v>0.88431832486842432</v>
      </c>
    </row>
    <row r="17926" spans="23:25" x14ac:dyDescent="0.2">
      <c r="W17926">
        <v>179.03</v>
      </c>
      <c r="X17926">
        <f t="shared" si="697"/>
        <v>50</v>
      </c>
      <c r="Y17926" s="13">
        <f t="shared" si="698"/>
        <v>0.88431832486842432</v>
      </c>
    </row>
    <row r="17927" spans="23:25" x14ac:dyDescent="0.2">
      <c r="W17927">
        <v>179.04</v>
      </c>
      <c r="X17927">
        <f t="shared" si="697"/>
        <v>50</v>
      </c>
      <c r="Y17927" s="13">
        <f t="shared" si="698"/>
        <v>0.88431832486842432</v>
      </c>
    </row>
    <row r="17928" spans="23:25" x14ac:dyDescent="0.2">
      <c r="W17928">
        <v>179.05</v>
      </c>
      <c r="X17928">
        <f t="shared" si="697"/>
        <v>50</v>
      </c>
      <c r="Y17928" s="13">
        <f t="shared" si="698"/>
        <v>0.88431832486842432</v>
      </c>
    </row>
    <row r="17929" spans="23:25" x14ac:dyDescent="0.2">
      <c r="W17929">
        <v>179.06</v>
      </c>
      <c r="X17929">
        <f t="shared" si="697"/>
        <v>50</v>
      </c>
      <c r="Y17929" s="13">
        <f t="shared" si="698"/>
        <v>0.88431832486842432</v>
      </c>
    </row>
    <row r="17930" spans="23:25" x14ac:dyDescent="0.2">
      <c r="W17930">
        <v>179.07</v>
      </c>
      <c r="X17930">
        <f t="shared" si="697"/>
        <v>50</v>
      </c>
      <c r="Y17930" s="13">
        <f t="shared" si="698"/>
        <v>0.88431832486842432</v>
      </c>
    </row>
    <row r="17931" spans="23:25" x14ac:dyDescent="0.2">
      <c r="W17931">
        <v>179.08</v>
      </c>
      <c r="X17931">
        <f t="shared" si="697"/>
        <v>50</v>
      </c>
      <c r="Y17931" s="13">
        <f t="shared" si="698"/>
        <v>0.88431832486842432</v>
      </c>
    </row>
    <row r="17932" spans="23:25" x14ac:dyDescent="0.2">
      <c r="W17932">
        <v>179.09</v>
      </c>
      <c r="X17932">
        <f t="shared" si="697"/>
        <v>50</v>
      </c>
      <c r="Y17932" s="13">
        <f t="shared" si="698"/>
        <v>0.88431832486842432</v>
      </c>
    </row>
    <row r="17933" spans="23:25" x14ac:dyDescent="0.2">
      <c r="W17933">
        <v>179.1</v>
      </c>
      <c r="X17933">
        <f t="shared" si="697"/>
        <v>50</v>
      </c>
      <c r="Y17933" s="13">
        <f t="shared" si="698"/>
        <v>0.88431832486842432</v>
      </c>
    </row>
    <row r="17934" spans="23:25" x14ac:dyDescent="0.2">
      <c r="W17934">
        <v>179.11</v>
      </c>
      <c r="X17934">
        <f t="shared" si="697"/>
        <v>50</v>
      </c>
      <c r="Y17934" s="13">
        <f t="shared" si="698"/>
        <v>0.88431832486842432</v>
      </c>
    </row>
    <row r="17935" spans="23:25" x14ac:dyDescent="0.2">
      <c r="W17935">
        <v>179.12</v>
      </c>
      <c r="X17935">
        <f t="shared" si="697"/>
        <v>50</v>
      </c>
      <c r="Y17935" s="13">
        <f t="shared" si="698"/>
        <v>0.88431832486842432</v>
      </c>
    </row>
    <row r="17936" spans="23:25" x14ac:dyDescent="0.2">
      <c r="W17936">
        <v>179.13</v>
      </c>
      <c r="X17936">
        <f t="shared" si="697"/>
        <v>50</v>
      </c>
      <c r="Y17936" s="13">
        <f t="shared" si="698"/>
        <v>0.88431832486842432</v>
      </c>
    </row>
    <row r="17937" spans="23:25" x14ac:dyDescent="0.2">
      <c r="W17937">
        <v>179.14</v>
      </c>
      <c r="X17937">
        <f t="shared" si="697"/>
        <v>50</v>
      </c>
      <c r="Y17937" s="13">
        <f t="shared" si="698"/>
        <v>0.88431832486842432</v>
      </c>
    </row>
    <row r="17938" spans="23:25" x14ac:dyDescent="0.2">
      <c r="W17938">
        <v>179.15</v>
      </c>
      <c r="X17938">
        <f t="shared" si="697"/>
        <v>50</v>
      </c>
      <c r="Y17938" s="13">
        <f t="shared" si="698"/>
        <v>0.88431832486842432</v>
      </c>
    </row>
    <row r="17939" spans="23:25" x14ac:dyDescent="0.2">
      <c r="W17939">
        <v>179.16</v>
      </c>
      <c r="X17939">
        <f t="shared" si="697"/>
        <v>50</v>
      </c>
      <c r="Y17939" s="13">
        <f t="shared" si="698"/>
        <v>0.88431832486842432</v>
      </c>
    </row>
    <row r="17940" spans="23:25" x14ac:dyDescent="0.2">
      <c r="W17940">
        <v>179.17</v>
      </c>
      <c r="X17940">
        <f t="shared" si="697"/>
        <v>50</v>
      </c>
      <c r="Y17940" s="13">
        <f t="shared" si="698"/>
        <v>0.88431832486842432</v>
      </c>
    </row>
    <row r="17941" spans="23:25" x14ac:dyDescent="0.2">
      <c r="W17941">
        <v>179.18</v>
      </c>
      <c r="X17941">
        <f t="shared" si="697"/>
        <v>50</v>
      </c>
      <c r="Y17941" s="13">
        <f t="shared" si="698"/>
        <v>0.88431832486842432</v>
      </c>
    </row>
    <row r="17942" spans="23:25" x14ac:dyDescent="0.2">
      <c r="W17942">
        <v>179.19</v>
      </c>
      <c r="X17942">
        <f t="shared" si="697"/>
        <v>50</v>
      </c>
      <c r="Y17942" s="13">
        <f t="shared" si="698"/>
        <v>0.88431832486842432</v>
      </c>
    </row>
    <row r="17943" spans="23:25" x14ac:dyDescent="0.2">
      <c r="W17943">
        <v>179.2</v>
      </c>
      <c r="X17943">
        <f t="shared" si="697"/>
        <v>50</v>
      </c>
      <c r="Y17943" s="13">
        <f t="shared" si="698"/>
        <v>0.88431832486842432</v>
      </c>
    </row>
    <row r="17944" spans="23:25" x14ac:dyDescent="0.2">
      <c r="W17944">
        <v>179.21</v>
      </c>
      <c r="X17944">
        <f t="shared" si="697"/>
        <v>50</v>
      </c>
      <c r="Y17944" s="13">
        <f t="shared" si="698"/>
        <v>0.88431832486842432</v>
      </c>
    </row>
    <row r="17945" spans="23:25" x14ac:dyDescent="0.2">
      <c r="W17945">
        <v>179.22</v>
      </c>
      <c r="X17945">
        <f t="shared" si="697"/>
        <v>50</v>
      </c>
      <c r="Y17945" s="13">
        <f t="shared" si="698"/>
        <v>0.88431832486842432</v>
      </c>
    </row>
    <row r="17946" spans="23:25" x14ac:dyDescent="0.2">
      <c r="W17946">
        <v>179.23</v>
      </c>
      <c r="X17946">
        <f t="shared" si="697"/>
        <v>50</v>
      </c>
      <c r="Y17946" s="13">
        <f t="shared" si="698"/>
        <v>0.88431832486842432</v>
      </c>
    </row>
    <row r="17947" spans="23:25" x14ac:dyDescent="0.2">
      <c r="W17947">
        <v>179.24</v>
      </c>
      <c r="X17947">
        <f t="shared" si="697"/>
        <v>50</v>
      </c>
      <c r="Y17947" s="13">
        <f t="shared" si="698"/>
        <v>0.88431832486842432</v>
      </c>
    </row>
    <row r="17948" spans="23:25" x14ac:dyDescent="0.2">
      <c r="W17948">
        <v>179.25</v>
      </c>
      <c r="X17948">
        <f t="shared" si="697"/>
        <v>50</v>
      </c>
      <c r="Y17948" s="13">
        <f t="shared" si="698"/>
        <v>0.88431832486842432</v>
      </c>
    </row>
    <row r="17949" spans="23:25" x14ac:dyDescent="0.2">
      <c r="W17949">
        <v>179.26</v>
      </c>
      <c r="X17949">
        <f t="shared" si="697"/>
        <v>50</v>
      </c>
      <c r="Y17949" s="13">
        <f t="shared" si="698"/>
        <v>0.88431832486842432</v>
      </c>
    </row>
    <row r="17950" spans="23:25" x14ac:dyDescent="0.2">
      <c r="W17950">
        <v>179.27</v>
      </c>
      <c r="X17950">
        <f t="shared" si="697"/>
        <v>50</v>
      </c>
      <c r="Y17950" s="13">
        <f t="shared" si="698"/>
        <v>0.88431832486842432</v>
      </c>
    </row>
    <row r="17951" spans="23:25" x14ac:dyDescent="0.2">
      <c r="W17951">
        <v>179.28</v>
      </c>
      <c r="X17951">
        <f t="shared" si="697"/>
        <v>50</v>
      </c>
      <c r="Y17951" s="13">
        <f t="shared" si="698"/>
        <v>0.88431832486842432</v>
      </c>
    </row>
    <row r="17952" spans="23:25" x14ac:dyDescent="0.2">
      <c r="W17952">
        <v>179.29</v>
      </c>
      <c r="X17952">
        <f t="shared" si="697"/>
        <v>50</v>
      </c>
      <c r="Y17952" s="13">
        <f t="shared" si="698"/>
        <v>0.88431832486842432</v>
      </c>
    </row>
    <row r="17953" spans="23:25" x14ac:dyDescent="0.2">
      <c r="W17953">
        <v>179.3</v>
      </c>
      <c r="X17953">
        <f t="shared" si="697"/>
        <v>50</v>
      </c>
      <c r="Y17953" s="13">
        <f t="shared" si="698"/>
        <v>0.88431832486842432</v>
      </c>
    </row>
    <row r="17954" spans="23:25" x14ac:dyDescent="0.2">
      <c r="W17954">
        <v>179.31</v>
      </c>
      <c r="X17954">
        <f t="shared" si="697"/>
        <v>50</v>
      </c>
      <c r="Y17954" s="13">
        <f t="shared" si="698"/>
        <v>0.88431832486842432</v>
      </c>
    </row>
    <row r="17955" spans="23:25" x14ac:dyDescent="0.2">
      <c r="W17955">
        <v>179.32</v>
      </c>
      <c r="X17955">
        <f t="shared" si="697"/>
        <v>50</v>
      </c>
      <c r="Y17955" s="13">
        <f t="shared" si="698"/>
        <v>0.88431832486842432</v>
      </c>
    </row>
    <row r="17956" spans="23:25" x14ac:dyDescent="0.2">
      <c r="W17956">
        <v>179.33</v>
      </c>
      <c r="X17956">
        <f t="shared" si="697"/>
        <v>50</v>
      </c>
      <c r="Y17956" s="13">
        <f t="shared" si="698"/>
        <v>0.88431832486842432</v>
      </c>
    </row>
    <row r="17957" spans="23:25" x14ac:dyDescent="0.2">
      <c r="W17957">
        <v>179.34</v>
      </c>
      <c r="X17957">
        <f t="shared" si="697"/>
        <v>50</v>
      </c>
      <c r="Y17957" s="13">
        <f t="shared" si="698"/>
        <v>0.88431832486842432</v>
      </c>
    </row>
    <row r="17958" spans="23:25" x14ac:dyDescent="0.2">
      <c r="W17958">
        <v>179.35</v>
      </c>
      <c r="X17958">
        <f t="shared" si="697"/>
        <v>50</v>
      </c>
      <c r="Y17958" s="13">
        <f t="shared" si="698"/>
        <v>0.88431832486842432</v>
      </c>
    </row>
    <row r="17959" spans="23:25" x14ac:dyDescent="0.2">
      <c r="W17959">
        <v>179.36</v>
      </c>
      <c r="X17959">
        <f t="shared" si="697"/>
        <v>50</v>
      </c>
      <c r="Y17959" s="13">
        <f t="shared" si="698"/>
        <v>0.88431832486842432</v>
      </c>
    </row>
    <row r="17960" spans="23:25" x14ac:dyDescent="0.2">
      <c r="W17960">
        <v>179.37</v>
      </c>
      <c r="X17960">
        <f t="shared" si="697"/>
        <v>50</v>
      </c>
      <c r="Y17960" s="13">
        <f t="shared" si="698"/>
        <v>0.88431832486842432</v>
      </c>
    </row>
    <row r="17961" spans="23:25" x14ac:dyDescent="0.2">
      <c r="W17961">
        <v>179.38</v>
      </c>
      <c r="X17961">
        <f t="shared" si="697"/>
        <v>50</v>
      </c>
      <c r="Y17961" s="13">
        <f t="shared" si="698"/>
        <v>0.88431832486842432</v>
      </c>
    </row>
    <row r="17962" spans="23:25" x14ac:dyDescent="0.2">
      <c r="W17962">
        <v>179.39</v>
      </c>
      <c r="X17962">
        <f t="shared" si="697"/>
        <v>50</v>
      </c>
      <c r="Y17962" s="13">
        <f t="shared" si="698"/>
        <v>0.88431832486842432</v>
      </c>
    </row>
    <row r="17963" spans="23:25" x14ac:dyDescent="0.2">
      <c r="W17963">
        <v>179.4</v>
      </c>
      <c r="X17963">
        <f t="shared" si="697"/>
        <v>50</v>
      </c>
      <c r="Y17963" s="13">
        <f t="shared" si="698"/>
        <v>0.88431832486842432</v>
      </c>
    </row>
    <row r="17964" spans="23:25" x14ac:dyDescent="0.2">
      <c r="W17964">
        <v>179.41</v>
      </c>
      <c r="X17964">
        <f t="shared" si="697"/>
        <v>50</v>
      </c>
      <c r="Y17964" s="13">
        <f t="shared" si="698"/>
        <v>0.88431832486842432</v>
      </c>
    </row>
    <row r="17965" spans="23:25" x14ac:dyDescent="0.2">
      <c r="W17965">
        <v>179.42</v>
      </c>
      <c r="X17965">
        <f t="shared" si="697"/>
        <v>50</v>
      </c>
      <c r="Y17965" s="13">
        <f t="shared" si="698"/>
        <v>0.88431832486842432</v>
      </c>
    </row>
    <row r="17966" spans="23:25" x14ac:dyDescent="0.2">
      <c r="W17966">
        <v>179.43</v>
      </c>
      <c r="X17966">
        <f t="shared" si="697"/>
        <v>50</v>
      </c>
      <c r="Y17966" s="13">
        <f t="shared" si="698"/>
        <v>0.88431832486842432</v>
      </c>
    </row>
    <row r="17967" spans="23:25" x14ac:dyDescent="0.2">
      <c r="W17967">
        <v>179.44</v>
      </c>
      <c r="X17967">
        <f t="shared" si="697"/>
        <v>50</v>
      </c>
      <c r="Y17967" s="13">
        <f t="shared" si="698"/>
        <v>0.88431832486842432</v>
      </c>
    </row>
    <row r="17968" spans="23:25" x14ac:dyDescent="0.2">
      <c r="W17968">
        <v>179.45</v>
      </c>
      <c r="X17968">
        <f t="shared" si="697"/>
        <v>50</v>
      </c>
      <c r="Y17968" s="13">
        <f t="shared" si="698"/>
        <v>0.88431832486842432</v>
      </c>
    </row>
    <row r="17969" spans="23:25" x14ac:dyDescent="0.2">
      <c r="W17969">
        <v>179.46</v>
      </c>
      <c r="X17969">
        <f t="shared" si="697"/>
        <v>50</v>
      </c>
      <c r="Y17969" s="13">
        <f t="shared" si="698"/>
        <v>0.88431832486842432</v>
      </c>
    </row>
    <row r="17970" spans="23:25" x14ac:dyDescent="0.2">
      <c r="W17970">
        <v>179.47</v>
      </c>
      <c r="X17970">
        <f t="shared" si="697"/>
        <v>50</v>
      </c>
      <c r="Y17970" s="13">
        <f t="shared" si="698"/>
        <v>0.88431832486842432</v>
      </c>
    </row>
    <row r="17971" spans="23:25" x14ac:dyDescent="0.2">
      <c r="W17971">
        <v>179.48</v>
      </c>
      <c r="X17971">
        <f t="shared" si="697"/>
        <v>50</v>
      </c>
      <c r="Y17971" s="13">
        <f t="shared" si="698"/>
        <v>0.88431832486842432</v>
      </c>
    </row>
    <row r="17972" spans="23:25" x14ac:dyDescent="0.2">
      <c r="W17972">
        <v>179.49</v>
      </c>
      <c r="X17972">
        <f t="shared" si="697"/>
        <v>50</v>
      </c>
      <c r="Y17972" s="13">
        <f t="shared" si="698"/>
        <v>0.88431832486842432</v>
      </c>
    </row>
    <row r="17973" spans="23:25" x14ac:dyDescent="0.2">
      <c r="W17973">
        <v>179.5</v>
      </c>
      <c r="X17973">
        <f t="shared" si="697"/>
        <v>50</v>
      </c>
      <c r="Y17973" s="13">
        <f t="shared" si="698"/>
        <v>0.88431832486842432</v>
      </c>
    </row>
    <row r="17974" spans="23:25" x14ac:dyDescent="0.2">
      <c r="W17974">
        <v>179.51</v>
      </c>
      <c r="X17974">
        <f t="shared" si="697"/>
        <v>50</v>
      </c>
      <c r="Y17974" s="13">
        <f t="shared" si="698"/>
        <v>0.88431832486842432</v>
      </c>
    </row>
    <row r="17975" spans="23:25" x14ac:dyDescent="0.2">
      <c r="W17975">
        <v>179.52</v>
      </c>
      <c r="X17975">
        <f t="shared" si="697"/>
        <v>50</v>
      </c>
      <c r="Y17975" s="13">
        <f t="shared" si="698"/>
        <v>0.88431832486842432</v>
      </c>
    </row>
    <row r="17976" spans="23:25" x14ac:dyDescent="0.2">
      <c r="W17976">
        <v>179.53</v>
      </c>
      <c r="X17976">
        <f t="shared" si="697"/>
        <v>50</v>
      </c>
      <c r="Y17976" s="13">
        <f t="shared" si="698"/>
        <v>0.88431832486842432</v>
      </c>
    </row>
    <row r="17977" spans="23:25" x14ac:dyDescent="0.2">
      <c r="W17977">
        <v>179.54</v>
      </c>
      <c r="X17977">
        <f t="shared" ref="X17977:X18040" si="699">X17976-(N$32-N$33)/1500</f>
        <v>50</v>
      </c>
      <c r="Y17977" s="13">
        <f t="shared" ref="Y17977:Y18040" si="700">Y17976+(W17977-W17976)*R$29*(P$28-P$29*Y17976)*(1-Y17976/R$28)^2</f>
        <v>0.88431832486842432</v>
      </c>
    </row>
    <row r="17978" spans="23:25" x14ac:dyDescent="0.2">
      <c r="W17978">
        <v>179.55</v>
      </c>
      <c r="X17978">
        <f t="shared" si="699"/>
        <v>50</v>
      </c>
      <c r="Y17978" s="13">
        <f t="shared" si="700"/>
        <v>0.88431832486842432</v>
      </c>
    </row>
    <row r="17979" spans="23:25" x14ac:dyDescent="0.2">
      <c r="W17979">
        <v>179.56</v>
      </c>
      <c r="X17979">
        <f t="shared" si="699"/>
        <v>50</v>
      </c>
      <c r="Y17979" s="13">
        <f t="shared" si="700"/>
        <v>0.88431832486842432</v>
      </c>
    </row>
    <row r="17980" spans="23:25" x14ac:dyDescent="0.2">
      <c r="W17980">
        <v>179.57</v>
      </c>
      <c r="X17980">
        <f t="shared" si="699"/>
        <v>50</v>
      </c>
      <c r="Y17980" s="13">
        <f t="shared" si="700"/>
        <v>0.88431832486842432</v>
      </c>
    </row>
    <row r="17981" spans="23:25" x14ac:dyDescent="0.2">
      <c r="W17981">
        <v>179.58</v>
      </c>
      <c r="X17981">
        <f t="shared" si="699"/>
        <v>50</v>
      </c>
      <c r="Y17981" s="13">
        <f t="shared" si="700"/>
        <v>0.88431832486842432</v>
      </c>
    </row>
    <row r="17982" spans="23:25" x14ac:dyDescent="0.2">
      <c r="W17982">
        <v>179.59</v>
      </c>
      <c r="X17982">
        <f t="shared" si="699"/>
        <v>50</v>
      </c>
      <c r="Y17982" s="13">
        <f t="shared" si="700"/>
        <v>0.88431832486842432</v>
      </c>
    </row>
    <row r="17983" spans="23:25" x14ac:dyDescent="0.2">
      <c r="W17983">
        <v>179.6</v>
      </c>
      <c r="X17983">
        <f t="shared" si="699"/>
        <v>50</v>
      </c>
      <c r="Y17983" s="13">
        <f t="shared" si="700"/>
        <v>0.88431832486842432</v>
      </c>
    </row>
    <row r="17984" spans="23:25" x14ac:dyDescent="0.2">
      <c r="W17984">
        <v>179.61</v>
      </c>
      <c r="X17984">
        <f t="shared" si="699"/>
        <v>50</v>
      </c>
      <c r="Y17984" s="13">
        <f t="shared" si="700"/>
        <v>0.88431832486842432</v>
      </c>
    </row>
    <row r="17985" spans="23:25" x14ac:dyDescent="0.2">
      <c r="W17985">
        <v>179.62</v>
      </c>
      <c r="X17985">
        <f t="shared" si="699"/>
        <v>50</v>
      </c>
      <c r="Y17985" s="13">
        <f t="shared" si="700"/>
        <v>0.88431832486842432</v>
      </c>
    </row>
    <row r="17986" spans="23:25" x14ac:dyDescent="0.2">
      <c r="W17986">
        <v>179.63</v>
      </c>
      <c r="X17986">
        <f t="shared" si="699"/>
        <v>50</v>
      </c>
      <c r="Y17986" s="13">
        <f t="shared" si="700"/>
        <v>0.88431832486842432</v>
      </c>
    </row>
    <row r="17987" spans="23:25" x14ac:dyDescent="0.2">
      <c r="W17987">
        <v>179.64</v>
      </c>
      <c r="X17987">
        <f t="shared" si="699"/>
        <v>50</v>
      </c>
      <c r="Y17987" s="13">
        <f t="shared" si="700"/>
        <v>0.88431832486842432</v>
      </c>
    </row>
    <row r="17988" spans="23:25" x14ac:dyDescent="0.2">
      <c r="W17988">
        <v>179.65</v>
      </c>
      <c r="X17988">
        <f t="shared" si="699"/>
        <v>50</v>
      </c>
      <c r="Y17988" s="13">
        <f t="shared" si="700"/>
        <v>0.88431832486842432</v>
      </c>
    </row>
    <row r="17989" spans="23:25" x14ac:dyDescent="0.2">
      <c r="W17989">
        <v>179.66</v>
      </c>
      <c r="X17989">
        <f t="shared" si="699"/>
        <v>50</v>
      </c>
      <c r="Y17989" s="13">
        <f t="shared" si="700"/>
        <v>0.88431832486842432</v>
      </c>
    </row>
    <row r="17990" spans="23:25" x14ac:dyDescent="0.2">
      <c r="W17990">
        <v>179.67</v>
      </c>
      <c r="X17990">
        <f t="shared" si="699"/>
        <v>50</v>
      </c>
      <c r="Y17990" s="13">
        <f t="shared" si="700"/>
        <v>0.88431832486842432</v>
      </c>
    </row>
    <row r="17991" spans="23:25" x14ac:dyDescent="0.2">
      <c r="W17991">
        <v>179.68</v>
      </c>
      <c r="X17991">
        <f t="shared" si="699"/>
        <v>50</v>
      </c>
      <c r="Y17991" s="13">
        <f t="shared" si="700"/>
        <v>0.88431832486842432</v>
      </c>
    </row>
    <row r="17992" spans="23:25" x14ac:dyDescent="0.2">
      <c r="W17992">
        <v>179.69</v>
      </c>
      <c r="X17992">
        <f t="shared" si="699"/>
        <v>50</v>
      </c>
      <c r="Y17992" s="13">
        <f t="shared" si="700"/>
        <v>0.88431832486842432</v>
      </c>
    </row>
    <row r="17993" spans="23:25" x14ac:dyDescent="0.2">
      <c r="W17993">
        <v>179.7</v>
      </c>
      <c r="X17993">
        <f t="shared" si="699"/>
        <v>50</v>
      </c>
      <c r="Y17993" s="13">
        <f t="shared" si="700"/>
        <v>0.88431832486842432</v>
      </c>
    </row>
    <row r="17994" spans="23:25" x14ac:dyDescent="0.2">
      <c r="W17994">
        <v>179.71</v>
      </c>
      <c r="X17994">
        <f t="shared" si="699"/>
        <v>50</v>
      </c>
      <c r="Y17994" s="13">
        <f t="shared" si="700"/>
        <v>0.88431832486842432</v>
      </c>
    </row>
    <row r="17995" spans="23:25" x14ac:dyDescent="0.2">
      <c r="W17995">
        <v>179.72</v>
      </c>
      <c r="X17995">
        <f t="shared" si="699"/>
        <v>50</v>
      </c>
      <c r="Y17995" s="13">
        <f t="shared" si="700"/>
        <v>0.88431832486842432</v>
      </c>
    </row>
    <row r="17996" spans="23:25" x14ac:dyDescent="0.2">
      <c r="W17996">
        <v>179.73</v>
      </c>
      <c r="X17996">
        <f t="shared" si="699"/>
        <v>50</v>
      </c>
      <c r="Y17996" s="13">
        <f t="shared" si="700"/>
        <v>0.88431832486842432</v>
      </c>
    </row>
    <row r="17997" spans="23:25" x14ac:dyDescent="0.2">
      <c r="W17997">
        <v>179.74</v>
      </c>
      <c r="X17997">
        <f t="shared" si="699"/>
        <v>50</v>
      </c>
      <c r="Y17997" s="13">
        <f t="shared" si="700"/>
        <v>0.88431832486842432</v>
      </c>
    </row>
    <row r="17998" spans="23:25" x14ac:dyDescent="0.2">
      <c r="W17998">
        <v>179.75</v>
      </c>
      <c r="X17998">
        <f t="shared" si="699"/>
        <v>50</v>
      </c>
      <c r="Y17998" s="13">
        <f t="shared" si="700"/>
        <v>0.88431832486842432</v>
      </c>
    </row>
    <row r="17999" spans="23:25" x14ac:dyDescent="0.2">
      <c r="W17999">
        <v>179.76</v>
      </c>
      <c r="X17999">
        <f t="shared" si="699"/>
        <v>50</v>
      </c>
      <c r="Y17999" s="13">
        <f t="shared" si="700"/>
        <v>0.88431832486842432</v>
      </c>
    </row>
    <row r="18000" spans="23:25" x14ac:dyDescent="0.2">
      <c r="W18000">
        <v>179.77</v>
      </c>
      <c r="X18000">
        <f t="shared" si="699"/>
        <v>50</v>
      </c>
      <c r="Y18000" s="13">
        <f t="shared" si="700"/>
        <v>0.88431832486842432</v>
      </c>
    </row>
    <row r="18001" spans="23:25" x14ac:dyDescent="0.2">
      <c r="W18001">
        <v>179.78</v>
      </c>
      <c r="X18001">
        <f t="shared" si="699"/>
        <v>50</v>
      </c>
      <c r="Y18001" s="13">
        <f t="shared" si="700"/>
        <v>0.88431832486842432</v>
      </c>
    </row>
    <row r="18002" spans="23:25" x14ac:dyDescent="0.2">
      <c r="W18002">
        <v>179.79</v>
      </c>
      <c r="X18002">
        <f t="shared" si="699"/>
        <v>50</v>
      </c>
      <c r="Y18002" s="13">
        <f t="shared" si="700"/>
        <v>0.88431832486842432</v>
      </c>
    </row>
    <row r="18003" spans="23:25" x14ac:dyDescent="0.2">
      <c r="W18003">
        <v>179.8</v>
      </c>
      <c r="X18003">
        <f t="shared" si="699"/>
        <v>50</v>
      </c>
      <c r="Y18003" s="13">
        <f t="shared" si="700"/>
        <v>0.88431832486842432</v>
      </c>
    </row>
    <row r="18004" spans="23:25" x14ac:dyDescent="0.2">
      <c r="W18004">
        <v>179.81</v>
      </c>
      <c r="X18004">
        <f t="shared" si="699"/>
        <v>50</v>
      </c>
      <c r="Y18004" s="13">
        <f t="shared" si="700"/>
        <v>0.88431832486842432</v>
      </c>
    </row>
    <row r="18005" spans="23:25" x14ac:dyDescent="0.2">
      <c r="W18005">
        <v>179.82</v>
      </c>
      <c r="X18005">
        <f t="shared" si="699"/>
        <v>50</v>
      </c>
      <c r="Y18005" s="13">
        <f t="shared" si="700"/>
        <v>0.88431832486842432</v>
      </c>
    </row>
    <row r="18006" spans="23:25" x14ac:dyDescent="0.2">
      <c r="W18006">
        <v>179.83</v>
      </c>
      <c r="X18006">
        <f t="shared" si="699"/>
        <v>50</v>
      </c>
      <c r="Y18006" s="13">
        <f t="shared" si="700"/>
        <v>0.88431832486842432</v>
      </c>
    </row>
    <row r="18007" spans="23:25" x14ac:dyDescent="0.2">
      <c r="W18007">
        <v>179.84</v>
      </c>
      <c r="X18007">
        <f t="shared" si="699"/>
        <v>50</v>
      </c>
      <c r="Y18007" s="13">
        <f t="shared" si="700"/>
        <v>0.88431832486842432</v>
      </c>
    </row>
    <row r="18008" spans="23:25" x14ac:dyDescent="0.2">
      <c r="W18008">
        <v>179.85</v>
      </c>
      <c r="X18008">
        <f t="shared" si="699"/>
        <v>50</v>
      </c>
      <c r="Y18008" s="13">
        <f t="shared" si="700"/>
        <v>0.88431832486842432</v>
      </c>
    </row>
    <row r="18009" spans="23:25" x14ac:dyDescent="0.2">
      <c r="W18009">
        <v>179.86</v>
      </c>
      <c r="X18009">
        <f t="shared" si="699"/>
        <v>50</v>
      </c>
      <c r="Y18009" s="13">
        <f t="shared" si="700"/>
        <v>0.88431832486842432</v>
      </c>
    </row>
    <row r="18010" spans="23:25" x14ac:dyDescent="0.2">
      <c r="W18010">
        <v>179.87</v>
      </c>
      <c r="X18010">
        <f t="shared" si="699"/>
        <v>50</v>
      </c>
      <c r="Y18010" s="13">
        <f t="shared" si="700"/>
        <v>0.88431832486842432</v>
      </c>
    </row>
    <row r="18011" spans="23:25" x14ac:dyDescent="0.2">
      <c r="W18011">
        <v>179.88</v>
      </c>
      <c r="X18011">
        <f t="shared" si="699"/>
        <v>50</v>
      </c>
      <c r="Y18011" s="13">
        <f t="shared" si="700"/>
        <v>0.88431832486842432</v>
      </c>
    </row>
    <row r="18012" spans="23:25" x14ac:dyDescent="0.2">
      <c r="W18012">
        <v>179.89</v>
      </c>
      <c r="X18012">
        <f t="shared" si="699"/>
        <v>50</v>
      </c>
      <c r="Y18012" s="13">
        <f t="shared" si="700"/>
        <v>0.88431832486842432</v>
      </c>
    </row>
    <row r="18013" spans="23:25" x14ac:dyDescent="0.2">
      <c r="W18013">
        <v>179.9</v>
      </c>
      <c r="X18013">
        <f t="shared" si="699"/>
        <v>50</v>
      </c>
      <c r="Y18013" s="13">
        <f t="shared" si="700"/>
        <v>0.88431832486842432</v>
      </c>
    </row>
    <row r="18014" spans="23:25" x14ac:dyDescent="0.2">
      <c r="W18014">
        <v>179.91</v>
      </c>
      <c r="X18014">
        <f t="shared" si="699"/>
        <v>50</v>
      </c>
      <c r="Y18014" s="13">
        <f t="shared" si="700"/>
        <v>0.88431832486842432</v>
      </c>
    </row>
    <row r="18015" spans="23:25" x14ac:dyDescent="0.2">
      <c r="W18015">
        <v>179.92</v>
      </c>
      <c r="X18015">
        <f t="shared" si="699"/>
        <v>50</v>
      </c>
      <c r="Y18015" s="13">
        <f t="shared" si="700"/>
        <v>0.88431832486842432</v>
      </c>
    </row>
    <row r="18016" spans="23:25" x14ac:dyDescent="0.2">
      <c r="W18016">
        <v>179.93</v>
      </c>
      <c r="X18016">
        <f t="shared" si="699"/>
        <v>50</v>
      </c>
      <c r="Y18016" s="13">
        <f t="shared" si="700"/>
        <v>0.88431832486842432</v>
      </c>
    </row>
    <row r="18017" spans="23:25" x14ac:dyDescent="0.2">
      <c r="W18017">
        <v>179.94</v>
      </c>
      <c r="X18017">
        <f t="shared" si="699"/>
        <v>50</v>
      </c>
      <c r="Y18017" s="13">
        <f t="shared" si="700"/>
        <v>0.88431832486842432</v>
      </c>
    </row>
    <row r="18018" spans="23:25" x14ac:dyDescent="0.2">
      <c r="W18018">
        <v>179.95</v>
      </c>
      <c r="X18018">
        <f t="shared" si="699"/>
        <v>50</v>
      </c>
      <c r="Y18018" s="13">
        <f t="shared" si="700"/>
        <v>0.88431832486842432</v>
      </c>
    </row>
    <row r="18019" spans="23:25" x14ac:dyDescent="0.2">
      <c r="W18019">
        <v>179.96</v>
      </c>
      <c r="X18019">
        <f t="shared" si="699"/>
        <v>50</v>
      </c>
      <c r="Y18019" s="13">
        <f t="shared" si="700"/>
        <v>0.88431832486842432</v>
      </c>
    </row>
    <row r="18020" spans="23:25" x14ac:dyDescent="0.2">
      <c r="W18020">
        <v>179.97</v>
      </c>
      <c r="X18020">
        <f t="shared" si="699"/>
        <v>50</v>
      </c>
      <c r="Y18020" s="13">
        <f t="shared" si="700"/>
        <v>0.88431832486842432</v>
      </c>
    </row>
    <row r="18021" spans="23:25" x14ac:dyDescent="0.2">
      <c r="W18021">
        <v>179.98</v>
      </c>
      <c r="X18021">
        <f t="shared" si="699"/>
        <v>50</v>
      </c>
      <c r="Y18021" s="13">
        <f t="shared" si="700"/>
        <v>0.88431832486842432</v>
      </c>
    </row>
    <row r="18022" spans="23:25" x14ac:dyDescent="0.2">
      <c r="W18022">
        <v>179.99</v>
      </c>
      <c r="X18022">
        <f t="shared" si="699"/>
        <v>50</v>
      </c>
      <c r="Y18022" s="13">
        <f t="shared" si="700"/>
        <v>0.88431832486842432</v>
      </c>
    </row>
    <row r="18023" spans="23:25" x14ac:dyDescent="0.2">
      <c r="W18023">
        <v>180</v>
      </c>
      <c r="X18023">
        <f t="shared" si="699"/>
        <v>50</v>
      </c>
      <c r="Y18023" s="13">
        <f t="shared" si="700"/>
        <v>0.88431832486842432</v>
      </c>
    </row>
    <row r="18024" spans="23:25" x14ac:dyDescent="0.2">
      <c r="W18024">
        <v>180.01</v>
      </c>
      <c r="X18024">
        <f t="shared" si="699"/>
        <v>50</v>
      </c>
      <c r="Y18024" s="13">
        <f t="shared" si="700"/>
        <v>0.88431832486842432</v>
      </c>
    </row>
    <row r="18025" spans="23:25" x14ac:dyDescent="0.2">
      <c r="W18025">
        <v>180.02</v>
      </c>
      <c r="X18025">
        <f t="shared" si="699"/>
        <v>50</v>
      </c>
      <c r="Y18025" s="13">
        <f t="shared" si="700"/>
        <v>0.88431832486842432</v>
      </c>
    </row>
    <row r="18026" spans="23:25" x14ac:dyDescent="0.2">
      <c r="W18026">
        <v>180.03</v>
      </c>
      <c r="X18026">
        <f t="shared" si="699"/>
        <v>50</v>
      </c>
      <c r="Y18026" s="13">
        <f t="shared" si="700"/>
        <v>0.88431832486842432</v>
      </c>
    </row>
    <row r="18027" spans="23:25" x14ac:dyDescent="0.2">
      <c r="W18027">
        <v>180.04</v>
      </c>
      <c r="X18027">
        <f t="shared" si="699"/>
        <v>50</v>
      </c>
      <c r="Y18027" s="13">
        <f t="shared" si="700"/>
        <v>0.88431832486842432</v>
      </c>
    </row>
    <row r="18028" spans="23:25" x14ac:dyDescent="0.2">
      <c r="W18028">
        <v>180.05</v>
      </c>
      <c r="X18028">
        <f t="shared" si="699"/>
        <v>50</v>
      </c>
      <c r="Y18028" s="13">
        <f t="shared" si="700"/>
        <v>0.88431832486842432</v>
      </c>
    </row>
    <row r="18029" spans="23:25" x14ac:dyDescent="0.2">
      <c r="W18029">
        <v>180.06</v>
      </c>
      <c r="X18029">
        <f t="shared" si="699"/>
        <v>50</v>
      </c>
      <c r="Y18029" s="13">
        <f t="shared" si="700"/>
        <v>0.88431832486842432</v>
      </c>
    </row>
    <row r="18030" spans="23:25" x14ac:dyDescent="0.2">
      <c r="W18030">
        <v>180.07</v>
      </c>
      <c r="X18030">
        <f t="shared" si="699"/>
        <v>50</v>
      </c>
      <c r="Y18030" s="13">
        <f t="shared" si="700"/>
        <v>0.88431832486842432</v>
      </c>
    </row>
    <row r="18031" spans="23:25" x14ac:dyDescent="0.2">
      <c r="W18031">
        <v>180.08</v>
      </c>
      <c r="X18031">
        <f t="shared" si="699"/>
        <v>50</v>
      </c>
      <c r="Y18031" s="13">
        <f t="shared" si="700"/>
        <v>0.88431832486842432</v>
      </c>
    </row>
    <row r="18032" spans="23:25" x14ac:dyDescent="0.2">
      <c r="W18032">
        <v>180.09</v>
      </c>
      <c r="X18032">
        <f t="shared" si="699"/>
        <v>50</v>
      </c>
      <c r="Y18032" s="13">
        <f t="shared" si="700"/>
        <v>0.88431832486842432</v>
      </c>
    </row>
    <row r="18033" spans="23:25" x14ac:dyDescent="0.2">
      <c r="W18033">
        <v>180.1</v>
      </c>
      <c r="X18033">
        <f t="shared" si="699"/>
        <v>50</v>
      </c>
      <c r="Y18033" s="13">
        <f t="shared" si="700"/>
        <v>0.88431832486842432</v>
      </c>
    </row>
    <row r="18034" spans="23:25" x14ac:dyDescent="0.2">
      <c r="W18034">
        <v>180.11</v>
      </c>
      <c r="X18034">
        <f t="shared" si="699"/>
        <v>50</v>
      </c>
      <c r="Y18034" s="13">
        <f t="shared" si="700"/>
        <v>0.88431832486842432</v>
      </c>
    </row>
    <row r="18035" spans="23:25" x14ac:dyDescent="0.2">
      <c r="W18035">
        <v>180.12</v>
      </c>
      <c r="X18035">
        <f t="shared" si="699"/>
        <v>50</v>
      </c>
      <c r="Y18035" s="13">
        <f t="shared" si="700"/>
        <v>0.88431832486842432</v>
      </c>
    </row>
    <row r="18036" spans="23:25" x14ac:dyDescent="0.2">
      <c r="W18036">
        <v>180.13</v>
      </c>
      <c r="X18036">
        <f t="shared" si="699"/>
        <v>50</v>
      </c>
      <c r="Y18036" s="13">
        <f t="shared" si="700"/>
        <v>0.88431832486842432</v>
      </c>
    </row>
    <row r="18037" spans="23:25" x14ac:dyDescent="0.2">
      <c r="W18037">
        <v>180.14</v>
      </c>
      <c r="X18037">
        <f t="shared" si="699"/>
        <v>50</v>
      </c>
      <c r="Y18037" s="13">
        <f t="shared" si="700"/>
        <v>0.88431832486842432</v>
      </c>
    </row>
    <row r="18038" spans="23:25" x14ac:dyDescent="0.2">
      <c r="W18038">
        <v>180.15</v>
      </c>
      <c r="X18038">
        <f t="shared" si="699"/>
        <v>50</v>
      </c>
      <c r="Y18038" s="13">
        <f t="shared" si="700"/>
        <v>0.88431832486842432</v>
      </c>
    </row>
    <row r="18039" spans="23:25" x14ac:dyDescent="0.2">
      <c r="W18039">
        <v>180.16</v>
      </c>
      <c r="X18039">
        <f t="shared" si="699"/>
        <v>50</v>
      </c>
      <c r="Y18039" s="13">
        <f t="shared" si="700"/>
        <v>0.88431832486842432</v>
      </c>
    </row>
    <row r="18040" spans="23:25" x14ac:dyDescent="0.2">
      <c r="W18040">
        <v>180.17</v>
      </c>
      <c r="X18040">
        <f t="shared" si="699"/>
        <v>50</v>
      </c>
      <c r="Y18040" s="13">
        <f t="shared" si="700"/>
        <v>0.88431832486842432</v>
      </c>
    </row>
    <row r="18041" spans="23:25" x14ac:dyDescent="0.2">
      <c r="W18041">
        <v>180.18</v>
      </c>
      <c r="X18041">
        <f t="shared" ref="X18041:X18068" si="701">X18040-(N$32-N$33)/1500</f>
        <v>50</v>
      </c>
      <c r="Y18041" s="13">
        <f t="shared" ref="Y18041:Y18104" si="702">Y18040+(W18041-W18040)*R$29*(P$28-P$29*Y18040)*(1-Y18040/R$28)^2</f>
        <v>0.88431832486842432</v>
      </c>
    </row>
    <row r="18042" spans="23:25" x14ac:dyDescent="0.2">
      <c r="W18042">
        <v>180.19</v>
      </c>
      <c r="X18042">
        <f t="shared" si="701"/>
        <v>50</v>
      </c>
      <c r="Y18042" s="13">
        <f t="shared" si="702"/>
        <v>0.88431832486842432</v>
      </c>
    </row>
    <row r="18043" spans="23:25" x14ac:dyDescent="0.2">
      <c r="W18043">
        <v>180.2</v>
      </c>
      <c r="X18043">
        <f t="shared" si="701"/>
        <v>50</v>
      </c>
      <c r="Y18043" s="13">
        <f t="shared" si="702"/>
        <v>0.88431832486842432</v>
      </c>
    </row>
    <row r="18044" spans="23:25" x14ac:dyDescent="0.2">
      <c r="W18044">
        <v>180.21</v>
      </c>
      <c r="X18044">
        <f t="shared" si="701"/>
        <v>50</v>
      </c>
      <c r="Y18044" s="13">
        <f t="shared" si="702"/>
        <v>0.88431832486842432</v>
      </c>
    </row>
    <row r="18045" spans="23:25" x14ac:dyDescent="0.2">
      <c r="W18045">
        <v>180.22</v>
      </c>
      <c r="X18045">
        <f t="shared" si="701"/>
        <v>50</v>
      </c>
      <c r="Y18045" s="13">
        <f t="shared" si="702"/>
        <v>0.88431832486842432</v>
      </c>
    </row>
    <row r="18046" spans="23:25" x14ac:dyDescent="0.2">
      <c r="W18046">
        <v>180.23</v>
      </c>
      <c r="X18046">
        <f t="shared" si="701"/>
        <v>50</v>
      </c>
      <c r="Y18046" s="13">
        <f t="shared" si="702"/>
        <v>0.88431832486842432</v>
      </c>
    </row>
    <row r="18047" spans="23:25" x14ac:dyDescent="0.2">
      <c r="W18047">
        <v>180.24</v>
      </c>
      <c r="X18047">
        <f t="shared" si="701"/>
        <v>50</v>
      </c>
      <c r="Y18047" s="13">
        <f t="shared" si="702"/>
        <v>0.88431832486842432</v>
      </c>
    </row>
    <row r="18048" spans="23:25" x14ac:dyDescent="0.2">
      <c r="W18048">
        <v>180.25</v>
      </c>
      <c r="X18048">
        <f t="shared" si="701"/>
        <v>50</v>
      </c>
      <c r="Y18048" s="13">
        <f t="shared" si="702"/>
        <v>0.88431832486842432</v>
      </c>
    </row>
    <row r="18049" spans="23:25" x14ac:dyDescent="0.2">
      <c r="W18049">
        <v>180.26</v>
      </c>
      <c r="X18049">
        <f t="shared" si="701"/>
        <v>50</v>
      </c>
      <c r="Y18049" s="13">
        <f t="shared" si="702"/>
        <v>0.88431832486842432</v>
      </c>
    </row>
    <row r="18050" spans="23:25" x14ac:dyDescent="0.2">
      <c r="W18050">
        <v>180.27</v>
      </c>
      <c r="X18050">
        <f t="shared" si="701"/>
        <v>50</v>
      </c>
      <c r="Y18050" s="13">
        <f t="shared" si="702"/>
        <v>0.88431832486842432</v>
      </c>
    </row>
    <row r="18051" spans="23:25" x14ac:dyDescent="0.2">
      <c r="W18051">
        <v>180.28</v>
      </c>
      <c r="X18051">
        <f t="shared" si="701"/>
        <v>50</v>
      </c>
      <c r="Y18051" s="13">
        <f t="shared" si="702"/>
        <v>0.88431832486842432</v>
      </c>
    </row>
    <row r="18052" spans="23:25" x14ac:dyDescent="0.2">
      <c r="W18052">
        <v>180.29</v>
      </c>
      <c r="X18052">
        <f t="shared" si="701"/>
        <v>50</v>
      </c>
      <c r="Y18052" s="13">
        <f t="shared" si="702"/>
        <v>0.88431832486842432</v>
      </c>
    </row>
    <row r="18053" spans="23:25" x14ac:dyDescent="0.2">
      <c r="W18053">
        <v>180.3</v>
      </c>
      <c r="X18053">
        <f t="shared" si="701"/>
        <v>50</v>
      </c>
      <c r="Y18053" s="13">
        <f t="shared" si="702"/>
        <v>0.88431832486842432</v>
      </c>
    </row>
    <row r="18054" spans="23:25" x14ac:dyDescent="0.2">
      <c r="W18054">
        <v>180.31</v>
      </c>
      <c r="X18054">
        <f t="shared" si="701"/>
        <v>50</v>
      </c>
      <c r="Y18054" s="13">
        <f t="shared" si="702"/>
        <v>0.88431832486842432</v>
      </c>
    </row>
    <row r="18055" spans="23:25" x14ac:dyDescent="0.2">
      <c r="W18055">
        <v>180.32</v>
      </c>
      <c r="X18055">
        <f t="shared" si="701"/>
        <v>50</v>
      </c>
      <c r="Y18055" s="13">
        <f t="shared" si="702"/>
        <v>0.88431832486842432</v>
      </c>
    </row>
    <row r="18056" spans="23:25" x14ac:dyDescent="0.2">
      <c r="W18056">
        <v>180.33</v>
      </c>
      <c r="X18056">
        <f t="shared" si="701"/>
        <v>50</v>
      </c>
      <c r="Y18056" s="13">
        <f t="shared" si="702"/>
        <v>0.88431832486842432</v>
      </c>
    </row>
    <row r="18057" spans="23:25" x14ac:dyDescent="0.2">
      <c r="W18057">
        <v>180.34</v>
      </c>
      <c r="X18057">
        <f t="shared" si="701"/>
        <v>50</v>
      </c>
      <c r="Y18057" s="13">
        <f t="shared" si="702"/>
        <v>0.88431832486842432</v>
      </c>
    </row>
    <row r="18058" spans="23:25" x14ac:dyDescent="0.2">
      <c r="W18058">
        <v>180.35</v>
      </c>
      <c r="X18058">
        <f t="shared" si="701"/>
        <v>50</v>
      </c>
      <c r="Y18058" s="13">
        <f t="shared" si="702"/>
        <v>0.88431832486842432</v>
      </c>
    </row>
    <row r="18059" spans="23:25" x14ac:dyDescent="0.2">
      <c r="W18059">
        <v>180.36</v>
      </c>
      <c r="X18059">
        <f t="shared" si="701"/>
        <v>50</v>
      </c>
      <c r="Y18059" s="13">
        <f t="shared" si="702"/>
        <v>0.88431832486842432</v>
      </c>
    </row>
    <row r="18060" spans="23:25" x14ac:dyDescent="0.2">
      <c r="W18060">
        <v>180.37</v>
      </c>
      <c r="X18060">
        <f t="shared" si="701"/>
        <v>50</v>
      </c>
      <c r="Y18060" s="13">
        <f t="shared" si="702"/>
        <v>0.88431832486842432</v>
      </c>
    </row>
    <row r="18061" spans="23:25" x14ac:dyDescent="0.2">
      <c r="W18061">
        <v>180.38</v>
      </c>
      <c r="X18061">
        <f t="shared" si="701"/>
        <v>50</v>
      </c>
      <c r="Y18061" s="13">
        <f t="shared" si="702"/>
        <v>0.88431832486842432</v>
      </c>
    </row>
    <row r="18062" spans="23:25" x14ac:dyDescent="0.2">
      <c r="W18062">
        <v>180.39</v>
      </c>
      <c r="X18062">
        <f t="shared" si="701"/>
        <v>50</v>
      </c>
      <c r="Y18062" s="13">
        <f t="shared" si="702"/>
        <v>0.88431832486842432</v>
      </c>
    </row>
    <row r="18063" spans="23:25" x14ac:dyDescent="0.2">
      <c r="W18063">
        <v>180.4</v>
      </c>
      <c r="X18063">
        <f t="shared" si="701"/>
        <v>50</v>
      </c>
      <c r="Y18063" s="13">
        <f t="shared" si="702"/>
        <v>0.88431832486842432</v>
      </c>
    </row>
    <row r="18064" spans="23:25" x14ac:dyDescent="0.2">
      <c r="W18064">
        <v>180.41</v>
      </c>
      <c r="X18064">
        <f t="shared" si="701"/>
        <v>50</v>
      </c>
      <c r="Y18064" s="13">
        <f t="shared" si="702"/>
        <v>0.88431832486842432</v>
      </c>
    </row>
    <row r="18065" spans="23:25" x14ac:dyDescent="0.2">
      <c r="W18065">
        <v>180.42</v>
      </c>
      <c r="X18065">
        <f t="shared" si="701"/>
        <v>50</v>
      </c>
      <c r="Y18065" s="13">
        <f t="shared" si="702"/>
        <v>0.88431832486842432</v>
      </c>
    </row>
    <row r="18066" spans="23:25" x14ac:dyDescent="0.2">
      <c r="W18066">
        <v>180.43</v>
      </c>
      <c r="X18066">
        <f t="shared" si="701"/>
        <v>50</v>
      </c>
      <c r="Y18066" s="13">
        <f t="shared" si="702"/>
        <v>0.88431832486842432</v>
      </c>
    </row>
    <row r="18067" spans="23:25" x14ac:dyDescent="0.2">
      <c r="W18067">
        <v>180.44</v>
      </c>
      <c r="X18067">
        <f t="shared" si="701"/>
        <v>50</v>
      </c>
      <c r="Y18067" s="13">
        <f t="shared" si="702"/>
        <v>0.88431832486842432</v>
      </c>
    </row>
    <row r="18068" spans="23:25" x14ac:dyDescent="0.2">
      <c r="W18068">
        <v>180.45</v>
      </c>
      <c r="X18068">
        <f t="shared" si="701"/>
        <v>50</v>
      </c>
      <c r="Y18068" s="13">
        <f t="shared" si="702"/>
        <v>0.88431832486842432</v>
      </c>
    </row>
    <row r="18069" spans="23:25" x14ac:dyDescent="0.2">
      <c r="W18069">
        <v>180.46</v>
      </c>
      <c r="X18069">
        <f t="shared" ref="X18069:X18132" si="703">X18068-(N$33-N$34)/1500</f>
        <v>50</v>
      </c>
      <c r="Y18069" s="13">
        <f t="shared" si="702"/>
        <v>0.88431832486842432</v>
      </c>
    </row>
    <row r="18070" spans="23:25" x14ac:dyDescent="0.2">
      <c r="W18070">
        <v>180.47</v>
      </c>
      <c r="X18070">
        <f t="shared" si="703"/>
        <v>50</v>
      </c>
      <c r="Y18070" s="13">
        <f t="shared" si="702"/>
        <v>0.88431832486842432</v>
      </c>
    </row>
    <row r="18071" spans="23:25" x14ac:dyDescent="0.2">
      <c r="W18071">
        <v>180.48</v>
      </c>
      <c r="X18071">
        <f t="shared" si="703"/>
        <v>50</v>
      </c>
      <c r="Y18071" s="13">
        <f t="shared" si="702"/>
        <v>0.88431832486842432</v>
      </c>
    </row>
    <row r="18072" spans="23:25" x14ac:dyDescent="0.2">
      <c r="W18072">
        <v>180.49</v>
      </c>
      <c r="X18072">
        <f t="shared" si="703"/>
        <v>50</v>
      </c>
      <c r="Y18072" s="13">
        <f t="shared" si="702"/>
        <v>0.88431832486842432</v>
      </c>
    </row>
    <row r="18073" spans="23:25" x14ac:dyDescent="0.2">
      <c r="W18073">
        <v>180.5</v>
      </c>
      <c r="X18073">
        <f t="shared" si="703"/>
        <v>50</v>
      </c>
      <c r="Y18073" s="13">
        <f t="shared" si="702"/>
        <v>0.88431832486842432</v>
      </c>
    </row>
    <row r="18074" spans="23:25" x14ac:dyDescent="0.2">
      <c r="W18074">
        <v>180.51</v>
      </c>
      <c r="X18074">
        <f t="shared" si="703"/>
        <v>50</v>
      </c>
      <c r="Y18074" s="13">
        <f t="shared" si="702"/>
        <v>0.88431832486842432</v>
      </c>
    </row>
    <row r="18075" spans="23:25" x14ac:dyDescent="0.2">
      <c r="W18075">
        <v>180.52</v>
      </c>
      <c r="X18075">
        <f t="shared" si="703"/>
        <v>50</v>
      </c>
      <c r="Y18075" s="13">
        <f t="shared" si="702"/>
        <v>0.88431832486842432</v>
      </c>
    </row>
    <row r="18076" spans="23:25" x14ac:dyDescent="0.2">
      <c r="W18076">
        <v>180.53</v>
      </c>
      <c r="X18076">
        <f t="shared" si="703"/>
        <v>50</v>
      </c>
      <c r="Y18076" s="13">
        <f t="shared" si="702"/>
        <v>0.88431832486842432</v>
      </c>
    </row>
    <row r="18077" spans="23:25" x14ac:dyDescent="0.2">
      <c r="W18077">
        <v>180.54</v>
      </c>
      <c r="X18077">
        <f t="shared" si="703"/>
        <v>50</v>
      </c>
      <c r="Y18077" s="13">
        <f t="shared" si="702"/>
        <v>0.88431832486842432</v>
      </c>
    </row>
    <row r="18078" spans="23:25" x14ac:dyDescent="0.2">
      <c r="W18078">
        <v>180.55</v>
      </c>
      <c r="X18078">
        <f t="shared" si="703"/>
        <v>50</v>
      </c>
      <c r="Y18078" s="13">
        <f t="shared" si="702"/>
        <v>0.88431832486842432</v>
      </c>
    </row>
    <row r="18079" spans="23:25" x14ac:dyDescent="0.2">
      <c r="W18079">
        <v>180.56</v>
      </c>
      <c r="X18079">
        <f t="shared" si="703"/>
        <v>50</v>
      </c>
      <c r="Y18079" s="13">
        <f t="shared" si="702"/>
        <v>0.88431832486842432</v>
      </c>
    </row>
    <row r="18080" spans="23:25" x14ac:dyDescent="0.2">
      <c r="W18080">
        <v>180.57</v>
      </c>
      <c r="X18080">
        <f t="shared" si="703"/>
        <v>50</v>
      </c>
      <c r="Y18080" s="13">
        <f t="shared" si="702"/>
        <v>0.88431832486842432</v>
      </c>
    </row>
    <row r="18081" spans="23:25" x14ac:dyDescent="0.2">
      <c r="W18081">
        <v>180.58</v>
      </c>
      <c r="X18081">
        <f t="shared" si="703"/>
        <v>50</v>
      </c>
      <c r="Y18081" s="13">
        <f t="shared" si="702"/>
        <v>0.88431832486842432</v>
      </c>
    </row>
    <row r="18082" spans="23:25" x14ac:dyDescent="0.2">
      <c r="W18082">
        <v>180.59</v>
      </c>
      <c r="X18082">
        <f t="shared" si="703"/>
        <v>50</v>
      </c>
      <c r="Y18082" s="13">
        <f t="shared" si="702"/>
        <v>0.88431832486842432</v>
      </c>
    </row>
    <row r="18083" spans="23:25" x14ac:dyDescent="0.2">
      <c r="W18083">
        <v>180.6</v>
      </c>
      <c r="X18083">
        <f t="shared" si="703"/>
        <v>50</v>
      </c>
      <c r="Y18083" s="13">
        <f t="shared" si="702"/>
        <v>0.88431832486842432</v>
      </c>
    </row>
    <row r="18084" spans="23:25" x14ac:dyDescent="0.2">
      <c r="W18084">
        <v>180.61</v>
      </c>
      <c r="X18084">
        <f t="shared" si="703"/>
        <v>50</v>
      </c>
      <c r="Y18084" s="13">
        <f t="shared" si="702"/>
        <v>0.88431832486842432</v>
      </c>
    </row>
    <row r="18085" spans="23:25" x14ac:dyDescent="0.2">
      <c r="W18085">
        <v>180.62</v>
      </c>
      <c r="X18085">
        <f t="shared" si="703"/>
        <v>50</v>
      </c>
      <c r="Y18085" s="13">
        <f t="shared" si="702"/>
        <v>0.88431832486842432</v>
      </c>
    </row>
    <row r="18086" spans="23:25" x14ac:dyDescent="0.2">
      <c r="W18086">
        <v>180.63</v>
      </c>
      <c r="X18086">
        <f t="shared" si="703"/>
        <v>50</v>
      </c>
      <c r="Y18086" s="13">
        <f t="shared" si="702"/>
        <v>0.88431832486842432</v>
      </c>
    </row>
    <row r="18087" spans="23:25" x14ac:dyDescent="0.2">
      <c r="W18087">
        <v>180.64</v>
      </c>
      <c r="X18087">
        <f t="shared" si="703"/>
        <v>50</v>
      </c>
      <c r="Y18087" s="13">
        <f t="shared" si="702"/>
        <v>0.88431832486842432</v>
      </c>
    </row>
    <row r="18088" spans="23:25" x14ac:dyDescent="0.2">
      <c r="W18088">
        <v>180.65</v>
      </c>
      <c r="X18088">
        <f t="shared" si="703"/>
        <v>50</v>
      </c>
      <c r="Y18088" s="13">
        <f t="shared" si="702"/>
        <v>0.88431832486842432</v>
      </c>
    </row>
    <row r="18089" spans="23:25" x14ac:dyDescent="0.2">
      <c r="W18089">
        <v>180.66</v>
      </c>
      <c r="X18089">
        <f t="shared" si="703"/>
        <v>50</v>
      </c>
      <c r="Y18089" s="13">
        <f t="shared" si="702"/>
        <v>0.88431832486842432</v>
      </c>
    </row>
    <row r="18090" spans="23:25" x14ac:dyDescent="0.2">
      <c r="W18090">
        <v>180.67</v>
      </c>
      <c r="X18090">
        <f t="shared" si="703"/>
        <v>50</v>
      </c>
      <c r="Y18090" s="13">
        <f t="shared" si="702"/>
        <v>0.88431832486842432</v>
      </c>
    </row>
    <row r="18091" spans="23:25" x14ac:dyDescent="0.2">
      <c r="W18091">
        <v>180.68</v>
      </c>
      <c r="X18091">
        <f t="shared" si="703"/>
        <v>50</v>
      </c>
      <c r="Y18091" s="13">
        <f t="shared" si="702"/>
        <v>0.88431832486842432</v>
      </c>
    </row>
    <row r="18092" spans="23:25" x14ac:dyDescent="0.2">
      <c r="W18092">
        <v>180.69</v>
      </c>
      <c r="X18092">
        <f t="shared" si="703"/>
        <v>50</v>
      </c>
      <c r="Y18092" s="13">
        <f t="shared" si="702"/>
        <v>0.88431832486842432</v>
      </c>
    </row>
    <row r="18093" spans="23:25" x14ac:dyDescent="0.2">
      <c r="W18093">
        <v>180.7</v>
      </c>
      <c r="X18093">
        <f t="shared" si="703"/>
        <v>50</v>
      </c>
      <c r="Y18093" s="13">
        <f t="shared" si="702"/>
        <v>0.88431832486842432</v>
      </c>
    </row>
    <row r="18094" spans="23:25" x14ac:dyDescent="0.2">
      <c r="W18094">
        <v>180.71</v>
      </c>
      <c r="X18094">
        <f t="shared" si="703"/>
        <v>50</v>
      </c>
      <c r="Y18094" s="13">
        <f t="shared" si="702"/>
        <v>0.88431832486842432</v>
      </c>
    </row>
    <row r="18095" spans="23:25" x14ac:dyDescent="0.2">
      <c r="W18095">
        <v>180.72</v>
      </c>
      <c r="X18095">
        <f t="shared" si="703"/>
        <v>50</v>
      </c>
      <c r="Y18095" s="13">
        <f t="shared" si="702"/>
        <v>0.88431832486842432</v>
      </c>
    </row>
    <row r="18096" spans="23:25" x14ac:dyDescent="0.2">
      <c r="W18096">
        <v>180.73</v>
      </c>
      <c r="X18096">
        <f t="shared" si="703"/>
        <v>50</v>
      </c>
      <c r="Y18096" s="13">
        <f t="shared" si="702"/>
        <v>0.88431832486842432</v>
      </c>
    </row>
    <row r="18097" spans="23:25" x14ac:dyDescent="0.2">
      <c r="W18097">
        <v>180.74</v>
      </c>
      <c r="X18097">
        <f t="shared" si="703"/>
        <v>50</v>
      </c>
      <c r="Y18097" s="13">
        <f t="shared" si="702"/>
        <v>0.88431832486842432</v>
      </c>
    </row>
    <row r="18098" spans="23:25" x14ac:dyDescent="0.2">
      <c r="W18098">
        <v>180.75</v>
      </c>
      <c r="X18098">
        <f t="shared" si="703"/>
        <v>50</v>
      </c>
      <c r="Y18098" s="13">
        <f t="shared" si="702"/>
        <v>0.88431832486842432</v>
      </c>
    </row>
    <row r="18099" spans="23:25" x14ac:dyDescent="0.2">
      <c r="W18099">
        <v>180.76</v>
      </c>
      <c r="X18099">
        <f t="shared" si="703"/>
        <v>50</v>
      </c>
      <c r="Y18099" s="13">
        <f t="shared" si="702"/>
        <v>0.88431832486842432</v>
      </c>
    </row>
    <row r="18100" spans="23:25" x14ac:dyDescent="0.2">
      <c r="W18100">
        <v>180.77</v>
      </c>
      <c r="X18100">
        <f t="shared" si="703"/>
        <v>50</v>
      </c>
      <c r="Y18100" s="13">
        <f t="shared" si="702"/>
        <v>0.88431832486842432</v>
      </c>
    </row>
    <row r="18101" spans="23:25" x14ac:dyDescent="0.2">
      <c r="W18101">
        <v>180.78</v>
      </c>
      <c r="X18101">
        <f t="shared" si="703"/>
        <v>50</v>
      </c>
      <c r="Y18101" s="13">
        <f t="shared" si="702"/>
        <v>0.88431832486842432</v>
      </c>
    </row>
    <row r="18102" spans="23:25" x14ac:dyDescent="0.2">
      <c r="W18102">
        <v>180.79</v>
      </c>
      <c r="X18102">
        <f t="shared" si="703"/>
        <v>50</v>
      </c>
      <c r="Y18102" s="13">
        <f t="shared" si="702"/>
        <v>0.88431832486842432</v>
      </c>
    </row>
    <row r="18103" spans="23:25" x14ac:dyDescent="0.2">
      <c r="W18103">
        <v>180.8</v>
      </c>
      <c r="X18103">
        <f t="shared" si="703"/>
        <v>50</v>
      </c>
      <c r="Y18103" s="13">
        <f t="shared" si="702"/>
        <v>0.88431832486842432</v>
      </c>
    </row>
    <row r="18104" spans="23:25" x14ac:dyDescent="0.2">
      <c r="W18104">
        <v>180.81</v>
      </c>
      <c r="X18104">
        <f t="shared" si="703"/>
        <v>50</v>
      </c>
      <c r="Y18104" s="13">
        <f t="shared" si="702"/>
        <v>0.88431832486842432</v>
      </c>
    </row>
    <row r="18105" spans="23:25" x14ac:dyDescent="0.2">
      <c r="W18105">
        <v>180.82</v>
      </c>
      <c r="X18105">
        <f t="shared" si="703"/>
        <v>50</v>
      </c>
      <c r="Y18105" s="13">
        <f t="shared" ref="Y18105:Y18168" si="704">Y18104+(W18105-W18104)*R$29*(P$28-P$29*Y18104)*(1-Y18104/R$28)^2</f>
        <v>0.88431832486842432</v>
      </c>
    </row>
    <row r="18106" spans="23:25" x14ac:dyDescent="0.2">
      <c r="W18106">
        <v>180.83</v>
      </c>
      <c r="X18106">
        <f t="shared" si="703"/>
        <v>50</v>
      </c>
      <c r="Y18106" s="13">
        <f t="shared" si="704"/>
        <v>0.88431832486842432</v>
      </c>
    </row>
    <row r="18107" spans="23:25" x14ac:dyDescent="0.2">
      <c r="W18107">
        <v>180.84</v>
      </c>
      <c r="X18107">
        <f t="shared" si="703"/>
        <v>50</v>
      </c>
      <c r="Y18107" s="13">
        <f t="shared" si="704"/>
        <v>0.88431832486842432</v>
      </c>
    </row>
    <row r="18108" spans="23:25" x14ac:dyDescent="0.2">
      <c r="W18108">
        <v>180.85</v>
      </c>
      <c r="X18108">
        <f t="shared" si="703"/>
        <v>50</v>
      </c>
      <c r="Y18108" s="13">
        <f t="shared" si="704"/>
        <v>0.88431832486842432</v>
      </c>
    </row>
    <row r="18109" spans="23:25" x14ac:dyDescent="0.2">
      <c r="W18109">
        <v>180.86</v>
      </c>
      <c r="X18109">
        <f t="shared" si="703"/>
        <v>50</v>
      </c>
      <c r="Y18109" s="13">
        <f t="shared" si="704"/>
        <v>0.88431832486842432</v>
      </c>
    </row>
    <row r="18110" spans="23:25" x14ac:dyDescent="0.2">
      <c r="W18110">
        <v>180.87</v>
      </c>
      <c r="X18110">
        <f t="shared" si="703"/>
        <v>50</v>
      </c>
      <c r="Y18110" s="13">
        <f t="shared" si="704"/>
        <v>0.88431832486842432</v>
      </c>
    </row>
    <row r="18111" spans="23:25" x14ac:dyDescent="0.2">
      <c r="W18111">
        <v>180.88</v>
      </c>
      <c r="X18111">
        <f t="shared" si="703"/>
        <v>50</v>
      </c>
      <c r="Y18111" s="13">
        <f t="shared" si="704"/>
        <v>0.88431832486842432</v>
      </c>
    </row>
    <row r="18112" spans="23:25" x14ac:dyDescent="0.2">
      <c r="W18112">
        <v>180.89</v>
      </c>
      <c r="X18112">
        <f t="shared" si="703"/>
        <v>50</v>
      </c>
      <c r="Y18112" s="13">
        <f t="shared" si="704"/>
        <v>0.88431832486842432</v>
      </c>
    </row>
    <row r="18113" spans="23:25" x14ac:dyDescent="0.2">
      <c r="W18113">
        <v>180.9</v>
      </c>
      <c r="X18113">
        <f t="shared" si="703"/>
        <v>50</v>
      </c>
      <c r="Y18113" s="13">
        <f t="shared" si="704"/>
        <v>0.88431832486842432</v>
      </c>
    </row>
    <row r="18114" spans="23:25" x14ac:dyDescent="0.2">
      <c r="W18114">
        <v>180.91</v>
      </c>
      <c r="X18114">
        <f t="shared" si="703"/>
        <v>50</v>
      </c>
      <c r="Y18114" s="13">
        <f t="shared" si="704"/>
        <v>0.88431832486842432</v>
      </c>
    </row>
    <row r="18115" spans="23:25" x14ac:dyDescent="0.2">
      <c r="W18115">
        <v>180.92</v>
      </c>
      <c r="X18115">
        <f t="shared" si="703"/>
        <v>50</v>
      </c>
      <c r="Y18115" s="13">
        <f t="shared" si="704"/>
        <v>0.88431832486842432</v>
      </c>
    </row>
    <row r="18116" spans="23:25" x14ac:dyDescent="0.2">
      <c r="W18116">
        <v>180.93</v>
      </c>
      <c r="X18116">
        <f t="shared" si="703"/>
        <v>50</v>
      </c>
      <c r="Y18116" s="13">
        <f t="shared" si="704"/>
        <v>0.88431832486842432</v>
      </c>
    </row>
    <row r="18117" spans="23:25" x14ac:dyDescent="0.2">
      <c r="W18117">
        <v>180.94</v>
      </c>
      <c r="X18117">
        <f t="shared" si="703"/>
        <v>50</v>
      </c>
      <c r="Y18117" s="13">
        <f t="shared" si="704"/>
        <v>0.88431832486842432</v>
      </c>
    </row>
    <row r="18118" spans="23:25" x14ac:dyDescent="0.2">
      <c r="W18118">
        <v>180.95</v>
      </c>
      <c r="X18118">
        <f t="shared" si="703"/>
        <v>50</v>
      </c>
      <c r="Y18118" s="13">
        <f t="shared" si="704"/>
        <v>0.88431832486842432</v>
      </c>
    </row>
    <row r="18119" spans="23:25" x14ac:dyDescent="0.2">
      <c r="W18119">
        <v>180.96</v>
      </c>
      <c r="X18119">
        <f t="shared" si="703"/>
        <v>50</v>
      </c>
      <c r="Y18119" s="13">
        <f t="shared" si="704"/>
        <v>0.88431832486842432</v>
      </c>
    </row>
    <row r="18120" spans="23:25" x14ac:dyDescent="0.2">
      <c r="W18120">
        <v>180.97</v>
      </c>
      <c r="X18120">
        <f t="shared" si="703"/>
        <v>50</v>
      </c>
      <c r="Y18120" s="13">
        <f t="shared" si="704"/>
        <v>0.88431832486842432</v>
      </c>
    </row>
    <row r="18121" spans="23:25" x14ac:dyDescent="0.2">
      <c r="W18121">
        <v>180.98</v>
      </c>
      <c r="X18121">
        <f t="shared" si="703"/>
        <v>50</v>
      </c>
      <c r="Y18121" s="13">
        <f t="shared" si="704"/>
        <v>0.88431832486842432</v>
      </c>
    </row>
    <row r="18122" spans="23:25" x14ac:dyDescent="0.2">
      <c r="W18122">
        <v>180.99</v>
      </c>
      <c r="X18122">
        <f t="shared" si="703"/>
        <v>50</v>
      </c>
      <c r="Y18122" s="13">
        <f t="shared" si="704"/>
        <v>0.88431832486842432</v>
      </c>
    </row>
    <row r="18123" spans="23:25" x14ac:dyDescent="0.2">
      <c r="W18123">
        <v>181</v>
      </c>
      <c r="X18123">
        <f t="shared" si="703"/>
        <v>50</v>
      </c>
      <c r="Y18123" s="13">
        <f t="shared" si="704"/>
        <v>0.88431832486842432</v>
      </c>
    </row>
    <row r="18124" spans="23:25" x14ac:dyDescent="0.2">
      <c r="W18124">
        <v>181.01</v>
      </c>
      <c r="X18124">
        <f t="shared" si="703"/>
        <v>50</v>
      </c>
      <c r="Y18124" s="13">
        <f t="shared" si="704"/>
        <v>0.88431832486842432</v>
      </c>
    </row>
    <row r="18125" spans="23:25" x14ac:dyDescent="0.2">
      <c r="W18125">
        <v>181.02</v>
      </c>
      <c r="X18125">
        <f t="shared" si="703"/>
        <v>50</v>
      </c>
      <c r="Y18125" s="13">
        <f t="shared" si="704"/>
        <v>0.88431832486842432</v>
      </c>
    </row>
    <row r="18126" spans="23:25" x14ac:dyDescent="0.2">
      <c r="W18126">
        <v>181.03</v>
      </c>
      <c r="X18126">
        <f t="shared" si="703"/>
        <v>50</v>
      </c>
      <c r="Y18126" s="13">
        <f t="shared" si="704"/>
        <v>0.88431832486842432</v>
      </c>
    </row>
    <row r="18127" spans="23:25" x14ac:dyDescent="0.2">
      <c r="W18127">
        <v>181.04</v>
      </c>
      <c r="X18127">
        <f t="shared" si="703"/>
        <v>50</v>
      </c>
      <c r="Y18127" s="13">
        <f t="shared" si="704"/>
        <v>0.88431832486842432</v>
      </c>
    </row>
    <row r="18128" spans="23:25" x14ac:dyDescent="0.2">
      <c r="W18128">
        <v>181.05</v>
      </c>
      <c r="X18128">
        <f t="shared" si="703"/>
        <v>50</v>
      </c>
      <c r="Y18128" s="13">
        <f t="shared" si="704"/>
        <v>0.88431832486842432</v>
      </c>
    </row>
    <row r="18129" spans="23:25" x14ac:dyDescent="0.2">
      <c r="W18129">
        <v>181.06</v>
      </c>
      <c r="X18129">
        <f t="shared" si="703"/>
        <v>50</v>
      </c>
      <c r="Y18129" s="13">
        <f t="shared" si="704"/>
        <v>0.88431832486842432</v>
      </c>
    </row>
    <row r="18130" spans="23:25" x14ac:dyDescent="0.2">
      <c r="W18130">
        <v>181.07</v>
      </c>
      <c r="X18130">
        <f t="shared" si="703"/>
        <v>50</v>
      </c>
      <c r="Y18130" s="13">
        <f t="shared" si="704"/>
        <v>0.88431832486842432</v>
      </c>
    </row>
    <row r="18131" spans="23:25" x14ac:dyDescent="0.2">
      <c r="W18131">
        <v>181.08</v>
      </c>
      <c r="X18131">
        <f t="shared" si="703"/>
        <v>50</v>
      </c>
      <c r="Y18131" s="13">
        <f t="shared" si="704"/>
        <v>0.88431832486842432</v>
      </c>
    </row>
    <row r="18132" spans="23:25" x14ac:dyDescent="0.2">
      <c r="W18132">
        <v>181.09</v>
      </c>
      <c r="X18132">
        <f t="shared" si="703"/>
        <v>50</v>
      </c>
      <c r="Y18132" s="13">
        <f t="shared" si="704"/>
        <v>0.88431832486842432</v>
      </c>
    </row>
    <row r="18133" spans="23:25" x14ac:dyDescent="0.2">
      <c r="W18133">
        <v>181.1</v>
      </c>
      <c r="X18133">
        <f t="shared" ref="X18133:X18196" si="705">X18132-(N$33-N$34)/1500</f>
        <v>50</v>
      </c>
      <c r="Y18133" s="13">
        <f t="shared" si="704"/>
        <v>0.88431832486842432</v>
      </c>
    </row>
    <row r="18134" spans="23:25" x14ac:dyDescent="0.2">
      <c r="W18134">
        <v>181.11</v>
      </c>
      <c r="X18134">
        <f t="shared" si="705"/>
        <v>50</v>
      </c>
      <c r="Y18134" s="13">
        <f t="shared" si="704"/>
        <v>0.88431832486842432</v>
      </c>
    </row>
    <row r="18135" spans="23:25" x14ac:dyDescent="0.2">
      <c r="W18135">
        <v>181.12</v>
      </c>
      <c r="X18135">
        <f t="shared" si="705"/>
        <v>50</v>
      </c>
      <c r="Y18135" s="13">
        <f t="shared" si="704"/>
        <v>0.88431832486842432</v>
      </c>
    </row>
    <row r="18136" spans="23:25" x14ac:dyDescent="0.2">
      <c r="W18136">
        <v>181.13</v>
      </c>
      <c r="X18136">
        <f t="shared" si="705"/>
        <v>50</v>
      </c>
      <c r="Y18136" s="13">
        <f t="shared" si="704"/>
        <v>0.88431832486842432</v>
      </c>
    </row>
    <row r="18137" spans="23:25" x14ac:dyDescent="0.2">
      <c r="W18137">
        <v>181.14</v>
      </c>
      <c r="X18137">
        <f t="shared" si="705"/>
        <v>50</v>
      </c>
      <c r="Y18137" s="13">
        <f t="shared" si="704"/>
        <v>0.88431832486842432</v>
      </c>
    </row>
    <row r="18138" spans="23:25" x14ac:dyDescent="0.2">
      <c r="W18138">
        <v>181.15</v>
      </c>
      <c r="X18138">
        <f t="shared" si="705"/>
        <v>50</v>
      </c>
      <c r="Y18138" s="13">
        <f t="shared" si="704"/>
        <v>0.88431832486842432</v>
      </c>
    </row>
    <row r="18139" spans="23:25" x14ac:dyDescent="0.2">
      <c r="W18139">
        <v>181.16</v>
      </c>
      <c r="X18139">
        <f t="shared" si="705"/>
        <v>50</v>
      </c>
      <c r="Y18139" s="13">
        <f t="shared" si="704"/>
        <v>0.88431832486842432</v>
      </c>
    </row>
    <row r="18140" spans="23:25" x14ac:dyDescent="0.2">
      <c r="W18140">
        <v>181.17</v>
      </c>
      <c r="X18140">
        <f t="shared" si="705"/>
        <v>50</v>
      </c>
      <c r="Y18140" s="13">
        <f t="shared" si="704"/>
        <v>0.88431832486842432</v>
      </c>
    </row>
    <row r="18141" spans="23:25" x14ac:dyDescent="0.2">
      <c r="W18141">
        <v>181.18</v>
      </c>
      <c r="X18141">
        <f t="shared" si="705"/>
        <v>50</v>
      </c>
      <c r="Y18141" s="13">
        <f t="shared" si="704"/>
        <v>0.88431832486842432</v>
      </c>
    </row>
    <row r="18142" spans="23:25" x14ac:dyDescent="0.2">
      <c r="W18142">
        <v>181.19</v>
      </c>
      <c r="X18142">
        <f t="shared" si="705"/>
        <v>50</v>
      </c>
      <c r="Y18142" s="13">
        <f t="shared" si="704"/>
        <v>0.88431832486842432</v>
      </c>
    </row>
    <row r="18143" spans="23:25" x14ac:dyDescent="0.2">
      <c r="W18143">
        <v>181.2</v>
      </c>
      <c r="X18143">
        <f t="shared" si="705"/>
        <v>50</v>
      </c>
      <c r="Y18143" s="13">
        <f t="shared" si="704"/>
        <v>0.88431832486842432</v>
      </c>
    </row>
    <row r="18144" spans="23:25" x14ac:dyDescent="0.2">
      <c r="W18144">
        <v>181.21</v>
      </c>
      <c r="X18144">
        <f t="shared" si="705"/>
        <v>50</v>
      </c>
      <c r="Y18144" s="13">
        <f t="shared" si="704"/>
        <v>0.88431832486842432</v>
      </c>
    </row>
    <row r="18145" spans="23:25" x14ac:dyDescent="0.2">
      <c r="W18145">
        <v>181.22</v>
      </c>
      <c r="X18145">
        <f t="shared" si="705"/>
        <v>50</v>
      </c>
      <c r="Y18145" s="13">
        <f t="shared" si="704"/>
        <v>0.88431832486842432</v>
      </c>
    </row>
    <row r="18146" spans="23:25" x14ac:dyDescent="0.2">
      <c r="W18146">
        <v>181.23</v>
      </c>
      <c r="X18146">
        <f t="shared" si="705"/>
        <v>50</v>
      </c>
      <c r="Y18146" s="13">
        <f t="shared" si="704"/>
        <v>0.88431832486842432</v>
      </c>
    </row>
    <row r="18147" spans="23:25" x14ac:dyDescent="0.2">
      <c r="W18147">
        <v>181.24</v>
      </c>
      <c r="X18147">
        <f t="shared" si="705"/>
        <v>50</v>
      </c>
      <c r="Y18147" s="13">
        <f t="shared" si="704"/>
        <v>0.88431832486842432</v>
      </c>
    </row>
    <row r="18148" spans="23:25" x14ac:dyDescent="0.2">
      <c r="W18148">
        <v>181.25</v>
      </c>
      <c r="X18148">
        <f t="shared" si="705"/>
        <v>50</v>
      </c>
      <c r="Y18148" s="13">
        <f t="shared" si="704"/>
        <v>0.88431832486842432</v>
      </c>
    </row>
    <row r="18149" spans="23:25" x14ac:dyDescent="0.2">
      <c r="W18149">
        <v>181.26</v>
      </c>
      <c r="X18149">
        <f t="shared" si="705"/>
        <v>50</v>
      </c>
      <c r="Y18149" s="13">
        <f t="shared" si="704"/>
        <v>0.88431832486842432</v>
      </c>
    </row>
    <row r="18150" spans="23:25" x14ac:dyDescent="0.2">
      <c r="W18150">
        <v>181.27</v>
      </c>
      <c r="X18150">
        <f t="shared" si="705"/>
        <v>50</v>
      </c>
      <c r="Y18150" s="13">
        <f t="shared" si="704"/>
        <v>0.88431832486842432</v>
      </c>
    </row>
    <row r="18151" spans="23:25" x14ac:dyDescent="0.2">
      <c r="W18151">
        <v>181.28</v>
      </c>
      <c r="X18151">
        <f t="shared" si="705"/>
        <v>50</v>
      </c>
      <c r="Y18151" s="13">
        <f t="shared" si="704"/>
        <v>0.88431832486842432</v>
      </c>
    </row>
    <row r="18152" spans="23:25" x14ac:dyDescent="0.2">
      <c r="W18152">
        <v>181.29</v>
      </c>
      <c r="X18152">
        <f t="shared" si="705"/>
        <v>50</v>
      </c>
      <c r="Y18152" s="13">
        <f t="shared" si="704"/>
        <v>0.88431832486842432</v>
      </c>
    </row>
    <row r="18153" spans="23:25" x14ac:dyDescent="0.2">
      <c r="W18153">
        <v>181.3</v>
      </c>
      <c r="X18153">
        <f t="shared" si="705"/>
        <v>50</v>
      </c>
      <c r="Y18153" s="13">
        <f t="shared" si="704"/>
        <v>0.88431832486842432</v>
      </c>
    </row>
    <row r="18154" spans="23:25" x14ac:dyDescent="0.2">
      <c r="W18154">
        <v>181.31</v>
      </c>
      <c r="X18154">
        <f t="shared" si="705"/>
        <v>50</v>
      </c>
      <c r="Y18154" s="13">
        <f t="shared" si="704"/>
        <v>0.88431832486842432</v>
      </c>
    </row>
    <row r="18155" spans="23:25" x14ac:dyDescent="0.2">
      <c r="W18155">
        <v>181.32</v>
      </c>
      <c r="X18155">
        <f t="shared" si="705"/>
        <v>50</v>
      </c>
      <c r="Y18155" s="13">
        <f t="shared" si="704"/>
        <v>0.88431832486842432</v>
      </c>
    </row>
    <row r="18156" spans="23:25" x14ac:dyDescent="0.2">
      <c r="W18156">
        <v>181.33</v>
      </c>
      <c r="X18156">
        <f t="shared" si="705"/>
        <v>50</v>
      </c>
      <c r="Y18156" s="13">
        <f t="shared" si="704"/>
        <v>0.88431832486842432</v>
      </c>
    </row>
    <row r="18157" spans="23:25" x14ac:dyDescent="0.2">
      <c r="W18157">
        <v>181.34</v>
      </c>
      <c r="X18157">
        <f t="shared" si="705"/>
        <v>50</v>
      </c>
      <c r="Y18157" s="13">
        <f t="shared" si="704"/>
        <v>0.88431832486842432</v>
      </c>
    </row>
    <row r="18158" spans="23:25" x14ac:dyDescent="0.2">
      <c r="W18158">
        <v>181.35</v>
      </c>
      <c r="X18158">
        <f t="shared" si="705"/>
        <v>50</v>
      </c>
      <c r="Y18158" s="13">
        <f t="shared" si="704"/>
        <v>0.88431832486842432</v>
      </c>
    </row>
    <row r="18159" spans="23:25" x14ac:dyDescent="0.2">
      <c r="W18159">
        <v>181.36</v>
      </c>
      <c r="X18159">
        <f t="shared" si="705"/>
        <v>50</v>
      </c>
      <c r="Y18159" s="13">
        <f t="shared" si="704"/>
        <v>0.88431832486842432</v>
      </c>
    </row>
    <row r="18160" spans="23:25" x14ac:dyDescent="0.2">
      <c r="W18160">
        <v>181.37</v>
      </c>
      <c r="X18160">
        <f t="shared" si="705"/>
        <v>50</v>
      </c>
      <c r="Y18160" s="13">
        <f t="shared" si="704"/>
        <v>0.88431832486842432</v>
      </c>
    </row>
    <row r="18161" spans="23:25" x14ac:dyDescent="0.2">
      <c r="W18161">
        <v>181.38</v>
      </c>
      <c r="X18161">
        <f t="shared" si="705"/>
        <v>50</v>
      </c>
      <c r="Y18161" s="13">
        <f t="shared" si="704"/>
        <v>0.88431832486842432</v>
      </c>
    </row>
    <row r="18162" spans="23:25" x14ac:dyDescent="0.2">
      <c r="W18162">
        <v>181.39</v>
      </c>
      <c r="X18162">
        <f t="shared" si="705"/>
        <v>50</v>
      </c>
      <c r="Y18162" s="13">
        <f t="shared" si="704"/>
        <v>0.88431832486842432</v>
      </c>
    </row>
    <row r="18163" spans="23:25" x14ac:dyDescent="0.2">
      <c r="W18163">
        <v>181.4</v>
      </c>
      <c r="X18163">
        <f t="shared" si="705"/>
        <v>50</v>
      </c>
      <c r="Y18163" s="13">
        <f t="shared" si="704"/>
        <v>0.88431832486842432</v>
      </c>
    </row>
    <row r="18164" spans="23:25" x14ac:dyDescent="0.2">
      <c r="W18164">
        <v>181.41</v>
      </c>
      <c r="X18164">
        <f t="shared" si="705"/>
        <v>50</v>
      </c>
      <c r="Y18164" s="13">
        <f t="shared" si="704"/>
        <v>0.88431832486842432</v>
      </c>
    </row>
    <row r="18165" spans="23:25" x14ac:dyDescent="0.2">
      <c r="W18165">
        <v>181.42</v>
      </c>
      <c r="X18165">
        <f t="shared" si="705"/>
        <v>50</v>
      </c>
      <c r="Y18165" s="13">
        <f t="shared" si="704"/>
        <v>0.88431832486842432</v>
      </c>
    </row>
    <row r="18166" spans="23:25" x14ac:dyDescent="0.2">
      <c r="W18166">
        <v>181.43</v>
      </c>
      <c r="X18166">
        <f t="shared" si="705"/>
        <v>50</v>
      </c>
      <c r="Y18166" s="13">
        <f t="shared" si="704"/>
        <v>0.88431832486842432</v>
      </c>
    </row>
    <row r="18167" spans="23:25" x14ac:dyDescent="0.2">
      <c r="W18167">
        <v>181.44</v>
      </c>
      <c r="X18167">
        <f t="shared" si="705"/>
        <v>50</v>
      </c>
      <c r="Y18167" s="13">
        <f t="shared" si="704"/>
        <v>0.88431832486842432</v>
      </c>
    </row>
    <row r="18168" spans="23:25" x14ac:dyDescent="0.2">
      <c r="W18168">
        <v>181.45</v>
      </c>
      <c r="X18168">
        <f t="shared" si="705"/>
        <v>50</v>
      </c>
      <c r="Y18168" s="13">
        <f t="shared" si="704"/>
        <v>0.88431832486842432</v>
      </c>
    </row>
    <row r="18169" spans="23:25" x14ac:dyDescent="0.2">
      <c r="W18169">
        <v>181.46</v>
      </c>
      <c r="X18169">
        <f t="shared" si="705"/>
        <v>50</v>
      </c>
      <c r="Y18169" s="13">
        <f t="shared" ref="Y18169:Y18232" si="706">Y18168+(W18169-W18168)*R$29*(P$28-P$29*Y18168)*(1-Y18168/R$28)^2</f>
        <v>0.88431832486842432</v>
      </c>
    </row>
    <row r="18170" spans="23:25" x14ac:dyDescent="0.2">
      <c r="W18170">
        <v>181.47</v>
      </c>
      <c r="X18170">
        <f t="shared" si="705"/>
        <v>50</v>
      </c>
      <c r="Y18170" s="13">
        <f t="shared" si="706"/>
        <v>0.88431832486842432</v>
      </c>
    </row>
    <row r="18171" spans="23:25" x14ac:dyDescent="0.2">
      <c r="W18171">
        <v>181.48</v>
      </c>
      <c r="X18171">
        <f t="shared" si="705"/>
        <v>50</v>
      </c>
      <c r="Y18171" s="13">
        <f t="shared" si="706"/>
        <v>0.88431832486842432</v>
      </c>
    </row>
    <row r="18172" spans="23:25" x14ac:dyDescent="0.2">
      <c r="W18172">
        <v>181.49</v>
      </c>
      <c r="X18172">
        <f t="shared" si="705"/>
        <v>50</v>
      </c>
      <c r="Y18172" s="13">
        <f t="shared" si="706"/>
        <v>0.88431832486842432</v>
      </c>
    </row>
    <row r="18173" spans="23:25" x14ac:dyDescent="0.2">
      <c r="W18173">
        <v>181.5</v>
      </c>
      <c r="X18173">
        <f t="shared" si="705"/>
        <v>50</v>
      </c>
      <c r="Y18173" s="13">
        <f t="shared" si="706"/>
        <v>0.88431832486842432</v>
      </c>
    </row>
    <row r="18174" spans="23:25" x14ac:dyDescent="0.2">
      <c r="W18174">
        <v>181.51</v>
      </c>
      <c r="X18174">
        <f t="shared" si="705"/>
        <v>50</v>
      </c>
      <c r="Y18174" s="13">
        <f t="shared" si="706"/>
        <v>0.88431832486842432</v>
      </c>
    </row>
    <row r="18175" spans="23:25" x14ac:dyDescent="0.2">
      <c r="W18175">
        <v>181.52</v>
      </c>
      <c r="X18175">
        <f t="shared" si="705"/>
        <v>50</v>
      </c>
      <c r="Y18175" s="13">
        <f t="shared" si="706"/>
        <v>0.88431832486842432</v>
      </c>
    </row>
    <row r="18176" spans="23:25" x14ac:dyDescent="0.2">
      <c r="W18176">
        <v>181.53</v>
      </c>
      <c r="X18176">
        <f t="shared" si="705"/>
        <v>50</v>
      </c>
      <c r="Y18176" s="13">
        <f t="shared" si="706"/>
        <v>0.88431832486842432</v>
      </c>
    </row>
    <row r="18177" spans="23:25" x14ac:dyDescent="0.2">
      <c r="W18177">
        <v>181.54</v>
      </c>
      <c r="X18177">
        <f t="shared" si="705"/>
        <v>50</v>
      </c>
      <c r="Y18177" s="13">
        <f t="shared" si="706"/>
        <v>0.88431832486842432</v>
      </c>
    </row>
    <row r="18178" spans="23:25" x14ac:dyDescent="0.2">
      <c r="W18178">
        <v>181.55</v>
      </c>
      <c r="X18178">
        <f t="shared" si="705"/>
        <v>50</v>
      </c>
      <c r="Y18178" s="13">
        <f t="shared" si="706"/>
        <v>0.88431832486842432</v>
      </c>
    </row>
    <row r="18179" spans="23:25" x14ac:dyDescent="0.2">
      <c r="W18179">
        <v>181.56</v>
      </c>
      <c r="X18179">
        <f t="shared" si="705"/>
        <v>50</v>
      </c>
      <c r="Y18179" s="13">
        <f t="shared" si="706"/>
        <v>0.88431832486842432</v>
      </c>
    </row>
    <row r="18180" spans="23:25" x14ac:dyDescent="0.2">
      <c r="W18180">
        <v>181.57</v>
      </c>
      <c r="X18180">
        <f t="shared" si="705"/>
        <v>50</v>
      </c>
      <c r="Y18180" s="13">
        <f t="shared" si="706"/>
        <v>0.88431832486842432</v>
      </c>
    </row>
    <row r="18181" spans="23:25" x14ac:dyDescent="0.2">
      <c r="W18181">
        <v>181.58</v>
      </c>
      <c r="X18181">
        <f t="shared" si="705"/>
        <v>50</v>
      </c>
      <c r="Y18181" s="13">
        <f t="shared" si="706"/>
        <v>0.88431832486842432</v>
      </c>
    </row>
    <row r="18182" spans="23:25" x14ac:dyDescent="0.2">
      <c r="W18182">
        <v>181.59</v>
      </c>
      <c r="X18182">
        <f t="shared" si="705"/>
        <v>50</v>
      </c>
      <c r="Y18182" s="13">
        <f t="shared" si="706"/>
        <v>0.88431832486842432</v>
      </c>
    </row>
    <row r="18183" spans="23:25" x14ac:dyDescent="0.2">
      <c r="W18183">
        <v>181.6</v>
      </c>
      <c r="X18183">
        <f t="shared" si="705"/>
        <v>50</v>
      </c>
      <c r="Y18183" s="13">
        <f t="shared" si="706"/>
        <v>0.88431832486842432</v>
      </c>
    </row>
    <row r="18184" spans="23:25" x14ac:dyDescent="0.2">
      <c r="W18184">
        <v>181.61</v>
      </c>
      <c r="X18184">
        <f t="shared" si="705"/>
        <v>50</v>
      </c>
      <c r="Y18184" s="13">
        <f t="shared" si="706"/>
        <v>0.88431832486842432</v>
      </c>
    </row>
    <row r="18185" spans="23:25" x14ac:dyDescent="0.2">
      <c r="W18185">
        <v>181.62</v>
      </c>
      <c r="X18185">
        <f t="shared" si="705"/>
        <v>50</v>
      </c>
      <c r="Y18185" s="13">
        <f t="shared" si="706"/>
        <v>0.88431832486842432</v>
      </c>
    </row>
    <row r="18186" spans="23:25" x14ac:dyDescent="0.2">
      <c r="W18186">
        <v>181.63</v>
      </c>
      <c r="X18186">
        <f t="shared" si="705"/>
        <v>50</v>
      </c>
      <c r="Y18186" s="13">
        <f t="shared" si="706"/>
        <v>0.88431832486842432</v>
      </c>
    </row>
    <row r="18187" spans="23:25" x14ac:dyDescent="0.2">
      <c r="W18187">
        <v>181.64</v>
      </c>
      <c r="X18187">
        <f t="shared" si="705"/>
        <v>50</v>
      </c>
      <c r="Y18187" s="13">
        <f t="shared" si="706"/>
        <v>0.88431832486842432</v>
      </c>
    </row>
    <row r="18188" spans="23:25" x14ac:dyDescent="0.2">
      <c r="W18188">
        <v>181.65</v>
      </c>
      <c r="X18188">
        <f t="shared" si="705"/>
        <v>50</v>
      </c>
      <c r="Y18188" s="13">
        <f t="shared" si="706"/>
        <v>0.88431832486842432</v>
      </c>
    </row>
    <row r="18189" spans="23:25" x14ac:dyDescent="0.2">
      <c r="W18189">
        <v>181.66</v>
      </c>
      <c r="X18189">
        <f t="shared" si="705"/>
        <v>50</v>
      </c>
      <c r="Y18189" s="13">
        <f t="shared" si="706"/>
        <v>0.88431832486842432</v>
      </c>
    </row>
    <row r="18190" spans="23:25" x14ac:dyDescent="0.2">
      <c r="W18190">
        <v>181.67</v>
      </c>
      <c r="X18190">
        <f t="shared" si="705"/>
        <v>50</v>
      </c>
      <c r="Y18190" s="13">
        <f t="shared" si="706"/>
        <v>0.88431832486842432</v>
      </c>
    </row>
    <row r="18191" spans="23:25" x14ac:dyDescent="0.2">
      <c r="W18191">
        <v>181.68</v>
      </c>
      <c r="X18191">
        <f t="shared" si="705"/>
        <v>50</v>
      </c>
      <c r="Y18191" s="13">
        <f t="shared" si="706"/>
        <v>0.88431832486842432</v>
      </c>
    </row>
    <row r="18192" spans="23:25" x14ac:dyDescent="0.2">
      <c r="W18192">
        <v>181.69</v>
      </c>
      <c r="X18192">
        <f t="shared" si="705"/>
        <v>50</v>
      </c>
      <c r="Y18192" s="13">
        <f t="shared" si="706"/>
        <v>0.88431832486842432</v>
      </c>
    </row>
    <row r="18193" spans="23:25" x14ac:dyDescent="0.2">
      <c r="W18193">
        <v>181.7</v>
      </c>
      <c r="X18193">
        <f t="shared" si="705"/>
        <v>50</v>
      </c>
      <c r="Y18193" s="13">
        <f t="shared" si="706"/>
        <v>0.88431832486842432</v>
      </c>
    </row>
    <row r="18194" spans="23:25" x14ac:dyDescent="0.2">
      <c r="W18194">
        <v>181.71</v>
      </c>
      <c r="X18194">
        <f t="shared" si="705"/>
        <v>50</v>
      </c>
      <c r="Y18194" s="13">
        <f t="shared" si="706"/>
        <v>0.88431832486842432</v>
      </c>
    </row>
    <row r="18195" spans="23:25" x14ac:dyDescent="0.2">
      <c r="W18195">
        <v>181.72</v>
      </c>
      <c r="X18195">
        <f t="shared" si="705"/>
        <v>50</v>
      </c>
      <c r="Y18195" s="13">
        <f t="shared" si="706"/>
        <v>0.88431832486842432</v>
      </c>
    </row>
    <row r="18196" spans="23:25" x14ac:dyDescent="0.2">
      <c r="W18196">
        <v>181.73</v>
      </c>
      <c r="X18196">
        <f t="shared" si="705"/>
        <v>50</v>
      </c>
      <c r="Y18196" s="13">
        <f t="shared" si="706"/>
        <v>0.88431832486842432</v>
      </c>
    </row>
    <row r="18197" spans="23:25" x14ac:dyDescent="0.2">
      <c r="W18197">
        <v>181.74</v>
      </c>
      <c r="X18197">
        <f t="shared" ref="X18197:X18260" si="707">X18196-(N$33-N$34)/1500</f>
        <v>50</v>
      </c>
      <c r="Y18197" s="13">
        <f t="shared" si="706"/>
        <v>0.88431832486842432</v>
      </c>
    </row>
    <row r="18198" spans="23:25" x14ac:dyDescent="0.2">
      <c r="W18198">
        <v>181.75</v>
      </c>
      <c r="X18198">
        <f t="shared" si="707"/>
        <v>50</v>
      </c>
      <c r="Y18198" s="13">
        <f t="shared" si="706"/>
        <v>0.88431832486842432</v>
      </c>
    </row>
    <row r="18199" spans="23:25" x14ac:dyDescent="0.2">
      <c r="W18199">
        <v>181.76</v>
      </c>
      <c r="X18199">
        <f t="shared" si="707"/>
        <v>50</v>
      </c>
      <c r="Y18199" s="13">
        <f t="shared" si="706"/>
        <v>0.88431832486842432</v>
      </c>
    </row>
    <row r="18200" spans="23:25" x14ac:dyDescent="0.2">
      <c r="W18200">
        <v>181.77</v>
      </c>
      <c r="X18200">
        <f t="shared" si="707"/>
        <v>50</v>
      </c>
      <c r="Y18200" s="13">
        <f t="shared" si="706"/>
        <v>0.88431832486842432</v>
      </c>
    </row>
    <row r="18201" spans="23:25" x14ac:dyDescent="0.2">
      <c r="W18201">
        <v>181.78</v>
      </c>
      <c r="X18201">
        <f t="shared" si="707"/>
        <v>50</v>
      </c>
      <c r="Y18201" s="13">
        <f t="shared" si="706"/>
        <v>0.88431832486842432</v>
      </c>
    </row>
    <row r="18202" spans="23:25" x14ac:dyDescent="0.2">
      <c r="W18202">
        <v>181.79</v>
      </c>
      <c r="X18202">
        <f t="shared" si="707"/>
        <v>50</v>
      </c>
      <c r="Y18202" s="13">
        <f t="shared" si="706"/>
        <v>0.88431832486842432</v>
      </c>
    </row>
    <row r="18203" spans="23:25" x14ac:dyDescent="0.2">
      <c r="W18203">
        <v>181.8</v>
      </c>
      <c r="X18203">
        <f t="shared" si="707"/>
        <v>50</v>
      </c>
      <c r="Y18203" s="13">
        <f t="shared" si="706"/>
        <v>0.88431832486842432</v>
      </c>
    </row>
    <row r="18204" spans="23:25" x14ac:dyDescent="0.2">
      <c r="W18204">
        <v>181.81</v>
      </c>
      <c r="X18204">
        <f t="shared" si="707"/>
        <v>50</v>
      </c>
      <c r="Y18204" s="13">
        <f t="shared" si="706"/>
        <v>0.88431832486842432</v>
      </c>
    </row>
    <row r="18205" spans="23:25" x14ac:dyDescent="0.2">
      <c r="W18205">
        <v>181.82</v>
      </c>
      <c r="X18205">
        <f t="shared" si="707"/>
        <v>50</v>
      </c>
      <c r="Y18205" s="13">
        <f t="shared" si="706"/>
        <v>0.88431832486842432</v>
      </c>
    </row>
    <row r="18206" spans="23:25" x14ac:dyDescent="0.2">
      <c r="W18206">
        <v>181.83</v>
      </c>
      <c r="X18206">
        <f t="shared" si="707"/>
        <v>50</v>
      </c>
      <c r="Y18206" s="13">
        <f t="shared" si="706"/>
        <v>0.88431832486842432</v>
      </c>
    </row>
    <row r="18207" spans="23:25" x14ac:dyDescent="0.2">
      <c r="W18207">
        <v>181.84</v>
      </c>
      <c r="X18207">
        <f t="shared" si="707"/>
        <v>50</v>
      </c>
      <c r="Y18207" s="13">
        <f t="shared" si="706"/>
        <v>0.88431832486842432</v>
      </c>
    </row>
    <row r="18208" spans="23:25" x14ac:dyDescent="0.2">
      <c r="W18208">
        <v>181.85</v>
      </c>
      <c r="X18208">
        <f t="shared" si="707"/>
        <v>50</v>
      </c>
      <c r="Y18208" s="13">
        <f t="shared" si="706"/>
        <v>0.88431832486842432</v>
      </c>
    </row>
    <row r="18209" spans="23:25" x14ac:dyDescent="0.2">
      <c r="W18209">
        <v>181.86</v>
      </c>
      <c r="X18209">
        <f t="shared" si="707"/>
        <v>50</v>
      </c>
      <c r="Y18209" s="13">
        <f t="shared" si="706"/>
        <v>0.88431832486842432</v>
      </c>
    </row>
    <row r="18210" spans="23:25" x14ac:dyDescent="0.2">
      <c r="W18210">
        <v>181.87</v>
      </c>
      <c r="X18210">
        <f t="shared" si="707"/>
        <v>50</v>
      </c>
      <c r="Y18210" s="13">
        <f t="shared" si="706"/>
        <v>0.88431832486842432</v>
      </c>
    </row>
    <row r="18211" spans="23:25" x14ac:dyDescent="0.2">
      <c r="W18211">
        <v>181.88</v>
      </c>
      <c r="X18211">
        <f t="shared" si="707"/>
        <v>50</v>
      </c>
      <c r="Y18211" s="13">
        <f t="shared" si="706"/>
        <v>0.88431832486842432</v>
      </c>
    </row>
    <row r="18212" spans="23:25" x14ac:dyDescent="0.2">
      <c r="W18212">
        <v>181.89</v>
      </c>
      <c r="X18212">
        <f t="shared" si="707"/>
        <v>50</v>
      </c>
      <c r="Y18212" s="13">
        <f t="shared" si="706"/>
        <v>0.88431832486842432</v>
      </c>
    </row>
    <row r="18213" spans="23:25" x14ac:dyDescent="0.2">
      <c r="W18213">
        <v>181.9</v>
      </c>
      <c r="X18213">
        <f t="shared" si="707"/>
        <v>50</v>
      </c>
      <c r="Y18213" s="13">
        <f t="shared" si="706"/>
        <v>0.88431832486842432</v>
      </c>
    </row>
    <row r="18214" spans="23:25" x14ac:dyDescent="0.2">
      <c r="W18214">
        <v>181.91</v>
      </c>
      <c r="X18214">
        <f t="shared" si="707"/>
        <v>50</v>
      </c>
      <c r="Y18214" s="13">
        <f t="shared" si="706"/>
        <v>0.88431832486842432</v>
      </c>
    </row>
    <row r="18215" spans="23:25" x14ac:dyDescent="0.2">
      <c r="W18215">
        <v>181.92</v>
      </c>
      <c r="X18215">
        <f t="shared" si="707"/>
        <v>50</v>
      </c>
      <c r="Y18215" s="13">
        <f t="shared" si="706"/>
        <v>0.88431832486842432</v>
      </c>
    </row>
    <row r="18216" spans="23:25" x14ac:dyDescent="0.2">
      <c r="W18216">
        <v>181.93</v>
      </c>
      <c r="X18216">
        <f t="shared" si="707"/>
        <v>50</v>
      </c>
      <c r="Y18216" s="13">
        <f t="shared" si="706"/>
        <v>0.88431832486842432</v>
      </c>
    </row>
    <row r="18217" spans="23:25" x14ac:dyDescent="0.2">
      <c r="W18217">
        <v>181.94</v>
      </c>
      <c r="X18217">
        <f t="shared" si="707"/>
        <v>50</v>
      </c>
      <c r="Y18217" s="13">
        <f t="shared" si="706"/>
        <v>0.88431832486842432</v>
      </c>
    </row>
    <row r="18218" spans="23:25" x14ac:dyDescent="0.2">
      <c r="W18218">
        <v>181.95</v>
      </c>
      <c r="X18218">
        <f t="shared" si="707"/>
        <v>50</v>
      </c>
      <c r="Y18218" s="13">
        <f t="shared" si="706"/>
        <v>0.88431832486842432</v>
      </c>
    </row>
    <row r="18219" spans="23:25" x14ac:dyDescent="0.2">
      <c r="W18219">
        <v>181.96</v>
      </c>
      <c r="X18219">
        <f t="shared" si="707"/>
        <v>50</v>
      </c>
      <c r="Y18219" s="13">
        <f t="shared" si="706"/>
        <v>0.88431832486842432</v>
      </c>
    </row>
    <row r="18220" spans="23:25" x14ac:dyDescent="0.2">
      <c r="W18220">
        <v>181.97</v>
      </c>
      <c r="X18220">
        <f t="shared" si="707"/>
        <v>50</v>
      </c>
      <c r="Y18220" s="13">
        <f t="shared" si="706"/>
        <v>0.88431832486842432</v>
      </c>
    </row>
    <row r="18221" spans="23:25" x14ac:dyDescent="0.2">
      <c r="W18221">
        <v>181.98</v>
      </c>
      <c r="X18221">
        <f t="shared" si="707"/>
        <v>50</v>
      </c>
      <c r="Y18221" s="13">
        <f t="shared" si="706"/>
        <v>0.88431832486842432</v>
      </c>
    </row>
    <row r="18222" spans="23:25" x14ac:dyDescent="0.2">
      <c r="W18222">
        <v>181.99</v>
      </c>
      <c r="X18222">
        <f t="shared" si="707"/>
        <v>50</v>
      </c>
      <c r="Y18222" s="13">
        <f t="shared" si="706"/>
        <v>0.88431832486842432</v>
      </c>
    </row>
    <row r="18223" spans="23:25" x14ac:dyDescent="0.2">
      <c r="W18223">
        <v>182</v>
      </c>
      <c r="X18223">
        <f t="shared" si="707"/>
        <v>50</v>
      </c>
      <c r="Y18223" s="13">
        <f t="shared" si="706"/>
        <v>0.88431832486842432</v>
      </c>
    </row>
    <row r="18224" spans="23:25" x14ac:dyDescent="0.2">
      <c r="W18224">
        <v>182.01</v>
      </c>
      <c r="X18224">
        <f t="shared" si="707"/>
        <v>50</v>
      </c>
      <c r="Y18224" s="13">
        <f t="shared" si="706"/>
        <v>0.88431832486842432</v>
      </c>
    </row>
    <row r="18225" spans="23:25" x14ac:dyDescent="0.2">
      <c r="W18225">
        <v>182.02</v>
      </c>
      <c r="X18225">
        <f t="shared" si="707"/>
        <v>50</v>
      </c>
      <c r="Y18225" s="13">
        <f t="shared" si="706"/>
        <v>0.88431832486842432</v>
      </c>
    </row>
    <row r="18226" spans="23:25" x14ac:dyDescent="0.2">
      <c r="W18226">
        <v>182.03</v>
      </c>
      <c r="X18226">
        <f t="shared" si="707"/>
        <v>50</v>
      </c>
      <c r="Y18226" s="13">
        <f t="shared" si="706"/>
        <v>0.88431832486842432</v>
      </c>
    </row>
    <row r="18227" spans="23:25" x14ac:dyDescent="0.2">
      <c r="W18227">
        <v>182.04</v>
      </c>
      <c r="X18227">
        <f t="shared" si="707"/>
        <v>50</v>
      </c>
      <c r="Y18227" s="13">
        <f t="shared" si="706"/>
        <v>0.88431832486842432</v>
      </c>
    </row>
    <row r="18228" spans="23:25" x14ac:dyDescent="0.2">
      <c r="W18228">
        <v>182.05</v>
      </c>
      <c r="X18228">
        <f t="shared" si="707"/>
        <v>50</v>
      </c>
      <c r="Y18228" s="13">
        <f t="shared" si="706"/>
        <v>0.88431832486842432</v>
      </c>
    </row>
    <row r="18229" spans="23:25" x14ac:dyDescent="0.2">
      <c r="W18229">
        <v>182.06</v>
      </c>
      <c r="X18229">
        <f t="shared" si="707"/>
        <v>50</v>
      </c>
      <c r="Y18229" s="13">
        <f t="shared" si="706"/>
        <v>0.88431832486842432</v>
      </c>
    </row>
    <row r="18230" spans="23:25" x14ac:dyDescent="0.2">
      <c r="W18230">
        <v>182.07</v>
      </c>
      <c r="X18230">
        <f t="shared" si="707"/>
        <v>50</v>
      </c>
      <c r="Y18230" s="13">
        <f t="shared" si="706"/>
        <v>0.88431832486842432</v>
      </c>
    </row>
    <row r="18231" spans="23:25" x14ac:dyDescent="0.2">
      <c r="W18231">
        <v>182.08</v>
      </c>
      <c r="X18231">
        <f t="shared" si="707"/>
        <v>50</v>
      </c>
      <c r="Y18231" s="13">
        <f t="shared" si="706"/>
        <v>0.88431832486842432</v>
      </c>
    </row>
    <row r="18232" spans="23:25" x14ac:dyDescent="0.2">
      <c r="W18232">
        <v>182.09</v>
      </c>
      <c r="X18232">
        <f t="shared" si="707"/>
        <v>50</v>
      </c>
      <c r="Y18232" s="13">
        <f t="shared" si="706"/>
        <v>0.88431832486842432</v>
      </c>
    </row>
    <row r="18233" spans="23:25" x14ac:dyDescent="0.2">
      <c r="W18233">
        <v>182.1</v>
      </c>
      <c r="X18233">
        <f t="shared" si="707"/>
        <v>50</v>
      </c>
      <c r="Y18233" s="13">
        <f t="shared" ref="Y18233:Y18296" si="708">Y18232+(W18233-W18232)*R$29*(P$28-P$29*Y18232)*(1-Y18232/R$28)^2</f>
        <v>0.88431832486842432</v>
      </c>
    </row>
    <row r="18234" spans="23:25" x14ac:dyDescent="0.2">
      <c r="W18234">
        <v>182.11</v>
      </c>
      <c r="X18234">
        <f t="shared" si="707"/>
        <v>50</v>
      </c>
      <c r="Y18234" s="13">
        <f t="shared" si="708"/>
        <v>0.88431832486842432</v>
      </c>
    </row>
    <row r="18235" spans="23:25" x14ac:dyDescent="0.2">
      <c r="W18235">
        <v>182.12</v>
      </c>
      <c r="X18235">
        <f t="shared" si="707"/>
        <v>50</v>
      </c>
      <c r="Y18235" s="13">
        <f t="shared" si="708"/>
        <v>0.88431832486842432</v>
      </c>
    </row>
    <row r="18236" spans="23:25" x14ac:dyDescent="0.2">
      <c r="W18236">
        <v>182.13</v>
      </c>
      <c r="X18236">
        <f t="shared" si="707"/>
        <v>50</v>
      </c>
      <c r="Y18236" s="13">
        <f t="shared" si="708"/>
        <v>0.88431832486842432</v>
      </c>
    </row>
    <row r="18237" spans="23:25" x14ac:dyDescent="0.2">
      <c r="W18237">
        <v>182.14</v>
      </c>
      <c r="X18237">
        <f t="shared" si="707"/>
        <v>50</v>
      </c>
      <c r="Y18237" s="13">
        <f t="shared" si="708"/>
        <v>0.88431832486842432</v>
      </c>
    </row>
    <row r="18238" spans="23:25" x14ac:dyDescent="0.2">
      <c r="W18238">
        <v>182.15</v>
      </c>
      <c r="X18238">
        <f t="shared" si="707"/>
        <v>50</v>
      </c>
      <c r="Y18238" s="13">
        <f t="shared" si="708"/>
        <v>0.88431832486842432</v>
      </c>
    </row>
    <row r="18239" spans="23:25" x14ac:dyDescent="0.2">
      <c r="W18239">
        <v>182.16</v>
      </c>
      <c r="X18239">
        <f t="shared" si="707"/>
        <v>50</v>
      </c>
      <c r="Y18239" s="13">
        <f t="shared" si="708"/>
        <v>0.88431832486842432</v>
      </c>
    </row>
    <row r="18240" spans="23:25" x14ac:dyDescent="0.2">
      <c r="W18240">
        <v>182.17</v>
      </c>
      <c r="X18240">
        <f t="shared" si="707"/>
        <v>50</v>
      </c>
      <c r="Y18240" s="13">
        <f t="shared" si="708"/>
        <v>0.88431832486842432</v>
      </c>
    </row>
    <row r="18241" spans="23:25" x14ac:dyDescent="0.2">
      <c r="W18241">
        <v>182.18</v>
      </c>
      <c r="X18241">
        <f t="shared" si="707"/>
        <v>50</v>
      </c>
      <c r="Y18241" s="13">
        <f t="shared" si="708"/>
        <v>0.88431832486842432</v>
      </c>
    </row>
    <row r="18242" spans="23:25" x14ac:dyDescent="0.2">
      <c r="W18242">
        <v>182.19</v>
      </c>
      <c r="X18242">
        <f t="shared" si="707"/>
        <v>50</v>
      </c>
      <c r="Y18242" s="13">
        <f t="shared" si="708"/>
        <v>0.88431832486842432</v>
      </c>
    </row>
    <row r="18243" spans="23:25" x14ac:dyDescent="0.2">
      <c r="W18243">
        <v>182.2</v>
      </c>
      <c r="X18243">
        <f t="shared" si="707"/>
        <v>50</v>
      </c>
      <c r="Y18243" s="13">
        <f t="shared" si="708"/>
        <v>0.88431832486842432</v>
      </c>
    </row>
    <row r="18244" spans="23:25" x14ac:dyDescent="0.2">
      <c r="W18244">
        <v>182.21</v>
      </c>
      <c r="X18244">
        <f t="shared" si="707"/>
        <v>50</v>
      </c>
      <c r="Y18244" s="13">
        <f t="shared" si="708"/>
        <v>0.88431832486842432</v>
      </c>
    </row>
    <row r="18245" spans="23:25" x14ac:dyDescent="0.2">
      <c r="W18245">
        <v>182.22</v>
      </c>
      <c r="X18245">
        <f t="shared" si="707"/>
        <v>50</v>
      </c>
      <c r="Y18245" s="13">
        <f t="shared" si="708"/>
        <v>0.88431832486842432</v>
      </c>
    </row>
    <row r="18246" spans="23:25" x14ac:dyDescent="0.2">
      <c r="W18246">
        <v>182.23</v>
      </c>
      <c r="X18246">
        <f t="shared" si="707"/>
        <v>50</v>
      </c>
      <c r="Y18246" s="13">
        <f t="shared" si="708"/>
        <v>0.88431832486842432</v>
      </c>
    </row>
    <row r="18247" spans="23:25" x14ac:dyDescent="0.2">
      <c r="W18247">
        <v>182.24</v>
      </c>
      <c r="X18247">
        <f t="shared" si="707"/>
        <v>50</v>
      </c>
      <c r="Y18247" s="13">
        <f t="shared" si="708"/>
        <v>0.88431832486842432</v>
      </c>
    </row>
    <row r="18248" spans="23:25" x14ac:dyDescent="0.2">
      <c r="W18248">
        <v>182.25</v>
      </c>
      <c r="X18248">
        <f t="shared" si="707"/>
        <v>50</v>
      </c>
      <c r="Y18248" s="13">
        <f t="shared" si="708"/>
        <v>0.88431832486842432</v>
      </c>
    </row>
    <row r="18249" spans="23:25" x14ac:dyDescent="0.2">
      <c r="W18249">
        <v>182.26</v>
      </c>
      <c r="X18249">
        <f t="shared" si="707"/>
        <v>50</v>
      </c>
      <c r="Y18249" s="13">
        <f t="shared" si="708"/>
        <v>0.88431832486842432</v>
      </c>
    </row>
    <row r="18250" spans="23:25" x14ac:dyDescent="0.2">
      <c r="W18250">
        <v>182.27</v>
      </c>
      <c r="X18250">
        <f t="shared" si="707"/>
        <v>50</v>
      </c>
      <c r="Y18250" s="13">
        <f t="shared" si="708"/>
        <v>0.88431832486842432</v>
      </c>
    </row>
    <row r="18251" spans="23:25" x14ac:dyDescent="0.2">
      <c r="W18251">
        <v>182.28</v>
      </c>
      <c r="X18251">
        <f t="shared" si="707"/>
        <v>50</v>
      </c>
      <c r="Y18251" s="13">
        <f t="shared" si="708"/>
        <v>0.88431832486842432</v>
      </c>
    </row>
    <row r="18252" spans="23:25" x14ac:dyDescent="0.2">
      <c r="W18252">
        <v>182.29</v>
      </c>
      <c r="X18252">
        <f t="shared" si="707"/>
        <v>50</v>
      </c>
      <c r="Y18252" s="13">
        <f t="shared" si="708"/>
        <v>0.88431832486842432</v>
      </c>
    </row>
    <row r="18253" spans="23:25" x14ac:dyDescent="0.2">
      <c r="W18253">
        <v>182.3</v>
      </c>
      <c r="X18253">
        <f t="shared" si="707"/>
        <v>50</v>
      </c>
      <c r="Y18253" s="13">
        <f t="shared" si="708"/>
        <v>0.88431832486842432</v>
      </c>
    </row>
    <row r="18254" spans="23:25" x14ac:dyDescent="0.2">
      <c r="W18254">
        <v>182.31</v>
      </c>
      <c r="X18254">
        <f t="shared" si="707"/>
        <v>50</v>
      </c>
      <c r="Y18254" s="13">
        <f t="shared" si="708"/>
        <v>0.88431832486842432</v>
      </c>
    </row>
    <row r="18255" spans="23:25" x14ac:dyDescent="0.2">
      <c r="W18255">
        <v>182.32</v>
      </c>
      <c r="X18255">
        <f t="shared" si="707"/>
        <v>50</v>
      </c>
      <c r="Y18255" s="13">
        <f t="shared" si="708"/>
        <v>0.88431832486842432</v>
      </c>
    </row>
    <row r="18256" spans="23:25" x14ac:dyDescent="0.2">
      <c r="W18256">
        <v>182.33</v>
      </c>
      <c r="X18256">
        <f t="shared" si="707"/>
        <v>50</v>
      </c>
      <c r="Y18256" s="13">
        <f t="shared" si="708"/>
        <v>0.88431832486842432</v>
      </c>
    </row>
    <row r="18257" spans="23:25" x14ac:dyDescent="0.2">
      <c r="W18257">
        <v>182.34</v>
      </c>
      <c r="X18257">
        <f t="shared" si="707"/>
        <v>50</v>
      </c>
      <c r="Y18257" s="13">
        <f t="shared" si="708"/>
        <v>0.88431832486842432</v>
      </c>
    </row>
    <row r="18258" spans="23:25" x14ac:dyDescent="0.2">
      <c r="W18258">
        <v>182.35</v>
      </c>
      <c r="X18258">
        <f t="shared" si="707"/>
        <v>50</v>
      </c>
      <c r="Y18258" s="13">
        <f t="shared" si="708"/>
        <v>0.88431832486842432</v>
      </c>
    </row>
    <row r="18259" spans="23:25" x14ac:dyDescent="0.2">
      <c r="W18259">
        <v>182.36</v>
      </c>
      <c r="X18259">
        <f t="shared" si="707"/>
        <v>50</v>
      </c>
      <c r="Y18259" s="13">
        <f t="shared" si="708"/>
        <v>0.88431832486842432</v>
      </c>
    </row>
    <row r="18260" spans="23:25" x14ac:dyDescent="0.2">
      <c r="W18260">
        <v>182.37</v>
      </c>
      <c r="X18260">
        <f t="shared" si="707"/>
        <v>50</v>
      </c>
      <c r="Y18260" s="13">
        <f t="shared" si="708"/>
        <v>0.88431832486842432</v>
      </c>
    </row>
    <row r="18261" spans="23:25" x14ac:dyDescent="0.2">
      <c r="W18261">
        <v>182.38</v>
      </c>
      <c r="X18261">
        <f t="shared" ref="X18261:X18324" si="709">X18260-(N$33-N$34)/1500</f>
        <v>50</v>
      </c>
      <c r="Y18261" s="13">
        <f t="shared" si="708"/>
        <v>0.88431832486842432</v>
      </c>
    </row>
    <row r="18262" spans="23:25" x14ac:dyDescent="0.2">
      <c r="W18262">
        <v>182.39</v>
      </c>
      <c r="X18262">
        <f t="shared" si="709"/>
        <v>50</v>
      </c>
      <c r="Y18262" s="13">
        <f t="shared" si="708"/>
        <v>0.88431832486842432</v>
      </c>
    </row>
    <row r="18263" spans="23:25" x14ac:dyDescent="0.2">
      <c r="W18263">
        <v>182.4</v>
      </c>
      <c r="X18263">
        <f t="shared" si="709"/>
        <v>50</v>
      </c>
      <c r="Y18263" s="13">
        <f t="shared" si="708"/>
        <v>0.88431832486842432</v>
      </c>
    </row>
    <row r="18264" spans="23:25" x14ac:dyDescent="0.2">
      <c r="W18264">
        <v>182.41</v>
      </c>
      <c r="X18264">
        <f t="shared" si="709"/>
        <v>50</v>
      </c>
      <c r="Y18264" s="13">
        <f t="shared" si="708"/>
        <v>0.88431832486842432</v>
      </c>
    </row>
    <row r="18265" spans="23:25" x14ac:dyDescent="0.2">
      <c r="W18265">
        <v>182.42</v>
      </c>
      <c r="X18265">
        <f t="shared" si="709"/>
        <v>50</v>
      </c>
      <c r="Y18265" s="13">
        <f t="shared" si="708"/>
        <v>0.88431832486842432</v>
      </c>
    </row>
    <row r="18266" spans="23:25" x14ac:dyDescent="0.2">
      <c r="W18266">
        <v>182.43</v>
      </c>
      <c r="X18266">
        <f t="shared" si="709"/>
        <v>50</v>
      </c>
      <c r="Y18266" s="13">
        <f t="shared" si="708"/>
        <v>0.88431832486842432</v>
      </c>
    </row>
    <row r="18267" spans="23:25" x14ac:dyDescent="0.2">
      <c r="W18267">
        <v>182.44</v>
      </c>
      <c r="X18267">
        <f t="shared" si="709"/>
        <v>50</v>
      </c>
      <c r="Y18267" s="13">
        <f t="shared" si="708"/>
        <v>0.88431832486842432</v>
      </c>
    </row>
    <row r="18268" spans="23:25" x14ac:dyDescent="0.2">
      <c r="W18268">
        <v>182.45</v>
      </c>
      <c r="X18268">
        <f t="shared" si="709"/>
        <v>50</v>
      </c>
      <c r="Y18268" s="13">
        <f t="shared" si="708"/>
        <v>0.88431832486842432</v>
      </c>
    </row>
    <row r="18269" spans="23:25" x14ac:dyDescent="0.2">
      <c r="W18269">
        <v>182.46</v>
      </c>
      <c r="X18269">
        <f t="shared" si="709"/>
        <v>50</v>
      </c>
      <c r="Y18269" s="13">
        <f t="shared" si="708"/>
        <v>0.88431832486842432</v>
      </c>
    </row>
    <row r="18270" spans="23:25" x14ac:dyDescent="0.2">
      <c r="W18270">
        <v>182.47</v>
      </c>
      <c r="X18270">
        <f t="shared" si="709"/>
        <v>50</v>
      </c>
      <c r="Y18270" s="13">
        <f t="shared" si="708"/>
        <v>0.88431832486842432</v>
      </c>
    </row>
    <row r="18271" spans="23:25" x14ac:dyDescent="0.2">
      <c r="W18271">
        <v>182.48</v>
      </c>
      <c r="X18271">
        <f t="shared" si="709"/>
        <v>50</v>
      </c>
      <c r="Y18271" s="13">
        <f t="shared" si="708"/>
        <v>0.88431832486842432</v>
      </c>
    </row>
    <row r="18272" spans="23:25" x14ac:dyDescent="0.2">
      <c r="W18272">
        <v>182.49</v>
      </c>
      <c r="X18272">
        <f t="shared" si="709"/>
        <v>50</v>
      </c>
      <c r="Y18272" s="13">
        <f t="shared" si="708"/>
        <v>0.88431832486842432</v>
      </c>
    </row>
    <row r="18273" spans="23:25" x14ac:dyDescent="0.2">
      <c r="W18273">
        <v>182.5</v>
      </c>
      <c r="X18273">
        <f t="shared" si="709"/>
        <v>50</v>
      </c>
      <c r="Y18273" s="13">
        <f t="shared" si="708"/>
        <v>0.88431832486842432</v>
      </c>
    </row>
    <row r="18274" spans="23:25" x14ac:dyDescent="0.2">
      <c r="W18274">
        <v>182.51</v>
      </c>
      <c r="X18274">
        <f t="shared" si="709"/>
        <v>50</v>
      </c>
      <c r="Y18274" s="13">
        <f t="shared" si="708"/>
        <v>0.88431832486842432</v>
      </c>
    </row>
    <row r="18275" spans="23:25" x14ac:dyDescent="0.2">
      <c r="W18275">
        <v>182.52</v>
      </c>
      <c r="X18275">
        <f t="shared" si="709"/>
        <v>50</v>
      </c>
      <c r="Y18275" s="13">
        <f t="shared" si="708"/>
        <v>0.88431832486842432</v>
      </c>
    </row>
    <row r="18276" spans="23:25" x14ac:dyDescent="0.2">
      <c r="W18276">
        <v>182.53</v>
      </c>
      <c r="X18276">
        <f t="shared" si="709"/>
        <v>50</v>
      </c>
      <c r="Y18276" s="13">
        <f t="shared" si="708"/>
        <v>0.88431832486842432</v>
      </c>
    </row>
    <row r="18277" spans="23:25" x14ac:dyDescent="0.2">
      <c r="W18277">
        <v>182.54</v>
      </c>
      <c r="X18277">
        <f t="shared" si="709"/>
        <v>50</v>
      </c>
      <c r="Y18277" s="13">
        <f t="shared" si="708"/>
        <v>0.88431832486842432</v>
      </c>
    </row>
    <row r="18278" spans="23:25" x14ac:dyDescent="0.2">
      <c r="W18278">
        <v>182.55</v>
      </c>
      <c r="X18278">
        <f t="shared" si="709"/>
        <v>50</v>
      </c>
      <c r="Y18278" s="13">
        <f t="shared" si="708"/>
        <v>0.88431832486842432</v>
      </c>
    </row>
    <row r="18279" spans="23:25" x14ac:dyDescent="0.2">
      <c r="W18279">
        <v>182.56</v>
      </c>
      <c r="X18279">
        <f t="shared" si="709"/>
        <v>50</v>
      </c>
      <c r="Y18279" s="13">
        <f t="shared" si="708"/>
        <v>0.88431832486842432</v>
      </c>
    </row>
    <row r="18280" spans="23:25" x14ac:dyDescent="0.2">
      <c r="W18280">
        <v>182.57</v>
      </c>
      <c r="X18280">
        <f t="shared" si="709"/>
        <v>50</v>
      </c>
      <c r="Y18280" s="13">
        <f t="shared" si="708"/>
        <v>0.88431832486842432</v>
      </c>
    </row>
    <row r="18281" spans="23:25" x14ac:dyDescent="0.2">
      <c r="W18281">
        <v>182.58</v>
      </c>
      <c r="X18281">
        <f t="shared" si="709"/>
        <v>50</v>
      </c>
      <c r="Y18281" s="13">
        <f t="shared" si="708"/>
        <v>0.88431832486842432</v>
      </c>
    </row>
    <row r="18282" spans="23:25" x14ac:dyDescent="0.2">
      <c r="W18282">
        <v>182.59</v>
      </c>
      <c r="X18282">
        <f t="shared" si="709"/>
        <v>50</v>
      </c>
      <c r="Y18282" s="13">
        <f t="shared" si="708"/>
        <v>0.88431832486842432</v>
      </c>
    </row>
    <row r="18283" spans="23:25" x14ac:dyDescent="0.2">
      <c r="W18283">
        <v>182.6</v>
      </c>
      <c r="X18283">
        <f t="shared" si="709"/>
        <v>50</v>
      </c>
      <c r="Y18283" s="13">
        <f t="shared" si="708"/>
        <v>0.88431832486842432</v>
      </c>
    </row>
    <row r="18284" spans="23:25" x14ac:dyDescent="0.2">
      <c r="W18284">
        <v>182.61</v>
      </c>
      <c r="X18284">
        <f t="shared" si="709"/>
        <v>50</v>
      </c>
      <c r="Y18284" s="13">
        <f t="shared" si="708"/>
        <v>0.88431832486842432</v>
      </c>
    </row>
    <row r="18285" spans="23:25" x14ac:dyDescent="0.2">
      <c r="W18285">
        <v>182.62</v>
      </c>
      <c r="X18285">
        <f t="shared" si="709"/>
        <v>50</v>
      </c>
      <c r="Y18285" s="13">
        <f t="shared" si="708"/>
        <v>0.88431832486842432</v>
      </c>
    </row>
    <row r="18286" spans="23:25" x14ac:dyDescent="0.2">
      <c r="W18286">
        <v>182.63</v>
      </c>
      <c r="X18286">
        <f t="shared" si="709"/>
        <v>50</v>
      </c>
      <c r="Y18286" s="13">
        <f t="shared" si="708"/>
        <v>0.88431832486842432</v>
      </c>
    </row>
    <row r="18287" spans="23:25" x14ac:dyDescent="0.2">
      <c r="W18287">
        <v>182.64</v>
      </c>
      <c r="X18287">
        <f t="shared" si="709"/>
        <v>50</v>
      </c>
      <c r="Y18287" s="13">
        <f t="shared" si="708"/>
        <v>0.88431832486842432</v>
      </c>
    </row>
    <row r="18288" spans="23:25" x14ac:dyDescent="0.2">
      <c r="W18288">
        <v>182.65</v>
      </c>
      <c r="X18288">
        <f t="shared" si="709"/>
        <v>50</v>
      </c>
      <c r="Y18288" s="13">
        <f t="shared" si="708"/>
        <v>0.88431832486842432</v>
      </c>
    </row>
    <row r="18289" spans="23:25" x14ac:dyDescent="0.2">
      <c r="W18289">
        <v>182.66</v>
      </c>
      <c r="X18289">
        <f t="shared" si="709"/>
        <v>50</v>
      </c>
      <c r="Y18289" s="13">
        <f t="shared" si="708"/>
        <v>0.88431832486842432</v>
      </c>
    </row>
    <row r="18290" spans="23:25" x14ac:dyDescent="0.2">
      <c r="W18290">
        <v>182.67</v>
      </c>
      <c r="X18290">
        <f t="shared" si="709"/>
        <v>50</v>
      </c>
      <c r="Y18290" s="13">
        <f t="shared" si="708"/>
        <v>0.88431832486842432</v>
      </c>
    </row>
    <row r="18291" spans="23:25" x14ac:dyDescent="0.2">
      <c r="W18291">
        <v>182.68</v>
      </c>
      <c r="X18291">
        <f t="shared" si="709"/>
        <v>50</v>
      </c>
      <c r="Y18291" s="13">
        <f t="shared" si="708"/>
        <v>0.88431832486842432</v>
      </c>
    </row>
    <row r="18292" spans="23:25" x14ac:dyDescent="0.2">
      <c r="W18292">
        <v>182.69</v>
      </c>
      <c r="X18292">
        <f t="shared" si="709"/>
        <v>50</v>
      </c>
      <c r="Y18292" s="13">
        <f t="shared" si="708"/>
        <v>0.88431832486842432</v>
      </c>
    </row>
    <row r="18293" spans="23:25" x14ac:dyDescent="0.2">
      <c r="W18293">
        <v>182.7</v>
      </c>
      <c r="X18293">
        <f t="shared" si="709"/>
        <v>50</v>
      </c>
      <c r="Y18293" s="13">
        <f t="shared" si="708"/>
        <v>0.88431832486842432</v>
      </c>
    </row>
    <row r="18294" spans="23:25" x14ac:dyDescent="0.2">
      <c r="W18294">
        <v>182.71</v>
      </c>
      <c r="X18294">
        <f t="shared" si="709"/>
        <v>50</v>
      </c>
      <c r="Y18294" s="13">
        <f t="shared" si="708"/>
        <v>0.88431832486842432</v>
      </c>
    </row>
    <row r="18295" spans="23:25" x14ac:dyDescent="0.2">
      <c r="W18295">
        <v>182.72</v>
      </c>
      <c r="X18295">
        <f t="shared" si="709"/>
        <v>50</v>
      </c>
      <c r="Y18295" s="13">
        <f t="shared" si="708"/>
        <v>0.88431832486842432</v>
      </c>
    </row>
    <row r="18296" spans="23:25" x14ac:dyDescent="0.2">
      <c r="W18296">
        <v>182.73</v>
      </c>
      <c r="X18296">
        <f t="shared" si="709"/>
        <v>50</v>
      </c>
      <c r="Y18296" s="13">
        <f t="shared" si="708"/>
        <v>0.88431832486842432</v>
      </c>
    </row>
    <row r="18297" spans="23:25" x14ac:dyDescent="0.2">
      <c r="W18297">
        <v>182.74</v>
      </c>
      <c r="X18297">
        <f t="shared" si="709"/>
        <v>50</v>
      </c>
      <c r="Y18297" s="13">
        <f t="shared" ref="Y18297:Y18360" si="710">Y18296+(W18297-W18296)*R$29*(P$28-P$29*Y18296)*(1-Y18296/R$28)^2</f>
        <v>0.88431832486842432</v>
      </c>
    </row>
    <row r="18298" spans="23:25" x14ac:dyDescent="0.2">
      <c r="W18298">
        <v>182.75</v>
      </c>
      <c r="X18298">
        <f t="shared" si="709"/>
        <v>50</v>
      </c>
      <c r="Y18298" s="13">
        <f t="shared" si="710"/>
        <v>0.88431832486842432</v>
      </c>
    </row>
    <row r="18299" spans="23:25" x14ac:dyDescent="0.2">
      <c r="W18299">
        <v>182.76</v>
      </c>
      <c r="X18299">
        <f t="shared" si="709"/>
        <v>50</v>
      </c>
      <c r="Y18299" s="13">
        <f t="shared" si="710"/>
        <v>0.88431832486842432</v>
      </c>
    </row>
    <row r="18300" spans="23:25" x14ac:dyDescent="0.2">
      <c r="W18300">
        <v>182.77</v>
      </c>
      <c r="X18300">
        <f t="shared" si="709"/>
        <v>50</v>
      </c>
      <c r="Y18300" s="13">
        <f t="shared" si="710"/>
        <v>0.88431832486842432</v>
      </c>
    </row>
    <row r="18301" spans="23:25" x14ac:dyDescent="0.2">
      <c r="W18301">
        <v>182.78</v>
      </c>
      <c r="X18301">
        <f t="shared" si="709"/>
        <v>50</v>
      </c>
      <c r="Y18301" s="13">
        <f t="shared" si="710"/>
        <v>0.88431832486842432</v>
      </c>
    </row>
    <row r="18302" spans="23:25" x14ac:dyDescent="0.2">
      <c r="W18302">
        <v>182.79</v>
      </c>
      <c r="X18302">
        <f t="shared" si="709"/>
        <v>50</v>
      </c>
      <c r="Y18302" s="13">
        <f t="shared" si="710"/>
        <v>0.88431832486842432</v>
      </c>
    </row>
    <row r="18303" spans="23:25" x14ac:dyDescent="0.2">
      <c r="W18303">
        <v>182.8</v>
      </c>
      <c r="X18303">
        <f t="shared" si="709"/>
        <v>50</v>
      </c>
      <c r="Y18303" s="13">
        <f t="shared" si="710"/>
        <v>0.88431832486842432</v>
      </c>
    </row>
    <row r="18304" spans="23:25" x14ac:dyDescent="0.2">
      <c r="W18304">
        <v>182.81</v>
      </c>
      <c r="X18304">
        <f t="shared" si="709"/>
        <v>50</v>
      </c>
      <c r="Y18304" s="13">
        <f t="shared" si="710"/>
        <v>0.88431832486842432</v>
      </c>
    </row>
    <row r="18305" spans="23:25" x14ac:dyDescent="0.2">
      <c r="W18305">
        <v>182.82</v>
      </c>
      <c r="X18305">
        <f t="shared" si="709"/>
        <v>50</v>
      </c>
      <c r="Y18305" s="13">
        <f t="shared" si="710"/>
        <v>0.88431832486842432</v>
      </c>
    </row>
    <row r="18306" spans="23:25" x14ac:dyDescent="0.2">
      <c r="W18306">
        <v>182.83</v>
      </c>
      <c r="X18306">
        <f t="shared" si="709"/>
        <v>50</v>
      </c>
      <c r="Y18306" s="13">
        <f t="shared" si="710"/>
        <v>0.88431832486842432</v>
      </c>
    </row>
    <row r="18307" spans="23:25" x14ac:dyDescent="0.2">
      <c r="W18307">
        <v>182.84</v>
      </c>
      <c r="X18307">
        <f t="shared" si="709"/>
        <v>50</v>
      </c>
      <c r="Y18307" s="13">
        <f t="shared" si="710"/>
        <v>0.88431832486842432</v>
      </c>
    </row>
    <row r="18308" spans="23:25" x14ac:dyDescent="0.2">
      <c r="W18308">
        <v>182.85</v>
      </c>
      <c r="X18308">
        <f t="shared" si="709"/>
        <v>50</v>
      </c>
      <c r="Y18308" s="13">
        <f t="shared" si="710"/>
        <v>0.88431832486842432</v>
      </c>
    </row>
    <row r="18309" spans="23:25" x14ac:dyDescent="0.2">
      <c r="W18309">
        <v>182.86</v>
      </c>
      <c r="X18309">
        <f t="shared" si="709"/>
        <v>50</v>
      </c>
      <c r="Y18309" s="13">
        <f t="shared" si="710"/>
        <v>0.88431832486842432</v>
      </c>
    </row>
    <row r="18310" spans="23:25" x14ac:dyDescent="0.2">
      <c r="W18310">
        <v>182.87</v>
      </c>
      <c r="X18310">
        <f t="shared" si="709"/>
        <v>50</v>
      </c>
      <c r="Y18310" s="13">
        <f t="shared" si="710"/>
        <v>0.88431832486842432</v>
      </c>
    </row>
    <row r="18311" spans="23:25" x14ac:dyDescent="0.2">
      <c r="W18311">
        <v>182.88</v>
      </c>
      <c r="X18311">
        <f t="shared" si="709"/>
        <v>50</v>
      </c>
      <c r="Y18311" s="13">
        <f t="shared" si="710"/>
        <v>0.88431832486842432</v>
      </c>
    </row>
    <row r="18312" spans="23:25" x14ac:dyDescent="0.2">
      <c r="W18312">
        <v>182.89</v>
      </c>
      <c r="X18312">
        <f t="shared" si="709"/>
        <v>50</v>
      </c>
      <c r="Y18312" s="13">
        <f t="shared" si="710"/>
        <v>0.88431832486842432</v>
      </c>
    </row>
    <row r="18313" spans="23:25" x14ac:dyDescent="0.2">
      <c r="W18313">
        <v>182.9</v>
      </c>
      <c r="X18313">
        <f t="shared" si="709"/>
        <v>50</v>
      </c>
      <c r="Y18313" s="13">
        <f t="shared" si="710"/>
        <v>0.88431832486842432</v>
      </c>
    </row>
    <row r="18314" spans="23:25" x14ac:dyDescent="0.2">
      <c r="W18314">
        <v>182.91</v>
      </c>
      <c r="X18314">
        <f t="shared" si="709"/>
        <v>50</v>
      </c>
      <c r="Y18314" s="13">
        <f t="shared" si="710"/>
        <v>0.88431832486842432</v>
      </c>
    </row>
    <row r="18315" spans="23:25" x14ac:dyDescent="0.2">
      <c r="W18315">
        <v>182.92</v>
      </c>
      <c r="X18315">
        <f t="shared" si="709"/>
        <v>50</v>
      </c>
      <c r="Y18315" s="13">
        <f t="shared" si="710"/>
        <v>0.88431832486842432</v>
      </c>
    </row>
    <row r="18316" spans="23:25" x14ac:dyDescent="0.2">
      <c r="W18316">
        <v>182.93</v>
      </c>
      <c r="X18316">
        <f t="shared" si="709"/>
        <v>50</v>
      </c>
      <c r="Y18316" s="13">
        <f t="shared" si="710"/>
        <v>0.88431832486842432</v>
      </c>
    </row>
    <row r="18317" spans="23:25" x14ac:dyDescent="0.2">
      <c r="W18317">
        <v>182.94</v>
      </c>
      <c r="X18317">
        <f t="shared" si="709"/>
        <v>50</v>
      </c>
      <c r="Y18317" s="13">
        <f t="shared" si="710"/>
        <v>0.88431832486842432</v>
      </c>
    </row>
    <row r="18318" spans="23:25" x14ac:dyDescent="0.2">
      <c r="W18318">
        <v>182.95</v>
      </c>
      <c r="X18318">
        <f t="shared" si="709"/>
        <v>50</v>
      </c>
      <c r="Y18318" s="13">
        <f t="shared" si="710"/>
        <v>0.88431832486842432</v>
      </c>
    </row>
    <row r="18319" spans="23:25" x14ac:dyDescent="0.2">
      <c r="W18319">
        <v>182.96</v>
      </c>
      <c r="X18319">
        <f t="shared" si="709"/>
        <v>50</v>
      </c>
      <c r="Y18319" s="13">
        <f t="shared" si="710"/>
        <v>0.88431832486842432</v>
      </c>
    </row>
    <row r="18320" spans="23:25" x14ac:dyDescent="0.2">
      <c r="W18320">
        <v>182.97</v>
      </c>
      <c r="X18320">
        <f t="shared" si="709"/>
        <v>50</v>
      </c>
      <c r="Y18320" s="13">
        <f t="shared" si="710"/>
        <v>0.88431832486842432</v>
      </c>
    </row>
    <row r="18321" spans="23:25" x14ac:dyDescent="0.2">
      <c r="W18321">
        <v>182.98</v>
      </c>
      <c r="X18321">
        <f t="shared" si="709"/>
        <v>50</v>
      </c>
      <c r="Y18321" s="13">
        <f t="shared" si="710"/>
        <v>0.88431832486842432</v>
      </c>
    </row>
    <row r="18322" spans="23:25" x14ac:dyDescent="0.2">
      <c r="W18322">
        <v>182.99</v>
      </c>
      <c r="X18322">
        <f t="shared" si="709"/>
        <v>50</v>
      </c>
      <c r="Y18322" s="13">
        <f t="shared" si="710"/>
        <v>0.88431832486842432</v>
      </c>
    </row>
    <row r="18323" spans="23:25" x14ac:dyDescent="0.2">
      <c r="W18323">
        <v>183</v>
      </c>
      <c r="X18323">
        <f t="shared" si="709"/>
        <v>50</v>
      </c>
      <c r="Y18323" s="13">
        <f t="shared" si="710"/>
        <v>0.88431832486842432</v>
      </c>
    </row>
    <row r="18324" spans="23:25" x14ac:dyDescent="0.2">
      <c r="W18324">
        <v>183.01</v>
      </c>
      <c r="X18324">
        <f t="shared" si="709"/>
        <v>50</v>
      </c>
      <c r="Y18324" s="13">
        <f t="shared" si="710"/>
        <v>0.88431832486842432</v>
      </c>
    </row>
    <row r="18325" spans="23:25" x14ac:dyDescent="0.2">
      <c r="W18325">
        <v>183.02</v>
      </c>
      <c r="X18325">
        <f t="shared" ref="X18325:X18388" si="711">X18324-(N$33-N$34)/1500</f>
        <v>50</v>
      </c>
      <c r="Y18325" s="13">
        <f t="shared" si="710"/>
        <v>0.88431832486842432</v>
      </c>
    </row>
    <row r="18326" spans="23:25" x14ac:dyDescent="0.2">
      <c r="W18326">
        <v>183.03</v>
      </c>
      <c r="X18326">
        <f t="shared" si="711"/>
        <v>50</v>
      </c>
      <c r="Y18326" s="13">
        <f t="shared" si="710"/>
        <v>0.88431832486842432</v>
      </c>
    </row>
    <row r="18327" spans="23:25" x14ac:dyDescent="0.2">
      <c r="W18327">
        <v>183.04</v>
      </c>
      <c r="X18327">
        <f t="shared" si="711"/>
        <v>50</v>
      </c>
      <c r="Y18327" s="13">
        <f t="shared" si="710"/>
        <v>0.88431832486842432</v>
      </c>
    </row>
    <row r="18328" spans="23:25" x14ac:dyDescent="0.2">
      <c r="W18328">
        <v>183.05</v>
      </c>
      <c r="X18328">
        <f t="shared" si="711"/>
        <v>50</v>
      </c>
      <c r="Y18328" s="13">
        <f t="shared" si="710"/>
        <v>0.88431832486842432</v>
      </c>
    </row>
    <row r="18329" spans="23:25" x14ac:dyDescent="0.2">
      <c r="W18329">
        <v>183.06</v>
      </c>
      <c r="X18329">
        <f t="shared" si="711"/>
        <v>50</v>
      </c>
      <c r="Y18329" s="13">
        <f t="shared" si="710"/>
        <v>0.88431832486842432</v>
      </c>
    </row>
    <row r="18330" spans="23:25" x14ac:dyDescent="0.2">
      <c r="W18330">
        <v>183.07</v>
      </c>
      <c r="X18330">
        <f t="shared" si="711"/>
        <v>50</v>
      </c>
      <c r="Y18330" s="13">
        <f t="shared" si="710"/>
        <v>0.88431832486842432</v>
      </c>
    </row>
    <row r="18331" spans="23:25" x14ac:dyDescent="0.2">
      <c r="W18331">
        <v>183.08</v>
      </c>
      <c r="X18331">
        <f t="shared" si="711"/>
        <v>50</v>
      </c>
      <c r="Y18331" s="13">
        <f t="shared" si="710"/>
        <v>0.88431832486842432</v>
      </c>
    </row>
    <row r="18332" spans="23:25" x14ac:dyDescent="0.2">
      <c r="W18332">
        <v>183.09</v>
      </c>
      <c r="X18332">
        <f t="shared" si="711"/>
        <v>50</v>
      </c>
      <c r="Y18332" s="13">
        <f t="shared" si="710"/>
        <v>0.88431832486842432</v>
      </c>
    </row>
    <row r="18333" spans="23:25" x14ac:dyDescent="0.2">
      <c r="W18333">
        <v>183.1</v>
      </c>
      <c r="X18333">
        <f t="shared" si="711"/>
        <v>50</v>
      </c>
      <c r="Y18333" s="13">
        <f t="shared" si="710"/>
        <v>0.88431832486842432</v>
      </c>
    </row>
    <row r="18334" spans="23:25" x14ac:dyDescent="0.2">
      <c r="W18334">
        <v>183.11</v>
      </c>
      <c r="X18334">
        <f t="shared" si="711"/>
        <v>50</v>
      </c>
      <c r="Y18334" s="13">
        <f t="shared" si="710"/>
        <v>0.88431832486842432</v>
      </c>
    </row>
    <row r="18335" spans="23:25" x14ac:dyDescent="0.2">
      <c r="W18335">
        <v>183.12</v>
      </c>
      <c r="X18335">
        <f t="shared" si="711"/>
        <v>50</v>
      </c>
      <c r="Y18335" s="13">
        <f t="shared" si="710"/>
        <v>0.88431832486842432</v>
      </c>
    </row>
    <row r="18336" spans="23:25" x14ac:dyDescent="0.2">
      <c r="W18336">
        <v>183.13</v>
      </c>
      <c r="X18336">
        <f t="shared" si="711"/>
        <v>50</v>
      </c>
      <c r="Y18336" s="13">
        <f t="shared" si="710"/>
        <v>0.88431832486842432</v>
      </c>
    </row>
    <row r="18337" spans="23:25" x14ac:dyDescent="0.2">
      <c r="W18337">
        <v>183.14</v>
      </c>
      <c r="X18337">
        <f t="shared" si="711"/>
        <v>50</v>
      </c>
      <c r="Y18337" s="13">
        <f t="shared" si="710"/>
        <v>0.88431832486842432</v>
      </c>
    </row>
    <row r="18338" spans="23:25" x14ac:dyDescent="0.2">
      <c r="W18338">
        <v>183.15</v>
      </c>
      <c r="X18338">
        <f t="shared" si="711"/>
        <v>50</v>
      </c>
      <c r="Y18338" s="13">
        <f t="shared" si="710"/>
        <v>0.88431832486842432</v>
      </c>
    </row>
    <row r="18339" spans="23:25" x14ac:dyDescent="0.2">
      <c r="W18339">
        <v>183.16</v>
      </c>
      <c r="X18339">
        <f t="shared" si="711"/>
        <v>50</v>
      </c>
      <c r="Y18339" s="13">
        <f t="shared" si="710"/>
        <v>0.88431832486842432</v>
      </c>
    </row>
    <row r="18340" spans="23:25" x14ac:dyDescent="0.2">
      <c r="W18340">
        <v>183.17</v>
      </c>
      <c r="X18340">
        <f t="shared" si="711"/>
        <v>50</v>
      </c>
      <c r="Y18340" s="13">
        <f t="shared" si="710"/>
        <v>0.88431832486842432</v>
      </c>
    </row>
    <row r="18341" spans="23:25" x14ac:dyDescent="0.2">
      <c r="W18341">
        <v>183.18</v>
      </c>
      <c r="X18341">
        <f t="shared" si="711"/>
        <v>50</v>
      </c>
      <c r="Y18341" s="13">
        <f t="shared" si="710"/>
        <v>0.88431832486842432</v>
      </c>
    </row>
    <row r="18342" spans="23:25" x14ac:dyDescent="0.2">
      <c r="W18342">
        <v>183.19</v>
      </c>
      <c r="X18342">
        <f t="shared" si="711"/>
        <v>50</v>
      </c>
      <c r="Y18342" s="13">
        <f t="shared" si="710"/>
        <v>0.88431832486842432</v>
      </c>
    </row>
    <row r="18343" spans="23:25" x14ac:dyDescent="0.2">
      <c r="W18343">
        <v>183.2</v>
      </c>
      <c r="X18343">
        <f t="shared" si="711"/>
        <v>50</v>
      </c>
      <c r="Y18343" s="13">
        <f t="shared" si="710"/>
        <v>0.88431832486842432</v>
      </c>
    </row>
    <row r="18344" spans="23:25" x14ac:dyDescent="0.2">
      <c r="W18344">
        <v>183.21</v>
      </c>
      <c r="X18344">
        <f t="shared" si="711"/>
        <v>50</v>
      </c>
      <c r="Y18344" s="13">
        <f t="shared" si="710"/>
        <v>0.88431832486842432</v>
      </c>
    </row>
    <row r="18345" spans="23:25" x14ac:dyDescent="0.2">
      <c r="W18345">
        <v>183.22</v>
      </c>
      <c r="X18345">
        <f t="shared" si="711"/>
        <v>50</v>
      </c>
      <c r="Y18345" s="13">
        <f t="shared" si="710"/>
        <v>0.88431832486842432</v>
      </c>
    </row>
    <row r="18346" spans="23:25" x14ac:dyDescent="0.2">
      <c r="W18346">
        <v>183.23</v>
      </c>
      <c r="X18346">
        <f t="shared" si="711"/>
        <v>50</v>
      </c>
      <c r="Y18346" s="13">
        <f t="shared" si="710"/>
        <v>0.88431832486842432</v>
      </c>
    </row>
    <row r="18347" spans="23:25" x14ac:dyDescent="0.2">
      <c r="W18347">
        <v>183.24</v>
      </c>
      <c r="X18347">
        <f t="shared" si="711"/>
        <v>50</v>
      </c>
      <c r="Y18347" s="13">
        <f t="shared" si="710"/>
        <v>0.88431832486842432</v>
      </c>
    </row>
    <row r="18348" spans="23:25" x14ac:dyDescent="0.2">
      <c r="W18348">
        <v>183.25</v>
      </c>
      <c r="X18348">
        <f t="shared" si="711"/>
        <v>50</v>
      </c>
      <c r="Y18348" s="13">
        <f t="shared" si="710"/>
        <v>0.88431832486842432</v>
      </c>
    </row>
    <row r="18349" spans="23:25" x14ac:dyDescent="0.2">
      <c r="W18349">
        <v>183.26</v>
      </c>
      <c r="X18349">
        <f t="shared" si="711"/>
        <v>50</v>
      </c>
      <c r="Y18349" s="13">
        <f t="shared" si="710"/>
        <v>0.88431832486842432</v>
      </c>
    </row>
    <row r="18350" spans="23:25" x14ac:dyDescent="0.2">
      <c r="W18350">
        <v>183.27</v>
      </c>
      <c r="X18350">
        <f t="shared" si="711"/>
        <v>50</v>
      </c>
      <c r="Y18350" s="13">
        <f t="shared" si="710"/>
        <v>0.88431832486842432</v>
      </c>
    </row>
    <row r="18351" spans="23:25" x14ac:dyDescent="0.2">
      <c r="W18351">
        <v>183.28</v>
      </c>
      <c r="X18351">
        <f t="shared" si="711"/>
        <v>50</v>
      </c>
      <c r="Y18351" s="13">
        <f t="shared" si="710"/>
        <v>0.88431832486842432</v>
      </c>
    </row>
    <row r="18352" spans="23:25" x14ac:dyDescent="0.2">
      <c r="W18352">
        <v>183.29</v>
      </c>
      <c r="X18352">
        <f t="shared" si="711"/>
        <v>50</v>
      </c>
      <c r="Y18352" s="13">
        <f t="shared" si="710"/>
        <v>0.88431832486842432</v>
      </c>
    </row>
    <row r="18353" spans="23:25" x14ac:dyDescent="0.2">
      <c r="W18353">
        <v>183.3</v>
      </c>
      <c r="X18353">
        <f t="shared" si="711"/>
        <v>50</v>
      </c>
      <c r="Y18353" s="13">
        <f t="shared" si="710"/>
        <v>0.88431832486842432</v>
      </c>
    </row>
    <row r="18354" spans="23:25" x14ac:dyDescent="0.2">
      <c r="W18354">
        <v>183.31</v>
      </c>
      <c r="X18354">
        <f t="shared" si="711"/>
        <v>50</v>
      </c>
      <c r="Y18354" s="13">
        <f t="shared" si="710"/>
        <v>0.88431832486842432</v>
      </c>
    </row>
    <row r="18355" spans="23:25" x14ac:dyDescent="0.2">
      <c r="W18355">
        <v>183.32</v>
      </c>
      <c r="X18355">
        <f t="shared" si="711"/>
        <v>50</v>
      </c>
      <c r="Y18355" s="13">
        <f t="shared" si="710"/>
        <v>0.88431832486842432</v>
      </c>
    </row>
    <row r="18356" spans="23:25" x14ac:dyDescent="0.2">
      <c r="W18356">
        <v>183.33</v>
      </c>
      <c r="X18356">
        <f t="shared" si="711"/>
        <v>50</v>
      </c>
      <c r="Y18356" s="13">
        <f t="shared" si="710"/>
        <v>0.88431832486842432</v>
      </c>
    </row>
    <row r="18357" spans="23:25" x14ac:dyDescent="0.2">
      <c r="W18357">
        <v>183.34</v>
      </c>
      <c r="X18357">
        <f t="shared" si="711"/>
        <v>50</v>
      </c>
      <c r="Y18357" s="13">
        <f t="shared" si="710"/>
        <v>0.88431832486842432</v>
      </c>
    </row>
    <row r="18358" spans="23:25" x14ac:dyDescent="0.2">
      <c r="W18358">
        <v>183.35</v>
      </c>
      <c r="X18358">
        <f t="shared" si="711"/>
        <v>50</v>
      </c>
      <c r="Y18358" s="13">
        <f t="shared" si="710"/>
        <v>0.88431832486842432</v>
      </c>
    </row>
    <row r="18359" spans="23:25" x14ac:dyDescent="0.2">
      <c r="W18359">
        <v>183.36</v>
      </c>
      <c r="X18359">
        <f t="shared" si="711"/>
        <v>50</v>
      </c>
      <c r="Y18359" s="13">
        <f t="shared" si="710"/>
        <v>0.88431832486842432</v>
      </c>
    </row>
    <row r="18360" spans="23:25" x14ac:dyDescent="0.2">
      <c r="W18360">
        <v>183.37</v>
      </c>
      <c r="X18360">
        <f t="shared" si="711"/>
        <v>50</v>
      </c>
      <c r="Y18360" s="13">
        <f t="shared" si="710"/>
        <v>0.88431832486842432</v>
      </c>
    </row>
    <row r="18361" spans="23:25" x14ac:dyDescent="0.2">
      <c r="W18361">
        <v>183.38</v>
      </c>
      <c r="X18361">
        <f t="shared" si="711"/>
        <v>50</v>
      </c>
      <c r="Y18361" s="13">
        <f t="shared" ref="Y18361:Y18424" si="712">Y18360+(W18361-W18360)*R$29*(P$28-P$29*Y18360)*(1-Y18360/R$28)^2</f>
        <v>0.88431832486842432</v>
      </c>
    </row>
    <row r="18362" spans="23:25" x14ac:dyDescent="0.2">
      <c r="W18362">
        <v>183.39</v>
      </c>
      <c r="X18362">
        <f t="shared" si="711"/>
        <v>50</v>
      </c>
      <c r="Y18362" s="13">
        <f t="shared" si="712"/>
        <v>0.88431832486842432</v>
      </c>
    </row>
    <row r="18363" spans="23:25" x14ac:dyDescent="0.2">
      <c r="W18363">
        <v>183.4</v>
      </c>
      <c r="X18363">
        <f t="shared" si="711"/>
        <v>50</v>
      </c>
      <c r="Y18363" s="13">
        <f t="shared" si="712"/>
        <v>0.88431832486842432</v>
      </c>
    </row>
    <row r="18364" spans="23:25" x14ac:dyDescent="0.2">
      <c r="W18364">
        <v>183.41</v>
      </c>
      <c r="X18364">
        <f t="shared" si="711"/>
        <v>50</v>
      </c>
      <c r="Y18364" s="13">
        <f t="shared" si="712"/>
        <v>0.88431832486842432</v>
      </c>
    </row>
    <row r="18365" spans="23:25" x14ac:dyDescent="0.2">
      <c r="W18365">
        <v>183.42</v>
      </c>
      <c r="X18365">
        <f t="shared" si="711"/>
        <v>50</v>
      </c>
      <c r="Y18365" s="13">
        <f t="shared" si="712"/>
        <v>0.88431832486842432</v>
      </c>
    </row>
    <row r="18366" spans="23:25" x14ac:dyDescent="0.2">
      <c r="W18366">
        <v>183.43</v>
      </c>
      <c r="X18366">
        <f t="shared" si="711"/>
        <v>50</v>
      </c>
      <c r="Y18366" s="13">
        <f t="shared" si="712"/>
        <v>0.88431832486842432</v>
      </c>
    </row>
    <row r="18367" spans="23:25" x14ac:dyDescent="0.2">
      <c r="W18367">
        <v>183.44</v>
      </c>
      <c r="X18367">
        <f t="shared" si="711"/>
        <v>50</v>
      </c>
      <c r="Y18367" s="13">
        <f t="shared" si="712"/>
        <v>0.88431832486842432</v>
      </c>
    </row>
    <row r="18368" spans="23:25" x14ac:dyDescent="0.2">
      <c r="W18368">
        <v>183.45</v>
      </c>
      <c r="X18368">
        <f t="shared" si="711"/>
        <v>50</v>
      </c>
      <c r="Y18368" s="13">
        <f t="shared" si="712"/>
        <v>0.88431832486842432</v>
      </c>
    </row>
    <row r="18369" spans="23:25" x14ac:dyDescent="0.2">
      <c r="W18369">
        <v>183.46</v>
      </c>
      <c r="X18369">
        <f t="shared" si="711"/>
        <v>50</v>
      </c>
      <c r="Y18369" s="13">
        <f t="shared" si="712"/>
        <v>0.88431832486842432</v>
      </c>
    </row>
    <row r="18370" spans="23:25" x14ac:dyDescent="0.2">
      <c r="W18370">
        <v>183.47</v>
      </c>
      <c r="X18370">
        <f t="shared" si="711"/>
        <v>50</v>
      </c>
      <c r="Y18370" s="13">
        <f t="shared" si="712"/>
        <v>0.88431832486842432</v>
      </c>
    </row>
    <row r="18371" spans="23:25" x14ac:dyDescent="0.2">
      <c r="W18371">
        <v>183.48</v>
      </c>
      <c r="X18371">
        <f t="shared" si="711"/>
        <v>50</v>
      </c>
      <c r="Y18371" s="13">
        <f t="shared" si="712"/>
        <v>0.88431832486842432</v>
      </c>
    </row>
    <row r="18372" spans="23:25" x14ac:dyDescent="0.2">
      <c r="W18372">
        <v>183.49</v>
      </c>
      <c r="X18372">
        <f t="shared" si="711"/>
        <v>50</v>
      </c>
      <c r="Y18372" s="13">
        <f t="shared" si="712"/>
        <v>0.88431832486842432</v>
      </c>
    </row>
    <row r="18373" spans="23:25" x14ac:dyDescent="0.2">
      <c r="W18373">
        <v>183.5</v>
      </c>
      <c r="X18373">
        <f t="shared" si="711"/>
        <v>50</v>
      </c>
      <c r="Y18373" s="13">
        <f t="shared" si="712"/>
        <v>0.88431832486842432</v>
      </c>
    </row>
    <row r="18374" spans="23:25" x14ac:dyDescent="0.2">
      <c r="W18374">
        <v>183.51</v>
      </c>
      <c r="X18374">
        <f t="shared" si="711"/>
        <v>50</v>
      </c>
      <c r="Y18374" s="13">
        <f t="shared" si="712"/>
        <v>0.88431832486842432</v>
      </c>
    </row>
    <row r="18375" spans="23:25" x14ac:dyDescent="0.2">
      <c r="W18375">
        <v>183.52</v>
      </c>
      <c r="X18375">
        <f t="shared" si="711"/>
        <v>50</v>
      </c>
      <c r="Y18375" s="13">
        <f t="shared" si="712"/>
        <v>0.88431832486842432</v>
      </c>
    </row>
    <row r="18376" spans="23:25" x14ac:dyDescent="0.2">
      <c r="W18376">
        <v>183.53</v>
      </c>
      <c r="X18376">
        <f t="shared" si="711"/>
        <v>50</v>
      </c>
      <c r="Y18376" s="13">
        <f t="shared" si="712"/>
        <v>0.88431832486842432</v>
      </c>
    </row>
    <row r="18377" spans="23:25" x14ac:dyDescent="0.2">
      <c r="W18377">
        <v>183.54</v>
      </c>
      <c r="X18377">
        <f t="shared" si="711"/>
        <v>50</v>
      </c>
      <c r="Y18377" s="13">
        <f t="shared" si="712"/>
        <v>0.88431832486842432</v>
      </c>
    </row>
    <row r="18378" spans="23:25" x14ac:dyDescent="0.2">
      <c r="W18378">
        <v>183.55</v>
      </c>
      <c r="X18378">
        <f t="shared" si="711"/>
        <v>50</v>
      </c>
      <c r="Y18378" s="13">
        <f t="shared" si="712"/>
        <v>0.88431832486842432</v>
      </c>
    </row>
    <row r="18379" spans="23:25" x14ac:dyDescent="0.2">
      <c r="W18379">
        <v>183.56</v>
      </c>
      <c r="X18379">
        <f t="shared" si="711"/>
        <v>50</v>
      </c>
      <c r="Y18379" s="13">
        <f t="shared" si="712"/>
        <v>0.88431832486842432</v>
      </c>
    </row>
    <row r="18380" spans="23:25" x14ac:dyDescent="0.2">
      <c r="W18380">
        <v>183.57</v>
      </c>
      <c r="X18380">
        <f t="shared" si="711"/>
        <v>50</v>
      </c>
      <c r="Y18380" s="13">
        <f t="shared" si="712"/>
        <v>0.88431832486842432</v>
      </c>
    </row>
    <row r="18381" spans="23:25" x14ac:dyDescent="0.2">
      <c r="W18381">
        <v>183.58</v>
      </c>
      <c r="X18381">
        <f t="shared" si="711"/>
        <v>50</v>
      </c>
      <c r="Y18381" s="13">
        <f t="shared" si="712"/>
        <v>0.88431832486842432</v>
      </c>
    </row>
    <row r="18382" spans="23:25" x14ac:dyDescent="0.2">
      <c r="W18382">
        <v>183.59</v>
      </c>
      <c r="X18382">
        <f t="shared" si="711"/>
        <v>50</v>
      </c>
      <c r="Y18382" s="13">
        <f t="shared" si="712"/>
        <v>0.88431832486842432</v>
      </c>
    </row>
    <row r="18383" spans="23:25" x14ac:dyDescent="0.2">
      <c r="W18383">
        <v>183.6</v>
      </c>
      <c r="X18383">
        <f t="shared" si="711"/>
        <v>50</v>
      </c>
      <c r="Y18383" s="13">
        <f t="shared" si="712"/>
        <v>0.88431832486842432</v>
      </c>
    </row>
    <row r="18384" spans="23:25" x14ac:dyDescent="0.2">
      <c r="W18384">
        <v>183.61</v>
      </c>
      <c r="X18384">
        <f t="shared" si="711"/>
        <v>50</v>
      </c>
      <c r="Y18384" s="13">
        <f t="shared" si="712"/>
        <v>0.88431832486842432</v>
      </c>
    </row>
    <row r="18385" spans="23:25" x14ac:dyDescent="0.2">
      <c r="W18385">
        <v>183.62</v>
      </c>
      <c r="X18385">
        <f t="shared" si="711"/>
        <v>50</v>
      </c>
      <c r="Y18385" s="13">
        <f t="shared" si="712"/>
        <v>0.88431832486842432</v>
      </c>
    </row>
    <row r="18386" spans="23:25" x14ac:dyDescent="0.2">
      <c r="W18386">
        <v>183.63</v>
      </c>
      <c r="X18386">
        <f t="shared" si="711"/>
        <v>50</v>
      </c>
      <c r="Y18386" s="13">
        <f t="shared" si="712"/>
        <v>0.88431832486842432</v>
      </c>
    </row>
    <row r="18387" spans="23:25" x14ac:dyDescent="0.2">
      <c r="W18387">
        <v>183.64</v>
      </c>
      <c r="X18387">
        <f t="shared" si="711"/>
        <v>50</v>
      </c>
      <c r="Y18387" s="13">
        <f t="shared" si="712"/>
        <v>0.88431832486842432</v>
      </c>
    </row>
    <row r="18388" spans="23:25" x14ac:dyDescent="0.2">
      <c r="W18388">
        <v>183.65</v>
      </c>
      <c r="X18388">
        <f t="shared" si="711"/>
        <v>50</v>
      </c>
      <c r="Y18388" s="13">
        <f t="shared" si="712"/>
        <v>0.88431832486842432</v>
      </c>
    </row>
    <row r="18389" spans="23:25" x14ac:dyDescent="0.2">
      <c r="W18389">
        <v>183.66</v>
      </c>
      <c r="X18389">
        <f t="shared" ref="X18389:X18452" si="713">X18388-(N$33-N$34)/1500</f>
        <v>50</v>
      </c>
      <c r="Y18389" s="13">
        <f t="shared" si="712"/>
        <v>0.88431832486842432</v>
      </c>
    </row>
    <row r="18390" spans="23:25" x14ac:dyDescent="0.2">
      <c r="W18390">
        <v>183.67</v>
      </c>
      <c r="X18390">
        <f t="shared" si="713"/>
        <v>50</v>
      </c>
      <c r="Y18390" s="13">
        <f t="shared" si="712"/>
        <v>0.88431832486842432</v>
      </c>
    </row>
    <row r="18391" spans="23:25" x14ac:dyDescent="0.2">
      <c r="W18391">
        <v>183.68</v>
      </c>
      <c r="X18391">
        <f t="shared" si="713"/>
        <v>50</v>
      </c>
      <c r="Y18391" s="13">
        <f t="shared" si="712"/>
        <v>0.88431832486842432</v>
      </c>
    </row>
    <row r="18392" spans="23:25" x14ac:dyDescent="0.2">
      <c r="W18392">
        <v>183.69</v>
      </c>
      <c r="X18392">
        <f t="shared" si="713"/>
        <v>50</v>
      </c>
      <c r="Y18392" s="13">
        <f t="shared" si="712"/>
        <v>0.88431832486842432</v>
      </c>
    </row>
    <row r="18393" spans="23:25" x14ac:dyDescent="0.2">
      <c r="W18393">
        <v>183.7</v>
      </c>
      <c r="X18393">
        <f t="shared" si="713"/>
        <v>50</v>
      </c>
      <c r="Y18393" s="13">
        <f t="shared" si="712"/>
        <v>0.88431832486842432</v>
      </c>
    </row>
    <row r="18394" spans="23:25" x14ac:dyDescent="0.2">
      <c r="W18394">
        <v>183.71</v>
      </c>
      <c r="X18394">
        <f t="shared" si="713"/>
        <v>50</v>
      </c>
      <c r="Y18394" s="13">
        <f t="shared" si="712"/>
        <v>0.88431832486842432</v>
      </c>
    </row>
    <row r="18395" spans="23:25" x14ac:dyDescent="0.2">
      <c r="W18395">
        <v>183.72</v>
      </c>
      <c r="X18395">
        <f t="shared" si="713"/>
        <v>50</v>
      </c>
      <c r="Y18395" s="13">
        <f t="shared" si="712"/>
        <v>0.88431832486842432</v>
      </c>
    </row>
    <row r="18396" spans="23:25" x14ac:dyDescent="0.2">
      <c r="W18396">
        <v>183.73</v>
      </c>
      <c r="X18396">
        <f t="shared" si="713"/>
        <v>50</v>
      </c>
      <c r="Y18396" s="13">
        <f t="shared" si="712"/>
        <v>0.88431832486842432</v>
      </c>
    </row>
    <row r="18397" spans="23:25" x14ac:dyDescent="0.2">
      <c r="W18397">
        <v>183.74</v>
      </c>
      <c r="X18397">
        <f t="shared" si="713"/>
        <v>50</v>
      </c>
      <c r="Y18397" s="13">
        <f t="shared" si="712"/>
        <v>0.88431832486842432</v>
      </c>
    </row>
    <row r="18398" spans="23:25" x14ac:dyDescent="0.2">
      <c r="W18398">
        <v>183.75</v>
      </c>
      <c r="X18398">
        <f t="shared" si="713"/>
        <v>50</v>
      </c>
      <c r="Y18398" s="13">
        <f t="shared" si="712"/>
        <v>0.88431832486842432</v>
      </c>
    </row>
    <row r="18399" spans="23:25" x14ac:dyDescent="0.2">
      <c r="W18399">
        <v>183.76</v>
      </c>
      <c r="X18399">
        <f t="shared" si="713"/>
        <v>50</v>
      </c>
      <c r="Y18399" s="13">
        <f t="shared" si="712"/>
        <v>0.88431832486842432</v>
      </c>
    </row>
    <row r="18400" spans="23:25" x14ac:dyDescent="0.2">
      <c r="W18400">
        <v>183.77</v>
      </c>
      <c r="X18400">
        <f t="shared" si="713"/>
        <v>50</v>
      </c>
      <c r="Y18400" s="13">
        <f t="shared" si="712"/>
        <v>0.88431832486842432</v>
      </c>
    </row>
    <row r="18401" spans="23:25" x14ac:dyDescent="0.2">
      <c r="W18401">
        <v>183.78</v>
      </c>
      <c r="X18401">
        <f t="shared" si="713"/>
        <v>50</v>
      </c>
      <c r="Y18401" s="13">
        <f t="shared" si="712"/>
        <v>0.88431832486842432</v>
      </c>
    </row>
    <row r="18402" spans="23:25" x14ac:dyDescent="0.2">
      <c r="W18402">
        <v>183.79</v>
      </c>
      <c r="X18402">
        <f t="shared" si="713"/>
        <v>50</v>
      </c>
      <c r="Y18402" s="13">
        <f t="shared" si="712"/>
        <v>0.88431832486842432</v>
      </c>
    </row>
    <row r="18403" spans="23:25" x14ac:dyDescent="0.2">
      <c r="W18403">
        <v>183.8</v>
      </c>
      <c r="X18403">
        <f t="shared" si="713"/>
        <v>50</v>
      </c>
      <c r="Y18403" s="13">
        <f t="shared" si="712"/>
        <v>0.88431832486842432</v>
      </c>
    </row>
    <row r="18404" spans="23:25" x14ac:dyDescent="0.2">
      <c r="W18404">
        <v>183.81</v>
      </c>
      <c r="X18404">
        <f t="shared" si="713"/>
        <v>50</v>
      </c>
      <c r="Y18404" s="13">
        <f t="shared" si="712"/>
        <v>0.88431832486842432</v>
      </c>
    </row>
    <row r="18405" spans="23:25" x14ac:dyDescent="0.2">
      <c r="W18405">
        <v>183.82</v>
      </c>
      <c r="X18405">
        <f t="shared" si="713"/>
        <v>50</v>
      </c>
      <c r="Y18405" s="13">
        <f t="shared" si="712"/>
        <v>0.88431832486842432</v>
      </c>
    </row>
    <row r="18406" spans="23:25" x14ac:dyDescent="0.2">
      <c r="W18406">
        <v>183.83</v>
      </c>
      <c r="X18406">
        <f t="shared" si="713"/>
        <v>50</v>
      </c>
      <c r="Y18406" s="13">
        <f t="shared" si="712"/>
        <v>0.88431832486842432</v>
      </c>
    </row>
    <row r="18407" spans="23:25" x14ac:dyDescent="0.2">
      <c r="W18407">
        <v>183.84</v>
      </c>
      <c r="X18407">
        <f t="shared" si="713"/>
        <v>50</v>
      </c>
      <c r="Y18407" s="13">
        <f t="shared" si="712"/>
        <v>0.88431832486842432</v>
      </c>
    </row>
    <row r="18408" spans="23:25" x14ac:dyDescent="0.2">
      <c r="W18408">
        <v>183.85</v>
      </c>
      <c r="X18408">
        <f t="shared" si="713"/>
        <v>50</v>
      </c>
      <c r="Y18408" s="13">
        <f t="shared" si="712"/>
        <v>0.88431832486842432</v>
      </c>
    </row>
    <row r="18409" spans="23:25" x14ac:dyDescent="0.2">
      <c r="W18409">
        <v>183.86</v>
      </c>
      <c r="X18409">
        <f t="shared" si="713"/>
        <v>50</v>
      </c>
      <c r="Y18409" s="13">
        <f t="shared" si="712"/>
        <v>0.88431832486842432</v>
      </c>
    </row>
    <row r="18410" spans="23:25" x14ac:dyDescent="0.2">
      <c r="W18410">
        <v>183.87</v>
      </c>
      <c r="X18410">
        <f t="shared" si="713"/>
        <v>50</v>
      </c>
      <c r="Y18410" s="13">
        <f t="shared" si="712"/>
        <v>0.88431832486842432</v>
      </c>
    </row>
    <row r="18411" spans="23:25" x14ac:dyDescent="0.2">
      <c r="W18411">
        <v>183.88</v>
      </c>
      <c r="X18411">
        <f t="shared" si="713"/>
        <v>50</v>
      </c>
      <c r="Y18411" s="13">
        <f t="shared" si="712"/>
        <v>0.88431832486842432</v>
      </c>
    </row>
    <row r="18412" spans="23:25" x14ac:dyDescent="0.2">
      <c r="W18412">
        <v>183.89</v>
      </c>
      <c r="X18412">
        <f t="shared" si="713"/>
        <v>50</v>
      </c>
      <c r="Y18412" s="13">
        <f t="shared" si="712"/>
        <v>0.88431832486842432</v>
      </c>
    </row>
    <row r="18413" spans="23:25" x14ac:dyDescent="0.2">
      <c r="W18413">
        <v>183.9</v>
      </c>
      <c r="X18413">
        <f t="shared" si="713"/>
        <v>50</v>
      </c>
      <c r="Y18413" s="13">
        <f t="shared" si="712"/>
        <v>0.88431832486842432</v>
      </c>
    </row>
    <row r="18414" spans="23:25" x14ac:dyDescent="0.2">
      <c r="W18414">
        <v>183.91</v>
      </c>
      <c r="X18414">
        <f t="shared" si="713"/>
        <v>50</v>
      </c>
      <c r="Y18414" s="13">
        <f t="shared" si="712"/>
        <v>0.88431832486842432</v>
      </c>
    </row>
    <row r="18415" spans="23:25" x14ac:dyDescent="0.2">
      <c r="W18415">
        <v>183.92</v>
      </c>
      <c r="X18415">
        <f t="shared" si="713"/>
        <v>50</v>
      </c>
      <c r="Y18415" s="13">
        <f t="shared" si="712"/>
        <v>0.88431832486842432</v>
      </c>
    </row>
    <row r="18416" spans="23:25" x14ac:dyDescent="0.2">
      <c r="W18416">
        <v>183.93</v>
      </c>
      <c r="X18416">
        <f t="shared" si="713"/>
        <v>50</v>
      </c>
      <c r="Y18416" s="13">
        <f t="shared" si="712"/>
        <v>0.88431832486842432</v>
      </c>
    </row>
    <row r="18417" spans="23:25" x14ac:dyDescent="0.2">
      <c r="W18417">
        <v>183.94</v>
      </c>
      <c r="X18417">
        <f t="shared" si="713"/>
        <v>50</v>
      </c>
      <c r="Y18417" s="13">
        <f t="shared" si="712"/>
        <v>0.88431832486842432</v>
      </c>
    </row>
    <row r="18418" spans="23:25" x14ac:dyDescent="0.2">
      <c r="W18418">
        <v>183.95</v>
      </c>
      <c r="X18418">
        <f t="shared" si="713"/>
        <v>50</v>
      </c>
      <c r="Y18418" s="13">
        <f t="shared" si="712"/>
        <v>0.88431832486842432</v>
      </c>
    </row>
    <row r="18419" spans="23:25" x14ac:dyDescent="0.2">
      <c r="W18419">
        <v>183.96</v>
      </c>
      <c r="X18419">
        <f t="shared" si="713"/>
        <v>50</v>
      </c>
      <c r="Y18419" s="13">
        <f t="shared" si="712"/>
        <v>0.88431832486842432</v>
      </c>
    </row>
    <row r="18420" spans="23:25" x14ac:dyDescent="0.2">
      <c r="W18420">
        <v>183.97</v>
      </c>
      <c r="X18420">
        <f t="shared" si="713"/>
        <v>50</v>
      </c>
      <c r="Y18420" s="13">
        <f t="shared" si="712"/>
        <v>0.88431832486842432</v>
      </c>
    </row>
    <row r="18421" spans="23:25" x14ac:dyDescent="0.2">
      <c r="W18421">
        <v>183.98</v>
      </c>
      <c r="X18421">
        <f t="shared" si="713"/>
        <v>50</v>
      </c>
      <c r="Y18421" s="13">
        <f t="shared" si="712"/>
        <v>0.88431832486842432</v>
      </c>
    </row>
    <row r="18422" spans="23:25" x14ac:dyDescent="0.2">
      <c r="W18422">
        <v>183.99</v>
      </c>
      <c r="X18422">
        <f t="shared" si="713"/>
        <v>50</v>
      </c>
      <c r="Y18422" s="13">
        <f t="shared" si="712"/>
        <v>0.88431832486842432</v>
      </c>
    </row>
    <row r="18423" spans="23:25" x14ac:dyDescent="0.2">
      <c r="W18423">
        <v>184</v>
      </c>
      <c r="X18423">
        <f t="shared" si="713"/>
        <v>50</v>
      </c>
      <c r="Y18423" s="13">
        <f t="shared" si="712"/>
        <v>0.88431832486842432</v>
      </c>
    </row>
    <row r="18424" spans="23:25" x14ac:dyDescent="0.2">
      <c r="W18424">
        <v>184.01</v>
      </c>
      <c r="X18424">
        <f t="shared" si="713"/>
        <v>50</v>
      </c>
      <c r="Y18424" s="13">
        <f t="shared" si="712"/>
        <v>0.88431832486842432</v>
      </c>
    </row>
    <row r="18425" spans="23:25" x14ac:dyDescent="0.2">
      <c r="W18425">
        <v>184.02</v>
      </c>
      <c r="X18425">
        <f t="shared" si="713"/>
        <v>50</v>
      </c>
      <c r="Y18425" s="13">
        <f t="shared" ref="Y18425:Y18488" si="714">Y18424+(W18425-W18424)*R$29*(P$28-P$29*Y18424)*(1-Y18424/R$28)^2</f>
        <v>0.88431832486842432</v>
      </c>
    </row>
    <row r="18426" spans="23:25" x14ac:dyDescent="0.2">
      <c r="W18426">
        <v>184.03</v>
      </c>
      <c r="X18426">
        <f t="shared" si="713"/>
        <v>50</v>
      </c>
      <c r="Y18426" s="13">
        <f t="shared" si="714"/>
        <v>0.88431832486842432</v>
      </c>
    </row>
    <row r="18427" spans="23:25" x14ac:dyDescent="0.2">
      <c r="W18427">
        <v>184.04</v>
      </c>
      <c r="X18427">
        <f t="shared" si="713"/>
        <v>50</v>
      </c>
      <c r="Y18427" s="13">
        <f t="shared" si="714"/>
        <v>0.88431832486842432</v>
      </c>
    </row>
    <row r="18428" spans="23:25" x14ac:dyDescent="0.2">
      <c r="W18428">
        <v>184.05</v>
      </c>
      <c r="X18428">
        <f t="shared" si="713"/>
        <v>50</v>
      </c>
      <c r="Y18428" s="13">
        <f t="shared" si="714"/>
        <v>0.88431832486842432</v>
      </c>
    </row>
    <row r="18429" spans="23:25" x14ac:dyDescent="0.2">
      <c r="W18429">
        <v>184.06</v>
      </c>
      <c r="X18429">
        <f t="shared" si="713"/>
        <v>50</v>
      </c>
      <c r="Y18429" s="13">
        <f t="shared" si="714"/>
        <v>0.88431832486842432</v>
      </c>
    </row>
    <row r="18430" spans="23:25" x14ac:dyDescent="0.2">
      <c r="W18430">
        <v>184.07</v>
      </c>
      <c r="X18430">
        <f t="shared" si="713"/>
        <v>50</v>
      </c>
      <c r="Y18430" s="13">
        <f t="shared" si="714"/>
        <v>0.88431832486842432</v>
      </c>
    </row>
    <row r="18431" spans="23:25" x14ac:dyDescent="0.2">
      <c r="W18431">
        <v>184.08</v>
      </c>
      <c r="X18431">
        <f t="shared" si="713"/>
        <v>50</v>
      </c>
      <c r="Y18431" s="13">
        <f t="shared" si="714"/>
        <v>0.88431832486842432</v>
      </c>
    </row>
    <row r="18432" spans="23:25" x14ac:dyDescent="0.2">
      <c r="W18432">
        <v>184.09</v>
      </c>
      <c r="X18432">
        <f t="shared" si="713"/>
        <v>50</v>
      </c>
      <c r="Y18432" s="13">
        <f t="shared" si="714"/>
        <v>0.88431832486842432</v>
      </c>
    </row>
    <row r="18433" spans="23:25" x14ac:dyDescent="0.2">
      <c r="W18433">
        <v>184.1</v>
      </c>
      <c r="X18433">
        <f t="shared" si="713"/>
        <v>50</v>
      </c>
      <c r="Y18433" s="13">
        <f t="shared" si="714"/>
        <v>0.88431832486842432</v>
      </c>
    </row>
    <row r="18434" spans="23:25" x14ac:dyDescent="0.2">
      <c r="W18434">
        <v>184.11</v>
      </c>
      <c r="X18434">
        <f t="shared" si="713"/>
        <v>50</v>
      </c>
      <c r="Y18434" s="13">
        <f t="shared" si="714"/>
        <v>0.88431832486842432</v>
      </c>
    </row>
    <row r="18435" spans="23:25" x14ac:dyDescent="0.2">
      <c r="W18435">
        <v>184.12</v>
      </c>
      <c r="X18435">
        <f t="shared" si="713"/>
        <v>50</v>
      </c>
      <c r="Y18435" s="13">
        <f t="shared" si="714"/>
        <v>0.88431832486842432</v>
      </c>
    </row>
    <row r="18436" spans="23:25" x14ac:dyDescent="0.2">
      <c r="W18436">
        <v>184.13</v>
      </c>
      <c r="X18436">
        <f t="shared" si="713"/>
        <v>50</v>
      </c>
      <c r="Y18436" s="13">
        <f t="shared" si="714"/>
        <v>0.88431832486842432</v>
      </c>
    </row>
    <row r="18437" spans="23:25" x14ac:dyDescent="0.2">
      <c r="W18437">
        <v>184.14</v>
      </c>
      <c r="X18437">
        <f t="shared" si="713"/>
        <v>50</v>
      </c>
      <c r="Y18437" s="13">
        <f t="shared" si="714"/>
        <v>0.88431832486842432</v>
      </c>
    </row>
    <row r="18438" spans="23:25" x14ac:dyDescent="0.2">
      <c r="W18438">
        <v>184.15</v>
      </c>
      <c r="X18438">
        <f t="shared" si="713"/>
        <v>50</v>
      </c>
      <c r="Y18438" s="13">
        <f t="shared" si="714"/>
        <v>0.88431832486842432</v>
      </c>
    </row>
    <row r="18439" spans="23:25" x14ac:dyDescent="0.2">
      <c r="W18439">
        <v>184.16</v>
      </c>
      <c r="X18439">
        <f t="shared" si="713"/>
        <v>50</v>
      </c>
      <c r="Y18439" s="13">
        <f t="shared" si="714"/>
        <v>0.88431832486842432</v>
      </c>
    </row>
    <row r="18440" spans="23:25" x14ac:dyDescent="0.2">
      <c r="W18440">
        <v>184.17</v>
      </c>
      <c r="X18440">
        <f t="shared" si="713"/>
        <v>50</v>
      </c>
      <c r="Y18440" s="13">
        <f t="shared" si="714"/>
        <v>0.88431832486842432</v>
      </c>
    </row>
    <row r="18441" spans="23:25" x14ac:dyDescent="0.2">
      <c r="W18441">
        <v>184.18</v>
      </c>
      <c r="X18441">
        <f t="shared" si="713"/>
        <v>50</v>
      </c>
      <c r="Y18441" s="13">
        <f t="shared" si="714"/>
        <v>0.88431832486842432</v>
      </c>
    </row>
    <row r="18442" spans="23:25" x14ac:dyDescent="0.2">
      <c r="W18442">
        <v>184.19</v>
      </c>
      <c r="X18442">
        <f t="shared" si="713"/>
        <v>50</v>
      </c>
      <c r="Y18442" s="13">
        <f t="shared" si="714"/>
        <v>0.88431832486842432</v>
      </c>
    </row>
    <row r="18443" spans="23:25" x14ac:dyDescent="0.2">
      <c r="W18443">
        <v>184.2</v>
      </c>
      <c r="X18443">
        <f t="shared" si="713"/>
        <v>50</v>
      </c>
      <c r="Y18443" s="13">
        <f t="shared" si="714"/>
        <v>0.88431832486842432</v>
      </c>
    </row>
    <row r="18444" spans="23:25" x14ac:dyDescent="0.2">
      <c r="W18444">
        <v>184.21</v>
      </c>
      <c r="X18444">
        <f t="shared" si="713"/>
        <v>50</v>
      </c>
      <c r="Y18444" s="13">
        <f t="shared" si="714"/>
        <v>0.88431832486842432</v>
      </c>
    </row>
    <row r="18445" spans="23:25" x14ac:dyDescent="0.2">
      <c r="W18445">
        <v>184.22</v>
      </c>
      <c r="X18445">
        <f t="shared" si="713"/>
        <v>50</v>
      </c>
      <c r="Y18445" s="13">
        <f t="shared" si="714"/>
        <v>0.88431832486842432</v>
      </c>
    </row>
    <row r="18446" spans="23:25" x14ac:dyDescent="0.2">
      <c r="W18446">
        <v>184.23</v>
      </c>
      <c r="X18446">
        <f t="shared" si="713"/>
        <v>50</v>
      </c>
      <c r="Y18446" s="13">
        <f t="shared" si="714"/>
        <v>0.88431832486842432</v>
      </c>
    </row>
    <row r="18447" spans="23:25" x14ac:dyDescent="0.2">
      <c r="W18447">
        <v>184.24</v>
      </c>
      <c r="X18447">
        <f t="shared" si="713"/>
        <v>50</v>
      </c>
      <c r="Y18447" s="13">
        <f t="shared" si="714"/>
        <v>0.88431832486842432</v>
      </c>
    </row>
    <row r="18448" spans="23:25" x14ac:dyDescent="0.2">
      <c r="W18448">
        <v>184.25</v>
      </c>
      <c r="X18448">
        <f t="shared" si="713"/>
        <v>50</v>
      </c>
      <c r="Y18448" s="13">
        <f t="shared" si="714"/>
        <v>0.88431832486842432</v>
      </c>
    </row>
    <row r="18449" spans="23:25" x14ac:dyDescent="0.2">
      <c r="W18449">
        <v>184.26</v>
      </c>
      <c r="X18449">
        <f t="shared" si="713"/>
        <v>50</v>
      </c>
      <c r="Y18449" s="13">
        <f t="shared" si="714"/>
        <v>0.88431832486842432</v>
      </c>
    </row>
    <row r="18450" spans="23:25" x14ac:dyDescent="0.2">
      <c r="W18450">
        <v>184.27</v>
      </c>
      <c r="X18450">
        <f t="shared" si="713"/>
        <v>50</v>
      </c>
      <c r="Y18450" s="13">
        <f t="shared" si="714"/>
        <v>0.88431832486842432</v>
      </c>
    </row>
    <row r="18451" spans="23:25" x14ac:dyDescent="0.2">
      <c r="W18451">
        <v>184.28</v>
      </c>
      <c r="X18451">
        <f t="shared" si="713"/>
        <v>50</v>
      </c>
      <c r="Y18451" s="13">
        <f t="shared" si="714"/>
        <v>0.88431832486842432</v>
      </c>
    </row>
    <row r="18452" spans="23:25" x14ac:dyDescent="0.2">
      <c r="W18452">
        <v>184.29</v>
      </c>
      <c r="X18452">
        <f t="shared" si="713"/>
        <v>50</v>
      </c>
      <c r="Y18452" s="13">
        <f t="shared" si="714"/>
        <v>0.88431832486842432</v>
      </c>
    </row>
    <row r="18453" spans="23:25" x14ac:dyDescent="0.2">
      <c r="W18453">
        <v>184.3</v>
      </c>
      <c r="X18453">
        <f t="shared" ref="X18453:X18516" si="715">X18452-(N$33-N$34)/1500</f>
        <v>50</v>
      </c>
      <c r="Y18453" s="13">
        <f t="shared" si="714"/>
        <v>0.88431832486842432</v>
      </c>
    </row>
    <row r="18454" spans="23:25" x14ac:dyDescent="0.2">
      <c r="W18454">
        <v>184.31</v>
      </c>
      <c r="X18454">
        <f t="shared" si="715"/>
        <v>50</v>
      </c>
      <c r="Y18454" s="13">
        <f t="shared" si="714"/>
        <v>0.88431832486842432</v>
      </c>
    </row>
    <row r="18455" spans="23:25" x14ac:dyDescent="0.2">
      <c r="W18455">
        <v>184.32</v>
      </c>
      <c r="X18455">
        <f t="shared" si="715"/>
        <v>50</v>
      </c>
      <c r="Y18455" s="13">
        <f t="shared" si="714"/>
        <v>0.88431832486842432</v>
      </c>
    </row>
    <row r="18456" spans="23:25" x14ac:dyDescent="0.2">
      <c r="W18456">
        <v>184.33</v>
      </c>
      <c r="X18456">
        <f t="shared" si="715"/>
        <v>50</v>
      </c>
      <c r="Y18456" s="13">
        <f t="shared" si="714"/>
        <v>0.88431832486842432</v>
      </c>
    </row>
    <row r="18457" spans="23:25" x14ac:dyDescent="0.2">
      <c r="W18457">
        <v>184.34</v>
      </c>
      <c r="X18457">
        <f t="shared" si="715"/>
        <v>50</v>
      </c>
      <c r="Y18457" s="13">
        <f t="shared" si="714"/>
        <v>0.88431832486842432</v>
      </c>
    </row>
    <row r="18458" spans="23:25" x14ac:dyDescent="0.2">
      <c r="W18458">
        <v>184.35</v>
      </c>
      <c r="X18458">
        <f t="shared" si="715"/>
        <v>50</v>
      </c>
      <c r="Y18458" s="13">
        <f t="shared" si="714"/>
        <v>0.88431832486842432</v>
      </c>
    </row>
    <row r="18459" spans="23:25" x14ac:dyDescent="0.2">
      <c r="W18459">
        <v>184.36</v>
      </c>
      <c r="X18459">
        <f t="shared" si="715"/>
        <v>50</v>
      </c>
      <c r="Y18459" s="13">
        <f t="shared" si="714"/>
        <v>0.88431832486842432</v>
      </c>
    </row>
    <row r="18460" spans="23:25" x14ac:dyDescent="0.2">
      <c r="W18460">
        <v>184.37</v>
      </c>
      <c r="X18460">
        <f t="shared" si="715"/>
        <v>50</v>
      </c>
      <c r="Y18460" s="13">
        <f t="shared" si="714"/>
        <v>0.88431832486842432</v>
      </c>
    </row>
    <row r="18461" spans="23:25" x14ac:dyDescent="0.2">
      <c r="W18461">
        <v>184.38</v>
      </c>
      <c r="X18461">
        <f t="shared" si="715"/>
        <v>50</v>
      </c>
      <c r="Y18461" s="13">
        <f t="shared" si="714"/>
        <v>0.88431832486842432</v>
      </c>
    </row>
    <row r="18462" spans="23:25" x14ac:dyDescent="0.2">
      <c r="W18462">
        <v>184.39</v>
      </c>
      <c r="X18462">
        <f t="shared" si="715"/>
        <v>50</v>
      </c>
      <c r="Y18462" s="13">
        <f t="shared" si="714"/>
        <v>0.88431832486842432</v>
      </c>
    </row>
    <row r="18463" spans="23:25" x14ac:dyDescent="0.2">
      <c r="W18463">
        <v>184.4</v>
      </c>
      <c r="X18463">
        <f t="shared" si="715"/>
        <v>50</v>
      </c>
      <c r="Y18463" s="13">
        <f t="shared" si="714"/>
        <v>0.88431832486842432</v>
      </c>
    </row>
    <row r="18464" spans="23:25" x14ac:dyDescent="0.2">
      <c r="W18464">
        <v>184.41</v>
      </c>
      <c r="X18464">
        <f t="shared" si="715"/>
        <v>50</v>
      </c>
      <c r="Y18464" s="13">
        <f t="shared" si="714"/>
        <v>0.88431832486842432</v>
      </c>
    </row>
    <row r="18465" spans="23:25" x14ac:dyDescent="0.2">
      <c r="W18465">
        <v>184.42</v>
      </c>
      <c r="X18465">
        <f t="shared" si="715"/>
        <v>50</v>
      </c>
      <c r="Y18465" s="13">
        <f t="shared" si="714"/>
        <v>0.88431832486842432</v>
      </c>
    </row>
    <row r="18466" spans="23:25" x14ac:dyDescent="0.2">
      <c r="W18466">
        <v>184.43</v>
      </c>
      <c r="X18466">
        <f t="shared" si="715"/>
        <v>50</v>
      </c>
      <c r="Y18466" s="13">
        <f t="shared" si="714"/>
        <v>0.88431832486842432</v>
      </c>
    </row>
    <row r="18467" spans="23:25" x14ac:dyDescent="0.2">
      <c r="W18467">
        <v>184.44</v>
      </c>
      <c r="X18467">
        <f t="shared" si="715"/>
        <v>50</v>
      </c>
      <c r="Y18467" s="13">
        <f t="shared" si="714"/>
        <v>0.88431832486842432</v>
      </c>
    </row>
    <row r="18468" spans="23:25" x14ac:dyDescent="0.2">
      <c r="W18468">
        <v>184.45</v>
      </c>
      <c r="X18468">
        <f t="shared" si="715"/>
        <v>50</v>
      </c>
      <c r="Y18468" s="13">
        <f t="shared" si="714"/>
        <v>0.88431832486842432</v>
      </c>
    </row>
    <row r="18469" spans="23:25" x14ac:dyDescent="0.2">
      <c r="W18469">
        <v>184.46</v>
      </c>
      <c r="X18469">
        <f t="shared" si="715"/>
        <v>50</v>
      </c>
      <c r="Y18469" s="13">
        <f t="shared" si="714"/>
        <v>0.88431832486842432</v>
      </c>
    </row>
    <row r="18470" spans="23:25" x14ac:dyDescent="0.2">
      <c r="W18470">
        <v>184.47</v>
      </c>
      <c r="X18470">
        <f t="shared" si="715"/>
        <v>50</v>
      </c>
      <c r="Y18470" s="13">
        <f t="shared" si="714"/>
        <v>0.88431832486842432</v>
      </c>
    </row>
    <row r="18471" spans="23:25" x14ac:dyDescent="0.2">
      <c r="W18471">
        <v>184.48</v>
      </c>
      <c r="X18471">
        <f t="shared" si="715"/>
        <v>50</v>
      </c>
      <c r="Y18471" s="13">
        <f t="shared" si="714"/>
        <v>0.88431832486842432</v>
      </c>
    </row>
    <row r="18472" spans="23:25" x14ac:dyDescent="0.2">
      <c r="W18472">
        <v>184.49</v>
      </c>
      <c r="X18472">
        <f t="shared" si="715"/>
        <v>50</v>
      </c>
      <c r="Y18472" s="13">
        <f t="shared" si="714"/>
        <v>0.88431832486842432</v>
      </c>
    </row>
    <row r="18473" spans="23:25" x14ac:dyDescent="0.2">
      <c r="W18473">
        <v>184.5</v>
      </c>
      <c r="X18473">
        <f t="shared" si="715"/>
        <v>50</v>
      </c>
      <c r="Y18473" s="13">
        <f t="shared" si="714"/>
        <v>0.88431832486842432</v>
      </c>
    </row>
    <row r="18474" spans="23:25" x14ac:dyDescent="0.2">
      <c r="W18474">
        <v>184.51</v>
      </c>
      <c r="X18474">
        <f t="shared" si="715"/>
        <v>50</v>
      </c>
      <c r="Y18474" s="13">
        <f t="shared" si="714"/>
        <v>0.88431832486842432</v>
      </c>
    </row>
    <row r="18475" spans="23:25" x14ac:dyDescent="0.2">
      <c r="W18475">
        <v>184.52</v>
      </c>
      <c r="X18475">
        <f t="shared" si="715"/>
        <v>50</v>
      </c>
      <c r="Y18475" s="13">
        <f t="shared" si="714"/>
        <v>0.88431832486842432</v>
      </c>
    </row>
    <row r="18476" spans="23:25" x14ac:dyDescent="0.2">
      <c r="W18476">
        <v>184.53</v>
      </c>
      <c r="X18476">
        <f t="shared" si="715"/>
        <v>50</v>
      </c>
      <c r="Y18476" s="13">
        <f t="shared" si="714"/>
        <v>0.88431832486842432</v>
      </c>
    </row>
    <row r="18477" spans="23:25" x14ac:dyDescent="0.2">
      <c r="W18477">
        <v>184.54</v>
      </c>
      <c r="X18477">
        <f t="shared" si="715"/>
        <v>50</v>
      </c>
      <c r="Y18477" s="13">
        <f t="shared" si="714"/>
        <v>0.88431832486842432</v>
      </c>
    </row>
    <row r="18478" spans="23:25" x14ac:dyDescent="0.2">
      <c r="W18478">
        <v>184.55</v>
      </c>
      <c r="X18478">
        <f t="shared" si="715"/>
        <v>50</v>
      </c>
      <c r="Y18478" s="13">
        <f t="shared" si="714"/>
        <v>0.88431832486842432</v>
      </c>
    </row>
    <row r="18479" spans="23:25" x14ac:dyDescent="0.2">
      <c r="W18479">
        <v>184.56</v>
      </c>
      <c r="X18479">
        <f t="shared" si="715"/>
        <v>50</v>
      </c>
      <c r="Y18479" s="13">
        <f t="shared" si="714"/>
        <v>0.88431832486842432</v>
      </c>
    </row>
    <row r="18480" spans="23:25" x14ac:dyDescent="0.2">
      <c r="W18480">
        <v>184.57</v>
      </c>
      <c r="X18480">
        <f t="shared" si="715"/>
        <v>50</v>
      </c>
      <c r="Y18480" s="13">
        <f t="shared" si="714"/>
        <v>0.88431832486842432</v>
      </c>
    </row>
    <row r="18481" spans="23:25" x14ac:dyDescent="0.2">
      <c r="W18481">
        <v>184.58</v>
      </c>
      <c r="X18481">
        <f t="shared" si="715"/>
        <v>50</v>
      </c>
      <c r="Y18481" s="13">
        <f t="shared" si="714"/>
        <v>0.88431832486842432</v>
      </c>
    </row>
    <row r="18482" spans="23:25" x14ac:dyDescent="0.2">
      <c r="W18482">
        <v>184.59</v>
      </c>
      <c r="X18482">
        <f t="shared" si="715"/>
        <v>50</v>
      </c>
      <c r="Y18482" s="13">
        <f t="shared" si="714"/>
        <v>0.88431832486842432</v>
      </c>
    </row>
    <row r="18483" spans="23:25" x14ac:dyDescent="0.2">
      <c r="W18483">
        <v>184.6</v>
      </c>
      <c r="X18483">
        <f t="shared" si="715"/>
        <v>50</v>
      </c>
      <c r="Y18483" s="13">
        <f t="shared" si="714"/>
        <v>0.88431832486842432</v>
      </c>
    </row>
    <row r="18484" spans="23:25" x14ac:dyDescent="0.2">
      <c r="W18484">
        <v>184.61</v>
      </c>
      <c r="X18484">
        <f t="shared" si="715"/>
        <v>50</v>
      </c>
      <c r="Y18484" s="13">
        <f t="shared" si="714"/>
        <v>0.88431832486842432</v>
      </c>
    </row>
    <row r="18485" spans="23:25" x14ac:dyDescent="0.2">
      <c r="W18485">
        <v>184.62</v>
      </c>
      <c r="X18485">
        <f t="shared" si="715"/>
        <v>50</v>
      </c>
      <c r="Y18485" s="13">
        <f t="shared" si="714"/>
        <v>0.88431832486842432</v>
      </c>
    </row>
    <row r="18486" spans="23:25" x14ac:dyDescent="0.2">
      <c r="W18486">
        <v>184.63</v>
      </c>
      <c r="X18486">
        <f t="shared" si="715"/>
        <v>50</v>
      </c>
      <c r="Y18486" s="13">
        <f t="shared" si="714"/>
        <v>0.88431832486842432</v>
      </c>
    </row>
    <row r="18487" spans="23:25" x14ac:dyDescent="0.2">
      <c r="W18487">
        <v>184.64</v>
      </c>
      <c r="X18487">
        <f t="shared" si="715"/>
        <v>50</v>
      </c>
      <c r="Y18487" s="13">
        <f t="shared" si="714"/>
        <v>0.88431832486842432</v>
      </c>
    </row>
    <row r="18488" spans="23:25" x14ac:dyDescent="0.2">
      <c r="W18488">
        <v>184.65</v>
      </c>
      <c r="X18488">
        <f t="shared" si="715"/>
        <v>50</v>
      </c>
      <c r="Y18488" s="13">
        <f t="shared" si="714"/>
        <v>0.88431832486842432</v>
      </c>
    </row>
    <row r="18489" spans="23:25" x14ac:dyDescent="0.2">
      <c r="W18489">
        <v>184.66</v>
      </c>
      <c r="X18489">
        <f t="shared" si="715"/>
        <v>50</v>
      </c>
      <c r="Y18489" s="13">
        <f t="shared" ref="Y18489:Y18552" si="716">Y18488+(W18489-W18488)*R$29*(P$28-P$29*Y18488)*(1-Y18488/R$28)^2</f>
        <v>0.88431832486842432</v>
      </c>
    </row>
    <row r="18490" spans="23:25" x14ac:dyDescent="0.2">
      <c r="W18490">
        <v>184.67</v>
      </c>
      <c r="X18490">
        <f t="shared" si="715"/>
        <v>50</v>
      </c>
      <c r="Y18490" s="13">
        <f t="shared" si="716"/>
        <v>0.88431832486842432</v>
      </c>
    </row>
    <row r="18491" spans="23:25" x14ac:dyDescent="0.2">
      <c r="W18491">
        <v>184.68</v>
      </c>
      <c r="X18491">
        <f t="shared" si="715"/>
        <v>50</v>
      </c>
      <c r="Y18491" s="13">
        <f t="shared" si="716"/>
        <v>0.88431832486842432</v>
      </c>
    </row>
    <row r="18492" spans="23:25" x14ac:dyDescent="0.2">
      <c r="W18492">
        <v>184.69</v>
      </c>
      <c r="X18492">
        <f t="shared" si="715"/>
        <v>50</v>
      </c>
      <c r="Y18492" s="13">
        <f t="shared" si="716"/>
        <v>0.88431832486842432</v>
      </c>
    </row>
    <row r="18493" spans="23:25" x14ac:dyDescent="0.2">
      <c r="W18493">
        <v>184.7</v>
      </c>
      <c r="X18493">
        <f t="shared" si="715"/>
        <v>50</v>
      </c>
      <c r="Y18493" s="13">
        <f t="shared" si="716"/>
        <v>0.88431832486842432</v>
      </c>
    </row>
    <row r="18494" spans="23:25" x14ac:dyDescent="0.2">
      <c r="W18494">
        <v>184.71</v>
      </c>
      <c r="X18494">
        <f t="shared" si="715"/>
        <v>50</v>
      </c>
      <c r="Y18494" s="13">
        <f t="shared" si="716"/>
        <v>0.88431832486842432</v>
      </c>
    </row>
    <row r="18495" spans="23:25" x14ac:dyDescent="0.2">
      <c r="W18495">
        <v>184.72</v>
      </c>
      <c r="X18495">
        <f t="shared" si="715"/>
        <v>50</v>
      </c>
      <c r="Y18495" s="13">
        <f t="shared" si="716"/>
        <v>0.88431832486842432</v>
      </c>
    </row>
    <row r="18496" spans="23:25" x14ac:dyDescent="0.2">
      <c r="W18496">
        <v>184.73</v>
      </c>
      <c r="X18496">
        <f t="shared" si="715"/>
        <v>50</v>
      </c>
      <c r="Y18496" s="13">
        <f t="shared" si="716"/>
        <v>0.88431832486842432</v>
      </c>
    </row>
    <row r="18497" spans="23:25" x14ac:dyDescent="0.2">
      <c r="W18497">
        <v>184.74</v>
      </c>
      <c r="X18497">
        <f t="shared" si="715"/>
        <v>50</v>
      </c>
      <c r="Y18497" s="13">
        <f t="shared" si="716"/>
        <v>0.88431832486842432</v>
      </c>
    </row>
    <row r="18498" spans="23:25" x14ac:dyDescent="0.2">
      <c r="W18498">
        <v>184.75</v>
      </c>
      <c r="X18498">
        <f t="shared" si="715"/>
        <v>50</v>
      </c>
      <c r="Y18498" s="13">
        <f t="shared" si="716"/>
        <v>0.88431832486842432</v>
      </c>
    </row>
    <row r="18499" spans="23:25" x14ac:dyDescent="0.2">
      <c r="W18499">
        <v>184.76</v>
      </c>
      <c r="X18499">
        <f t="shared" si="715"/>
        <v>50</v>
      </c>
      <c r="Y18499" s="13">
        <f t="shared" si="716"/>
        <v>0.88431832486842432</v>
      </c>
    </row>
    <row r="18500" spans="23:25" x14ac:dyDescent="0.2">
      <c r="W18500">
        <v>184.77</v>
      </c>
      <c r="X18500">
        <f t="shared" si="715"/>
        <v>50</v>
      </c>
      <c r="Y18500" s="13">
        <f t="shared" si="716"/>
        <v>0.88431832486842432</v>
      </c>
    </row>
    <row r="18501" spans="23:25" x14ac:dyDescent="0.2">
      <c r="W18501">
        <v>184.78</v>
      </c>
      <c r="X18501">
        <f t="shared" si="715"/>
        <v>50</v>
      </c>
      <c r="Y18501" s="13">
        <f t="shared" si="716"/>
        <v>0.88431832486842432</v>
      </c>
    </row>
    <row r="18502" spans="23:25" x14ac:dyDescent="0.2">
      <c r="W18502">
        <v>184.79</v>
      </c>
      <c r="X18502">
        <f t="shared" si="715"/>
        <v>50</v>
      </c>
      <c r="Y18502" s="13">
        <f t="shared" si="716"/>
        <v>0.88431832486842432</v>
      </c>
    </row>
    <row r="18503" spans="23:25" x14ac:dyDescent="0.2">
      <c r="W18503">
        <v>184.8</v>
      </c>
      <c r="X18503">
        <f t="shared" si="715"/>
        <v>50</v>
      </c>
      <c r="Y18503" s="13">
        <f t="shared" si="716"/>
        <v>0.88431832486842432</v>
      </c>
    </row>
    <row r="18504" spans="23:25" x14ac:dyDescent="0.2">
      <c r="W18504">
        <v>184.81</v>
      </c>
      <c r="X18504">
        <f t="shared" si="715"/>
        <v>50</v>
      </c>
      <c r="Y18504" s="13">
        <f t="shared" si="716"/>
        <v>0.88431832486842432</v>
      </c>
    </row>
    <row r="18505" spans="23:25" x14ac:dyDescent="0.2">
      <c r="W18505">
        <v>184.82</v>
      </c>
      <c r="X18505">
        <f t="shared" si="715"/>
        <v>50</v>
      </c>
      <c r="Y18505" s="13">
        <f t="shared" si="716"/>
        <v>0.88431832486842432</v>
      </c>
    </row>
    <row r="18506" spans="23:25" x14ac:dyDescent="0.2">
      <c r="W18506">
        <v>184.83</v>
      </c>
      <c r="X18506">
        <f t="shared" si="715"/>
        <v>50</v>
      </c>
      <c r="Y18506" s="13">
        <f t="shared" si="716"/>
        <v>0.88431832486842432</v>
      </c>
    </row>
    <row r="18507" spans="23:25" x14ac:dyDescent="0.2">
      <c r="W18507">
        <v>184.84</v>
      </c>
      <c r="X18507">
        <f t="shared" si="715"/>
        <v>50</v>
      </c>
      <c r="Y18507" s="13">
        <f t="shared" si="716"/>
        <v>0.88431832486842432</v>
      </c>
    </row>
    <row r="18508" spans="23:25" x14ac:dyDescent="0.2">
      <c r="W18508">
        <v>184.85</v>
      </c>
      <c r="X18508">
        <f t="shared" si="715"/>
        <v>50</v>
      </c>
      <c r="Y18508" s="13">
        <f t="shared" si="716"/>
        <v>0.88431832486842432</v>
      </c>
    </row>
    <row r="18509" spans="23:25" x14ac:dyDescent="0.2">
      <c r="W18509">
        <v>184.86</v>
      </c>
      <c r="X18509">
        <f t="shared" si="715"/>
        <v>50</v>
      </c>
      <c r="Y18509" s="13">
        <f t="shared" si="716"/>
        <v>0.88431832486842432</v>
      </c>
    </row>
    <row r="18510" spans="23:25" x14ac:dyDescent="0.2">
      <c r="W18510">
        <v>184.87</v>
      </c>
      <c r="X18510">
        <f t="shared" si="715"/>
        <v>50</v>
      </c>
      <c r="Y18510" s="13">
        <f t="shared" si="716"/>
        <v>0.88431832486842432</v>
      </c>
    </row>
    <row r="18511" spans="23:25" x14ac:dyDescent="0.2">
      <c r="W18511">
        <v>184.88</v>
      </c>
      <c r="X18511">
        <f t="shared" si="715"/>
        <v>50</v>
      </c>
      <c r="Y18511" s="13">
        <f t="shared" si="716"/>
        <v>0.88431832486842432</v>
      </c>
    </row>
    <row r="18512" spans="23:25" x14ac:dyDescent="0.2">
      <c r="W18512">
        <v>184.89</v>
      </c>
      <c r="X18512">
        <f t="shared" si="715"/>
        <v>50</v>
      </c>
      <c r="Y18512" s="13">
        <f t="shared" si="716"/>
        <v>0.88431832486842432</v>
      </c>
    </row>
    <row r="18513" spans="23:25" x14ac:dyDescent="0.2">
      <c r="W18513">
        <v>184.9</v>
      </c>
      <c r="X18513">
        <f t="shared" si="715"/>
        <v>50</v>
      </c>
      <c r="Y18513" s="13">
        <f t="shared" si="716"/>
        <v>0.88431832486842432</v>
      </c>
    </row>
    <row r="18514" spans="23:25" x14ac:dyDescent="0.2">
      <c r="W18514">
        <v>184.91</v>
      </c>
      <c r="X18514">
        <f t="shared" si="715"/>
        <v>50</v>
      </c>
      <c r="Y18514" s="13">
        <f t="shared" si="716"/>
        <v>0.88431832486842432</v>
      </c>
    </row>
    <row r="18515" spans="23:25" x14ac:dyDescent="0.2">
      <c r="W18515">
        <v>184.92</v>
      </c>
      <c r="X18515">
        <f t="shared" si="715"/>
        <v>50</v>
      </c>
      <c r="Y18515" s="13">
        <f t="shared" si="716"/>
        <v>0.88431832486842432</v>
      </c>
    </row>
    <row r="18516" spans="23:25" x14ac:dyDescent="0.2">
      <c r="W18516">
        <v>184.93</v>
      </c>
      <c r="X18516">
        <f t="shared" si="715"/>
        <v>50</v>
      </c>
      <c r="Y18516" s="13">
        <f t="shared" si="716"/>
        <v>0.88431832486842432</v>
      </c>
    </row>
    <row r="18517" spans="23:25" x14ac:dyDescent="0.2">
      <c r="W18517">
        <v>184.94</v>
      </c>
      <c r="X18517">
        <f t="shared" ref="X18517:X18580" si="717">X18516-(N$33-N$34)/1500</f>
        <v>50</v>
      </c>
      <c r="Y18517" s="13">
        <f t="shared" si="716"/>
        <v>0.88431832486842432</v>
      </c>
    </row>
    <row r="18518" spans="23:25" x14ac:dyDescent="0.2">
      <c r="W18518">
        <v>184.95</v>
      </c>
      <c r="X18518">
        <f t="shared" si="717"/>
        <v>50</v>
      </c>
      <c r="Y18518" s="13">
        <f t="shared" si="716"/>
        <v>0.88431832486842432</v>
      </c>
    </row>
    <row r="18519" spans="23:25" x14ac:dyDescent="0.2">
      <c r="W18519">
        <v>184.96</v>
      </c>
      <c r="X18519">
        <f t="shared" si="717"/>
        <v>50</v>
      </c>
      <c r="Y18519" s="13">
        <f t="shared" si="716"/>
        <v>0.88431832486842432</v>
      </c>
    </row>
    <row r="18520" spans="23:25" x14ac:dyDescent="0.2">
      <c r="W18520">
        <v>184.97</v>
      </c>
      <c r="X18520">
        <f t="shared" si="717"/>
        <v>50</v>
      </c>
      <c r="Y18520" s="13">
        <f t="shared" si="716"/>
        <v>0.88431832486842432</v>
      </c>
    </row>
    <row r="18521" spans="23:25" x14ac:dyDescent="0.2">
      <c r="W18521">
        <v>184.98</v>
      </c>
      <c r="X18521">
        <f t="shared" si="717"/>
        <v>50</v>
      </c>
      <c r="Y18521" s="13">
        <f t="shared" si="716"/>
        <v>0.88431832486842432</v>
      </c>
    </row>
    <row r="18522" spans="23:25" x14ac:dyDescent="0.2">
      <c r="W18522">
        <v>184.99</v>
      </c>
      <c r="X18522">
        <f t="shared" si="717"/>
        <v>50</v>
      </c>
      <c r="Y18522" s="13">
        <f t="shared" si="716"/>
        <v>0.88431832486842432</v>
      </c>
    </row>
    <row r="18523" spans="23:25" x14ac:dyDescent="0.2">
      <c r="W18523">
        <v>185</v>
      </c>
      <c r="X18523">
        <f t="shared" si="717"/>
        <v>50</v>
      </c>
      <c r="Y18523" s="13">
        <f t="shared" si="716"/>
        <v>0.88431832486842432</v>
      </c>
    </row>
    <row r="18524" spans="23:25" x14ac:dyDescent="0.2">
      <c r="W18524">
        <v>185.01</v>
      </c>
      <c r="X18524">
        <f t="shared" si="717"/>
        <v>50</v>
      </c>
      <c r="Y18524" s="13">
        <f t="shared" si="716"/>
        <v>0.88431832486842432</v>
      </c>
    </row>
    <row r="18525" spans="23:25" x14ac:dyDescent="0.2">
      <c r="W18525">
        <v>185.02</v>
      </c>
      <c r="X18525">
        <f t="shared" si="717"/>
        <v>50</v>
      </c>
      <c r="Y18525" s="13">
        <f t="shared" si="716"/>
        <v>0.88431832486842432</v>
      </c>
    </row>
    <row r="18526" spans="23:25" x14ac:dyDescent="0.2">
      <c r="W18526">
        <v>185.03</v>
      </c>
      <c r="X18526">
        <f t="shared" si="717"/>
        <v>50</v>
      </c>
      <c r="Y18526" s="13">
        <f t="shared" si="716"/>
        <v>0.88431832486842432</v>
      </c>
    </row>
    <row r="18527" spans="23:25" x14ac:dyDescent="0.2">
      <c r="W18527">
        <v>185.04</v>
      </c>
      <c r="X18527">
        <f t="shared" si="717"/>
        <v>50</v>
      </c>
      <c r="Y18527" s="13">
        <f t="shared" si="716"/>
        <v>0.88431832486842432</v>
      </c>
    </row>
    <row r="18528" spans="23:25" x14ac:dyDescent="0.2">
      <c r="W18528">
        <v>185.05</v>
      </c>
      <c r="X18528">
        <f t="shared" si="717"/>
        <v>50</v>
      </c>
      <c r="Y18528" s="13">
        <f t="shared" si="716"/>
        <v>0.88431832486842432</v>
      </c>
    </row>
    <row r="18529" spans="23:25" x14ac:dyDescent="0.2">
      <c r="W18529">
        <v>185.06</v>
      </c>
      <c r="X18529">
        <f t="shared" si="717"/>
        <v>50</v>
      </c>
      <c r="Y18529" s="13">
        <f t="shared" si="716"/>
        <v>0.88431832486842432</v>
      </c>
    </row>
    <row r="18530" spans="23:25" x14ac:dyDescent="0.2">
      <c r="W18530">
        <v>185.07</v>
      </c>
      <c r="X18530">
        <f t="shared" si="717"/>
        <v>50</v>
      </c>
      <c r="Y18530" s="13">
        <f t="shared" si="716"/>
        <v>0.88431832486842432</v>
      </c>
    </row>
    <row r="18531" spans="23:25" x14ac:dyDescent="0.2">
      <c r="W18531">
        <v>185.08</v>
      </c>
      <c r="X18531">
        <f t="shared" si="717"/>
        <v>50</v>
      </c>
      <c r="Y18531" s="13">
        <f t="shared" si="716"/>
        <v>0.88431832486842432</v>
      </c>
    </row>
    <row r="18532" spans="23:25" x14ac:dyDescent="0.2">
      <c r="W18532">
        <v>185.09</v>
      </c>
      <c r="X18532">
        <f t="shared" si="717"/>
        <v>50</v>
      </c>
      <c r="Y18532" s="13">
        <f t="shared" si="716"/>
        <v>0.88431832486842432</v>
      </c>
    </row>
    <row r="18533" spans="23:25" x14ac:dyDescent="0.2">
      <c r="W18533">
        <v>185.1</v>
      </c>
      <c r="X18533">
        <f t="shared" si="717"/>
        <v>50</v>
      </c>
      <c r="Y18533" s="13">
        <f t="shared" si="716"/>
        <v>0.88431832486842432</v>
      </c>
    </row>
    <row r="18534" spans="23:25" x14ac:dyDescent="0.2">
      <c r="W18534">
        <v>185.11</v>
      </c>
      <c r="X18534">
        <f t="shared" si="717"/>
        <v>50</v>
      </c>
      <c r="Y18534" s="13">
        <f t="shared" si="716"/>
        <v>0.88431832486842432</v>
      </c>
    </row>
    <row r="18535" spans="23:25" x14ac:dyDescent="0.2">
      <c r="W18535">
        <v>185.12</v>
      </c>
      <c r="X18535">
        <f t="shared" si="717"/>
        <v>50</v>
      </c>
      <c r="Y18535" s="13">
        <f t="shared" si="716"/>
        <v>0.88431832486842432</v>
      </c>
    </row>
    <row r="18536" spans="23:25" x14ac:dyDescent="0.2">
      <c r="W18536">
        <v>185.13</v>
      </c>
      <c r="X18536">
        <f t="shared" si="717"/>
        <v>50</v>
      </c>
      <c r="Y18536" s="13">
        <f t="shared" si="716"/>
        <v>0.88431832486842432</v>
      </c>
    </row>
    <row r="18537" spans="23:25" x14ac:dyDescent="0.2">
      <c r="W18537">
        <v>185.14</v>
      </c>
      <c r="X18537">
        <f t="shared" si="717"/>
        <v>50</v>
      </c>
      <c r="Y18537" s="13">
        <f t="shared" si="716"/>
        <v>0.88431832486842432</v>
      </c>
    </row>
    <row r="18538" spans="23:25" x14ac:dyDescent="0.2">
      <c r="W18538">
        <v>185.15</v>
      </c>
      <c r="X18538">
        <f t="shared" si="717"/>
        <v>50</v>
      </c>
      <c r="Y18538" s="13">
        <f t="shared" si="716"/>
        <v>0.88431832486842432</v>
      </c>
    </row>
    <row r="18539" spans="23:25" x14ac:dyDescent="0.2">
      <c r="W18539">
        <v>185.16</v>
      </c>
      <c r="X18539">
        <f t="shared" si="717"/>
        <v>50</v>
      </c>
      <c r="Y18539" s="13">
        <f t="shared" si="716"/>
        <v>0.88431832486842432</v>
      </c>
    </row>
    <row r="18540" spans="23:25" x14ac:dyDescent="0.2">
      <c r="W18540">
        <v>185.17</v>
      </c>
      <c r="X18540">
        <f t="shared" si="717"/>
        <v>50</v>
      </c>
      <c r="Y18540" s="13">
        <f t="shared" si="716"/>
        <v>0.88431832486842432</v>
      </c>
    </row>
    <row r="18541" spans="23:25" x14ac:dyDescent="0.2">
      <c r="W18541">
        <v>185.18</v>
      </c>
      <c r="X18541">
        <f t="shared" si="717"/>
        <v>50</v>
      </c>
      <c r="Y18541" s="13">
        <f t="shared" si="716"/>
        <v>0.88431832486842432</v>
      </c>
    </row>
    <row r="18542" spans="23:25" x14ac:dyDescent="0.2">
      <c r="W18542">
        <v>185.19</v>
      </c>
      <c r="X18542">
        <f t="shared" si="717"/>
        <v>50</v>
      </c>
      <c r="Y18542" s="13">
        <f t="shared" si="716"/>
        <v>0.88431832486842432</v>
      </c>
    </row>
    <row r="18543" spans="23:25" x14ac:dyDescent="0.2">
      <c r="W18543">
        <v>185.2</v>
      </c>
      <c r="X18543">
        <f t="shared" si="717"/>
        <v>50</v>
      </c>
      <c r="Y18543" s="13">
        <f t="shared" si="716"/>
        <v>0.88431832486842432</v>
      </c>
    </row>
    <row r="18544" spans="23:25" x14ac:dyDescent="0.2">
      <c r="W18544">
        <v>185.21</v>
      </c>
      <c r="X18544">
        <f t="shared" si="717"/>
        <v>50</v>
      </c>
      <c r="Y18544" s="13">
        <f t="shared" si="716"/>
        <v>0.88431832486842432</v>
      </c>
    </row>
    <row r="18545" spans="23:25" x14ac:dyDescent="0.2">
      <c r="W18545">
        <v>185.22</v>
      </c>
      <c r="X18545">
        <f t="shared" si="717"/>
        <v>50</v>
      </c>
      <c r="Y18545" s="13">
        <f t="shared" si="716"/>
        <v>0.88431832486842432</v>
      </c>
    </row>
    <row r="18546" spans="23:25" x14ac:dyDescent="0.2">
      <c r="W18546">
        <v>185.23</v>
      </c>
      <c r="X18546">
        <f t="shared" si="717"/>
        <v>50</v>
      </c>
      <c r="Y18546" s="13">
        <f t="shared" si="716"/>
        <v>0.88431832486842432</v>
      </c>
    </row>
    <row r="18547" spans="23:25" x14ac:dyDescent="0.2">
      <c r="W18547">
        <v>185.24</v>
      </c>
      <c r="X18547">
        <f t="shared" si="717"/>
        <v>50</v>
      </c>
      <c r="Y18547" s="13">
        <f t="shared" si="716"/>
        <v>0.88431832486842432</v>
      </c>
    </row>
    <row r="18548" spans="23:25" x14ac:dyDescent="0.2">
      <c r="W18548">
        <v>185.25</v>
      </c>
      <c r="X18548">
        <f t="shared" si="717"/>
        <v>50</v>
      </c>
      <c r="Y18548" s="13">
        <f t="shared" si="716"/>
        <v>0.88431832486842432</v>
      </c>
    </row>
    <row r="18549" spans="23:25" x14ac:dyDescent="0.2">
      <c r="W18549">
        <v>185.26</v>
      </c>
      <c r="X18549">
        <f t="shared" si="717"/>
        <v>50</v>
      </c>
      <c r="Y18549" s="13">
        <f t="shared" si="716"/>
        <v>0.88431832486842432</v>
      </c>
    </row>
    <row r="18550" spans="23:25" x14ac:dyDescent="0.2">
      <c r="W18550">
        <v>185.27</v>
      </c>
      <c r="X18550">
        <f t="shared" si="717"/>
        <v>50</v>
      </c>
      <c r="Y18550" s="13">
        <f t="shared" si="716"/>
        <v>0.88431832486842432</v>
      </c>
    </row>
    <row r="18551" spans="23:25" x14ac:dyDescent="0.2">
      <c r="W18551">
        <v>185.28</v>
      </c>
      <c r="X18551">
        <f t="shared" si="717"/>
        <v>50</v>
      </c>
      <c r="Y18551" s="13">
        <f t="shared" si="716"/>
        <v>0.88431832486842432</v>
      </c>
    </row>
    <row r="18552" spans="23:25" x14ac:dyDescent="0.2">
      <c r="W18552">
        <v>185.29</v>
      </c>
      <c r="X18552">
        <f t="shared" si="717"/>
        <v>50</v>
      </c>
      <c r="Y18552" s="13">
        <f t="shared" si="716"/>
        <v>0.88431832486842432</v>
      </c>
    </row>
    <row r="18553" spans="23:25" x14ac:dyDescent="0.2">
      <c r="W18553">
        <v>185.3</v>
      </c>
      <c r="X18553">
        <f t="shared" si="717"/>
        <v>50</v>
      </c>
      <c r="Y18553" s="13">
        <f t="shared" ref="Y18553:Y18616" si="718">Y18552+(W18553-W18552)*R$29*(P$28-P$29*Y18552)*(1-Y18552/R$28)^2</f>
        <v>0.88431832486842432</v>
      </c>
    </row>
    <row r="18554" spans="23:25" x14ac:dyDescent="0.2">
      <c r="W18554">
        <v>185.31</v>
      </c>
      <c r="X18554">
        <f t="shared" si="717"/>
        <v>50</v>
      </c>
      <c r="Y18554" s="13">
        <f t="shared" si="718"/>
        <v>0.88431832486842432</v>
      </c>
    </row>
    <row r="18555" spans="23:25" x14ac:dyDescent="0.2">
      <c r="W18555">
        <v>185.32</v>
      </c>
      <c r="X18555">
        <f t="shared" si="717"/>
        <v>50</v>
      </c>
      <c r="Y18555" s="13">
        <f t="shared" si="718"/>
        <v>0.88431832486842432</v>
      </c>
    </row>
    <row r="18556" spans="23:25" x14ac:dyDescent="0.2">
      <c r="W18556">
        <v>185.33</v>
      </c>
      <c r="X18556">
        <f t="shared" si="717"/>
        <v>50</v>
      </c>
      <c r="Y18556" s="13">
        <f t="shared" si="718"/>
        <v>0.88431832486842432</v>
      </c>
    </row>
    <row r="18557" spans="23:25" x14ac:dyDescent="0.2">
      <c r="W18557">
        <v>185.34</v>
      </c>
      <c r="X18557">
        <f t="shared" si="717"/>
        <v>50</v>
      </c>
      <c r="Y18557" s="13">
        <f t="shared" si="718"/>
        <v>0.88431832486842432</v>
      </c>
    </row>
    <row r="18558" spans="23:25" x14ac:dyDescent="0.2">
      <c r="W18558">
        <v>185.35</v>
      </c>
      <c r="X18558">
        <f t="shared" si="717"/>
        <v>50</v>
      </c>
      <c r="Y18558" s="13">
        <f t="shared" si="718"/>
        <v>0.88431832486842432</v>
      </c>
    </row>
    <row r="18559" spans="23:25" x14ac:dyDescent="0.2">
      <c r="W18559">
        <v>185.36</v>
      </c>
      <c r="X18559">
        <f t="shared" si="717"/>
        <v>50</v>
      </c>
      <c r="Y18559" s="13">
        <f t="shared" si="718"/>
        <v>0.88431832486842432</v>
      </c>
    </row>
    <row r="18560" spans="23:25" x14ac:dyDescent="0.2">
      <c r="W18560">
        <v>185.37</v>
      </c>
      <c r="X18560">
        <f t="shared" si="717"/>
        <v>50</v>
      </c>
      <c r="Y18560" s="13">
        <f t="shared" si="718"/>
        <v>0.88431832486842432</v>
      </c>
    </row>
    <row r="18561" spans="23:25" x14ac:dyDescent="0.2">
      <c r="W18561">
        <v>185.38</v>
      </c>
      <c r="X18561">
        <f t="shared" si="717"/>
        <v>50</v>
      </c>
      <c r="Y18561" s="13">
        <f t="shared" si="718"/>
        <v>0.88431832486842432</v>
      </c>
    </row>
    <row r="18562" spans="23:25" x14ac:dyDescent="0.2">
      <c r="W18562">
        <v>185.39</v>
      </c>
      <c r="X18562">
        <f t="shared" si="717"/>
        <v>50</v>
      </c>
      <c r="Y18562" s="13">
        <f t="shared" si="718"/>
        <v>0.88431832486842432</v>
      </c>
    </row>
    <row r="18563" spans="23:25" x14ac:dyDescent="0.2">
      <c r="W18563">
        <v>185.4</v>
      </c>
      <c r="X18563">
        <f t="shared" si="717"/>
        <v>50</v>
      </c>
      <c r="Y18563" s="13">
        <f t="shared" si="718"/>
        <v>0.88431832486842432</v>
      </c>
    </row>
    <row r="18564" spans="23:25" x14ac:dyDescent="0.2">
      <c r="W18564">
        <v>185.41</v>
      </c>
      <c r="X18564">
        <f t="shared" si="717"/>
        <v>50</v>
      </c>
      <c r="Y18564" s="13">
        <f t="shared" si="718"/>
        <v>0.88431832486842432</v>
      </c>
    </row>
    <row r="18565" spans="23:25" x14ac:dyDescent="0.2">
      <c r="W18565">
        <v>185.42</v>
      </c>
      <c r="X18565">
        <f t="shared" si="717"/>
        <v>50</v>
      </c>
      <c r="Y18565" s="13">
        <f t="shared" si="718"/>
        <v>0.88431832486842432</v>
      </c>
    </row>
    <row r="18566" spans="23:25" x14ac:dyDescent="0.2">
      <c r="W18566">
        <v>185.43</v>
      </c>
      <c r="X18566">
        <f t="shared" si="717"/>
        <v>50</v>
      </c>
      <c r="Y18566" s="13">
        <f t="shared" si="718"/>
        <v>0.88431832486842432</v>
      </c>
    </row>
    <row r="18567" spans="23:25" x14ac:dyDescent="0.2">
      <c r="W18567">
        <v>185.44</v>
      </c>
      <c r="X18567">
        <f t="shared" si="717"/>
        <v>50</v>
      </c>
      <c r="Y18567" s="13">
        <f t="shared" si="718"/>
        <v>0.88431832486842432</v>
      </c>
    </row>
    <row r="18568" spans="23:25" x14ac:dyDescent="0.2">
      <c r="W18568">
        <v>185.45</v>
      </c>
      <c r="X18568">
        <f t="shared" si="717"/>
        <v>50</v>
      </c>
      <c r="Y18568" s="13">
        <f t="shared" si="718"/>
        <v>0.88431832486842432</v>
      </c>
    </row>
    <row r="18569" spans="23:25" x14ac:dyDescent="0.2">
      <c r="W18569">
        <v>185.46</v>
      </c>
      <c r="X18569">
        <f t="shared" si="717"/>
        <v>50</v>
      </c>
      <c r="Y18569" s="13">
        <f t="shared" si="718"/>
        <v>0.88431832486842432</v>
      </c>
    </row>
    <row r="18570" spans="23:25" x14ac:dyDescent="0.2">
      <c r="W18570">
        <v>185.47</v>
      </c>
      <c r="X18570">
        <f t="shared" si="717"/>
        <v>50</v>
      </c>
      <c r="Y18570" s="13">
        <f t="shared" si="718"/>
        <v>0.88431832486842432</v>
      </c>
    </row>
    <row r="18571" spans="23:25" x14ac:dyDescent="0.2">
      <c r="W18571">
        <v>185.48</v>
      </c>
      <c r="X18571">
        <f t="shared" si="717"/>
        <v>50</v>
      </c>
      <c r="Y18571" s="13">
        <f t="shared" si="718"/>
        <v>0.88431832486842432</v>
      </c>
    </row>
    <row r="18572" spans="23:25" x14ac:dyDescent="0.2">
      <c r="W18572">
        <v>185.49</v>
      </c>
      <c r="X18572">
        <f t="shared" si="717"/>
        <v>50</v>
      </c>
      <c r="Y18572" s="13">
        <f t="shared" si="718"/>
        <v>0.88431832486842432</v>
      </c>
    </row>
    <row r="18573" spans="23:25" x14ac:dyDescent="0.2">
      <c r="W18573">
        <v>185.5</v>
      </c>
      <c r="X18573">
        <f t="shared" si="717"/>
        <v>50</v>
      </c>
      <c r="Y18573" s="13">
        <f t="shared" si="718"/>
        <v>0.88431832486842432</v>
      </c>
    </row>
    <row r="18574" spans="23:25" x14ac:dyDescent="0.2">
      <c r="W18574">
        <v>185.51</v>
      </c>
      <c r="X18574">
        <f t="shared" si="717"/>
        <v>50</v>
      </c>
      <c r="Y18574" s="13">
        <f t="shared" si="718"/>
        <v>0.88431832486842432</v>
      </c>
    </row>
    <row r="18575" spans="23:25" x14ac:dyDescent="0.2">
      <c r="W18575">
        <v>185.52</v>
      </c>
      <c r="X18575">
        <f t="shared" si="717"/>
        <v>50</v>
      </c>
      <c r="Y18575" s="13">
        <f t="shared" si="718"/>
        <v>0.88431832486842432</v>
      </c>
    </row>
    <row r="18576" spans="23:25" x14ac:dyDescent="0.2">
      <c r="W18576">
        <v>185.53</v>
      </c>
      <c r="X18576">
        <f t="shared" si="717"/>
        <v>50</v>
      </c>
      <c r="Y18576" s="13">
        <f t="shared" si="718"/>
        <v>0.88431832486842432</v>
      </c>
    </row>
    <row r="18577" spans="23:25" x14ac:dyDescent="0.2">
      <c r="W18577">
        <v>185.54</v>
      </c>
      <c r="X18577">
        <f t="shared" si="717"/>
        <v>50</v>
      </c>
      <c r="Y18577" s="13">
        <f t="shared" si="718"/>
        <v>0.88431832486842432</v>
      </c>
    </row>
    <row r="18578" spans="23:25" x14ac:dyDescent="0.2">
      <c r="W18578">
        <v>185.55</v>
      </c>
      <c r="X18578">
        <f t="shared" si="717"/>
        <v>50</v>
      </c>
      <c r="Y18578" s="13">
        <f t="shared" si="718"/>
        <v>0.88431832486842432</v>
      </c>
    </row>
    <row r="18579" spans="23:25" x14ac:dyDescent="0.2">
      <c r="W18579">
        <v>185.56</v>
      </c>
      <c r="X18579">
        <f t="shared" si="717"/>
        <v>50</v>
      </c>
      <c r="Y18579" s="13">
        <f t="shared" si="718"/>
        <v>0.88431832486842432</v>
      </c>
    </row>
    <row r="18580" spans="23:25" x14ac:dyDescent="0.2">
      <c r="W18580">
        <v>185.57</v>
      </c>
      <c r="X18580">
        <f t="shared" si="717"/>
        <v>50</v>
      </c>
      <c r="Y18580" s="13">
        <f t="shared" si="718"/>
        <v>0.88431832486842432</v>
      </c>
    </row>
    <row r="18581" spans="23:25" x14ac:dyDescent="0.2">
      <c r="W18581">
        <v>185.58</v>
      </c>
      <c r="X18581">
        <f t="shared" ref="X18581:X18644" si="719">X18580-(N$33-N$34)/1500</f>
        <v>50</v>
      </c>
      <c r="Y18581" s="13">
        <f t="shared" si="718"/>
        <v>0.88431832486842432</v>
      </c>
    </row>
    <row r="18582" spans="23:25" x14ac:dyDescent="0.2">
      <c r="W18582">
        <v>185.59</v>
      </c>
      <c r="X18582">
        <f t="shared" si="719"/>
        <v>50</v>
      </c>
      <c r="Y18582" s="13">
        <f t="shared" si="718"/>
        <v>0.88431832486842432</v>
      </c>
    </row>
    <row r="18583" spans="23:25" x14ac:dyDescent="0.2">
      <c r="W18583">
        <v>185.6</v>
      </c>
      <c r="X18583">
        <f t="shared" si="719"/>
        <v>50</v>
      </c>
      <c r="Y18583" s="13">
        <f t="shared" si="718"/>
        <v>0.88431832486842432</v>
      </c>
    </row>
    <row r="18584" spans="23:25" x14ac:dyDescent="0.2">
      <c r="W18584">
        <v>185.61</v>
      </c>
      <c r="X18584">
        <f t="shared" si="719"/>
        <v>50</v>
      </c>
      <c r="Y18584" s="13">
        <f t="shared" si="718"/>
        <v>0.88431832486842432</v>
      </c>
    </row>
    <row r="18585" spans="23:25" x14ac:dyDescent="0.2">
      <c r="W18585">
        <v>185.62</v>
      </c>
      <c r="X18585">
        <f t="shared" si="719"/>
        <v>50</v>
      </c>
      <c r="Y18585" s="13">
        <f t="shared" si="718"/>
        <v>0.88431832486842432</v>
      </c>
    </row>
    <row r="18586" spans="23:25" x14ac:dyDescent="0.2">
      <c r="W18586">
        <v>185.63</v>
      </c>
      <c r="X18586">
        <f t="shared" si="719"/>
        <v>50</v>
      </c>
      <c r="Y18586" s="13">
        <f t="shared" si="718"/>
        <v>0.88431832486842432</v>
      </c>
    </row>
    <row r="18587" spans="23:25" x14ac:dyDescent="0.2">
      <c r="W18587">
        <v>185.64</v>
      </c>
      <c r="X18587">
        <f t="shared" si="719"/>
        <v>50</v>
      </c>
      <c r="Y18587" s="13">
        <f t="shared" si="718"/>
        <v>0.88431832486842432</v>
      </c>
    </row>
    <row r="18588" spans="23:25" x14ac:dyDescent="0.2">
      <c r="W18588">
        <v>185.65</v>
      </c>
      <c r="X18588">
        <f t="shared" si="719"/>
        <v>50</v>
      </c>
      <c r="Y18588" s="13">
        <f t="shared" si="718"/>
        <v>0.88431832486842432</v>
      </c>
    </row>
    <row r="18589" spans="23:25" x14ac:dyDescent="0.2">
      <c r="W18589">
        <v>185.66</v>
      </c>
      <c r="X18589">
        <f t="shared" si="719"/>
        <v>50</v>
      </c>
      <c r="Y18589" s="13">
        <f t="shared" si="718"/>
        <v>0.88431832486842432</v>
      </c>
    </row>
    <row r="18590" spans="23:25" x14ac:dyDescent="0.2">
      <c r="W18590">
        <v>185.67</v>
      </c>
      <c r="X18590">
        <f t="shared" si="719"/>
        <v>50</v>
      </c>
      <c r="Y18590" s="13">
        <f t="shared" si="718"/>
        <v>0.88431832486842432</v>
      </c>
    </row>
    <row r="18591" spans="23:25" x14ac:dyDescent="0.2">
      <c r="W18591">
        <v>185.68</v>
      </c>
      <c r="X18591">
        <f t="shared" si="719"/>
        <v>50</v>
      </c>
      <c r="Y18591" s="13">
        <f t="shared" si="718"/>
        <v>0.88431832486842432</v>
      </c>
    </row>
    <row r="18592" spans="23:25" x14ac:dyDescent="0.2">
      <c r="W18592">
        <v>185.69</v>
      </c>
      <c r="X18592">
        <f t="shared" si="719"/>
        <v>50</v>
      </c>
      <c r="Y18592" s="13">
        <f t="shared" si="718"/>
        <v>0.88431832486842432</v>
      </c>
    </row>
    <row r="18593" spans="23:25" x14ac:dyDescent="0.2">
      <c r="W18593">
        <v>185.7</v>
      </c>
      <c r="X18593">
        <f t="shared" si="719"/>
        <v>50</v>
      </c>
      <c r="Y18593" s="13">
        <f t="shared" si="718"/>
        <v>0.88431832486842432</v>
      </c>
    </row>
    <row r="18594" spans="23:25" x14ac:dyDescent="0.2">
      <c r="W18594">
        <v>185.71</v>
      </c>
      <c r="X18594">
        <f t="shared" si="719"/>
        <v>50</v>
      </c>
      <c r="Y18594" s="13">
        <f t="shared" si="718"/>
        <v>0.88431832486842432</v>
      </c>
    </row>
    <row r="18595" spans="23:25" x14ac:dyDescent="0.2">
      <c r="W18595">
        <v>185.72</v>
      </c>
      <c r="X18595">
        <f t="shared" si="719"/>
        <v>50</v>
      </c>
      <c r="Y18595" s="13">
        <f t="shared" si="718"/>
        <v>0.88431832486842432</v>
      </c>
    </row>
    <row r="18596" spans="23:25" x14ac:dyDescent="0.2">
      <c r="W18596">
        <v>185.73</v>
      </c>
      <c r="X18596">
        <f t="shared" si="719"/>
        <v>50</v>
      </c>
      <c r="Y18596" s="13">
        <f t="shared" si="718"/>
        <v>0.88431832486842432</v>
      </c>
    </row>
    <row r="18597" spans="23:25" x14ac:dyDescent="0.2">
      <c r="W18597">
        <v>185.74</v>
      </c>
      <c r="X18597">
        <f t="shared" si="719"/>
        <v>50</v>
      </c>
      <c r="Y18597" s="13">
        <f t="shared" si="718"/>
        <v>0.88431832486842432</v>
      </c>
    </row>
    <row r="18598" spans="23:25" x14ac:dyDescent="0.2">
      <c r="W18598">
        <v>185.75</v>
      </c>
      <c r="X18598">
        <f t="shared" si="719"/>
        <v>50</v>
      </c>
      <c r="Y18598" s="13">
        <f t="shared" si="718"/>
        <v>0.88431832486842432</v>
      </c>
    </row>
    <row r="18599" spans="23:25" x14ac:dyDescent="0.2">
      <c r="W18599">
        <v>185.76</v>
      </c>
      <c r="X18599">
        <f t="shared" si="719"/>
        <v>50</v>
      </c>
      <c r="Y18599" s="13">
        <f t="shared" si="718"/>
        <v>0.88431832486842432</v>
      </c>
    </row>
    <row r="18600" spans="23:25" x14ac:dyDescent="0.2">
      <c r="W18600">
        <v>185.77</v>
      </c>
      <c r="X18600">
        <f t="shared" si="719"/>
        <v>50</v>
      </c>
      <c r="Y18600" s="13">
        <f t="shared" si="718"/>
        <v>0.88431832486842432</v>
      </c>
    </row>
    <row r="18601" spans="23:25" x14ac:dyDescent="0.2">
      <c r="W18601">
        <v>185.78</v>
      </c>
      <c r="X18601">
        <f t="shared" si="719"/>
        <v>50</v>
      </c>
      <c r="Y18601" s="13">
        <f t="shared" si="718"/>
        <v>0.88431832486842432</v>
      </c>
    </row>
    <row r="18602" spans="23:25" x14ac:dyDescent="0.2">
      <c r="W18602">
        <v>185.79</v>
      </c>
      <c r="X18602">
        <f t="shared" si="719"/>
        <v>50</v>
      </c>
      <c r="Y18602" s="13">
        <f t="shared" si="718"/>
        <v>0.88431832486842432</v>
      </c>
    </row>
    <row r="18603" spans="23:25" x14ac:dyDescent="0.2">
      <c r="W18603">
        <v>185.8</v>
      </c>
      <c r="X18603">
        <f t="shared" si="719"/>
        <v>50</v>
      </c>
      <c r="Y18603" s="13">
        <f t="shared" si="718"/>
        <v>0.88431832486842432</v>
      </c>
    </row>
    <row r="18604" spans="23:25" x14ac:dyDescent="0.2">
      <c r="W18604">
        <v>185.81</v>
      </c>
      <c r="X18604">
        <f t="shared" si="719"/>
        <v>50</v>
      </c>
      <c r="Y18604" s="13">
        <f t="shared" si="718"/>
        <v>0.88431832486842432</v>
      </c>
    </row>
    <row r="18605" spans="23:25" x14ac:dyDescent="0.2">
      <c r="W18605">
        <v>185.82</v>
      </c>
      <c r="X18605">
        <f t="shared" si="719"/>
        <v>50</v>
      </c>
      <c r="Y18605" s="13">
        <f t="shared" si="718"/>
        <v>0.88431832486842432</v>
      </c>
    </row>
    <row r="18606" spans="23:25" x14ac:dyDescent="0.2">
      <c r="W18606">
        <v>185.83</v>
      </c>
      <c r="X18606">
        <f t="shared" si="719"/>
        <v>50</v>
      </c>
      <c r="Y18606" s="13">
        <f t="shared" si="718"/>
        <v>0.88431832486842432</v>
      </c>
    </row>
    <row r="18607" spans="23:25" x14ac:dyDescent="0.2">
      <c r="W18607">
        <v>185.84</v>
      </c>
      <c r="X18607">
        <f t="shared" si="719"/>
        <v>50</v>
      </c>
      <c r="Y18607" s="13">
        <f t="shared" si="718"/>
        <v>0.88431832486842432</v>
      </c>
    </row>
    <row r="18608" spans="23:25" x14ac:dyDescent="0.2">
      <c r="W18608">
        <v>185.85</v>
      </c>
      <c r="X18608">
        <f t="shared" si="719"/>
        <v>50</v>
      </c>
      <c r="Y18608" s="13">
        <f t="shared" si="718"/>
        <v>0.88431832486842432</v>
      </c>
    </row>
    <row r="18609" spans="23:25" x14ac:dyDescent="0.2">
      <c r="W18609">
        <v>185.86</v>
      </c>
      <c r="X18609">
        <f t="shared" si="719"/>
        <v>50</v>
      </c>
      <c r="Y18609" s="13">
        <f t="shared" si="718"/>
        <v>0.88431832486842432</v>
      </c>
    </row>
    <row r="18610" spans="23:25" x14ac:dyDescent="0.2">
      <c r="W18610">
        <v>185.87</v>
      </c>
      <c r="X18610">
        <f t="shared" si="719"/>
        <v>50</v>
      </c>
      <c r="Y18610" s="13">
        <f t="shared" si="718"/>
        <v>0.88431832486842432</v>
      </c>
    </row>
    <row r="18611" spans="23:25" x14ac:dyDescent="0.2">
      <c r="W18611">
        <v>185.88</v>
      </c>
      <c r="X18611">
        <f t="shared" si="719"/>
        <v>50</v>
      </c>
      <c r="Y18611" s="13">
        <f t="shared" si="718"/>
        <v>0.88431832486842432</v>
      </c>
    </row>
    <row r="18612" spans="23:25" x14ac:dyDescent="0.2">
      <c r="W18612">
        <v>185.89</v>
      </c>
      <c r="X18612">
        <f t="shared" si="719"/>
        <v>50</v>
      </c>
      <c r="Y18612" s="13">
        <f t="shared" si="718"/>
        <v>0.88431832486842432</v>
      </c>
    </row>
    <row r="18613" spans="23:25" x14ac:dyDescent="0.2">
      <c r="W18613">
        <v>185.9</v>
      </c>
      <c r="X18613">
        <f t="shared" si="719"/>
        <v>50</v>
      </c>
      <c r="Y18613" s="13">
        <f t="shared" si="718"/>
        <v>0.88431832486842432</v>
      </c>
    </row>
    <row r="18614" spans="23:25" x14ac:dyDescent="0.2">
      <c r="W18614">
        <v>185.91</v>
      </c>
      <c r="X18614">
        <f t="shared" si="719"/>
        <v>50</v>
      </c>
      <c r="Y18614" s="13">
        <f t="shared" si="718"/>
        <v>0.88431832486842432</v>
      </c>
    </row>
    <row r="18615" spans="23:25" x14ac:dyDescent="0.2">
      <c r="W18615">
        <v>185.92</v>
      </c>
      <c r="X18615">
        <f t="shared" si="719"/>
        <v>50</v>
      </c>
      <c r="Y18615" s="13">
        <f t="shared" si="718"/>
        <v>0.88431832486842432</v>
      </c>
    </row>
    <row r="18616" spans="23:25" x14ac:dyDescent="0.2">
      <c r="W18616">
        <v>185.93</v>
      </c>
      <c r="X18616">
        <f t="shared" si="719"/>
        <v>50</v>
      </c>
      <c r="Y18616" s="13">
        <f t="shared" si="718"/>
        <v>0.88431832486842432</v>
      </c>
    </row>
    <row r="18617" spans="23:25" x14ac:dyDescent="0.2">
      <c r="W18617">
        <v>185.94</v>
      </c>
      <c r="X18617">
        <f t="shared" si="719"/>
        <v>50</v>
      </c>
      <c r="Y18617" s="13">
        <f t="shared" ref="Y18617:Y18680" si="720">Y18616+(W18617-W18616)*R$29*(P$28-P$29*Y18616)*(1-Y18616/R$28)^2</f>
        <v>0.88431832486842432</v>
      </c>
    </row>
    <row r="18618" spans="23:25" x14ac:dyDescent="0.2">
      <c r="W18618">
        <v>185.95</v>
      </c>
      <c r="X18618">
        <f t="shared" si="719"/>
        <v>50</v>
      </c>
      <c r="Y18618" s="13">
        <f t="shared" si="720"/>
        <v>0.88431832486842432</v>
      </c>
    </row>
    <row r="18619" spans="23:25" x14ac:dyDescent="0.2">
      <c r="W18619">
        <v>185.96</v>
      </c>
      <c r="X18619">
        <f t="shared" si="719"/>
        <v>50</v>
      </c>
      <c r="Y18619" s="13">
        <f t="shared" si="720"/>
        <v>0.88431832486842432</v>
      </c>
    </row>
    <row r="18620" spans="23:25" x14ac:dyDescent="0.2">
      <c r="W18620">
        <v>185.97</v>
      </c>
      <c r="X18620">
        <f t="shared" si="719"/>
        <v>50</v>
      </c>
      <c r="Y18620" s="13">
        <f t="shared" si="720"/>
        <v>0.88431832486842432</v>
      </c>
    </row>
    <row r="18621" spans="23:25" x14ac:dyDescent="0.2">
      <c r="W18621">
        <v>185.98</v>
      </c>
      <c r="X18621">
        <f t="shared" si="719"/>
        <v>50</v>
      </c>
      <c r="Y18621" s="13">
        <f t="shared" si="720"/>
        <v>0.88431832486842432</v>
      </c>
    </row>
    <row r="18622" spans="23:25" x14ac:dyDescent="0.2">
      <c r="W18622">
        <v>185.99</v>
      </c>
      <c r="X18622">
        <f t="shared" si="719"/>
        <v>50</v>
      </c>
      <c r="Y18622" s="13">
        <f t="shared" si="720"/>
        <v>0.88431832486842432</v>
      </c>
    </row>
    <row r="18623" spans="23:25" x14ac:dyDescent="0.2">
      <c r="W18623">
        <v>186</v>
      </c>
      <c r="X18623">
        <f t="shared" si="719"/>
        <v>50</v>
      </c>
      <c r="Y18623" s="13">
        <f t="shared" si="720"/>
        <v>0.88431832486842432</v>
      </c>
    </row>
    <row r="18624" spans="23:25" x14ac:dyDescent="0.2">
      <c r="W18624">
        <v>186.01</v>
      </c>
      <c r="X18624">
        <f t="shared" si="719"/>
        <v>50</v>
      </c>
      <c r="Y18624" s="13">
        <f t="shared" si="720"/>
        <v>0.88431832486842432</v>
      </c>
    </row>
    <row r="18625" spans="23:25" x14ac:dyDescent="0.2">
      <c r="W18625">
        <v>186.02</v>
      </c>
      <c r="X18625">
        <f t="shared" si="719"/>
        <v>50</v>
      </c>
      <c r="Y18625" s="13">
        <f t="shared" si="720"/>
        <v>0.88431832486842432</v>
      </c>
    </row>
    <row r="18626" spans="23:25" x14ac:dyDescent="0.2">
      <c r="W18626">
        <v>186.03</v>
      </c>
      <c r="X18626">
        <f t="shared" si="719"/>
        <v>50</v>
      </c>
      <c r="Y18626" s="13">
        <f t="shared" si="720"/>
        <v>0.88431832486842432</v>
      </c>
    </row>
    <row r="18627" spans="23:25" x14ac:dyDescent="0.2">
      <c r="W18627">
        <v>186.04</v>
      </c>
      <c r="X18627">
        <f t="shared" si="719"/>
        <v>50</v>
      </c>
      <c r="Y18627" s="13">
        <f t="shared" si="720"/>
        <v>0.88431832486842432</v>
      </c>
    </row>
    <row r="18628" spans="23:25" x14ac:dyDescent="0.2">
      <c r="W18628">
        <v>186.05</v>
      </c>
      <c r="X18628">
        <f t="shared" si="719"/>
        <v>50</v>
      </c>
      <c r="Y18628" s="13">
        <f t="shared" si="720"/>
        <v>0.88431832486842432</v>
      </c>
    </row>
    <row r="18629" spans="23:25" x14ac:dyDescent="0.2">
      <c r="W18629">
        <v>186.06</v>
      </c>
      <c r="X18629">
        <f t="shared" si="719"/>
        <v>50</v>
      </c>
      <c r="Y18629" s="13">
        <f t="shared" si="720"/>
        <v>0.88431832486842432</v>
      </c>
    </row>
    <row r="18630" spans="23:25" x14ac:dyDescent="0.2">
      <c r="W18630">
        <v>186.07</v>
      </c>
      <c r="X18630">
        <f t="shared" si="719"/>
        <v>50</v>
      </c>
      <c r="Y18630" s="13">
        <f t="shared" si="720"/>
        <v>0.88431832486842432</v>
      </c>
    </row>
    <row r="18631" spans="23:25" x14ac:dyDescent="0.2">
      <c r="W18631">
        <v>186.08</v>
      </c>
      <c r="X18631">
        <f t="shared" si="719"/>
        <v>50</v>
      </c>
      <c r="Y18631" s="13">
        <f t="shared" si="720"/>
        <v>0.88431832486842432</v>
      </c>
    </row>
    <row r="18632" spans="23:25" x14ac:dyDescent="0.2">
      <c r="W18632">
        <v>186.09</v>
      </c>
      <c r="X18632">
        <f t="shared" si="719"/>
        <v>50</v>
      </c>
      <c r="Y18632" s="13">
        <f t="shared" si="720"/>
        <v>0.88431832486842432</v>
      </c>
    </row>
    <row r="18633" spans="23:25" x14ac:dyDescent="0.2">
      <c r="W18633">
        <v>186.1</v>
      </c>
      <c r="X18633">
        <f t="shared" si="719"/>
        <v>50</v>
      </c>
      <c r="Y18633" s="13">
        <f t="shared" si="720"/>
        <v>0.88431832486842432</v>
      </c>
    </row>
    <row r="18634" spans="23:25" x14ac:dyDescent="0.2">
      <c r="W18634">
        <v>186.11</v>
      </c>
      <c r="X18634">
        <f t="shared" si="719"/>
        <v>50</v>
      </c>
      <c r="Y18634" s="13">
        <f t="shared" si="720"/>
        <v>0.88431832486842432</v>
      </c>
    </row>
    <row r="18635" spans="23:25" x14ac:dyDescent="0.2">
      <c r="W18635">
        <v>186.12</v>
      </c>
      <c r="X18635">
        <f t="shared" si="719"/>
        <v>50</v>
      </c>
      <c r="Y18635" s="13">
        <f t="shared" si="720"/>
        <v>0.88431832486842432</v>
      </c>
    </row>
    <row r="18636" spans="23:25" x14ac:dyDescent="0.2">
      <c r="W18636">
        <v>186.13</v>
      </c>
      <c r="X18636">
        <f t="shared" si="719"/>
        <v>50</v>
      </c>
      <c r="Y18636" s="13">
        <f t="shared" si="720"/>
        <v>0.88431832486842432</v>
      </c>
    </row>
    <row r="18637" spans="23:25" x14ac:dyDescent="0.2">
      <c r="W18637">
        <v>186.14</v>
      </c>
      <c r="X18637">
        <f t="shared" si="719"/>
        <v>50</v>
      </c>
      <c r="Y18637" s="13">
        <f t="shared" si="720"/>
        <v>0.88431832486842432</v>
      </c>
    </row>
    <row r="18638" spans="23:25" x14ac:dyDescent="0.2">
      <c r="W18638">
        <v>186.15</v>
      </c>
      <c r="X18638">
        <f t="shared" si="719"/>
        <v>50</v>
      </c>
      <c r="Y18638" s="13">
        <f t="shared" si="720"/>
        <v>0.88431832486842432</v>
      </c>
    </row>
    <row r="18639" spans="23:25" x14ac:dyDescent="0.2">
      <c r="W18639">
        <v>186.16</v>
      </c>
      <c r="X18639">
        <f t="shared" si="719"/>
        <v>50</v>
      </c>
      <c r="Y18639" s="13">
        <f t="shared" si="720"/>
        <v>0.88431832486842432</v>
      </c>
    </row>
    <row r="18640" spans="23:25" x14ac:dyDescent="0.2">
      <c r="W18640">
        <v>186.17</v>
      </c>
      <c r="X18640">
        <f t="shared" si="719"/>
        <v>50</v>
      </c>
      <c r="Y18640" s="13">
        <f t="shared" si="720"/>
        <v>0.88431832486842432</v>
      </c>
    </row>
    <row r="18641" spans="23:25" x14ac:dyDescent="0.2">
      <c r="W18641">
        <v>186.18</v>
      </c>
      <c r="X18641">
        <f t="shared" si="719"/>
        <v>50</v>
      </c>
      <c r="Y18641" s="13">
        <f t="shared" si="720"/>
        <v>0.88431832486842432</v>
      </c>
    </row>
    <row r="18642" spans="23:25" x14ac:dyDescent="0.2">
      <c r="W18642">
        <v>186.19</v>
      </c>
      <c r="X18642">
        <f t="shared" si="719"/>
        <v>50</v>
      </c>
      <c r="Y18642" s="13">
        <f t="shared" si="720"/>
        <v>0.88431832486842432</v>
      </c>
    </row>
    <row r="18643" spans="23:25" x14ac:dyDescent="0.2">
      <c r="W18643">
        <v>186.2</v>
      </c>
      <c r="X18643">
        <f t="shared" si="719"/>
        <v>50</v>
      </c>
      <c r="Y18643" s="13">
        <f t="shared" si="720"/>
        <v>0.88431832486842432</v>
      </c>
    </row>
    <row r="18644" spans="23:25" x14ac:dyDescent="0.2">
      <c r="W18644">
        <v>186.21</v>
      </c>
      <c r="X18644">
        <f t="shared" si="719"/>
        <v>50</v>
      </c>
      <c r="Y18644" s="13">
        <f t="shared" si="720"/>
        <v>0.88431832486842432</v>
      </c>
    </row>
    <row r="18645" spans="23:25" x14ac:dyDescent="0.2">
      <c r="W18645">
        <v>186.22</v>
      </c>
      <c r="X18645">
        <f t="shared" ref="X18645:X18708" si="721">X18644-(N$33-N$34)/1500</f>
        <v>50</v>
      </c>
      <c r="Y18645" s="13">
        <f t="shared" si="720"/>
        <v>0.88431832486842432</v>
      </c>
    </row>
    <row r="18646" spans="23:25" x14ac:dyDescent="0.2">
      <c r="W18646">
        <v>186.23</v>
      </c>
      <c r="X18646">
        <f t="shared" si="721"/>
        <v>50</v>
      </c>
      <c r="Y18646" s="13">
        <f t="shared" si="720"/>
        <v>0.88431832486842432</v>
      </c>
    </row>
    <row r="18647" spans="23:25" x14ac:dyDescent="0.2">
      <c r="W18647">
        <v>186.24</v>
      </c>
      <c r="X18647">
        <f t="shared" si="721"/>
        <v>50</v>
      </c>
      <c r="Y18647" s="13">
        <f t="shared" si="720"/>
        <v>0.88431832486842432</v>
      </c>
    </row>
    <row r="18648" spans="23:25" x14ac:dyDescent="0.2">
      <c r="W18648">
        <v>186.25</v>
      </c>
      <c r="X18648">
        <f t="shared" si="721"/>
        <v>50</v>
      </c>
      <c r="Y18648" s="13">
        <f t="shared" si="720"/>
        <v>0.88431832486842432</v>
      </c>
    </row>
    <row r="18649" spans="23:25" x14ac:dyDescent="0.2">
      <c r="W18649">
        <v>186.26</v>
      </c>
      <c r="X18649">
        <f t="shared" si="721"/>
        <v>50</v>
      </c>
      <c r="Y18649" s="13">
        <f t="shared" si="720"/>
        <v>0.88431832486842432</v>
      </c>
    </row>
    <row r="18650" spans="23:25" x14ac:dyDescent="0.2">
      <c r="W18650">
        <v>186.27</v>
      </c>
      <c r="X18650">
        <f t="shared" si="721"/>
        <v>50</v>
      </c>
      <c r="Y18650" s="13">
        <f t="shared" si="720"/>
        <v>0.88431832486842432</v>
      </c>
    </row>
    <row r="18651" spans="23:25" x14ac:dyDescent="0.2">
      <c r="W18651">
        <v>186.28</v>
      </c>
      <c r="X18651">
        <f t="shared" si="721"/>
        <v>50</v>
      </c>
      <c r="Y18651" s="13">
        <f t="shared" si="720"/>
        <v>0.88431832486842432</v>
      </c>
    </row>
    <row r="18652" spans="23:25" x14ac:dyDescent="0.2">
      <c r="W18652">
        <v>186.29</v>
      </c>
      <c r="X18652">
        <f t="shared" si="721"/>
        <v>50</v>
      </c>
      <c r="Y18652" s="13">
        <f t="shared" si="720"/>
        <v>0.88431832486842432</v>
      </c>
    </row>
    <row r="18653" spans="23:25" x14ac:dyDescent="0.2">
      <c r="W18653">
        <v>186.3</v>
      </c>
      <c r="X18653">
        <f t="shared" si="721"/>
        <v>50</v>
      </c>
      <c r="Y18653" s="13">
        <f t="shared" si="720"/>
        <v>0.88431832486842432</v>
      </c>
    </row>
    <row r="18654" spans="23:25" x14ac:dyDescent="0.2">
      <c r="W18654">
        <v>186.31</v>
      </c>
      <c r="X18654">
        <f t="shared" si="721"/>
        <v>50</v>
      </c>
      <c r="Y18654" s="13">
        <f t="shared" si="720"/>
        <v>0.88431832486842432</v>
      </c>
    </row>
    <row r="18655" spans="23:25" x14ac:dyDescent="0.2">
      <c r="W18655">
        <v>186.32</v>
      </c>
      <c r="X18655">
        <f t="shared" si="721"/>
        <v>50</v>
      </c>
      <c r="Y18655" s="13">
        <f t="shared" si="720"/>
        <v>0.88431832486842432</v>
      </c>
    </row>
    <row r="18656" spans="23:25" x14ac:dyDescent="0.2">
      <c r="W18656">
        <v>186.33</v>
      </c>
      <c r="X18656">
        <f t="shared" si="721"/>
        <v>50</v>
      </c>
      <c r="Y18656" s="13">
        <f t="shared" si="720"/>
        <v>0.88431832486842432</v>
      </c>
    </row>
    <row r="18657" spans="23:25" x14ac:dyDescent="0.2">
      <c r="W18657">
        <v>186.34</v>
      </c>
      <c r="X18657">
        <f t="shared" si="721"/>
        <v>50</v>
      </c>
      <c r="Y18657" s="13">
        <f t="shared" si="720"/>
        <v>0.88431832486842432</v>
      </c>
    </row>
    <row r="18658" spans="23:25" x14ac:dyDescent="0.2">
      <c r="W18658">
        <v>186.35</v>
      </c>
      <c r="X18658">
        <f t="shared" si="721"/>
        <v>50</v>
      </c>
      <c r="Y18658" s="13">
        <f t="shared" si="720"/>
        <v>0.88431832486842432</v>
      </c>
    </row>
    <row r="18659" spans="23:25" x14ac:dyDescent="0.2">
      <c r="W18659">
        <v>186.36</v>
      </c>
      <c r="X18659">
        <f t="shared" si="721"/>
        <v>50</v>
      </c>
      <c r="Y18659" s="13">
        <f t="shared" si="720"/>
        <v>0.88431832486842432</v>
      </c>
    </row>
    <row r="18660" spans="23:25" x14ac:dyDescent="0.2">
      <c r="W18660">
        <v>186.37</v>
      </c>
      <c r="X18660">
        <f t="shared" si="721"/>
        <v>50</v>
      </c>
      <c r="Y18660" s="13">
        <f t="shared" si="720"/>
        <v>0.88431832486842432</v>
      </c>
    </row>
    <row r="18661" spans="23:25" x14ac:dyDescent="0.2">
      <c r="W18661">
        <v>186.38</v>
      </c>
      <c r="X18661">
        <f t="shared" si="721"/>
        <v>50</v>
      </c>
      <c r="Y18661" s="13">
        <f t="shared" si="720"/>
        <v>0.88431832486842432</v>
      </c>
    </row>
    <row r="18662" spans="23:25" x14ac:dyDescent="0.2">
      <c r="W18662">
        <v>186.39</v>
      </c>
      <c r="X18662">
        <f t="shared" si="721"/>
        <v>50</v>
      </c>
      <c r="Y18662" s="13">
        <f t="shared" si="720"/>
        <v>0.88431832486842432</v>
      </c>
    </row>
    <row r="18663" spans="23:25" x14ac:dyDescent="0.2">
      <c r="W18663">
        <v>186.4</v>
      </c>
      <c r="X18663">
        <f t="shared" si="721"/>
        <v>50</v>
      </c>
      <c r="Y18663" s="13">
        <f t="shared" si="720"/>
        <v>0.88431832486842432</v>
      </c>
    </row>
    <row r="18664" spans="23:25" x14ac:dyDescent="0.2">
      <c r="W18664">
        <v>186.41</v>
      </c>
      <c r="X18664">
        <f t="shared" si="721"/>
        <v>50</v>
      </c>
      <c r="Y18664" s="13">
        <f t="shared" si="720"/>
        <v>0.88431832486842432</v>
      </c>
    </row>
    <row r="18665" spans="23:25" x14ac:dyDescent="0.2">
      <c r="W18665">
        <v>186.42</v>
      </c>
      <c r="X18665">
        <f t="shared" si="721"/>
        <v>50</v>
      </c>
      <c r="Y18665" s="13">
        <f t="shared" si="720"/>
        <v>0.88431832486842432</v>
      </c>
    </row>
    <row r="18666" spans="23:25" x14ac:dyDescent="0.2">
      <c r="W18666">
        <v>186.43</v>
      </c>
      <c r="X18666">
        <f t="shared" si="721"/>
        <v>50</v>
      </c>
      <c r="Y18666" s="13">
        <f t="shared" si="720"/>
        <v>0.88431832486842432</v>
      </c>
    </row>
    <row r="18667" spans="23:25" x14ac:dyDescent="0.2">
      <c r="W18667">
        <v>186.44</v>
      </c>
      <c r="X18667">
        <f t="shared" si="721"/>
        <v>50</v>
      </c>
      <c r="Y18667" s="13">
        <f t="shared" si="720"/>
        <v>0.88431832486842432</v>
      </c>
    </row>
    <row r="18668" spans="23:25" x14ac:dyDescent="0.2">
      <c r="W18668">
        <v>186.45</v>
      </c>
      <c r="X18668">
        <f t="shared" si="721"/>
        <v>50</v>
      </c>
      <c r="Y18668" s="13">
        <f t="shared" si="720"/>
        <v>0.88431832486842432</v>
      </c>
    </row>
    <row r="18669" spans="23:25" x14ac:dyDescent="0.2">
      <c r="W18669">
        <v>186.46</v>
      </c>
      <c r="X18669">
        <f t="shared" si="721"/>
        <v>50</v>
      </c>
      <c r="Y18669" s="13">
        <f t="shared" si="720"/>
        <v>0.88431832486842432</v>
      </c>
    </row>
    <row r="18670" spans="23:25" x14ac:dyDescent="0.2">
      <c r="W18670">
        <v>186.47</v>
      </c>
      <c r="X18670">
        <f t="shared" si="721"/>
        <v>50</v>
      </c>
      <c r="Y18670" s="13">
        <f t="shared" si="720"/>
        <v>0.88431832486842432</v>
      </c>
    </row>
    <row r="18671" spans="23:25" x14ac:dyDescent="0.2">
      <c r="W18671">
        <v>186.48</v>
      </c>
      <c r="X18671">
        <f t="shared" si="721"/>
        <v>50</v>
      </c>
      <c r="Y18671" s="13">
        <f t="shared" si="720"/>
        <v>0.88431832486842432</v>
      </c>
    </row>
    <row r="18672" spans="23:25" x14ac:dyDescent="0.2">
      <c r="W18672">
        <v>186.49</v>
      </c>
      <c r="X18672">
        <f t="shared" si="721"/>
        <v>50</v>
      </c>
      <c r="Y18672" s="13">
        <f t="shared" si="720"/>
        <v>0.88431832486842432</v>
      </c>
    </row>
    <row r="18673" spans="23:25" x14ac:dyDescent="0.2">
      <c r="W18673">
        <v>186.5</v>
      </c>
      <c r="X18673">
        <f t="shared" si="721"/>
        <v>50</v>
      </c>
      <c r="Y18673" s="13">
        <f t="shared" si="720"/>
        <v>0.88431832486842432</v>
      </c>
    </row>
    <row r="18674" spans="23:25" x14ac:dyDescent="0.2">
      <c r="W18674">
        <v>186.51</v>
      </c>
      <c r="X18674">
        <f t="shared" si="721"/>
        <v>50</v>
      </c>
      <c r="Y18674" s="13">
        <f t="shared" si="720"/>
        <v>0.88431832486842432</v>
      </c>
    </row>
    <row r="18675" spans="23:25" x14ac:dyDescent="0.2">
      <c r="W18675">
        <v>186.52</v>
      </c>
      <c r="X18675">
        <f t="shared" si="721"/>
        <v>50</v>
      </c>
      <c r="Y18675" s="13">
        <f t="shared" si="720"/>
        <v>0.88431832486842432</v>
      </c>
    </row>
    <row r="18676" spans="23:25" x14ac:dyDescent="0.2">
      <c r="W18676">
        <v>186.53</v>
      </c>
      <c r="X18676">
        <f t="shared" si="721"/>
        <v>50</v>
      </c>
      <c r="Y18676" s="13">
        <f t="shared" si="720"/>
        <v>0.88431832486842432</v>
      </c>
    </row>
    <row r="18677" spans="23:25" x14ac:dyDescent="0.2">
      <c r="W18677">
        <v>186.54</v>
      </c>
      <c r="X18677">
        <f t="shared" si="721"/>
        <v>50</v>
      </c>
      <c r="Y18677" s="13">
        <f t="shared" si="720"/>
        <v>0.88431832486842432</v>
      </c>
    </row>
    <row r="18678" spans="23:25" x14ac:dyDescent="0.2">
      <c r="W18678">
        <v>186.55</v>
      </c>
      <c r="X18678">
        <f t="shared" si="721"/>
        <v>50</v>
      </c>
      <c r="Y18678" s="13">
        <f t="shared" si="720"/>
        <v>0.88431832486842432</v>
      </c>
    </row>
    <row r="18679" spans="23:25" x14ac:dyDescent="0.2">
      <c r="W18679">
        <v>186.56</v>
      </c>
      <c r="X18679">
        <f t="shared" si="721"/>
        <v>50</v>
      </c>
      <c r="Y18679" s="13">
        <f t="shared" si="720"/>
        <v>0.88431832486842432</v>
      </c>
    </row>
    <row r="18680" spans="23:25" x14ac:dyDescent="0.2">
      <c r="W18680">
        <v>186.57</v>
      </c>
      <c r="X18680">
        <f t="shared" si="721"/>
        <v>50</v>
      </c>
      <c r="Y18680" s="13">
        <f t="shared" si="720"/>
        <v>0.88431832486842432</v>
      </c>
    </row>
    <row r="18681" spans="23:25" x14ac:dyDescent="0.2">
      <c r="W18681">
        <v>186.58</v>
      </c>
      <c r="X18681">
        <f t="shared" si="721"/>
        <v>50</v>
      </c>
      <c r="Y18681" s="13">
        <f t="shared" ref="Y18681:Y18744" si="722">Y18680+(W18681-W18680)*R$29*(P$28-P$29*Y18680)*(1-Y18680/R$28)^2</f>
        <v>0.88431832486842432</v>
      </c>
    </row>
    <row r="18682" spans="23:25" x14ac:dyDescent="0.2">
      <c r="W18682">
        <v>186.59</v>
      </c>
      <c r="X18682">
        <f t="shared" si="721"/>
        <v>50</v>
      </c>
      <c r="Y18682" s="13">
        <f t="shared" si="722"/>
        <v>0.88431832486842432</v>
      </c>
    </row>
    <row r="18683" spans="23:25" x14ac:dyDescent="0.2">
      <c r="W18683">
        <v>186.6</v>
      </c>
      <c r="X18683">
        <f t="shared" si="721"/>
        <v>50</v>
      </c>
      <c r="Y18683" s="13">
        <f t="shared" si="722"/>
        <v>0.88431832486842432</v>
      </c>
    </row>
    <row r="18684" spans="23:25" x14ac:dyDescent="0.2">
      <c r="W18684">
        <v>186.61</v>
      </c>
      <c r="X18684">
        <f t="shared" si="721"/>
        <v>50</v>
      </c>
      <c r="Y18684" s="13">
        <f t="shared" si="722"/>
        <v>0.88431832486842432</v>
      </c>
    </row>
    <row r="18685" spans="23:25" x14ac:dyDescent="0.2">
      <c r="W18685">
        <v>186.62</v>
      </c>
      <c r="X18685">
        <f t="shared" si="721"/>
        <v>50</v>
      </c>
      <c r="Y18685" s="13">
        <f t="shared" si="722"/>
        <v>0.88431832486842432</v>
      </c>
    </row>
    <row r="18686" spans="23:25" x14ac:dyDescent="0.2">
      <c r="W18686">
        <v>186.63</v>
      </c>
      <c r="X18686">
        <f t="shared" si="721"/>
        <v>50</v>
      </c>
      <c r="Y18686" s="13">
        <f t="shared" si="722"/>
        <v>0.88431832486842432</v>
      </c>
    </row>
    <row r="18687" spans="23:25" x14ac:dyDescent="0.2">
      <c r="W18687">
        <v>186.64</v>
      </c>
      <c r="X18687">
        <f t="shared" si="721"/>
        <v>50</v>
      </c>
      <c r="Y18687" s="13">
        <f t="shared" si="722"/>
        <v>0.88431832486842432</v>
      </c>
    </row>
    <row r="18688" spans="23:25" x14ac:dyDescent="0.2">
      <c r="W18688">
        <v>186.65</v>
      </c>
      <c r="X18688">
        <f t="shared" si="721"/>
        <v>50</v>
      </c>
      <c r="Y18688" s="13">
        <f t="shared" si="722"/>
        <v>0.88431832486842432</v>
      </c>
    </row>
    <row r="18689" spans="23:25" x14ac:dyDescent="0.2">
      <c r="W18689">
        <v>186.66</v>
      </c>
      <c r="X18689">
        <f t="shared" si="721"/>
        <v>50</v>
      </c>
      <c r="Y18689" s="13">
        <f t="shared" si="722"/>
        <v>0.88431832486842432</v>
      </c>
    </row>
    <row r="18690" spans="23:25" x14ac:dyDescent="0.2">
      <c r="W18690">
        <v>186.67</v>
      </c>
      <c r="X18690">
        <f t="shared" si="721"/>
        <v>50</v>
      </c>
      <c r="Y18690" s="13">
        <f t="shared" si="722"/>
        <v>0.88431832486842432</v>
      </c>
    </row>
    <row r="18691" spans="23:25" x14ac:dyDescent="0.2">
      <c r="W18691">
        <v>186.68</v>
      </c>
      <c r="X18691">
        <f t="shared" si="721"/>
        <v>50</v>
      </c>
      <c r="Y18691" s="13">
        <f t="shared" si="722"/>
        <v>0.88431832486842432</v>
      </c>
    </row>
    <row r="18692" spans="23:25" x14ac:dyDescent="0.2">
      <c r="W18692">
        <v>186.69</v>
      </c>
      <c r="X18692">
        <f t="shared" si="721"/>
        <v>50</v>
      </c>
      <c r="Y18692" s="13">
        <f t="shared" si="722"/>
        <v>0.88431832486842432</v>
      </c>
    </row>
    <row r="18693" spans="23:25" x14ac:dyDescent="0.2">
      <c r="W18693">
        <v>186.7</v>
      </c>
      <c r="X18693">
        <f t="shared" si="721"/>
        <v>50</v>
      </c>
      <c r="Y18693" s="13">
        <f t="shared" si="722"/>
        <v>0.88431832486842432</v>
      </c>
    </row>
    <row r="18694" spans="23:25" x14ac:dyDescent="0.2">
      <c r="W18694">
        <v>186.71</v>
      </c>
      <c r="X18694">
        <f t="shared" si="721"/>
        <v>50</v>
      </c>
      <c r="Y18694" s="13">
        <f t="shared" si="722"/>
        <v>0.88431832486842432</v>
      </c>
    </row>
    <row r="18695" spans="23:25" x14ac:dyDescent="0.2">
      <c r="W18695">
        <v>186.72</v>
      </c>
      <c r="X18695">
        <f t="shared" si="721"/>
        <v>50</v>
      </c>
      <c r="Y18695" s="13">
        <f t="shared" si="722"/>
        <v>0.88431832486842432</v>
      </c>
    </row>
    <row r="18696" spans="23:25" x14ac:dyDescent="0.2">
      <c r="W18696">
        <v>186.73</v>
      </c>
      <c r="X18696">
        <f t="shared" si="721"/>
        <v>50</v>
      </c>
      <c r="Y18696" s="13">
        <f t="shared" si="722"/>
        <v>0.88431832486842432</v>
      </c>
    </row>
    <row r="18697" spans="23:25" x14ac:dyDescent="0.2">
      <c r="W18697">
        <v>186.74</v>
      </c>
      <c r="X18697">
        <f t="shared" si="721"/>
        <v>50</v>
      </c>
      <c r="Y18697" s="13">
        <f t="shared" si="722"/>
        <v>0.88431832486842432</v>
      </c>
    </row>
    <row r="18698" spans="23:25" x14ac:dyDescent="0.2">
      <c r="W18698">
        <v>186.75</v>
      </c>
      <c r="X18698">
        <f t="shared" si="721"/>
        <v>50</v>
      </c>
      <c r="Y18698" s="13">
        <f t="shared" si="722"/>
        <v>0.88431832486842432</v>
      </c>
    </row>
    <row r="18699" spans="23:25" x14ac:dyDescent="0.2">
      <c r="W18699">
        <v>186.76</v>
      </c>
      <c r="X18699">
        <f t="shared" si="721"/>
        <v>50</v>
      </c>
      <c r="Y18699" s="13">
        <f t="shared" si="722"/>
        <v>0.88431832486842432</v>
      </c>
    </row>
    <row r="18700" spans="23:25" x14ac:dyDescent="0.2">
      <c r="W18700">
        <v>186.77</v>
      </c>
      <c r="X18700">
        <f t="shared" si="721"/>
        <v>50</v>
      </c>
      <c r="Y18700" s="13">
        <f t="shared" si="722"/>
        <v>0.88431832486842432</v>
      </c>
    </row>
    <row r="18701" spans="23:25" x14ac:dyDescent="0.2">
      <c r="W18701">
        <v>186.78</v>
      </c>
      <c r="X18701">
        <f t="shared" si="721"/>
        <v>50</v>
      </c>
      <c r="Y18701" s="13">
        <f t="shared" si="722"/>
        <v>0.88431832486842432</v>
      </c>
    </row>
    <row r="18702" spans="23:25" x14ac:dyDescent="0.2">
      <c r="W18702">
        <v>186.79</v>
      </c>
      <c r="X18702">
        <f t="shared" si="721"/>
        <v>50</v>
      </c>
      <c r="Y18702" s="13">
        <f t="shared" si="722"/>
        <v>0.88431832486842432</v>
      </c>
    </row>
    <row r="18703" spans="23:25" x14ac:dyDescent="0.2">
      <c r="W18703">
        <v>186.8</v>
      </c>
      <c r="X18703">
        <f t="shared" si="721"/>
        <v>50</v>
      </c>
      <c r="Y18703" s="13">
        <f t="shared" si="722"/>
        <v>0.88431832486842432</v>
      </c>
    </row>
    <row r="18704" spans="23:25" x14ac:dyDescent="0.2">
      <c r="W18704">
        <v>186.81</v>
      </c>
      <c r="X18704">
        <f t="shared" si="721"/>
        <v>50</v>
      </c>
      <c r="Y18704" s="13">
        <f t="shared" si="722"/>
        <v>0.88431832486842432</v>
      </c>
    </row>
    <row r="18705" spans="23:25" x14ac:dyDescent="0.2">
      <c r="W18705">
        <v>186.82</v>
      </c>
      <c r="X18705">
        <f t="shared" si="721"/>
        <v>50</v>
      </c>
      <c r="Y18705" s="13">
        <f t="shared" si="722"/>
        <v>0.88431832486842432</v>
      </c>
    </row>
    <row r="18706" spans="23:25" x14ac:dyDescent="0.2">
      <c r="W18706">
        <v>186.83</v>
      </c>
      <c r="X18706">
        <f t="shared" si="721"/>
        <v>50</v>
      </c>
      <c r="Y18706" s="13">
        <f t="shared" si="722"/>
        <v>0.88431832486842432</v>
      </c>
    </row>
    <row r="18707" spans="23:25" x14ac:dyDescent="0.2">
      <c r="W18707">
        <v>186.84</v>
      </c>
      <c r="X18707">
        <f t="shared" si="721"/>
        <v>50</v>
      </c>
      <c r="Y18707" s="13">
        <f t="shared" si="722"/>
        <v>0.88431832486842432</v>
      </c>
    </row>
    <row r="18708" spans="23:25" x14ac:dyDescent="0.2">
      <c r="W18708">
        <v>186.85</v>
      </c>
      <c r="X18708">
        <f t="shared" si="721"/>
        <v>50</v>
      </c>
      <c r="Y18708" s="13">
        <f t="shared" si="722"/>
        <v>0.88431832486842432</v>
      </c>
    </row>
    <row r="18709" spans="23:25" x14ac:dyDescent="0.2">
      <c r="W18709">
        <v>186.86</v>
      </c>
      <c r="X18709">
        <f t="shared" ref="X18709:X18772" si="723">X18708-(N$33-N$34)/1500</f>
        <v>50</v>
      </c>
      <c r="Y18709" s="13">
        <f t="shared" si="722"/>
        <v>0.88431832486842432</v>
      </c>
    </row>
    <row r="18710" spans="23:25" x14ac:dyDescent="0.2">
      <c r="W18710">
        <v>186.87</v>
      </c>
      <c r="X18710">
        <f t="shared" si="723"/>
        <v>50</v>
      </c>
      <c r="Y18710" s="13">
        <f t="shared" si="722"/>
        <v>0.88431832486842432</v>
      </c>
    </row>
    <row r="18711" spans="23:25" x14ac:dyDescent="0.2">
      <c r="W18711">
        <v>186.88</v>
      </c>
      <c r="X18711">
        <f t="shared" si="723"/>
        <v>50</v>
      </c>
      <c r="Y18711" s="13">
        <f t="shared" si="722"/>
        <v>0.88431832486842432</v>
      </c>
    </row>
    <row r="18712" spans="23:25" x14ac:dyDescent="0.2">
      <c r="W18712">
        <v>186.89</v>
      </c>
      <c r="X18712">
        <f t="shared" si="723"/>
        <v>50</v>
      </c>
      <c r="Y18712" s="13">
        <f t="shared" si="722"/>
        <v>0.88431832486842432</v>
      </c>
    </row>
    <row r="18713" spans="23:25" x14ac:dyDescent="0.2">
      <c r="W18713">
        <v>186.9</v>
      </c>
      <c r="X18713">
        <f t="shared" si="723"/>
        <v>50</v>
      </c>
      <c r="Y18713" s="13">
        <f t="shared" si="722"/>
        <v>0.88431832486842432</v>
      </c>
    </row>
    <row r="18714" spans="23:25" x14ac:dyDescent="0.2">
      <c r="W18714">
        <v>186.91</v>
      </c>
      <c r="X18714">
        <f t="shared" si="723"/>
        <v>50</v>
      </c>
      <c r="Y18714" s="13">
        <f t="shared" si="722"/>
        <v>0.88431832486842432</v>
      </c>
    </row>
    <row r="18715" spans="23:25" x14ac:dyDescent="0.2">
      <c r="W18715">
        <v>186.92</v>
      </c>
      <c r="X18715">
        <f t="shared" si="723"/>
        <v>50</v>
      </c>
      <c r="Y18715" s="13">
        <f t="shared" si="722"/>
        <v>0.88431832486842432</v>
      </c>
    </row>
    <row r="18716" spans="23:25" x14ac:dyDescent="0.2">
      <c r="W18716">
        <v>186.93</v>
      </c>
      <c r="X18716">
        <f t="shared" si="723"/>
        <v>50</v>
      </c>
      <c r="Y18716" s="13">
        <f t="shared" si="722"/>
        <v>0.88431832486842432</v>
      </c>
    </row>
    <row r="18717" spans="23:25" x14ac:dyDescent="0.2">
      <c r="W18717">
        <v>186.94</v>
      </c>
      <c r="X18717">
        <f t="shared" si="723"/>
        <v>50</v>
      </c>
      <c r="Y18717" s="13">
        <f t="shared" si="722"/>
        <v>0.88431832486842432</v>
      </c>
    </row>
    <row r="18718" spans="23:25" x14ac:dyDescent="0.2">
      <c r="W18718">
        <v>186.95</v>
      </c>
      <c r="X18718">
        <f t="shared" si="723"/>
        <v>50</v>
      </c>
      <c r="Y18718" s="13">
        <f t="shared" si="722"/>
        <v>0.88431832486842432</v>
      </c>
    </row>
    <row r="18719" spans="23:25" x14ac:dyDescent="0.2">
      <c r="W18719">
        <v>186.96</v>
      </c>
      <c r="X18719">
        <f t="shared" si="723"/>
        <v>50</v>
      </c>
      <c r="Y18719" s="13">
        <f t="shared" si="722"/>
        <v>0.88431832486842432</v>
      </c>
    </row>
    <row r="18720" spans="23:25" x14ac:dyDescent="0.2">
      <c r="W18720">
        <v>186.97</v>
      </c>
      <c r="X18720">
        <f t="shared" si="723"/>
        <v>50</v>
      </c>
      <c r="Y18720" s="13">
        <f t="shared" si="722"/>
        <v>0.88431832486842432</v>
      </c>
    </row>
    <row r="18721" spans="23:25" x14ac:dyDescent="0.2">
      <c r="W18721">
        <v>186.98</v>
      </c>
      <c r="X18721">
        <f t="shared" si="723"/>
        <v>50</v>
      </c>
      <c r="Y18721" s="13">
        <f t="shared" si="722"/>
        <v>0.88431832486842432</v>
      </c>
    </row>
    <row r="18722" spans="23:25" x14ac:dyDescent="0.2">
      <c r="W18722">
        <v>186.99</v>
      </c>
      <c r="X18722">
        <f t="shared" si="723"/>
        <v>50</v>
      </c>
      <c r="Y18722" s="13">
        <f t="shared" si="722"/>
        <v>0.88431832486842432</v>
      </c>
    </row>
    <row r="18723" spans="23:25" x14ac:dyDescent="0.2">
      <c r="W18723">
        <v>187</v>
      </c>
      <c r="X18723">
        <f t="shared" si="723"/>
        <v>50</v>
      </c>
      <c r="Y18723" s="13">
        <f t="shared" si="722"/>
        <v>0.88431832486842432</v>
      </c>
    </row>
    <row r="18724" spans="23:25" x14ac:dyDescent="0.2">
      <c r="W18724">
        <v>187.01</v>
      </c>
      <c r="X18724">
        <f t="shared" si="723"/>
        <v>50</v>
      </c>
      <c r="Y18724" s="13">
        <f t="shared" si="722"/>
        <v>0.88431832486842432</v>
      </c>
    </row>
    <row r="18725" spans="23:25" x14ac:dyDescent="0.2">
      <c r="W18725">
        <v>187.02</v>
      </c>
      <c r="X18725">
        <f t="shared" si="723"/>
        <v>50</v>
      </c>
      <c r="Y18725" s="13">
        <f t="shared" si="722"/>
        <v>0.88431832486842432</v>
      </c>
    </row>
    <row r="18726" spans="23:25" x14ac:dyDescent="0.2">
      <c r="W18726">
        <v>187.03</v>
      </c>
      <c r="X18726">
        <f t="shared" si="723"/>
        <v>50</v>
      </c>
      <c r="Y18726" s="13">
        <f t="shared" si="722"/>
        <v>0.88431832486842432</v>
      </c>
    </row>
    <row r="18727" spans="23:25" x14ac:dyDescent="0.2">
      <c r="W18727">
        <v>187.04</v>
      </c>
      <c r="X18727">
        <f t="shared" si="723"/>
        <v>50</v>
      </c>
      <c r="Y18727" s="13">
        <f t="shared" si="722"/>
        <v>0.88431832486842432</v>
      </c>
    </row>
    <row r="18728" spans="23:25" x14ac:dyDescent="0.2">
      <c r="W18728">
        <v>187.05</v>
      </c>
      <c r="X18728">
        <f t="shared" si="723"/>
        <v>50</v>
      </c>
      <c r="Y18728" s="13">
        <f t="shared" si="722"/>
        <v>0.88431832486842432</v>
      </c>
    </row>
    <row r="18729" spans="23:25" x14ac:dyDescent="0.2">
      <c r="W18729">
        <v>187.06</v>
      </c>
      <c r="X18729">
        <f t="shared" si="723"/>
        <v>50</v>
      </c>
      <c r="Y18729" s="13">
        <f t="shared" si="722"/>
        <v>0.88431832486842432</v>
      </c>
    </row>
    <row r="18730" spans="23:25" x14ac:dyDescent="0.2">
      <c r="W18730">
        <v>187.07</v>
      </c>
      <c r="X18730">
        <f t="shared" si="723"/>
        <v>50</v>
      </c>
      <c r="Y18730" s="13">
        <f t="shared" si="722"/>
        <v>0.88431832486842432</v>
      </c>
    </row>
    <row r="18731" spans="23:25" x14ac:dyDescent="0.2">
      <c r="W18731">
        <v>187.08</v>
      </c>
      <c r="X18731">
        <f t="shared" si="723"/>
        <v>50</v>
      </c>
      <c r="Y18731" s="13">
        <f t="shared" si="722"/>
        <v>0.88431832486842432</v>
      </c>
    </row>
    <row r="18732" spans="23:25" x14ac:dyDescent="0.2">
      <c r="W18732">
        <v>187.09</v>
      </c>
      <c r="X18732">
        <f t="shared" si="723"/>
        <v>50</v>
      </c>
      <c r="Y18732" s="13">
        <f t="shared" si="722"/>
        <v>0.88431832486842432</v>
      </c>
    </row>
    <row r="18733" spans="23:25" x14ac:dyDescent="0.2">
      <c r="W18733">
        <v>187.1</v>
      </c>
      <c r="X18733">
        <f t="shared" si="723"/>
        <v>50</v>
      </c>
      <c r="Y18733" s="13">
        <f t="shared" si="722"/>
        <v>0.88431832486842432</v>
      </c>
    </row>
    <row r="18734" spans="23:25" x14ac:dyDescent="0.2">
      <c r="W18734">
        <v>187.11</v>
      </c>
      <c r="X18734">
        <f t="shared" si="723"/>
        <v>50</v>
      </c>
      <c r="Y18734" s="13">
        <f t="shared" si="722"/>
        <v>0.88431832486842432</v>
      </c>
    </row>
    <row r="18735" spans="23:25" x14ac:dyDescent="0.2">
      <c r="W18735">
        <v>187.12</v>
      </c>
      <c r="X18735">
        <f t="shared" si="723"/>
        <v>50</v>
      </c>
      <c r="Y18735" s="13">
        <f t="shared" si="722"/>
        <v>0.88431832486842432</v>
      </c>
    </row>
    <row r="18736" spans="23:25" x14ac:dyDescent="0.2">
      <c r="W18736">
        <v>187.13</v>
      </c>
      <c r="X18736">
        <f t="shared" si="723"/>
        <v>50</v>
      </c>
      <c r="Y18736" s="13">
        <f t="shared" si="722"/>
        <v>0.88431832486842432</v>
      </c>
    </row>
    <row r="18737" spans="23:25" x14ac:dyDescent="0.2">
      <c r="W18737">
        <v>187.14</v>
      </c>
      <c r="X18737">
        <f t="shared" si="723"/>
        <v>50</v>
      </c>
      <c r="Y18737" s="13">
        <f t="shared" si="722"/>
        <v>0.88431832486842432</v>
      </c>
    </row>
    <row r="18738" spans="23:25" x14ac:dyDescent="0.2">
      <c r="W18738">
        <v>187.15</v>
      </c>
      <c r="X18738">
        <f t="shared" si="723"/>
        <v>50</v>
      </c>
      <c r="Y18738" s="13">
        <f t="shared" si="722"/>
        <v>0.88431832486842432</v>
      </c>
    </row>
    <row r="18739" spans="23:25" x14ac:dyDescent="0.2">
      <c r="W18739">
        <v>187.16</v>
      </c>
      <c r="X18739">
        <f t="shared" si="723"/>
        <v>50</v>
      </c>
      <c r="Y18739" s="13">
        <f t="shared" si="722"/>
        <v>0.88431832486842432</v>
      </c>
    </row>
    <row r="18740" spans="23:25" x14ac:dyDescent="0.2">
      <c r="W18740">
        <v>187.17</v>
      </c>
      <c r="X18740">
        <f t="shared" si="723"/>
        <v>50</v>
      </c>
      <c r="Y18740" s="13">
        <f t="shared" si="722"/>
        <v>0.88431832486842432</v>
      </c>
    </row>
    <row r="18741" spans="23:25" x14ac:dyDescent="0.2">
      <c r="W18741">
        <v>187.18</v>
      </c>
      <c r="X18741">
        <f t="shared" si="723"/>
        <v>50</v>
      </c>
      <c r="Y18741" s="13">
        <f t="shared" si="722"/>
        <v>0.88431832486842432</v>
      </c>
    </row>
    <row r="18742" spans="23:25" x14ac:dyDescent="0.2">
      <c r="W18742">
        <v>187.19</v>
      </c>
      <c r="X18742">
        <f t="shared" si="723"/>
        <v>50</v>
      </c>
      <c r="Y18742" s="13">
        <f t="shared" si="722"/>
        <v>0.88431832486842432</v>
      </c>
    </row>
    <row r="18743" spans="23:25" x14ac:dyDescent="0.2">
      <c r="W18743">
        <v>187.2</v>
      </c>
      <c r="X18743">
        <f t="shared" si="723"/>
        <v>50</v>
      </c>
      <c r="Y18743" s="13">
        <f t="shared" si="722"/>
        <v>0.88431832486842432</v>
      </c>
    </row>
    <row r="18744" spans="23:25" x14ac:dyDescent="0.2">
      <c r="W18744">
        <v>187.21</v>
      </c>
      <c r="X18744">
        <f t="shared" si="723"/>
        <v>50</v>
      </c>
      <c r="Y18744" s="13">
        <f t="shared" si="722"/>
        <v>0.88431832486842432</v>
      </c>
    </row>
    <row r="18745" spans="23:25" x14ac:dyDescent="0.2">
      <c r="W18745">
        <v>187.22</v>
      </c>
      <c r="X18745">
        <f t="shared" si="723"/>
        <v>50</v>
      </c>
      <c r="Y18745" s="13">
        <f t="shared" ref="Y18745:Y18808" si="724">Y18744+(W18745-W18744)*R$29*(P$28-P$29*Y18744)*(1-Y18744/R$28)^2</f>
        <v>0.88431832486842432</v>
      </c>
    </row>
    <row r="18746" spans="23:25" x14ac:dyDescent="0.2">
      <c r="W18746">
        <v>187.23</v>
      </c>
      <c r="X18746">
        <f t="shared" si="723"/>
        <v>50</v>
      </c>
      <c r="Y18746" s="13">
        <f t="shared" si="724"/>
        <v>0.88431832486842432</v>
      </c>
    </row>
    <row r="18747" spans="23:25" x14ac:dyDescent="0.2">
      <c r="W18747">
        <v>187.24</v>
      </c>
      <c r="X18747">
        <f t="shared" si="723"/>
        <v>50</v>
      </c>
      <c r="Y18747" s="13">
        <f t="shared" si="724"/>
        <v>0.88431832486842432</v>
      </c>
    </row>
    <row r="18748" spans="23:25" x14ac:dyDescent="0.2">
      <c r="W18748">
        <v>187.25</v>
      </c>
      <c r="X18748">
        <f t="shared" si="723"/>
        <v>50</v>
      </c>
      <c r="Y18748" s="13">
        <f t="shared" si="724"/>
        <v>0.88431832486842432</v>
      </c>
    </row>
    <row r="18749" spans="23:25" x14ac:dyDescent="0.2">
      <c r="W18749">
        <v>187.26</v>
      </c>
      <c r="X18749">
        <f t="shared" si="723"/>
        <v>50</v>
      </c>
      <c r="Y18749" s="13">
        <f t="shared" si="724"/>
        <v>0.88431832486842432</v>
      </c>
    </row>
    <row r="18750" spans="23:25" x14ac:dyDescent="0.2">
      <c r="W18750">
        <v>187.27</v>
      </c>
      <c r="X18750">
        <f t="shared" si="723"/>
        <v>50</v>
      </c>
      <c r="Y18750" s="13">
        <f t="shared" si="724"/>
        <v>0.88431832486842432</v>
      </c>
    </row>
    <row r="18751" spans="23:25" x14ac:dyDescent="0.2">
      <c r="W18751">
        <v>187.28</v>
      </c>
      <c r="X18751">
        <f t="shared" si="723"/>
        <v>50</v>
      </c>
      <c r="Y18751" s="13">
        <f t="shared" si="724"/>
        <v>0.88431832486842432</v>
      </c>
    </row>
    <row r="18752" spans="23:25" x14ac:dyDescent="0.2">
      <c r="W18752">
        <v>187.29</v>
      </c>
      <c r="X18752">
        <f t="shared" si="723"/>
        <v>50</v>
      </c>
      <c r="Y18752" s="13">
        <f t="shared" si="724"/>
        <v>0.88431832486842432</v>
      </c>
    </row>
    <row r="18753" spans="23:25" x14ac:dyDescent="0.2">
      <c r="W18753">
        <v>187.3</v>
      </c>
      <c r="X18753">
        <f t="shared" si="723"/>
        <v>50</v>
      </c>
      <c r="Y18753" s="13">
        <f t="shared" si="724"/>
        <v>0.88431832486842432</v>
      </c>
    </row>
    <row r="18754" spans="23:25" x14ac:dyDescent="0.2">
      <c r="W18754">
        <v>187.31</v>
      </c>
      <c r="X18754">
        <f t="shared" si="723"/>
        <v>50</v>
      </c>
      <c r="Y18754" s="13">
        <f t="shared" si="724"/>
        <v>0.88431832486842432</v>
      </c>
    </row>
    <row r="18755" spans="23:25" x14ac:dyDescent="0.2">
      <c r="W18755">
        <v>187.32</v>
      </c>
      <c r="X18755">
        <f t="shared" si="723"/>
        <v>50</v>
      </c>
      <c r="Y18755" s="13">
        <f t="shared" si="724"/>
        <v>0.88431832486842432</v>
      </c>
    </row>
    <row r="18756" spans="23:25" x14ac:dyDescent="0.2">
      <c r="W18756">
        <v>187.33</v>
      </c>
      <c r="X18756">
        <f t="shared" si="723"/>
        <v>50</v>
      </c>
      <c r="Y18756" s="13">
        <f t="shared" si="724"/>
        <v>0.88431832486842432</v>
      </c>
    </row>
    <row r="18757" spans="23:25" x14ac:dyDescent="0.2">
      <c r="W18757">
        <v>187.34</v>
      </c>
      <c r="X18757">
        <f t="shared" si="723"/>
        <v>50</v>
      </c>
      <c r="Y18757" s="13">
        <f t="shared" si="724"/>
        <v>0.88431832486842432</v>
      </c>
    </row>
    <row r="18758" spans="23:25" x14ac:dyDescent="0.2">
      <c r="W18758">
        <v>187.35</v>
      </c>
      <c r="X18758">
        <f t="shared" si="723"/>
        <v>50</v>
      </c>
      <c r="Y18758" s="13">
        <f t="shared" si="724"/>
        <v>0.88431832486842432</v>
      </c>
    </row>
    <row r="18759" spans="23:25" x14ac:dyDescent="0.2">
      <c r="W18759">
        <v>187.36</v>
      </c>
      <c r="X18759">
        <f t="shared" si="723"/>
        <v>50</v>
      </c>
      <c r="Y18759" s="13">
        <f t="shared" si="724"/>
        <v>0.88431832486842432</v>
      </c>
    </row>
    <row r="18760" spans="23:25" x14ac:dyDescent="0.2">
      <c r="W18760">
        <v>187.37</v>
      </c>
      <c r="X18760">
        <f t="shared" si="723"/>
        <v>50</v>
      </c>
      <c r="Y18760" s="13">
        <f t="shared" si="724"/>
        <v>0.88431832486842432</v>
      </c>
    </row>
    <row r="18761" spans="23:25" x14ac:dyDescent="0.2">
      <c r="W18761">
        <v>187.38</v>
      </c>
      <c r="X18761">
        <f t="shared" si="723"/>
        <v>50</v>
      </c>
      <c r="Y18761" s="13">
        <f t="shared" si="724"/>
        <v>0.88431832486842432</v>
      </c>
    </row>
    <row r="18762" spans="23:25" x14ac:dyDescent="0.2">
      <c r="W18762">
        <v>187.39</v>
      </c>
      <c r="X18762">
        <f t="shared" si="723"/>
        <v>50</v>
      </c>
      <c r="Y18762" s="13">
        <f t="shared" si="724"/>
        <v>0.88431832486842432</v>
      </c>
    </row>
    <row r="18763" spans="23:25" x14ac:dyDescent="0.2">
      <c r="W18763">
        <v>187.4</v>
      </c>
      <c r="X18763">
        <f t="shared" si="723"/>
        <v>50</v>
      </c>
      <c r="Y18763" s="13">
        <f t="shared" si="724"/>
        <v>0.88431832486842432</v>
      </c>
    </row>
    <row r="18764" spans="23:25" x14ac:dyDescent="0.2">
      <c r="W18764">
        <v>187.41</v>
      </c>
      <c r="X18764">
        <f t="shared" si="723"/>
        <v>50</v>
      </c>
      <c r="Y18764" s="13">
        <f t="shared" si="724"/>
        <v>0.88431832486842432</v>
      </c>
    </row>
    <row r="18765" spans="23:25" x14ac:dyDescent="0.2">
      <c r="W18765">
        <v>187.42</v>
      </c>
      <c r="X18765">
        <f t="shared" si="723"/>
        <v>50</v>
      </c>
      <c r="Y18765" s="13">
        <f t="shared" si="724"/>
        <v>0.88431832486842432</v>
      </c>
    </row>
    <row r="18766" spans="23:25" x14ac:dyDescent="0.2">
      <c r="W18766">
        <v>187.43</v>
      </c>
      <c r="X18766">
        <f t="shared" si="723"/>
        <v>50</v>
      </c>
      <c r="Y18766" s="13">
        <f t="shared" si="724"/>
        <v>0.88431832486842432</v>
      </c>
    </row>
    <row r="18767" spans="23:25" x14ac:dyDescent="0.2">
      <c r="W18767">
        <v>187.44</v>
      </c>
      <c r="X18767">
        <f t="shared" si="723"/>
        <v>50</v>
      </c>
      <c r="Y18767" s="13">
        <f t="shared" si="724"/>
        <v>0.88431832486842432</v>
      </c>
    </row>
    <row r="18768" spans="23:25" x14ac:dyDescent="0.2">
      <c r="W18768">
        <v>187.45</v>
      </c>
      <c r="X18768">
        <f t="shared" si="723"/>
        <v>50</v>
      </c>
      <c r="Y18768" s="13">
        <f t="shared" si="724"/>
        <v>0.88431832486842432</v>
      </c>
    </row>
    <row r="18769" spans="23:25" x14ac:dyDescent="0.2">
      <c r="W18769">
        <v>187.46</v>
      </c>
      <c r="X18769">
        <f t="shared" si="723"/>
        <v>50</v>
      </c>
      <c r="Y18769" s="13">
        <f t="shared" si="724"/>
        <v>0.88431832486842432</v>
      </c>
    </row>
    <row r="18770" spans="23:25" x14ac:dyDescent="0.2">
      <c r="W18770">
        <v>187.47</v>
      </c>
      <c r="X18770">
        <f t="shared" si="723"/>
        <v>50</v>
      </c>
      <c r="Y18770" s="13">
        <f t="shared" si="724"/>
        <v>0.88431832486842432</v>
      </c>
    </row>
    <row r="18771" spans="23:25" x14ac:dyDescent="0.2">
      <c r="W18771">
        <v>187.48</v>
      </c>
      <c r="X18771">
        <f t="shared" si="723"/>
        <v>50</v>
      </c>
      <c r="Y18771" s="13">
        <f t="shared" si="724"/>
        <v>0.88431832486842432</v>
      </c>
    </row>
    <row r="18772" spans="23:25" x14ac:dyDescent="0.2">
      <c r="W18772">
        <v>187.49</v>
      </c>
      <c r="X18772">
        <f t="shared" si="723"/>
        <v>50</v>
      </c>
      <c r="Y18772" s="13">
        <f t="shared" si="724"/>
        <v>0.88431832486842432</v>
      </c>
    </row>
    <row r="18773" spans="23:25" x14ac:dyDescent="0.2">
      <c r="W18773">
        <v>187.5</v>
      </c>
      <c r="X18773">
        <f t="shared" ref="X18773:X18836" si="725">X18772-(N$33-N$34)/1500</f>
        <v>50</v>
      </c>
      <c r="Y18773" s="13">
        <f t="shared" si="724"/>
        <v>0.88431832486842432</v>
      </c>
    </row>
    <row r="18774" spans="23:25" x14ac:dyDescent="0.2">
      <c r="W18774">
        <v>187.51</v>
      </c>
      <c r="X18774">
        <f t="shared" si="725"/>
        <v>50</v>
      </c>
      <c r="Y18774" s="13">
        <f t="shared" si="724"/>
        <v>0.88431832486842432</v>
      </c>
    </row>
    <row r="18775" spans="23:25" x14ac:dyDescent="0.2">
      <c r="W18775">
        <v>187.52</v>
      </c>
      <c r="X18775">
        <f t="shared" si="725"/>
        <v>50</v>
      </c>
      <c r="Y18775" s="13">
        <f t="shared" si="724"/>
        <v>0.88431832486842432</v>
      </c>
    </row>
    <row r="18776" spans="23:25" x14ac:dyDescent="0.2">
      <c r="W18776">
        <v>187.53</v>
      </c>
      <c r="X18776">
        <f t="shared" si="725"/>
        <v>50</v>
      </c>
      <c r="Y18776" s="13">
        <f t="shared" si="724"/>
        <v>0.88431832486842432</v>
      </c>
    </row>
    <row r="18777" spans="23:25" x14ac:dyDescent="0.2">
      <c r="W18777">
        <v>187.54</v>
      </c>
      <c r="X18777">
        <f t="shared" si="725"/>
        <v>50</v>
      </c>
      <c r="Y18777" s="13">
        <f t="shared" si="724"/>
        <v>0.88431832486842432</v>
      </c>
    </row>
    <row r="18778" spans="23:25" x14ac:dyDescent="0.2">
      <c r="W18778">
        <v>187.55</v>
      </c>
      <c r="X18778">
        <f t="shared" si="725"/>
        <v>50</v>
      </c>
      <c r="Y18778" s="13">
        <f t="shared" si="724"/>
        <v>0.88431832486842432</v>
      </c>
    </row>
    <row r="18779" spans="23:25" x14ac:dyDescent="0.2">
      <c r="W18779">
        <v>187.56</v>
      </c>
      <c r="X18779">
        <f t="shared" si="725"/>
        <v>50</v>
      </c>
      <c r="Y18779" s="13">
        <f t="shared" si="724"/>
        <v>0.88431832486842432</v>
      </c>
    </row>
    <row r="18780" spans="23:25" x14ac:dyDescent="0.2">
      <c r="W18780">
        <v>187.57</v>
      </c>
      <c r="X18780">
        <f t="shared" si="725"/>
        <v>50</v>
      </c>
      <c r="Y18780" s="13">
        <f t="shared" si="724"/>
        <v>0.88431832486842432</v>
      </c>
    </row>
    <row r="18781" spans="23:25" x14ac:dyDescent="0.2">
      <c r="W18781">
        <v>187.58</v>
      </c>
      <c r="X18781">
        <f t="shared" si="725"/>
        <v>50</v>
      </c>
      <c r="Y18781" s="13">
        <f t="shared" si="724"/>
        <v>0.88431832486842432</v>
      </c>
    </row>
    <row r="18782" spans="23:25" x14ac:dyDescent="0.2">
      <c r="W18782">
        <v>187.59</v>
      </c>
      <c r="X18782">
        <f t="shared" si="725"/>
        <v>50</v>
      </c>
      <c r="Y18782" s="13">
        <f t="shared" si="724"/>
        <v>0.88431832486842432</v>
      </c>
    </row>
    <row r="18783" spans="23:25" x14ac:dyDescent="0.2">
      <c r="W18783">
        <v>187.6</v>
      </c>
      <c r="X18783">
        <f t="shared" si="725"/>
        <v>50</v>
      </c>
      <c r="Y18783" s="13">
        <f t="shared" si="724"/>
        <v>0.88431832486842432</v>
      </c>
    </row>
    <row r="18784" spans="23:25" x14ac:dyDescent="0.2">
      <c r="W18784">
        <v>187.61</v>
      </c>
      <c r="X18784">
        <f t="shared" si="725"/>
        <v>50</v>
      </c>
      <c r="Y18784" s="13">
        <f t="shared" si="724"/>
        <v>0.88431832486842432</v>
      </c>
    </row>
    <row r="18785" spans="23:25" x14ac:dyDescent="0.2">
      <c r="W18785">
        <v>187.62</v>
      </c>
      <c r="X18785">
        <f t="shared" si="725"/>
        <v>50</v>
      </c>
      <c r="Y18785" s="13">
        <f t="shared" si="724"/>
        <v>0.88431832486842432</v>
      </c>
    </row>
    <row r="18786" spans="23:25" x14ac:dyDescent="0.2">
      <c r="W18786">
        <v>187.63</v>
      </c>
      <c r="X18786">
        <f t="shared" si="725"/>
        <v>50</v>
      </c>
      <c r="Y18786" s="13">
        <f t="shared" si="724"/>
        <v>0.88431832486842432</v>
      </c>
    </row>
    <row r="18787" spans="23:25" x14ac:dyDescent="0.2">
      <c r="W18787">
        <v>187.64</v>
      </c>
      <c r="X18787">
        <f t="shared" si="725"/>
        <v>50</v>
      </c>
      <c r="Y18787" s="13">
        <f t="shared" si="724"/>
        <v>0.88431832486842432</v>
      </c>
    </row>
    <row r="18788" spans="23:25" x14ac:dyDescent="0.2">
      <c r="W18788">
        <v>187.65</v>
      </c>
      <c r="X18788">
        <f t="shared" si="725"/>
        <v>50</v>
      </c>
      <c r="Y18788" s="13">
        <f t="shared" si="724"/>
        <v>0.88431832486842432</v>
      </c>
    </row>
    <row r="18789" spans="23:25" x14ac:dyDescent="0.2">
      <c r="W18789">
        <v>187.66</v>
      </c>
      <c r="X18789">
        <f t="shared" si="725"/>
        <v>50</v>
      </c>
      <c r="Y18789" s="13">
        <f t="shared" si="724"/>
        <v>0.88431832486842432</v>
      </c>
    </row>
    <row r="18790" spans="23:25" x14ac:dyDescent="0.2">
      <c r="W18790">
        <v>187.67</v>
      </c>
      <c r="X18790">
        <f t="shared" si="725"/>
        <v>50</v>
      </c>
      <c r="Y18790" s="13">
        <f t="shared" si="724"/>
        <v>0.88431832486842432</v>
      </c>
    </row>
    <row r="18791" spans="23:25" x14ac:dyDescent="0.2">
      <c r="W18791">
        <v>187.68</v>
      </c>
      <c r="X18791">
        <f t="shared" si="725"/>
        <v>50</v>
      </c>
      <c r="Y18791" s="13">
        <f t="shared" si="724"/>
        <v>0.88431832486842432</v>
      </c>
    </row>
    <row r="18792" spans="23:25" x14ac:dyDescent="0.2">
      <c r="W18792">
        <v>187.69</v>
      </c>
      <c r="X18792">
        <f t="shared" si="725"/>
        <v>50</v>
      </c>
      <c r="Y18792" s="13">
        <f t="shared" si="724"/>
        <v>0.88431832486842432</v>
      </c>
    </row>
    <row r="18793" spans="23:25" x14ac:dyDescent="0.2">
      <c r="W18793">
        <v>187.7</v>
      </c>
      <c r="X18793">
        <f t="shared" si="725"/>
        <v>50</v>
      </c>
      <c r="Y18793" s="13">
        <f t="shared" si="724"/>
        <v>0.88431832486842432</v>
      </c>
    </row>
    <row r="18794" spans="23:25" x14ac:dyDescent="0.2">
      <c r="W18794">
        <v>187.71</v>
      </c>
      <c r="X18794">
        <f t="shared" si="725"/>
        <v>50</v>
      </c>
      <c r="Y18794" s="13">
        <f t="shared" si="724"/>
        <v>0.88431832486842432</v>
      </c>
    </row>
    <row r="18795" spans="23:25" x14ac:dyDescent="0.2">
      <c r="W18795">
        <v>187.72</v>
      </c>
      <c r="X18795">
        <f t="shared" si="725"/>
        <v>50</v>
      </c>
      <c r="Y18795" s="13">
        <f t="shared" si="724"/>
        <v>0.88431832486842432</v>
      </c>
    </row>
    <row r="18796" spans="23:25" x14ac:dyDescent="0.2">
      <c r="W18796">
        <v>187.73</v>
      </c>
      <c r="X18796">
        <f t="shared" si="725"/>
        <v>50</v>
      </c>
      <c r="Y18796" s="13">
        <f t="shared" si="724"/>
        <v>0.88431832486842432</v>
      </c>
    </row>
    <row r="18797" spans="23:25" x14ac:dyDescent="0.2">
      <c r="W18797">
        <v>187.74</v>
      </c>
      <c r="X18797">
        <f t="shared" si="725"/>
        <v>50</v>
      </c>
      <c r="Y18797" s="13">
        <f t="shared" si="724"/>
        <v>0.88431832486842432</v>
      </c>
    </row>
    <row r="18798" spans="23:25" x14ac:dyDescent="0.2">
      <c r="W18798">
        <v>187.75</v>
      </c>
      <c r="X18798">
        <f t="shared" si="725"/>
        <v>50</v>
      </c>
      <c r="Y18798" s="13">
        <f t="shared" si="724"/>
        <v>0.88431832486842432</v>
      </c>
    </row>
    <row r="18799" spans="23:25" x14ac:dyDescent="0.2">
      <c r="W18799">
        <v>187.76</v>
      </c>
      <c r="X18799">
        <f t="shared" si="725"/>
        <v>50</v>
      </c>
      <c r="Y18799" s="13">
        <f t="shared" si="724"/>
        <v>0.88431832486842432</v>
      </c>
    </row>
    <row r="18800" spans="23:25" x14ac:dyDescent="0.2">
      <c r="W18800">
        <v>187.77</v>
      </c>
      <c r="X18800">
        <f t="shared" si="725"/>
        <v>50</v>
      </c>
      <c r="Y18800" s="13">
        <f t="shared" si="724"/>
        <v>0.88431832486842432</v>
      </c>
    </row>
    <row r="18801" spans="23:25" x14ac:dyDescent="0.2">
      <c r="W18801">
        <v>187.78</v>
      </c>
      <c r="X18801">
        <f t="shared" si="725"/>
        <v>50</v>
      </c>
      <c r="Y18801" s="13">
        <f t="shared" si="724"/>
        <v>0.88431832486842432</v>
      </c>
    </row>
    <row r="18802" spans="23:25" x14ac:dyDescent="0.2">
      <c r="W18802">
        <v>187.79</v>
      </c>
      <c r="X18802">
        <f t="shared" si="725"/>
        <v>50</v>
      </c>
      <c r="Y18802" s="13">
        <f t="shared" si="724"/>
        <v>0.88431832486842432</v>
      </c>
    </row>
    <row r="18803" spans="23:25" x14ac:dyDescent="0.2">
      <c r="W18803">
        <v>187.8</v>
      </c>
      <c r="X18803">
        <f t="shared" si="725"/>
        <v>50</v>
      </c>
      <c r="Y18803" s="13">
        <f t="shared" si="724"/>
        <v>0.88431832486842432</v>
      </c>
    </row>
    <row r="18804" spans="23:25" x14ac:dyDescent="0.2">
      <c r="W18804">
        <v>187.81</v>
      </c>
      <c r="X18804">
        <f t="shared" si="725"/>
        <v>50</v>
      </c>
      <c r="Y18804" s="13">
        <f t="shared" si="724"/>
        <v>0.88431832486842432</v>
      </c>
    </row>
    <row r="18805" spans="23:25" x14ac:dyDescent="0.2">
      <c r="W18805">
        <v>187.82</v>
      </c>
      <c r="X18805">
        <f t="shared" si="725"/>
        <v>50</v>
      </c>
      <c r="Y18805" s="13">
        <f t="shared" si="724"/>
        <v>0.88431832486842432</v>
      </c>
    </row>
    <row r="18806" spans="23:25" x14ac:dyDescent="0.2">
      <c r="W18806">
        <v>187.83</v>
      </c>
      <c r="X18806">
        <f t="shared" si="725"/>
        <v>50</v>
      </c>
      <c r="Y18806" s="13">
        <f t="shared" si="724"/>
        <v>0.88431832486842432</v>
      </c>
    </row>
    <row r="18807" spans="23:25" x14ac:dyDescent="0.2">
      <c r="W18807">
        <v>187.84</v>
      </c>
      <c r="X18807">
        <f t="shared" si="725"/>
        <v>50</v>
      </c>
      <c r="Y18807" s="13">
        <f t="shared" si="724"/>
        <v>0.88431832486842432</v>
      </c>
    </row>
    <row r="18808" spans="23:25" x14ac:dyDescent="0.2">
      <c r="W18808">
        <v>187.85</v>
      </c>
      <c r="X18808">
        <f t="shared" si="725"/>
        <v>50</v>
      </c>
      <c r="Y18808" s="13">
        <f t="shared" si="724"/>
        <v>0.88431832486842432</v>
      </c>
    </row>
    <row r="18809" spans="23:25" x14ac:dyDescent="0.2">
      <c r="W18809">
        <v>187.86</v>
      </c>
      <c r="X18809">
        <f t="shared" si="725"/>
        <v>50</v>
      </c>
      <c r="Y18809" s="13">
        <f t="shared" ref="Y18809:Y18872" si="726">Y18808+(W18809-W18808)*R$29*(P$28-P$29*Y18808)*(1-Y18808/R$28)^2</f>
        <v>0.88431832486842432</v>
      </c>
    </row>
    <row r="18810" spans="23:25" x14ac:dyDescent="0.2">
      <c r="W18810">
        <v>187.87</v>
      </c>
      <c r="X18810">
        <f t="shared" si="725"/>
        <v>50</v>
      </c>
      <c r="Y18810" s="13">
        <f t="shared" si="726"/>
        <v>0.88431832486842432</v>
      </c>
    </row>
    <row r="18811" spans="23:25" x14ac:dyDescent="0.2">
      <c r="W18811">
        <v>187.88</v>
      </c>
      <c r="X18811">
        <f t="shared" si="725"/>
        <v>50</v>
      </c>
      <c r="Y18811" s="13">
        <f t="shared" si="726"/>
        <v>0.88431832486842432</v>
      </c>
    </row>
    <row r="18812" spans="23:25" x14ac:dyDescent="0.2">
      <c r="W18812">
        <v>187.89</v>
      </c>
      <c r="X18812">
        <f t="shared" si="725"/>
        <v>50</v>
      </c>
      <c r="Y18812" s="13">
        <f t="shared" si="726"/>
        <v>0.88431832486842432</v>
      </c>
    </row>
    <row r="18813" spans="23:25" x14ac:dyDescent="0.2">
      <c r="W18813">
        <v>187.9</v>
      </c>
      <c r="X18813">
        <f t="shared" si="725"/>
        <v>50</v>
      </c>
      <c r="Y18813" s="13">
        <f t="shared" si="726"/>
        <v>0.88431832486842432</v>
      </c>
    </row>
    <row r="18814" spans="23:25" x14ac:dyDescent="0.2">
      <c r="W18814">
        <v>187.91</v>
      </c>
      <c r="X18814">
        <f t="shared" si="725"/>
        <v>50</v>
      </c>
      <c r="Y18814" s="13">
        <f t="shared" si="726"/>
        <v>0.88431832486842432</v>
      </c>
    </row>
    <row r="18815" spans="23:25" x14ac:dyDescent="0.2">
      <c r="W18815">
        <v>187.92</v>
      </c>
      <c r="X18815">
        <f t="shared" si="725"/>
        <v>50</v>
      </c>
      <c r="Y18815" s="13">
        <f t="shared" si="726"/>
        <v>0.88431832486842432</v>
      </c>
    </row>
    <row r="18816" spans="23:25" x14ac:dyDescent="0.2">
      <c r="W18816">
        <v>187.93</v>
      </c>
      <c r="X18816">
        <f t="shared" si="725"/>
        <v>50</v>
      </c>
      <c r="Y18816" s="13">
        <f t="shared" si="726"/>
        <v>0.88431832486842432</v>
      </c>
    </row>
    <row r="18817" spans="23:25" x14ac:dyDescent="0.2">
      <c r="W18817">
        <v>187.94</v>
      </c>
      <c r="X18817">
        <f t="shared" si="725"/>
        <v>50</v>
      </c>
      <c r="Y18817" s="13">
        <f t="shared" si="726"/>
        <v>0.88431832486842432</v>
      </c>
    </row>
    <row r="18818" spans="23:25" x14ac:dyDescent="0.2">
      <c r="W18818">
        <v>187.95</v>
      </c>
      <c r="X18818">
        <f t="shared" si="725"/>
        <v>50</v>
      </c>
      <c r="Y18818" s="13">
        <f t="shared" si="726"/>
        <v>0.88431832486842432</v>
      </c>
    </row>
    <row r="18819" spans="23:25" x14ac:dyDescent="0.2">
      <c r="W18819">
        <v>187.96</v>
      </c>
      <c r="X18819">
        <f t="shared" si="725"/>
        <v>50</v>
      </c>
      <c r="Y18819" s="13">
        <f t="shared" si="726"/>
        <v>0.88431832486842432</v>
      </c>
    </row>
    <row r="18820" spans="23:25" x14ac:dyDescent="0.2">
      <c r="W18820">
        <v>187.97</v>
      </c>
      <c r="X18820">
        <f t="shared" si="725"/>
        <v>50</v>
      </c>
      <c r="Y18820" s="13">
        <f t="shared" si="726"/>
        <v>0.88431832486842432</v>
      </c>
    </row>
    <row r="18821" spans="23:25" x14ac:dyDescent="0.2">
      <c r="W18821">
        <v>187.98</v>
      </c>
      <c r="X18821">
        <f t="shared" si="725"/>
        <v>50</v>
      </c>
      <c r="Y18821" s="13">
        <f t="shared" si="726"/>
        <v>0.88431832486842432</v>
      </c>
    </row>
    <row r="18822" spans="23:25" x14ac:dyDescent="0.2">
      <c r="W18822">
        <v>187.99</v>
      </c>
      <c r="X18822">
        <f t="shared" si="725"/>
        <v>50</v>
      </c>
      <c r="Y18822" s="13">
        <f t="shared" si="726"/>
        <v>0.88431832486842432</v>
      </c>
    </row>
    <row r="18823" spans="23:25" x14ac:dyDescent="0.2">
      <c r="W18823">
        <v>188</v>
      </c>
      <c r="X18823">
        <f t="shared" si="725"/>
        <v>50</v>
      </c>
      <c r="Y18823" s="13">
        <f t="shared" si="726"/>
        <v>0.88431832486842432</v>
      </c>
    </row>
    <row r="18824" spans="23:25" x14ac:dyDescent="0.2">
      <c r="W18824">
        <v>188.01</v>
      </c>
      <c r="X18824">
        <f t="shared" si="725"/>
        <v>50</v>
      </c>
      <c r="Y18824" s="13">
        <f t="shared" si="726"/>
        <v>0.88431832486842432</v>
      </c>
    </row>
    <row r="18825" spans="23:25" x14ac:dyDescent="0.2">
      <c r="W18825">
        <v>188.02</v>
      </c>
      <c r="X18825">
        <f t="shared" si="725"/>
        <v>50</v>
      </c>
      <c r="Y18825" s="13">
        <f t="shared" si="726"/>
        <v>0.88431832486842432</v>
      </c>
    </row>
    <row r="18826" spans="23:25" x14ac:dyDescent="0.2">
      <c r="W18826">
        <v>188.03</v>
      </c>
      <c r="X18826">
        <f t="shared" si="725"/>
        <v>50</v>
      </c>
      <c r="Y18826" s="13">
        <f t="shared" si="726"/>
        <v>0.88431832486842432</v>
      </c>
    </row>
    <row r="18827" spans="23:25" x14ac:dyDescent="0.2">
      <c r="W18827">
        <v>188.04</v>
      </c>
      <c r="X18827">
        <f t="shared" si="725"/>
        <v>50</v>
      </c>
      <c r="Y18827" s="13">
        <f t="shared" si="726"/>
        <v>0.88431832486842432</v>
      </c>
    </row>
    <row r="18828" spans="23:25" x14ac:dyDescent="0.2">
      <c r="W18828">
        <v>188.05</v>
      </c>
      <c r="X18828">
        <f t="shared" si="725"/>
        <v>50</v>
      </c>
      <c r="Y18828" s="13">
        <f t="shared" si="726"/>
        <v>0.88431832486842432</v>
      </c>
    </row>
    <row r="18829" spans="23:25" x14ac:dyDescent="0.2">
      <c r="W18829">
        <v>188.06</v>
      </c>
      <c r="X18829">
        <f t="shared" si="725"/>
        <v>50</v>
      </c>
      <c r="Y18829" s="13">
        <f t="shared" si="726"/>
        <v>0.88431832486842432</v>
      </c>
    </row>
    <row r="18830" spans="23:25" x14ac:dyDescent="0.2">
      <c r="W18830">
        <v>188.07</v>
      </c>
      <c r="X18830">
        <f t="shared" si="725"/>
        <v>50</v>
      </c>
      <c r="Y18830" s="13">
        <f t="shared" si="726"/>
        <v>0.88431832486842432</v>
      </c>
    </row>
    <row r="18831" spans="23:25" x14ac:dyDescent="0.2">
      <c r="W18831">
        <v>188.08</v>
      </c>
      <c r="X18831">
        <f t="shared" si="725"/>
        <v>50</v>
      </c>
      <c r="Y18831" s="13">
        <f t="shared" si="726"/>
        <v>0.88431832486842432</v>
      </c>
    </row>
    <row r="18832" spans="23:25" x14ac:dyDescent="0.2">
      <c r="W18832">
        <v>188.09</v>
      </c>
      <c r="X18832">
        <f t="shared" si="725"/>
        <v>50</v>
      </c>
      <c r="Y18832" s="13">
        <f t="shared" si="726"/>
        <v>0.88431832486842432</v>
      </c>
    </row>
    <row r="18833" spans="23:25" x14ac:dyDescent="0.2">
      <c r="W18833">
        <v>188.1</v>
      </c>
      <c r="X18833">
        <f t="shared" si="725"/>
        <v>50</v>
      </c>
      <c r="Y18833" s="13">
        <f t="shared" si="726"/>
        <v>0.88431832486842432</v>
      </c>
    </row>
    <row r="18834" spans="23:25" x14ac:dyDescent="0.2">
      <c r="W18834">
        <v>188.11</v>
      </c>
      <c r="X18834">
        <f t="shared" si="725"/>
        <v>50</v>
      </c>
      <c r="Y18834" s="13">
        <f t="shared" si="726"/>
        <v>0.88431832486842432</v>
      </c>
    </row>
    <row r="18835" spans="23:25" x14ac:dyDescent="0.2">
      <c r="W18835">
        <v>188.12</v>
      </c>
      <c r="X18835">
        <f t="shared" si="725"/>
        <v>50</v>
      </c>
      <c r="Y18835" s="13">
        <f t="shared" si="726"/>
        <v>0.88431832486842432</v>
      </c>
    </row>
    <row r="18836" spans="23:25" x14ac:dyDescent="0.2">
      <c r="W18836">
        <v>188.13</v>
      </c>
      <c r="X18836">
        <f t="shared" si="725"/>
        <v>50</v>
      </c>
      <c r="Y18836" s="13">
        <f t="shared" si="726"/>
        <v>0.88431832486842432</v>
      </c>
    </row>
    <row r="18837" spans="23:25" x14ac:dyDescent="0.2">
      <c r="W18837">
        <v>188.14</v>
      </c>
      <c r="X18837">
        <f t="shared" ref="X18837:X18900" si="727">X18836-(N$33-N$34)/1500</f>
        <v>50</v>
      </c>
      <c r="Y18837" s="13">
        <f t="shared" si="726"/>
        <v>0.88431832486842432</v>
      </c>
    </row>
    <row r="18838" spans="23:25" x14ac:dyDescent="0.2">
      <c r="W18838">
        <v>188.15</v>
      </c>
      <c r="X18838">
        <f t="shared" si="727"/>
        <v>50</v>
      </c>
      <c r="Y18838" s="13">
        <f t="shared" si="726"/>
        <v>0.88431832486842432</v>
      </c>
    </row>
    <row r="18839" spans="23:25" x14ac:dyDescent="0.2">
      <c r="W18839">
        <v>188.16</v>
      </c>
      <c r="X18839">
        <f t="shared" si="727"/>
        <v>50</v>
      </c>
      <c r="Y18839" s="13">
        <f t="shared" si="726"/>
        <v>0.88431832486842432</v>
      </c>
    </row>
    <row r="18840" spans="23:25" x14ac:dyDescent="0.2">
      <c r="W18840">
        <v>188.17</v>
      </c>
      <c r="X18840">
        <f t="shared" si="727"/>
        <v>50</v>
      </c>
      <c r="Y18840" s="13">
        <f t="shared" si="726"/>
        <v>0.88431832486842432</v>
      </c>
    </row>
    <row r="18841" spans="23:25" x14ac:dyDescent="0.2">
      <c r="W18841">
        <v>188.18</v>
      </c>
      <c r="X18841">
        <f t="shared" si="727"/>
        <v>50</v>
      </c>
      <c r="Y18841" s="13">
        <f t="shared" si="726"/>
        <v>0.88431832486842432</v>
      </c>
    </row>
    <row r="18842" spans="23:25" x14ac:dyDescent="0.2">
      <c r="W18842">
        <v>188.19</v>
      </c>
      <c r="X18842">
        <f t="shared" si="727"/>
        <v>50</v>
      </c>
      <c r="Y18842" s="13">
        <f t="shared" si="726"/>
        <v>0.88431832486842432</v>
      </c>
    </row>
    <row r="18843" spans="23:25" x14ac:dyDescent="0.2">
      <c r="W18843">
        <v>188.2</v>
      </c>
      <c r="X18843">
        <f t="shared" si="727"/>
        <v>50</v>
      </c>
      <c r="Y18843" s="13">
        <f t="shared" si="726"/>
        <v>0.88431832486842432</v>
      </c>
    </row>
    <row r="18844" spans="23:25" x14ac:dyDescent="0.2">
      <c r="W18844">
        <v>188.21</v>
      </c>
      <c r="X18844">
        <f t="shared" si="727"/>
        <v>50</v>
      </c>
      <c r="Y18844" s="13">
        <f t="shared" si="726"/>
        <v>0.88431832486842432</v>
      </c>
    </row>
    <row r="18845" spans="23:25" x14ac:dyDescent="0.2">
      <c r="W18845">
        <v>188.22</v>
      </c>
      <c r="X18845">
        <f t="shared" si="727"/>
        <v>50</v>
      </c>
      <c r="Y18845" s="13">
        <f t="shared" si="726"/>
        <v>0.88431832486842432</v>
      </c>
    </row>
    <row r="18846" spans="23:25" x14ac:dyDescent="0.2">
      <c r="W18846">
        <v>188.23</v>
      </c>
      <c r="X18846">
        <f t="shared" si="727"/>
        <v>50</v>
      </c>
      <c r="Y18846" s="13">
        <f t="shared" si="726"/>
        <v>0.88431832486842432</v>
      </c>
    </row>
    <row r="18847" spans="23:25" x14ac:dyDescent="0.2">
      <c r="W18847">
        <v>188.24</v>
      </c>
      <c r="X18847">
        <f t="shared" si="727"/>
        <v>50</v>
      </c>
      <c r="Y18847" s="13">
        <f t="shared" si="726"/>
        <v>0.88431832486842432</v>
      </c>
    </row>
    <row r="18848" spans="23:25" x14ac:dyDescent="0.2">
      <c r="W18848">
        <v>188.25</v>
      </c>
      <c r="X18848">
        <f t="shared" si="727"/>
        <v>50</v>
      </c>
      <c r="Y18848" s="13">
        <f t="shared" si="726"/>
        <v>0.88431832486842432</v>
      </c>
    </row>
    <row r="18849" spans="23:25" x14ac:dyDescent="0.2">
      <c r="W18849">
        <v>188.26</v>
      </c>
      <c r="X18849">
        <f t="shared" si="727"/>
        <v>50</v>
      </c>
      <c r="Y18849" s="13">
        <f t="shared" si="726"/>
        <v>0.88431832486842432</v>
      </c>
    </row>
    <row r="18850" spans="23:25" x14ac:dyDescent="0.2">
      <c r="W18850">
        <v>188.27</v>
      </c>
      <c r="X18850">
        <f t="shared" si="727"/>
        <v>50</v>
      </c>
      <c r="Y18850" s="13">
        <f t="shared" si="726"/>
        <v>0.88431832486842432</v>
      </c>
    </row>
    <row r="18851" spans="23:25" x14ac:dyDescent="0.2">
      <c r="W18851">
        <v>188.28</v>
      </c>
      <c r="X18851">
        <f t="shared" si="727"/>
        <v>50</v>
      </c>
      <c r="Y18851" s="13">
        <f t="shared" si="726"/>
        <v>0.88431832486842432</v>
      </c>
    </row>
    <row r="18852" spans="23:25" x14ac:dyDescent="0.2">
      <c r="W18852">
        <v>188.29</v>
      </c>
      <c r="X18852">
        <f t="shared" si="727"/>
        <v>50</v>
      </c>
      <c r="Y18852" s="13">
        <f t="shared" si="726"/>
        <v>0.88431832486842432</v>
      </c>
    </row>
    <row r="18853" spans="23:25" x14ac:dyDescent="0.2">
      <c r="W18853">
        <v>188.3</v>
      </c>
      <c r="X18853">
        <f t="shared" si="727"/>
        <v>50</v>
      </c>
      <c r="Y18853" s="13">
        <f t="shared" si="726"/>
        <v>0.88431832486842432</v>
      </c>
    </row>
    <row r="18854" spans="23:25" x14ac:dyDescent="0.2">
      <c r="W18854">
        <v>188.31</v>
      </c>
      <c r="X18854">
        <f t="shared" si="727"/>
        <v>50</v>
      </c>
      <c r="Y18854" s="13">
        <f t="shared" si="726"/>
        <v>0.88431832486842432</v>
      </c>
    </row>
    <row r="18855" spans="23:25" x14ac:dyDescent="0.2">
      <c r="W18855">
        <v>188.32</v>
      </c>
      <c r="X18855">
        <f t="shared" si="727"/>
        <v>50</v>
      </c>
      <c r="Y18855" s="13">
        <f t="shared" si="726"/>
        <v>0.88431832486842432</v>
      </c>
    </row>
    <row r="18856" spans="23:25" x14ac:dyDescent="0.2">
      <c r="W18856">
        <v>188.33</v>
      </c>
      <c r="X18856">
        <f t="shared" si="727"/>
        <v>50</v>
      </c>
      <c r="Y18856" s="13">
        <f t="shared" si="726"/>
        <v>0.88431832486842432</v>
      </c>
    </row>
    <row r="18857" spans="23:25" x14ac:dyDescent="0.2">
      <c r="W18857">
        <v>188.34</v>
      </c>
      <c r="X18857">
        <f t="shared" si="727"/>
        <v>50</v>
      </c>
      <c r="Y18857" s="13">
        <f t="shared" si="726"/>
        <v>0.88431832486842432</v>
      </c>
    </row>
    <row r="18858" spans="23:25" x14ac:dyDescent="0.2">
      <c r="W18858">
        <v>188.35</v>
      </c>
      <c r="X18858">
        <f t="shared" si="727"/>
        <v>50</v>
      </c>
      <c r="Y18858" s="13">
        <f t="shared" si="726"/>
        <v>0.88431832486842432</v>
      </c>
    </row>
    <row r="18859" spans="23:25" x14ac:dyDescent="0.2">
      <c r="W18859">
        <v>188.36</v>
      </c>
      <c r="X18859">
        <f t="shared" si="727"/>
        <v>50</v>
      </c>
      <c r="Y18859" s="13">
        <f t="shared" si="726"/>
        <v>0.88431832486842432</v>
      </c>
    </row>
    <row r="18860" spans="23:25" x14ac:dyDescent="0.2">
      <c r="W18860">
        <v>188.37</v>
      </c>
      <c r="X18860">
        <f t="shared" si="727"/>
        <v>50</v>
      </c>
      <c r="Y18860" s="13">
        <f t="shared" si="726"/>
        <v>0.88431832486842432</v>
      </c>
    </row>
    <row r="18861" spans="23:25" x14ac:dyDescent="0.2">
      <c r="W18861">
        <v>188.38</v>
      </c>
      <c r="X18861">
        <f t="shared" si="727"/>
        <v>50</v>
      </c>
      <c r="Y18861" s="13">
        <f t="shared" si="726"/>
        <v>0.88431832486842432</v>
      </c>
    </row>
    <row r="18862" spans="23:25" x14ac:dyDescent="0.2">
      <c r="W18862">
        <v>188.39</v>
      </c>
      <c r="X18862">
        <f t="shared" si="727"/>
        <v>50</v>
      </c>
      <c r="Y18862" s="13">
        <f t="shared" si="726"/>
        <v>0.88431832486842432</v>
      </c>
    </row>
    <row r="18863" spans="23:25" x14ac:dyDescent="0.2">
      <c r="W18863">
        <v>188.4</v>
      </c>
      <c r="X18863">
        <f t="shared" si="727"/>
        <v>50</v>
      </c>
      <c r="Y18863" s="13">
        <f t="shared" si="726"/>
        <v>0.88431832486842432</v>
      </c>
    </row>
    <row r="18864" spans="23:25" x14ac:dyDescent="0.2">
      <c r="W18864">
        <v>188.41</v>
      </c>
      <c r="X18864">
        <f t="shared" si="727"/>
        <v>50</v>
      </c>
      <c r="Y18864" s="13">
        <f t="shared" si="726"/>
        <v>0.88431832486842432</v>
      </c>
    </row>
    <row r="18865" spans="23:25" x14ac:dyDescent="0.2">
      <c r="W18865">
        <v>188.42</v>
      </c>
      <c r="X18865">
        <f t="shared" si="727"/>
        <v>50</v>
      </c>
      <c r="Y18865" s="13">
        <f t="shared" si="726"/>
        <v>0.88431832486842432</v>
      </c>
    </row>
    <row r="18866" spans="23:25" x14ac:dyDescent="0.2">
      <c r="W18866">
        <v>188.43</v>
      </c>
      <c r="X18866">
        <f t="shared" si="727"/>
        <v>50</v>
      </c>
      <c r="Y18866" s="13">
        <f t="shared" si="726"/>
        <v>0.88431832486842432</v>
      </c>
    </row>
    <row r="18867" spans="23:25" x14ac:dyDescent="0.2">
      <c r="W18867">
        <v>188.44</v>
      </c>
      <c r="X18867">
        <f t="shared" si="727"/>
        <v>50</v>
      </c>
      <c r="Y18867" s="13">
        <f t="shared" si="726"/>
        <v>0.88431832486842432</v>
      </c>
    </row>
    <row r="18868" spans="23:25" x14ac:dyDescent="0.2">
      <c r="W18868">
        <v>188.45</v>
      </c>
      <c r="X18868">
        <f t="shared" si="727"/>
        <v>50</v>
      </c>
      <c r="Y18868" s="13">
        <f t="shared" si="726"/>
        <v>0.88431832486842432</v>
      </c>
    </row>
    <row r="18869" spans="23:25" x14ac:dyDescent="0.2">
      <c r="W18869">
        <v>188.46</v>
      </c>
      <c r="X18869">
        <f t="shared" si="727"/>
        <v>50</v>
      </c>
      <c r="Y18869" s="13">
        <f t="shared" si="726"/>
        <v>0.88431832486842432</v>
      </c>
    </row>
    <row r="18870" spans="23:25" x14ac:dyDescent="0.2">
      <c r="W18870">
        <v>188.47</v>
      </c>
      <c r="X18870">
        <f t="shared" si="727"/>
        <v>50</v>
      </c>
      <c r="Y18870" s="13">
        <f t="shared" si="726"/>
        <v>0.88431832486842432</v>
      </c>
    </row>
    <row r="18871" spans="23:25" x14ac:dyDescent="0.2">
      <c r="W18871">
        <v>188.48</v>
      </c>
      <c r="X18871">
        <f t="shared" si="727"/>
        <v>50</v>
      </c>
      <c r="Y18871" s="13">
        <f t="shared" si="726"/>
        <v>0.88431832486842432</v>
      </c>
    </row>
    <row r="18872" spans="23:25" x14ac:dyDescent="0.2">
      <c r="W18872">
        <v>188.49</v>
      </c>
      <c r="X18872">
        <f t="shared" si="727"/>
        <v>50</v>
      </c>
      <c r="Y18872" s="13">
        <f t="shared" si="726"/>
        <v>0.88431832486842432</v>
      </c>
    </row>
    <row r="18873" spans="23:25" x14ac:dyDescent="0.2">
      <c r="W18873">
        <v>188.5</v>
      </c>
      <c r="X18873">
        <f t="shared" si="727"/>
        <v>50</v>
      </c>
      <c r="Y18873" s="13">
        <f t="shared" ref="Y18873:Y18936" si="728">Y18872+(W18873-W18872)*R$29*(P$28-P$29*Y18872)*(1-Y18872/R$28)^2</f>
        <v>0.88431832486842432</v>
      </c>
    </row>
    <row r="18874" spans="23:25" x14ac:dyDescent="0.2">
      <c r="W18874">
        <v>188.51</v>
      </c>
      <c r="X18874">
        <f t="shared" si="727"/>
        <v>50</v>
      </c>
      <c r="Y18874" s="13">
        <f t="shared" si="728"/>
        <v>0.88431832486842432</v>
      </c>
    </row>
    <row r="18875" spans="23:25" x14ac:dyDescent="0.2">
      <c r="W18875">
        <v>188.52</v>
      </c>
      <c r="X18875">
        <f t="shared" si="727"/>
        <v>50</v>
      </c>
      <c r="Y18875" s="13">
        <f t="shared" si="728"/>
        <v>0.88431832486842432</v>
      </c>
    </row>
    <row r="18876" spans="23:25" x14ac:dyDescent="0.2">
      <c r="W18876">
        <v>188.53</v>
      </c>
      <c r="X18876">
        <f t="shared" si="727"/>
        <v>50</v>
      </c>
      <c r="Y18876" s="13">
        <f t="shared" si="728"/>
        <v>0.88431832486842432</v>
      </c>
    </row>
    <row r="18877" spans="23:25" x14ac:dyDescent="0.2">
      <c r="W18877">
        <v>188.54</v>
      </c>
      <c r="X18877">
        <f t="shared" si="727"/>
        <v>50</v>
      </c>
      <c r="Y18877" s="13">
        <f t="shared" si="728"/>
        <v>0.88431832486842432</v>
      </c>
    </row>
    <row r="18878" spans="23:25" x14ac:dyDescent="0.2">
      <c r="W18878">
        <v>188.55</v>
      </c>
      <c r="X18878">
        <f t="shared" si="727"/>
        <v>50</v>
      </c>
      <c r="Y18878" s="13">
        <f t="shared" si="728"/>
        <v>0.88431832486842432</v>
      </c>
    </row>
    <row r="18879" spans="23:25" x14ac:dyDescent="0.2">
      <c r="W18879">
        <v>188.56</v>
      </c>
      <c r="X18879">
        <f t="shared" si="727"/>
        <v>50</v>
      </c>
      <c r="Y18879" s="13">
        <f t="shared" si="728"/>
        <v>0.88431832486842432</v>
      </c>
    </row>
    <row r="18880" spans="23:25" x14ac:dyDescent="0.2">
      <c r="W18880">
        <v>188.57</v>
      </c>
      <c r="X18880">
        <f t="shared" si="727"/>
        <v>50</v>
      </c>
      <c r="Y18880" s="13">
        <f t="shared" si="728"/>
        <v>0.88431832486842432</v>
      </c>
    </row>
    <row r="18881" spans="23:25" x14ac:dyDescent="0.2">
      <c r="W18881">
        <v>188.58</v>
      </c>
      <c r="X18881">
        <f t="shared" si="727"/>
        <v>50</v>
      </c>
      <c r="Y18881" s="13">
        <f t="shared" si="728"/>
        <v>0.88431832486842432</v>
      </c>
    </row>
    <row r="18882" spans="23:25" x14ac:dyDescent="0.2">
      <c r="W18882">
        <v>188.59</v>
      </c>
      <c r="X18882">
        <f t="shared" si="727"/>
        <v>50</v>
      </c>
      <c r="Y18882" s="13">
        <f t="shared" si="728"/>
        <v>0.88431832486842432</v>
      </c>
    </row>
    <row r="18883" spans="23:25" x14ac:dyDescent="0.2">
      <c r="W18883">
        <v>188.6</v>
      </c>
      <c r="X18883">
        <f t="shared" si="727"/>
        <v>50</v>
      </c>
      <c r="Y18883" s="13">
        <f t="shared" si="728"/>
        <v>0.88431832486842432</v>
      </c>
    </row>
    <row r="18884" spans="23:25" x14ac:dyDescent="0.2">
      <c r="W18884">
        <v>188.61</v>
      </c>
      <c r="X18884">
        <f t="shared" si="727"/>
        <v>50</v>
      </c>
      <c r="Y18884" s="13">
        <f t="shared" si="728"/>
        <v>0.88431832486842432</v>
      </c>
    </row>
    <row r="18885" spans="23:25" x14ac:dyDescent="0.2">
      <c r="W18885">
        <v>188.62</v>
      </c>
      <c r="X18885">
        <f t="shared" si="727"/>
        <v>50</v>
      </c>
      <c r="Y18885" s="13">
        <f t="shared" si="728"/>
        <v>0.88431832486842432</v>
      </c>
    </row>
    <row r="18886" spans="23:25" x14ac:dyDescent="0.2">
      <c r="W18886">
        <v>188.63</v>
      </c>
      <c r="X18886">
        <f t="shared" si="727"/>
        <v>50</v>
      </c>
      <c r="Y18886" s="13">
        <f t="shared" si="728"/>
        <v>0.88431832486842432</v>
      </c>
    </row>
    <row r="18887" spans="23:25" x14ac:dyDescent="0.2">
      <c r="W18887">
        <v>188.64</v>
      </c>
      <c r="X18887">
        <f t="shared" si="727"/>
        <v>50</v>
      </c>
      <c r="Y18887" s="13">
        <f t="shared" si="728"/>
        <v>0.88431832486842432</v>
      </c>
    </row>
    <row r="18888" spans="23:25" x14ac:dyDescent="0.2">
      <c r="W18888">
        <v>188.65</v>
      </c>
      <c r="X18888">
        <f t="shared" si="727"/>
        <v>50</v>
      </c>
      <c r="Y18888" s="13">
        <f t="shared" si="728"/>
        <v>0.88431832486842432</v>
      </c>
    </row>
    <row r="18889" spans="23:25" x14ac:dyDescent="0.2">
      <c r="W18889">
        <v>188.66</v>
      </c>
      <c r="X18889">
        <f t="shared" si="727"/>
        <v>50</v>
      </c>
      <c r="Y18889" s="13">
        <f t="shared" si="728"/>
        <v>0.88431832486842432</v>
      </c>
    </row>
    <row r="18890" spans="23:25" x14ac:dyDescent="0.2">
      <c r="W18890">
        <v>188.67</v>
      </c>
      <c r="X18890">
        <f t="shared" si="727"/>
        <v>50</v>
      </c>
      <c r="Y18890" s="13">
        <f t="shared" si="728"/>
        <v>0.88431832486842432</v>
      </c>
    </row>
    <row r="18891" spans="23:25" x14ac:dyDescent="0.2">
      <c r="W18891">
        <v>188.68</v>
      </c>
      <c r="X18891">
        <f t="shared" si="727"/>
        <v>50</v>
      </c>
      <c r="Y18891" s="13">
        <f t="shared" si="728"/>
        <v>0.88431832486842432</v>
      </c>
    </row>
    <row r="18892" spans="23:25" x14ac:dyDescent="0.2">
      <c r="W18892">
        <v>188.69</v>
      </c>
      <c r="X18892">
        <f t="shared" si="727"/>
        <v>50</v>
      </c>
      <c r="Y18892" s="13">
        <f t="shared" si="728"/>
        <v>0.88431832486842432</v>
      </c>
    </row>
    <row r="18893" spans="23:25" x14ac:dyDescent="0.2">
      <c r="W18893">
        <v>188.7</v>
      </c>
      <c r="X18893">
        <f t="shared" si="727"/>
        <v>50</v>
      </c>
      <c r="Y18893" s="13">
        <f t="shared" si="728"/>
        <v>0.88431832486842432</v>
      </c>
    </row>
    <row r="18894" spans="23:25" x14ac:dyDescent="0.2">
      <c r="W18894">
        <v>188.71</v>
      </c>
      <c r="X18894">
        <f t="shared" si="727"/>
        <v>50</v>
      </c>
      <c r="Y18894" s="13">
        <f t="shared" si="728"/>
        <v>0.88431832486842432</v>
      </c>
    </row>
    <row r="18895" spans="23:25" x14ac:dyDescent="0.2">
      <c r="W18895">
        <v>188.72</v>
      </c>
      <c r="X18895">
        <f t="shared" si="727"/>
        <v>50</v>
      </c>
      <c r="Y18895" s="13">
        <f t="shared" si="728"/>
        <v>0.88431832486842432</v>
      </c>
    </row>
    <row r="18896" spans="23:25" x14ac:dyDescent="0.2">
      <c r="W18896">
        <v>188.73</v>
      </c>
      <c r="X18896">
        <f t="shared" si="727"/>
        <v>50</v>
      </c>
      <c r="Y18896" s="13">
        <f t="shared" si="728"/>
        <v>0.88431832486842432</v>
      </c>
    </row>
    <row r="18897" spans="23:25" x14ac:dyDescent="0.2">
      <c r="W18897">
        <v>188.74</v>
      </c>
      <c r="X18897">
        <f t="shared" si="727"/>
        <v>50</v>
      </c>
      <c r="Y18897" s="13">
        <f t="shared" si="728"/>
        <v>0.88431832486842432</v>
      </c>
    </row>
    <row r="18898" spans="23:25" x14ac:dyDescent="0.2">
      <c r="W18898">
        <v>188.75</v>
      </c>
      <c r="X18898">
        <f t="shared" si="727"/>
        <v>50</v>
      </c>
      <c r="Y18898" s="13">
        <f t="shared" si="728"/>
        <v>0.88431832486842432</v>
      </c>
    </row>
    <row r="18899" spans="23:25" x14ac:dyDescent="0.2">
      <c r="W18899">
        <v>188.76</v>
      </c>
      <c r="X18899">
        <f t="shared" si="727"/>
        <v>50</v>
      </c>
      <c r="Y18899" s="13">
        <f t="shared" si="728"/>
        <v>0.88431832486842432</v>
      </c>
    </row>
    <row r="18900" spans="23:25" x14ac:dyDescent="0.2">
      <c r="W18900">
        <v>188.77</v>
      </c>
      <c r="X18900">
        <f t="shared" si="727"/>
        <v>50</v>
      </c>
      <c r="Y18900" s="13">
        <f t="shared" si="728"/>
        <v>0.88431832486842432</v>
      </c>
    </row>
    <row r="18901" spans="23:25" x14ac:dyDescent="0.2">
      <c r="W18901">
        <v>188.78</v>
      </c>
      <c r="X18901">
        <f t="shared" ref="X18901:X18964" si="729">X18900-(N$33-N$34)/1500</f>
        <v>50</v>
      </c>
      <c r="Y18901" s="13">
        <f t="shared" si="728"/>
        <v>0.88431832486842432</v>
      </c>
    </row>
    <row r="18902" spans="23:25" x14ac:dyDescent="0.2">
      <c r="W18902">
        <v>188.79</v>
      </c>
      <c r="X18902">
        <f t="shared" si="729"/>
        <v>50</v>
      </c>
      <c r="Y18902" s="13">
        <f t="shared" si="728"/>
        <v>0.88431832486842432</v>
      </c>
    </row>
    <row r="18903" spans="23:25" x14ac:dyDescent="0.2">
      <c r="W18903">
        <v>188.8</v>
      </c>
      <c r="X18903">
        <f t="shared" si="729"/>
        <v>50</v>
      </c>
      <c r="Y18903" s="13">
        <f t="shared" si="728"/>
        <v>0.88431832486842432</v>
      </c>
    </row>
    <row r="18904" spans="23:25" x14ac:dyDescent="0.2">
      <c r="W18904">
        <v>188.81</v>
      </c>
      <c r="X18904">
        <f t="shared" si="729"/>
        <v>50</v>
      </c>
      <c r="Y18904" s="13">
        <f t="shared" si="728"/>
        <v>0.88431832486842432</v>
      </c>
    </row>
    <row r="18905" spans="23:25" x14ac:dyDescent="0.2">
      <c r="W18905">
        <v>188.82</v>
      </c>
      <c r="X18905">
        <f t="shared" si="729"/>
        <v>50</v>
      </c>
      <c r="Y18905" s="13">
        <f t="shared" si="728"/>
        <v>0.88431832486842432</v>
      </c>
    </row>
    <row r="18906" spans="23:25" x14ac:dyDescent="0.2">
      <c r="W18906">
        <v>188.83</v>
      </c>
      <c r="X18906">
        <f t="shared" si="729"/>
        <v>50</v>
      </c>
      <c r="Y18906" s="13">
        <f t="shared" si="728"/>
        <v>0.88431832486842432</v>
      </c>
    </row>
    <row r="18907" spans="23:25" x14ac:dyDescent="0.2">
      <c r="W18907">
        <v>188.84</v>
      </c>
      <c r="X18907">
        <f t="shared" si="729"/>
        <v>50</v>
      </c>
      <c r="Y18907" s="13">
        <f t="shared" si="728"/>
        <v>0.88431832486842432</v>
      </c>
    </row>
    <row r="18908" spans="23:25" x14ac:dyDescent="0.2">
      <c r="W18908">
        <v>188.85</v>
      </c>
      <c r="X18908">
        <f t="shared" si="729"/>
        <v>50</v>
      </c>
      <c r="Y18908" s="13">
        <f t="shared" si="728"/>
        <v>0.88431832486842432</v>
      </c>
    </row>
    <row r="18909" spans="23:25" x14ac:dyDescent="0.2">
      <c r="W18909">
        <v>188.86</v>
      </c>
      <c r="X18909">
        <f t="shared" si="729"/>
        <v>50</v>
      </c>
      <c r="Y18909" s="13">
        <f t="shared" si="728"/>
        <v>0.88431832486842432</v>
      </c>
    </row>
    <row r="18910" spans="23:25" x14ac:dyDescent="0.2">
      <c r="W18910">
        <v>188.87</v>
      </c>
      <c r="X18910">
        <f t="shared" si="729"/>
        <v>50</v>
      </c>
      <c r="Y18910" s="13">
        <f t="shared" si="728"/>
        <v>0.88431832486842432</v>
      </c>
    </row>
    <row r="18911" spans="23:25" x14ac:dyDescent="0.2">
      <c r="W18911">
        <v>188.88</v>
      </c>
      <c r="X18911">
        <f t="shared" si="729"/>
        <v>50</v>
      </c>
      <c r="Y18911" s="13">
        <f t="shared" si="728"/>
        <v>0.88431832486842432</v>
      </c>
    </row>
    <row r="18912" spans="23:25" x14ac:dyDescent="0.2">
      <c r="W18912">
        <v>188.89</v>
      </c>
      <c r="X18912">
        <f t="shared" si="729"/>
        <v>50</v>
      </c>
      <c r="Y18912" s="13">
        <f t="shared" si="728"/>
        <v>0.88431832486842432</v>
      </c>
    </row>
    <row r="18913" spans="23:25" x14ac:dyDescent="0.2">
      <c r="W18913">
        <v>188.9</v>
      </c>
      <c r="X18913">
        <f t="shared" si="729"/>
        <v>50</v>
      </c>
      <c r="Y18913" s="13">
        <f t="shared" si="728"/>
        <v>0.88431832486842432</v>
      </c>
    </row>
    <row r="18914" spans="23:25" x14ac:dyDescent="0.2">
      <c r="W18914">
        <v>188.91</v>
      </c>
      <c r="X18914">
        <f t="shared" si="729"/>
        <v>50</v>
      </c>
      <c r="Y18914" s="13">
        <f t="shared" si="728"/>
        <v>0.88431832486842432</v>
      </c>
    </row>
    <row r="18915" spans="23:25" x14ac:dyDescent="0.2">
      <c r="W18915">
        <v>188.92</v>
      </c>
      <c r="X18915">
        <f t="shared" si="729"/>
        <v>50</v>
      </c>
      <c r="Y18915" s="13">
        <f t="shared" si="728"/>
        <v>0.88431832486842432</v>
      </c>
    </row>
    <row r="18916" spans="23:25" x14ac:dyDescent="0.2">
      <c r="W18916">
        <v>188.93</v>
      </c>
      <c r="X18916">
        <f t="shared" si="729"/>
        <v>50</v>
      </c>
      <c r="Y18916" s="13">
        <f t="shared" si="728"/>
        <v>0.88431832486842432</v>
      </c>
    </row>
    <row r="18917" spans="23:25" x14ac:dyDescent="0.2">
      <c r="W18917">
        <v>188.94</v>
      </c>
      <c r="X18917">
        <f t="shared" si="729"/>
        <v>50</v>
      </c>
      <c r="Y18917" s="13">
        <f t="shared" si="728"/>
        <v>0.88431832486842432</v>
      </c>
    </row>
    <row r="18918" spans="23:25" x14ac:dyDescent="0.2">
      <c r="W18918">
        <v>188.95</v>
      </c>
      <c r="X18918">
        <f t="shared" si="729"/>
        <v>50</v>
      </c>
      <c r="Y18918" s="13">
        <f t="shared" si="728"/>
        <v>0.88431832486842432</v>
      </c>
    </row>
    <row r="18919" spans="23:25" x14ac:dyDescent="0.2">
      <c r="W18919">
        <v>188.96</v>
      </c>
      <c r="X18919">
        <f t="shared" si="729"/>
        <v>50</v>
      </c>
      <c r="Y18919" s="13">
        <f t="shared" si="728"/>
        <v>0.88431832486842432</v>
      </c>
    </row>
    <row r="18920" spans="23:25" x14ac:dyDescent="0.2">
      <c r="W18920">
        <v>188.97</v>
      </c>
      <c r="X18920">
        <f t="shared" si="729"/>
        <v>50</v>
      </c>
      <c r="Y18920" s="13">
        <f t="shared" si="728"/>
        <v>0.88431832486842432</v>
      </c>
    </row>
    <row r="18921" spans="23:25" x14ac:dyDescent="0.2">
      <c r="W18921">
        <v>188.98</v>
      </c>
      <c r="X18921">
        <f t="shared" si="729"/>
        <v>50</v>
      </c>
      <c r="Y18921" s="13">
        <f t="shared" si="728"/>
        <v>0.88431832486842432</v>
      </c>
    </row>
    <row r="18922" spans="23:25" x14ac:dyDescent="0.2">
      <c r="W18922">
        <v>188.99</v>
      </c>
      <c r="X18922">
        <f t="shared" si="729"/>
        <v>50</v>
      </c>
      <c r="Y18922" s="13">
        <f t="shared" si="728"/>
        <v>0.88431832486842432</v>
      </c>
    </row>
    <row r="18923" spans="23:25" x14ac:dyDescent="0.2">
      <c r="W18923">
        <v>189</v>
      </c>
      <c r="X18923">
        <f t="shared" si="729"/>
        <v>50</v>
      </c>
      <c r="Y18923" s="13">
        <f t="shared" si="728"/>
        <v>0.88431832486842432</v>
      </c>
    </row>
    <row r="18924" spans="23:25" x14ac:dyDescent="0.2">
      <c r="W18924">
        <v>189.01</v>
      </c>
      <c r="X18924">
        <f t="shared" si="729"/>
        <v>50</v>
      </c>
      <c r="Y18924" s="13">
        <f t="shared" si="728"/>
        <v>0.88431832486842432</v>
      </c>
    </row>
    <row r="18925" spans="23:25" x14ac:dyDescent="0.2">
      <c r="W18925">
        <v>189.02</v>
      </c>
      <c r="X18925">
        <f t="shared" si="729"/>
        <v>50</v>
      </c>
      <c r="Y18925" s="13">
        <f t="shared" si="728"/>
        <v>0.88431832486842432</v>
      </c>
    </row>
    <row r="18926" spans="23:25" x14ac:dyDescent="0.2">
      <c r="W18926">
        <v>189.03</v>
      </c>
      <c r="X18926">
        <f t="shared" si="729"/>
        <v>50</v>
      </c>
      <c r="Y18926" s="13">
        <f t="shared" si="728"/>
        <v>0.88431832486842432</v>
      </c>
    </row>
    <row r="18927" spans="23:25" x14ac:dyDescent="0.2">
      <c r="W18927">
        <v>189.04</v>
      </c>
      <c r="X18927">
        <f t="shared" si="729"/>
        <v>50</v>
      </c>
      <c r="Y18927" s="13">
        <f t="shared" si="728"/>
        <v>0.88431832486842432</v>
      </c>
    </row>
    <row r="18928" spans="23:25" x14ac:dyDescent="0.2">
      <c r="W18928">
        <v>189.05</v>
      </c>
      <c r="X18928">
        <f t="shared" si="729"/>
        <v>50</v>
      </c>
      <c r="Y18928" s="13">
        <f t="shared" si="728"/>
        <v>0.88431832486842432</v>
      </c>
    </row>
    <row r="18929" spans="23:25" x14ac:dyDescent="0.2">
      <c r="W18929">
        <v>189.06</v>
      </c>
      <c r="X18929">
        <f t="shared" si="729"/>
        <v>50</v>
      </c>
      <c r="Y18929" s="13">
        <f t="shared" si="728"/>
        <v>0.88431832486842432</v>
      </c>
    </row>
    <row r="18930" spans="23:25" x14ac:dyDescent="0.2">
      <c r="W18930">
        <v>189.07</v>
      </c>
      <c r="X18930">
        <f t="shared" si="729"/>
        <v>50</v>
      </c>
      <c r="Y18930" s="13">
        <f t="shared" si="728"/>
        <v>0.88431832486842432</v>
      </c>
    </row>
    <row r="18931" spans="23:25" x14ac:dyDescent="0.2">
      <c r="W18931">
        <v>189.08</v>
      </c>
      <c r="X18931">
        <f t="shared" si="729"/>
        <v>50</v>
      </c>
      <c r="Y18931" s="13">
        <f t="shared" si="728"/>
        <v>0.88431832486842432</v>
      </c>
    </row>
    <row r="18932" spans="23:25" x14ac:dyDescent="0.2">
      <c r="W18932">
        <v>189.09</v>
      </c>
      <c r="X18932">
        <f t="shared" si="729"/>
        <v>50</v>
      </c>
      <c r="Y18932" s="13">
        <f t="shared" si="728"/>
        <v>0.88431832486842432</v>
      </c>
    </row>
    <row r="18933" spans="23:25" x14ac:dyDescent="0.2">
      <c r="W18933">
        <v>189.1</v>
      </c>
      <c r="X18933">
        <f t="shared" si="729"/>
        <v>50</v>
      </c>
      <c r="Y18933" s="13">
        <f t="shared" si="728"/>
        <v>0.88431832486842432</v>
      </c>
    </row>
    <row r="18934" spans="23:25" x14ac:dyDescent="0.2">
      <c r="W18934">
        <v>189.11</v>
      </c>
      <c r="X18934">
        <f t="shared" si="729"/>
        <v>50</v>
      </c>
      <c r="Y18934" s="13">
        <f t="shared" si="728"/>
        <v>0.88431832486842432</v>
      </c>
    </row>
    <row r="18935" spans="23:25" x14ac:dyDescent="0.2">
      <c r="W18935">
        <v>189.12</v>
      </c>
      <c r="X18935">
        <f t="shared" si="729"/>
        <v>50</v>
      </c>
      <c r="Y18935" s="13">
        <f t="shared" si="728"/>
        <v>0.88431832486842432</v>
      </c>
    </row>
    <row r="18936" spans="23:25" x14ac:dyDescent="0.2">
      <c r="W18936">
        <v>189.13</v>
      </c>
      <c r="X18936">
        <f t="shared" si="729"/>
        <v>50</v>
      </c>
      <c r="Y18936" s="13">
        <f t="shared" si="728"/>
        <v>0.88431832486842432</v>
      </c>
    </row>
    <row r="18937" spans="23:25" x14ac:dyDescent="0.2">
      <c r="W18937">
        <v>189.14</v>
      </c>
      <c r="X18937">
        <f t="shared" si="729"/>
        <v>50</v>
      </c>
      <c r="Y18937" s="13">
        <f t="shared" ref="Y18937:Y19000" si="730">Y18936+(W18937-W18936)*R$29*(P$28-P$29*Y18936)*(1-Y18936/R$28)^2</f>
        <v>0.88431832486842432</v>
      </c>
    </row>
    <row r="18938" spans="23:25" x14ac:dyDescent="0.2">
      <c r="W18938">
        <v>189.15</v>
      </c>
      <c r="X18938">
        <f t="shared" si="729"/>
        <v>50</v>
      </c>
      <c r="Y18938" s="13">
        <f t="shared" si="730"/>
        <v>0.88431832486842432</v>
      </c>
    </row>
    <row r="18939" spans="23:25" x14ac:dyDescent="0.2">
      <c r="W18939">
        <v>189.16</v>
      </c>
      <c r="X18939">
        <f t="shared" si="729"/>
        <v>50</v>
      </c>
      <c r="Y18939" s="13">
        <f t="shared" si="730"/>
        <v>0.88431832486842432</v>
      </c>
    </row>
    <row r="18940" spans="23:25" x14ac:dyDescent="0.2">
      <c r="W18940">
        <v>189.17</v>
      </c>
      <c r="X18940">
        <f t="shared" si="729"/>
        <v>50</v>
      </c>
      <c r="Y18940" s="13">
        <f t="shared" si="730"/>
        <v>0.88431832486842432</v>
      </c>
    </row>
    <row r="18941" spans="23:25" x14ac:dyDescent="0.2">
      <c r="W18941">
        <v>189.18</v>
      </c>
      <c r="X18941">
        <f t="shared" si="729"/>
        <v>50</v>
      </c>
      <c r="Y18941" s="13">
        <f t="shared" si="730"/>
        <v>0.88431832486842432</v>
      </c>
    </row>
    <row r="18942" spans="23:25" x14ac:dyDescent="0.2">
      <c r="W18942">
        <v>189.19</v>
      </c>
      <c r="X18942">
        <f t="shared" si="729"/>
        <v>50</v>
      </c>
      <c r="Y18942" s="13">
        <f t="shared" si="730"/>
        <v>0.88431832486842432</v>
      </c>
    </row>
    <row r="18943" spans="23:25" x14ac:dyDescent="0.2">
      <c r="W18943">
        <v>189.2</v>
      </c>
      <c r="X18943">
        <f t="shared" si="729"/>
        <v>50</v>
      </c>
      <c r="Y18943" s="13">
        <f t="shared" si="730"/>
        <v>0.88431832486842432</v>
      </c>
    </row>
    <row r="18944" spans="23:25" x14ac:dyDescent="0.2">
      <c r="W18944">
        <v>189.21</v>
      </c>
      <c r="X18944">
        <f t="shared" si="729"/>
        <v>50</v>
      </c>
      <c r="Y18944" s="13">
        <f t="shared" si="730"/>
        <v>0.88431832486842432</v>
      </c>
    </row>
    <row r="18945" spans="23:25" x14ac:dyDescent="0.2">
      <c r="W18945">
        <v>189.22</v>
      </c>
      <c r="X18945">
        <f t="shared" si="729"/>
        <v>50</v>
      </c>
      <c r="Y18945" s="13">
        <f t="shared" si="730"/>
        <v>0.88431832486842432</v>
      </c>
    </row>
    <row r="18946" spans="23:25" x14ac:dyDescent="0.2">
      <c r="W18946">
        <v>189.23</v>
      </c>
      <c r="X18946">
        <f t="shared" si="729"/>
        <v>50</v>
      </c>
      <c r="Y18946" s="13">
        <f t="shared" si="730"/>
        <v>0.88431832486842432</v>
      </c>
    </row>
    <row r="18947" spans="23:25" x14ac:dyDescent="0.2">
      <c r="W18947">
        <v>189.24</v>
      </c>
      <c r="X18947">
        <f t="shared" si="729"/>
        <v>50</v>
      </c>
      <c r="Y18947" s="13">
        <f t="shared" si="730"/>
        <v>0.88431832486842432</v>
      </c>
    </row>
    <row r="18948" spans="23:25" x14ac:dyDescent="0.2">
      <c r="W18948">
        <v>189.25</v>
      </c>
      <c r="X18948">
        <f t="shared" si="729"/>
        <v>50</v>
      </c>
      <c r="Y18948" s="13">
        <f t="shared" si="730"/>
        <v>0.88431832486842432</v>
      </c>
    </row>
    <row r="18949" spans="23:25" x14ac:dyDescent="0.2">
      <c r="W18949">
        <v>189.26</v>
      </c>
      <c r="X18949">
        <f t="shared" si="729"/>
        <v>50</v>
      </c>
      <c r="Y18949" s="13">
        <f t="shared" si="730"/>
        <v>0.88431832486842432</v>
      </c>
    </row>
    <row r="18950" spans="23:25" x14ac:dyDescent="0.2">
      <c r="W18950">
        <v>189.27</v>
      </c>
      <c r="X18950">
        <f t="shared" si="729"/>
        <v>50</v>
      </c>
      <c r="Y18950" s="13">
        <f t="shared" si="730"/>
        <v>0.88431832486842432</v>
      </c>
    </row>
    <row r="18951" spans="23:25" x14ac:dyDescent="0.2">
      <c r="W18951">
        <v>189.28</v>
      </c>
      <c r="X18951">
        <f t="shared" si="729"/>
        <v>50</v>
      </c>
      <c r="Y18951" s="13">
        <f t="shared" si="730"/>
        <v>0.88431832486842432</v>
      </c>
    </row>
    <row r="18952" spans="23:25" x14ac:dyDescent="0.2">
      <c r="W18952">
        <v>189.29</v>
      </c>
      <c r="X18952">
        <f t="shared" si="729"/>
        <v>50</v>
      </c>
      <c r="Y18952" s="13">
        <f t="shared" si="730"/>
        <v>0.88431832486842432</v>
      </c>
    </row>
    <row r="18953" spans="23:25" x14ac:dyDescent="0.2">
      <c r="W18953">
        <v>189.3</v>
      </c>
      <c r="X18953">
        <f t="shared" si="729"/>
        <v>50</v>
      </c>
      <c r="Y18953" s="13">
        <f t="shared" si="730"/>
        <v>0.88431832486842432</v>
      </c>
    </row>
    <row r="18954" spans="23:25" x14ac:dyDescent="0.2">
      <c r="W18954">
        <v>189.31</v>
      </c>
      <c r="X18954">
        <f t="shared" si="729"/>
        <v>50</v>
      </c>
      <c r="Y18954" s="13">
        <f t="shared" si="730"/>
        <v>0.88431832486842432</v>
      </c>
    </row>
    <row r="18955" spans="23:25" x14ac:dyDescent="0.2">
      <c r="W18955">
        <v>189.32</v>
      </c>
      <c r="X18955">
        <f t="shared" si="729"/>
        <v>50</v>
      </c>
      <c r="Y18955" s="13">
        <f t="shared" si="730"/>
        <v>0.88431832486842432</v>
      </c>
    </row>
    <row r="18956" spans="23:25" x14ac:dyDescent="0.2">
      <c r="W18956">
        <v>189.33</v>
      </c>
      <c r="X18956">
        <f t="shared" si="729"/>
        <v>50</v>
      </c>
      <c r="Y18956" s="13">
        <f t="shared" si="730"/>
        <v>0.88431832486842432</v>
      </c>
    </row>
    <row r="18957" spans="23:25" x14ac:dyDescent="0.2">
      <c r="W18957">
        <v>189.34</v>
      </c>
      <c r="X18957">
        <f t="shared" si="729"/>
        <v>50</v>
      </c>
      <c r="Y18957" s="13">
        <f t="shared" si="730"/>
        <v>0.88431832486842432</v>
      </c>
    </row>
    <row r="18958" spans="23:25" x14ac:dyDescent="0.2">
      <c r="W18958">
        <v>189.35</v>
      </c>
      <c r="X18958">
        <f t="shared" si="729"/>
        <v>50</v>
      </c>
      <c r="Y18958" s="13">
        <f t="shared" si="730"/>
        <v>0.88431832486842432</v>
      </c>
    </row>
    <row r="18959" spans="23:25" x14ac:dyDescent="0.2">
      <c r="W18959">
        <v>189.36</v>
      </c>
      <c r="X18959">
        <f t="shared" si="729"/>
        <v>50</v>
      </c>
      <c r="Y18959" s="13">
        <f t="shared" si="730"/>
        <v>0.88431832486842432</v>
      </c>
    </row>
    <row r="18960" spans="23:25" x14ac:dyDescent="0.2">
      <c r="W18960">
        <v>189.37</v>
      </c>
      <c r="X18960">
        <f t="shared" si="729"/>
        <v>50</v>
      </c>
      <c r="Y18960" s="13">
        <f t="shared" si="730"/>
        <v>0.88431832486842432</v>
      </c>
    </row>
    <row r="18961" spans="23:25" x14ac:dyDescent="0.2">
      <c r="W18961">
        <v>189.38</v>
      </c>
      <c r="X18961">
        <f t="shared" si="729"/>
        <v>50</v>
      </c>
      <c r="Y18961" s="13">
        <f t="shared" si="730"/>
        <v>0.88431832486842432</v>
      </c>
    </row>
    <row r="18962" spans="23:25" x14ac:dyDescent="0.2">
      <c r="W18962">
        <v>189.39</v>
      </c>
      <c r="X18962">
        <f t="shared" si="729"/>
        <v>50</v>
      </c>
      <c r="Y18962" s="13">
        <f t="shared" si="730"/>
        <v>0.88431832486842432</v>
      </c>
    </row>
    <row r="18963" spans="23:25" x14ac:dyDescent="0.2">
      <c r="W18963">
        <v>189.4</v>
      </c>
      <c r="X18963">
        <f t="shared" si="729"/>
        <v>50</v>
      </c>
      <c r="Y18963" s="13">
        <f t="shared" si="730"/>
        <v>0.88431832486842432</v>
      </c>
    </row>
    <row r="18964" spans="23:25" x14ac:dyDescent="0.2">
      <c r="W18964">
        <v>189.41</v>
      </c>
      <c r="X18964">
        <f t="shared" si="729"/>
        <v>50</v>
      </c>
      <c r="Y18964" s="13">
        <f t="shared" si="730"/>
        <v>0.88431832486842432</v>
      </c>
    </row>
    <row r="18965" spans="23:25" x14ac:dyDescent="0.2">
      <c r="W18965">
        <v>189.42</v>
      </c>
      <c r="X18965">
        <f t="shared" ref="X18965:X19028" si="731">X18964-(N$33-N$34)/1500</f>
        <v>50</v>
      </c>
      <c r="Y18965" s="13">
        <f t="shared" si="730"/>
        <v>0.88431832486842432</v>
      </c>
    </row>
    <row r="18966" spans="23:25" x14ac:dyDescent="0.2">
      <c r="W18966">
        <v>189.43</v>
      </c>
      <c r="X18966">
        <f t="shared" si="731"/>
        <v>50</v>
      </c>
      <c r="Y18966" s="13">
        <f t="shared" si="730"/>
        <v>0.88431832486842432</v>
      </c>
    </row>
    <row r="18967" spans="23:25" x14ac:dyDescent="0.2">
      <c r="W18967">
        <v>189.44</v>
      </c>
      <c r="X18967">
        <f t="shared" si="731"/>
        <v>50</v>
      </c>
      <c r="Y18967" s="13">
        <f t="shared" si="730"/>
        <v>0.88431832486842432</v>
      </c>
    </row>
    <row r="18968" spans="23:25" x14ac:dyDescent="0.2">
      <c r="W18968">
        <v>189.45</v>
      </c>
      <c r="X18968">
        <f t="shared" si="731"/>
        <v>50</v>
      </c>
      <c r="Y18968" s="13">
        <f t="shared" si="730"/>
        <v>0.88431832486842432</v>
      </c>
    </row>
    <row r="18969" spans="23:25" x14ac:dyDescent="0.2">
      <c r="W18969">
        <v>189.46</v>
      </c>
      <c r="X18969">
        <f t="shared" si="731"/>
        <v>50</v>
      </c>
      <c r="Y18969" s="13">
        <f t="shared" si="730"/>
        <v>0.88431832486842432</v>
      </c>
    </row>
    <row r="18970" spans="23:25" x14ac:dyDescent="0.2">
      <c r="W18970">
        <v>189.47</v>
      </c>
      <c r="X18970">
        <f t="shared" si="731"/>
        <v>50</v>
      </c>
      <c r="Y18970" s="13">
        <f t="shared" si="730"/>
        <v>0.88431832486842432</v>
      </c>
    </row>
    <row r="18971" spans="23:25" x14ac:dyDescent="0.2">
      <c r="W18971">
        <v>189.48</v>
      </c>
      <c r="X18971">
        <f t="shared" si="731"/>
        <v>50</v>
      </c>
      <c r="Y18971" s="13">
        <f t="shared" si="730"/>
        <v>0.88431832486842432</v>
      </c>
    </row>
    <row r="18972" spans="23:25" x14ac:dyDescent="0.2">
      <c r="W18972">
        <v>189.49</v>
      </c>
      <c r="X18972">
        <f t="shared" si="731"/>
        <v>50</v>
      </c>
      <c r="Y18972" s="13">
        <f t="shared" si="730"/>
        <v>0.88431832486842432</v>
      </c>
    </row>
    <row r="18973" spans="23:25" x14ac:dyDescent="0.2">
      <c r="W18973">
        <v>189.5</v>
      </c>
      <c r="X18973">
        <f t="shared" si="731"/>
        <v>50</v>
      </c>
      <c r="Y18973" s="13">
        <f t="shared" si="730"/>
        <v>0.88431832486842432</v>
      </c>
    </row>
    <row r="18974" spans="23:25" x14ac:dyDescent="0.2">
      <c r="W18974">
        <v>189.51</v>
      </c>
      <c r="X18974">
        <f t="shared" si="731"/>
        <v>50</v>
      </c>
      <c r="Y18974" s="13">
        <f t="shared" si="730"/>
        <v>0.88431832486842432</v>
      </c>
    </row>
    <row r="18975" spans="23:25" x14ac:dyDescent="0.2">
      <c r="W18975">
        <v>189.52</v>
      </c>
      <c r="X18975">
        <f t="shared" si="731"/>
        <v>50</v>
      </c>
      <c r="Y18975" s="13">
        <f t="shared" si="730"/>
        <v>0.88431832486842432</v>
      </c>
    </row>
    <row r="18976" spans="23:25" x14ac:dyDescent="0.2">
      <c r="W18976">
        <v>189.53</v>
      </c>
      <c r="X18976">
        <f t="shared" si="731"/>
        <v>50</v>
      </c>
      <c r="Y18976" s="13">
        <f t="shared" si="730"/>
        <v>0.88431832486842432</v>
      </c>
    </row>
    <row r="18977" spans="23:25" x14ac:dyDescent="0.2">
      <c r="W18977">
        <v>189.54</v>
      </c>
      <c r="X18977">
        <f t="shared" si="731"/>
        <v>50</v>
      </c>
      <c r="Y18977" s="13">
        <f t="shared" si="730"/>
        <v>0.88431832486842432</v>
      </c>
    </row>
    <row r="18978" spans="23:25" x14ac:dyDescent="0.2">
      <c r="W18978">
        <v>189.55</v>
      </c>
      <c r="X18978">
        <f t="shared" si="731"/>
        <v>50</v>
      </c>
      <c r="Y18978" s="13">
        <f t="shared" si="730"/>
        <v>0.88431832486842432</v>
      </c>
    </row>
    <row r="18979" spans="23:25" x14ac:dyDescent="0.2">
      <c r="W18979">
        <v>189.56</v>
      </c>
      <c r="X18979">
        <f t="shared" si="731"/>
        <v>50</v>
      </c>
      <c r="Y18979" s="13">
        <f t="shared" si="730"/>
        <v>0.88431832486842432</v>
      </c>
    </row>
    <row r="18980" spans="23:25" x14ac:dyDescent="0.2">
      <c r="W18980">
        <v>189.57</v>
      </c>
      <c r="X18980">
        <f t="shared" si="731"/>
        <v>50</v>
      </c>
      <c r="Y18980" s="13">
        <f t="shared" si="730"/>
        <v>0.88431832486842432</v>
      </c>
    </row>
    <row r="18981" spans="23:25" x14ac:dyDescent="0.2">
      <c r="W18981">
        <v>189.58</v>
      </c>
      <c r="X18981">
        <f t="shared" si="731"/>
        <v>50</v>
      </c>
      <c r="Y18981" s="13">
        <f t="shared" si="730"/>
        <v>0.88431832486842432</v>
      </c>
    </row>
    <row r="18982" spans="23:25" x14ac:dyDescent="0.2">
      <c r="W18982">
        <v>189.59</v>
      </c>
      <c r="X18982">
        <f t="shared" si="731"/>
        <v>50</v>
      </c>
      <c r="Y18982" s="13">
        <f t="shared" si="730"/>
        <v>0.88431832486842432</v>
      </c>
    </row>
    <row r="18983" spans="23:25" x14ac:dyDescent="0.2">
      <c r="W18983">
        <v>189.6</v>
      </c>
      <c r="X18983">
        <f t="shared" si="731"/>
        <v>50</v>
      </c>
      <c r="Y18983" s="13">
        <f t="shared" si="730"/>
        <v>0.88431832486842432</v>
      </c>
    </row>
    <row r="18984" spans="23:25" x14ac:dyDescent="0.2">
      <c r="W18984">
        <v>189.61</v>
      </c>
      <c r="X18984">
        <f t="shared" si="731"/>
        <v>50</v>
      </c>
      <c r="Y18984" s="13">
        <f t="shared" si="730"/>
        <v>0.88431832486842432</v>
      </c>
    </row>
    <row r="18985" spans="23:25" x14ac:dyDescent="0.2">
      <c r="W18985">
        <v>189.62</v>
      </c>
      <c r="X18985">
        <f t="shared" si="731"/>
        <v>50</v>
      </c>
      <c r="Y18985" s="13">
        <f t="shared" si="730"/>
        <v>0.88431832486842432</v>
      </c>
    </row>
    <row r="18986" spans="23:25" x14ac:dyDescent="0.2">
      <c r="W18986">
        <v>189.63</v>
      </c>
      <c r="X18986">
        <f t="shared" si="731"/>
        <v>50</v>
      </c>
      <c r="Y18986" s="13">
        <f t="shared" si="730"/>
        <v>0.88431832486842432</v>
      </c>
    </row>
    <row r="18987" spans="23:25" x14ac:dyDescent="0.2">
      <c r="W18987">
        <v>189.64</v>
      </c>
      <c r="X18987">
        <f t="shared" si="731"/>
        <v>50</v>
      </c>
      <c r="Y18987" s="13">
        <f t="shared" si="730"/>
        <v>0.88431832486842432</v>
      </c>
    </row>
    <row r="18988" spans="23:25" x14ac:dyDescent="0.2">
      <c r="W18988">
        <v>189.65</v>
      </c>
      <c r="X18988">
        <f t="shared" si="731"/>
        <v>50</v>
      </c>
      <c r="Y18988" s="13">
        <f t="shared" si="730"/>
        <v>0.88431832486842432</v>
      </c>
    </row>
    <row r="18989" spans="23:25" x14ac:dyDescent="0.2">
      <c r="W18989">
        <v>189.66</v>
      </c>
      <c r="X18989">
        <f t="shared" si="731"/>
        <v>50</v>
      </c>
      <c r="Y18989" s="13">
        <f t="shared" si="730"/>
        <v>0.88431832486842432</v>
      </c>
    </row>
    <row r="18990" spans="23:25" x14ac:dyDescent="0.2">
      <c r="W18990">
        <v>189.67</v>
      </c>
      <c r="X18990">
        <f t="shared" si="731"/>
        <v>50</v>
      </c>
      <c r="Y18990" s="13">
        <f t="shared" si="730"/>
        <v>0.88431832486842432</v>
      </c>
    </row>
    <row r="18991" spans="23:25" x14ac:dyDescent="0.2">
      <c r="W18991">
        <v>189.68</v>
      </c>
      <c r="X18991">
        <f t="shared" si="731"/>
        <v>50</v>
      </c>
      <c r="Y18991" s="13">
        <f t="shared" si="730"/>
        <v>0.88431832486842432</v>
      </c>
    </row>
    <row r="18992" spans="23:25" x14ac:dyDescent="0.2">
      <c r="W18992">
        <v>189.69</v>
      </c>
      <c r="X18992">
        <f t="shared" si="731"/>
        <v>50</v>
      </c>
      <c r="Y18992" s="13">
        <f t="shared" si="730"/>
        <v>0.88431832486842432</v>
      </c>
    </row>
    <row r="18993" spans="23:25" x14ac:dyDescent="0.2">
      <c r="W18993">
        <v>189.7</v>
      </c>
      <c r="X18993">
        <f t="shared" si="731"/>
        <v>50</v>
      </c>
      <c r="Y18993" s="13">
        <f t="shared" si="730"/>
        <v>0.88431832486842432</v>
      </c>
    </row>
    <row r="18994" spans="23:25" x14ac:dyDescent="0.2">
      <c r="W18994">
        <v>189.71</v>
      </c>
      <c r="X18994">
        <f t="shared" si="731"/>
        <v>50</v>
      </c>
      <c r="Y18994" s="13">
        <f t="shared" si="730"/>
        <v>0.88431832486842432</v>
      </c>
    </row>
    <row r="18995" spans="23:25" x14ac:dyDescent="0.2">
      <c r="W18995">
        <v>189.72</v>
      </c>
      <c r="X18995">
        <f t="shared" si="731"/>
        <v>50</v>
      </c>
      <c r="Y18995" s="13">
        <f t="shared" si="730"/>
        <v>0.88431832486842432</v>
      </c>
    </row>
    <row r="18996" spans="23:25" x14ac:dyDescent="0.2">
      <c r="W18996">
        <v>189.73</v>
      </c>
      <c r="X18996">
        <f t="shared" si="731"/>
        <v>50</v>
      </c>
      <c r="Y18996" s="13">
        <f t="shared" si="730"/>
        <v>0.88431832486842432</v>
      </c>
    </row>
    <row r="18997" spans="23:25" x14ac:dyDescent="0.2">
      <c r="W18997">
        <v>189.74</v>
      </c>
      <c r="X18997">
        <f t="shared" si="731"/>
        <v>50</v>
      </c>
      <c r="Y18997" s="13">
        <f t="shared" si="730"/>
        <v>0.88431832486842432</v>
      </c>
    </row>
    <row r="18998" spans="23:25" x14ac:dyDescent="0.2">
      <c r="W18998">
        <v>189.75</v>
      </c>
      <c r="X18998">
        <f t="shared" si="731"/>
        <v>50</v>
      </c>
      <c r="Y18998" s="13">
        <f t="shared" si="730"/>
        <v>0.88431832486842432</v>
      </c>
    </row>
    <row r="18999" spans="23:25" x14ac:dyDescent="0.2">
      <c r="W18999">
        <v>189.76</v>
      </c>
      <c r="X18999">
        <f t="shared" si="731"/>
        <v>50</v>
      </c>
      <c r="Y18999" s="13">
        <f t="shared" si="730"/>
        <v>0.88431832486842432</v>
      </c>
    </row>
    <row r="19000" spans="23:25" x14ac:dyDescent="0.2">
      <c r="W19000">
        <v>189.77</v>
      </c>
      <c r="X19000">
        <f t="shared" si="731"/>
        <v>50</v>
      </c>
      <c r="Y19000" s="13">
        <f t="shared" si="730"/>
        <v>0.88431832486842432</v>
      </c>
    </row>
    <row r="19001" spans="23:25" x14ac:dyDescent="0.2">
      <c r="W19001">
        <v>189.78</v>
      </c>
      <c r="X19001">
        <f t="shared" si="731"/>
        <v>50</v>
      </c>
      <c r="Y19001" s="13">
        <f t="shared" ref="Y19001:Y19064" si="732">Y19000+(W19001-W19000)*R$29*(P$28-P$29*Y19000)*(1-Y19000/R$28)^2</f>
        <v>0.88431832486842432</v>
      </c>
    </row>
    <row r="19002" spans="23:25" x14ac:dyDescent="0.2">
      <c r="W19002">
        <v>189.79</v>
      </c>
      <c r="X19002">
        <f t="shared" si="731"/>
        <v>50</v>
      </c>
      <c r="Y19002" s="13">
        <f t="shared" si="732"/>
        <v>0.88431832486842432</v>
      </c>
    </row>
    <row r="19003" spans="23:25" x14ac:dyDescent="0.2">
      <c r="W19003">
        <v>189.8</v>
      </c>
      <c r="X19003">
        <f t="shared" si="731"/>
        <v>50</v>
      </c>
      <c r="Y19003" s="13">
        <f t="shared" si="732"/>
        <v>0.88431832486842432</v>
      </c>
    </row>
    <row r="19004" spans="23:25" x14ac:dyDescent="0.2">
      <c r="W19004">
        <v>189.81</v>
      </c>
      <c r="X19004">
        <f t="shared" si="731"/>
        <v>50</v>
      </c>
      <c r="Y19004" s="13">
        <f t="shared" si="732"/>
        <v>0.88431832486842432</v>
      </c>
    </row>
    <row r="19005" spans="23:25" x14ac:dyDescent="0.2">
      <c r="W19005">
        <v>189.82</v>
      </c>
      <c r="X19005">
        <f t="shared" si="731"/>
        <v>50</v>
      </c>
      <c r="Y19005" s="13">
        <f t="shared" si="732"/>
        <v>0.88431832486842432</v>
      </c>
    </row>
    <row r="19006" spans="23:25" x14ac:dyDescent="0.2">
      <c r="W19006">
        <v>189.83</v>
      </c>
      <c r="X19006">
        <f t="shared" si="731"/>
        <v>50</v>
      </c>
      <c r="Y19006" s="13">
        <f t="shared" si="732"/>
        <v>0.88431832486842432</v>
      </c>
    </row>
    <row r="19007" spans="23:25" x14ac:dyDescent="0.2">
      <c r="W19007">
        <v>189.84</v>
      </c>
      <c r="X19007">
        <f t="shared" si="731"/>
        <v>50</v>
      </c>
      <c r="Y19007" s="13">
        <f t="shared" si="732"/>
        <v>0.88431832486842432</v>
      </c>
    </row>
    <row r="19008" spans="23:25" x14ac:dyDescent="0.2">
      <c r="W19008">
        <v>189.85</v>
      </c>
      <c r="X19008">
        <f t="shared" si="731"/>
        <v>50</v>
      </c>
      <c r="Y19008" s="13">
        <f t="shared" si="732"/>
        <v>0.88431832486842432</v>
      </c>
    </row>
    <row r="19009" spans="23:25" x14ac:dyDescent="0.2">
      <c r="W19009">
        <v>189.86</v>
      </c>
      <c r="X19009">
        <f t="shared" si="731"/>
        <v>50</v>
      </c>
      <c r="Y19009" s="13">
        <f t="shared" si="732"/>
        <v>0.88431832486842432</v>
      </c>
    </row>
    <row r="19010" spans="23:25" x14ac:dyDescent="0.2">
      <c r="W19010">
        <v>189.87</v>
      </c>
      <c r="X19010">
        <f t="shared" si="731"/>
        <v>50</v>
      </c>
      <c r="Y19010" s="13">
        <f t="shared" si="732"/>
        <v>0.88431832486842432</v>
      </c>
    </row>
    <row r="19011" spans="23:25" x14ac:dyDescent="0.2">
      <c r="W19011">
        <v>189.88</v>
      </c>
      <c r="X19011">
        <f t="shared" si="731"/>
        <v>50</v>
      </c>
      <c r="Y19011" s="13">
        <f t="shared" si="732"/>
        <v>0.88431832486842432</v>
      </c>
    </row>
    <row r="19012" spans="23:25" x14ac:dyDescent="0.2">
      <c r="W19012">
        <v>189.89</v>
      </c>
      <c r="X19012">
        <f t="shared" si="731"/>
        <v>50</v>
      </c>
      <c r="Y19012" s="13">
        <f t="shared" si="732"/>
        <v>0.88431832486842432</v>
      </c>
    </row>
    <row r="19013" spans="23:25" x14ac:dyDescent="0.2">
      <c r="W19013">
        <v>189.9</v>
      </c>
      <c r="X19013">
        <f t="shared" si="731"/>
        <v>50</v>
      </c>
      <c r="Y19013" s="13">
        <f t="shared" si="732"/>
        <v>0.88431832486842432</v>
      </c>
    </row>
    <row r="19014" spans="23:25" x14ac:dyDescent="0.2">
      <c r="W19014">
        <v>189.91</v>
      </c>
      <c r="X19014">
        <f t="shared" si="731"/>
        <v>50</v>
      </c>
      <c r="Y19014" s="13">
        <f t="shared" si="732"/>
        <v>0.88431832486842432</v>
      </c>
    </row>
    <row r="19015" spans="23:25" x14ac:dyDescent="0.2">
      <c r="W19015">
        <v>189.92</v>
      </c>
      <c r="X19015">
        <f t="shared" si="731"/>
        <v>50</v>
      </c>
      <c r="Y19015" s="13">
        <f t="shared" si="732"/>
        <v>0.88431832486842432</v>
      </c>
    </row>
    <row r="19016" spans="23:25" x14ac:dyDescent="0.2">
      <c r="W19016">
        <v>189.93</v>
      </c>
      <c r="X19016">
        <f t="shared" si="731"/>
        <v>50</v>
      </c>
      <c r="Y19016" s="13">
        <f t="shared" si="732"/>
        <v>0.88431832486842432</v>
      </c>
    </row>
    <row r="19017" spans="23:25" x14ac:dyDescent="0.2">
      <c r="W19017">
        <v>189.94</v>
      </c>
      <c r="X19017">
        <f t="shared" si="731"/>
        <v>50</v>
      </c>
      <c r="Y19017" s="13">
        <f t="shared" si="732"/>
        <v>0.88431832486842432</v>
      </c>
    </row>
    <row r="19018" spans="23:25" x14ac:dyDescent="0.2">
      <c r="W19018">
        <v>189.95</v>
      </c>
      <c r="X19018">
        <f t="shared" si="731"/>
        <v>50</v>
      </c>
      <c r="Y19018" s="13">
        <f t="shared" si="732"/>
        <v>0.88431832486842432</v>
      </c>
    </row>
    <row r="19019" spans="23:25" x14ac:dyDescent="0.2">
      <c r="W19019">
        <v>189.96</v>
      </c>
      <c r="X19019">
        <f t="shared" si="731"/>
        <v>50</v>
      </c>
      <c r="Y19019" s="13">
        <f t="shared" si="732"/>
        <v>0.88431832486842432</v>
      </c>
    </row>
    <row r="19020" spans="23:25" x14ac:dyDescent="0.2">
      <c r="W19020">
        <v>189.97</v>
      </c>
      <c r="X19020">
        <f t="shared" si="731"/>
        <v>50</v>
      </c>
      <c r="Y19020" s="13">
        <f t="shared" si="732"/>
        <v>0.88431832486842432</v>
      </c>
    </row>
    <row r="19021" spans="23:25" x14ac:dyDescent="0.2">
      <c r="W19021">
        <v>189.98</v>
      </c>
      <c r="X19021">
        <f t="shared" si="731"/>
        <v>50</v>
      </c>
      <c r="Y19021" s="13">
        <f t="shared" si="732"/>
        <v>0.88431832486842432</v>
      </c>
    </row>
    <row r="19022" spans="23:25" x14ac:dyDescent="0.2">
      <c r="W19022">
        <v>189.99</v>
      </c>
      <c r="X19022">
        <f t="shared" si="731"/>
        <v>50</v>
      </c>
      <c r="Y19022" s="13">
        <f t="shared" si="732"/>
        <v>0.88431832486842432</v>
      </c>
    </row>
    <row r="19023" spans="23:25" x14ac:dyDescent="0.2">
      <c r="W19023">
        <v>190</v>
      </c>
      <c r="X19023">
        <f t="shared" si="731"/>
        <v>50</v>
      </c>
      <c r="Y19023" s="13">
        <f t="shared" si="732"/>
        <v>0.88431832486842432</v>
      </c>
    </row>
    <row r="19024" spans="23:25" x14ac:dyDescent="0.2">
      <c r="W19024">
        <v>190.01</v>
      </c>
      <c r="X19024">
        <f t="shared" si="731"/>
        <v>50</v>
      </c>
      <c r="Y19024" s="13">
        <f t="shared" si="732"/>
        <v>0.88431832486842432</v>
      </c>
    </row>
    <row r="19025" spans="23:25" x14ac:dyDescent="0.2">
      <c r="W19025">
        <v>190.02</v>
      </c>
      <c r="X19025">
        <f t="shared" si="731"/>
        <v>50</v>
      </c>
      <c r="Y19025" s="13">
        <f t="shared" si="732"/>
        <v>0.88431832486842432</v>
      </c>
    </row>
    <row r="19026" spans="23:25" x14ac:dyDescent="0.2">
      <c r="W19026">
        <v>190.03</v>
      </c>
      <c r="X19026">
        <f t="shared" si="731"/>
        <v>50</v>
      </c>
      <c r="Y19026" s="13">
        <f t="shared" si="732"/>
        <v>0.88431832486842432</v>
      </c>
    </row>
    <row r="19027" spans="23:25" x14ac:dyDescent="0.2">
      <c r="W19027">
        <v>190.04</v>
      </c>
      <c r="X19027">
        <f t="shared" si="731"/>
        <v>50</v>
      </c>
      <c r="Y19027" s="13">
        <f t="shared" si="732"/>
        <v>0.88431832486842432</v>
      </c>
    </row>
    <row r="19028" spans="23:25" x14ac:dyDescent="0.2">
      <c r="W19028">
        <v>190.05</v>
      </c>
      <c r="X19028">
        <f t="shared" si="731"/>
        <v>50</v>
      </c>
      <c r="Y19028" s="13">
        <f t="shared" si="732"/>
        <v>0.88431832486842432</v>
      </c>
    </row>
    <row r="19029" spans="23:25" x14ac:dyDescent="0.2">
      <c r="W19029">
        <v>190.06</v>
      </c>
      <c r="X19029">
        <f t="shared" ref="X19029:X19092" si="733">X19028-(N$33-N$34)/1500</f>
        <v>50</v>
      </c>
      <c r="Y19029" s="13">
        <f t="shared" si="732"/>
        <v>0.88431832486842432</v>
      </c>
    </row>
    <row r="19030" spans="23:25" x14ac:dyDescent="0.2">
      <c r="W19030">
        <v>190.07</v>
      </c>
      <c r="X19030">
        <f t="shared" si="733"/>
        <v>50</v>
      </c>
      <c r="Y19030" s="13">
        <f t="shared" si="732"/>
        <v>0.88431832486842432</v>
      </c>
    </row>
    <row r="19031" spans="23:25" x14ac:dyDescent="0.2">
      <c r="W19031">
        <v>190.08</v>
      </c>
      <c r="X19031">
        <f t="shared" si="733"/>
        <v>50</v>
      </c>
      <c r="Y19031" s="13">
        <f t="shared" si="732"/>
        <v>0.88431832486842432</v>
      </c>
    </row>
    <row r="19032" spans="23:25" x14ac:dyDescent="0.2">
      <c r="W19032">
        <v>190.09</v>
      </c>
      <c r="X19032">
        <f t="shared" si="733"/>
        <v>50</v>
      </c>
      <c r="Y19032" s="13">
        <f t="shared" si="732"/>
        <v>0.88431832486842432</v>
      </c>
    </row>
    <row r="19033" spans="23:25" x14ac:dyDescent="0.2">
      <c r="W19033">
        <v>190.1</v>
      </c>
      <c r="X19033">
        <f t="shared" si="733"/>
        <v>50</v>
      </c>
      <c r="Y19033" s="13">
        <f t="shared" si="732"/>
        <v>0.88431832486842432</v>
      </c>
    </row>
    <row r="19034" spans="23:25" x14ac:dyDescent="0.2">
      <c r="W19034">
        <v>190.11</v>
      </c>
      <c r="X19034">
        <f t="shared" si="733"/>
        <v>50</v>
      </c>
      <c r="Y19034" s="13">
        <f t="shared" si="732"/>
        <v>0.88431832486842432</v>
      </c>
    </row>
    <row r="19035" spans="23:25" x14ac:dyDescent="0.2">
      <c r="W19035">
        <v>190.12</v>
      </c>
      <c r="X19035">
        <f t="shared" si="733"/>
        <v>50</v>
      </c>
      <c r="Y19035" s="13">
        <f t="shared" si="732"/>
        <v>0.88431832486842432</v>
      </c>
    </row>
    <row r="19036" spans="23:25" x14ac:dyDescent="0.2">
      <c r="W19036">
        <v>190.13</v>
      </c>
      <c r="X19036">
        <f t="shared" si="733"/>
        <v>50</v>
      </c>
      <c r="Y19036" s="13">
        <f t="shared" si="732"/>
        <v>0.88431832486842432</v>
      </c>
    </row>
    <row r="19037" spans="23:25" x14ac:dyDescent="0.2">
      <c r="W19037">
        <v>190.14</v>
      </c>
      <c r="X19037">
        <f t="shared" si="733"/>
        <v>50</v>
      </c>
      <c r="Y19037" s="13">
        <f t="shared" si="732"/>
        <v>0.88431832486842432</v>
      </c>
    </row>
    <row r="19038" spans="23:25" x14ac:dyDescent="0.2">
      <c r="W19038">
        <v>190.15</v>
      </c>
      <c r="X19038">
        <f t="shared" si="733"/>
        <v>50</v>
      </c>
      <c r="Y19038" s="13">
        <f t="shared" si="732"/>
        <v>0.88431832486842432</v>
      </c>
    </row>
    <row r="19039" spans="23:25" x14ac:dyDescent="0.2">
      <c r="W19039">
        <v>190.16</v>
      </c>
      <c r="X19039">
        <f t="shared" si="733"/>
        <v>50</v>
      </c>
      <c r="Y19039" s="13">
        <f t="shared" si="732"/>
        <v>0.88431832486842432</v>
      </c>
    </row>
    <row r="19040" spans="23:25" x14ac:dyDescent="0.2">
      <c r="W19040">
        <v>190.17</v>
      </c>
      <c r="X19040">
        <f t="shared" si="733"/>
        <v>50</v>
      </c>
      <c r="Y19040" s="13">
        <f t="shared" si="732"/>
        <v>0.88431832486842432</v>
      </c>
    </row>
    <row r="19041" spans="23:25" x14ac:dyDescent="0.2">
      <c r="W19041">
        <v>190.18</v>
      </c>
      <c r="X19041">
        <f t="shared" si="733"/>
        <v>50</v>
      </c>
      <c r="Y19041" s="13">
        <f t="shared" si="732"/>
        <v>0.88431832486842432</v>
      </c>
    </row>
    <row r="19042" spans="23:25" x14ac:dyDescent="0.2">
      <c r="W19042">
        <v>190.19</v>
      </c>
      <c r="X19042">
        <f t="shared" si="733"/>
        <v>50</v>
      </c>
      <c r="Y19042" s="13">
        <f t="shared" si="732"/>
        <v>0.88431832486842432</v>
      </c>
    </row>
    <row r="19043" spans="23:25" x14ac:dyDescent="0.2">
      <c r="W19043">
        <v>190.2</v>
      </c>
      <c r="X19043">
        <f t="shared" si="733"/>
        <v>50</v>
      </c>
      <c r="Y19043" s="13">
        <f t="shared" si="732"/>
        <v>0.88431832486842432</v>
      </c>
    </row>
    <row r="19044" spans="23:25" x14ac:dyDescent="0.2">
      <c r="W19044">
        <v>190.21</v>
      </c>
      <c r="X19044">
        <f t="shared" si="733"/>
        <v>50</v>
      </c>
      <c r="Y19044" s="13">
        <f t="shared" si="732"/>
        <v>0.88431832486842432</v>
      </c>
    </row>
    <row r="19045" spans="23:25" x14ac:dyDescent="0.2">
      <c r="W19045">
        <v>190.22</v>
      </c>
      <c r="X19045">
        <f t="shared" si="733"/>
        <v>50</v>
      </c>
      <c r="Y19045" s="13">
        <f t="shared" si="732"/>
        <v>0.88431832486842432</v>
      </c>
    </row>
    <row r="19046" spans="23:25" x14ac:dyDescent="0.2">
      <c r="W19046">
        <v>190.23</v>
      </c>
      <c r="X19046">
        <f t="shared" si="733"/>
        <v>50</v>
      </c>
      <c r="Y19046" s="13">
        <f t="shared" si="732"/>
        <v>0.88431832486842432</v>
      </c>
    </row>
    <row r="19047" spans="23:25" x14ac:dyDescent="0.2">
      <c r="W19047">
        <v>190.24</v>
      </c>
      <c r="X19047">
        <f t="shared" si="733"/>
        <v>50</v>
      </c>
      <c r="Y19047" s="13">
        <f t="shared" si="732"/>
        <v>0.88431832486842432</v>
      </c>
    </row>
    <row r="19048" spans="23:25" x14ac:dyDescent="0.2">
      <c r="W19048">
        <v>190.25</v>
      </c>
      <c r="X19048">
        <f t="shared" si="733"/>
        <v>50</v>
      </c>
      <c r="Y19048" s="13">
        <f t="shared" si="732"/>
        <v>0.88431832486842432</v>
      </c>
    </row>
    <row r="19049" spans="23:25" x14ac:dyDescent="0.2">
      <c r="W19049">
        <v>190.26</v>
      </c>
      <c r="X19049">
        <f t="shared" si="733"/>
        <v>50</v>
      </c>
      <c r="Y19049" s="13">
        <f t="shared" si="732"/>
        <v>0.88431832486842432</v>
      </c>
    </row>
    <row r="19050" spans="23:25" x14ac:dyDescent="0.2">
      <c r="W19050">
        <v>190.27</v>
      </c>
      <c r="X19050">
        <f t="shared" si="733"/>
        <v>50</v>
      </c>
      <c r="Y19050" s="13">
        <f t="shared" si="732"/>
        <v>0.88431832486842432</v>
      </c>
    </row>
    <row r="19051" spans="23:25" x14ac:dyDescent="0.2">
      <c r="W19051">
        <v>190.28</v>
      </c>
      <c r="X19051">
        <f t="shared" si="733"/>
        <v>50</v>
      </c>
      <c r="Y19051" s="13">
        <f t="shared" si="732"/>
        <v>0.88431832486842432</v>
      </c>
    </row>
    <row r="19052" spans="23:25" x14ac:dyDescent="0.2">
      <c r="W19052">
        <v>190.29</v>
      </c>
      <c r="X19052">
        <f t="shared" si="733"/>
        <v>50</v>
      </c>
      <c r="Y19052" s="13">
        <f t="shared" si="732"/>
        <v>0.88431832486842432</v>
      </c>
    </row>
    <row r="19053" spans="23:25" x14ac:dyDescent="0.2">
      <c r="W19053">
        <v>190.3</v>
      </c>
      <c r="X19053">
        <f t="shared" si="733"/>
        <v>50</v>
      </c>
      <c r="Y19053" s="13">
        <f t="shared" si="732"/>
        <v>0.88431832486842432</v>
      </c>
    </row>
    <row r="19054" spans="23:25" x14ac:dyDescent="0.2">
      <c r="W19054">
        <v>190.31</v>
      </c>
      <c r="X19054">
        <f t="shared" si="733"/>
        <v>50</v>
      </c>
      <c r="Y19054" s="13">
        <f t="shared" si="732"/>
        <v>0.88431832486842432</v>
      </c>
    </row>
    <row r="19055" spans="23:25" x14ac:dyDescent="0.2">
      <c r="W19055">
        <v>190.32</v>
      </c>
      <c r="X19055">
        <f t="shared" si="733"/>
        <v>50</v>
      </c>
      <c r="Y19055" s="13">
        <f t="shared" si="732"/>
        <v>0.88431832486842432</v>
      </c>
    </row>
    <row r="19056" spans="23:25" x14ac:dyDescent="0.2">
      <c r="W19056">
        <v>190.33</v>
      </c>
      <c r="X19056">
        <f t="shared" si="733"/>
        <v>50</v>
      </c>
      <c r="Y19056" s="13">
        <f t="shared" si="732"/>
        <v>0.88431832486842432</v>
      </c>
    </row>
    <row r="19057" spans="23:25" x14ac:dyDescent="0.2">
      <c r="W19057">
        <v>190.34</v>
      </c>
      <c r="X19057">
        <f t="shared" si="733"/>
        <v>50</v>
      </c>
      <c r="Y19057" s="13">
        <f t="shared" si="732"/>
        <v>0.88431832486842432</v>
      </c>
    </row>
    <row r="19058" spans="23:25" x14ac:dyDescent="0.2">
      <c r="W19058">
        <v>190.35</v>
      </c>
      <c r="X19058">
        <f t="shared" si="733"/>
        <v>50</v>
      </c>
      <c r="Y19058" s="13">
        <f t="shared" si="732"/>
        <v>0.88431832486842432</v>
      </c>
    </row>
    <row r="19059" spans="23:25" x14ac:dyDescent="0.2">
      <c r="W19059">
        <v>190.36</v>
      </c>
      <c r="X19059">
        <f t="shared" si="733"/>
        <v>50</v>
      </c>
      <c r="Y19059" s="13">
        <f t="shared" si="732"/>
        <v>0.88431832486842432</v>
      </c>
    </row>
    <row r="19060" spans="23:25" x14ac:dyDescent="0.2">
      <c r="W19060">
        <v>190.37</v>
      </c>
      <c r="X19060">
        <f t="shared" si="733"/>
        <v>50</v>
      </c>
      <c r="Y19060" s="13">
        <f t="shared" si="732"/>
        <v>0.88431832486842432</v>
      </c>
    </row>
    <row r="19061" spans="23:25" x14ac:dyDescent="0.2">
      <c r="W19061">
        <v>190.38</v>
      </c>
      <c r="X19061">
        <f t="shared" si="733"/>
        <v>50</v>
      </c>
      <c r="Y19061" s="13">
        <f t="shared" si="732"/>
        <v>0.88431832486842432</v>
      </c>
    </row>
    <row r="19062" spans="23:25" x14ac:dyDescent="0.2">
      <c r="W19062">
        <v>190.39</v>
      </c>
      <c r="X19062">
        <f t="shared" si="733"/>
        <v>50</v>
      </c>
      <c r="Y19062" s="13">
        <f t="shared" si="732"/>
        <v>0.88431832486842432</v>
      </c>
    </row>
    <row r="19063" spans="23:25" x14ac:dyDescent="0.2">
      <c r="W19063">
        <v>190.4</v>
      </c>
      <c r="X19063">
        <f t="shared" si="733"/>
        <v>50</v>
      </c>
      <c r="Y19063" s="13">
        <f t="shared" si="732"/>
        <v>0.88431832486842432</v>
      </c>
    </row>
    <row r="19064" spans="23:25" x14ac:dyDescent="0.2">
      <c r="W19064">
        <v>190.41</v>
      </c>
      <c r="X19064">
        <f t="shared" si="733"/>
        <v>50</v>
      </c>
      <c r="Y19064" s="13">
        <f t="shared" si="732"/>
        <v>0.88431832486842432</v>
      </c>
    </row>
    <row r="19065" spans="23:25" x14ac:dyDescent="0.2">
      <c r="W19065">
        <v>190.42</v>
      </c>
      <c r="X19065">
        <f t="shared" si="733"/>
        <v>50</v>
      </c>
      <c r="Y19065" s="13">
        <f t="shared" ref="Y19065:Y19128" si="734">Y19064+(W19065-W19064)*R$29*(P$28-P$29*Y19064)*(1-Y19064/R$28)^2</f>
        <v>0.88431832486842432</v>
      </c>
    </row>
    <row r="19066" spans="23:25" x14ac:dyDescent="0.2">
      <c r="W19066">
        <v>190.43</v>
      </c>
      <c r="X19066">
        <f t="shared" si="733"/>
        <v>50</v>
      </c>
      <c r="Y19066" s="13">
        <f t="shared" si="734"/>
        <v>0.88431832486842432</v>
      </c>
    </row>
    <row r="19067" spans="23:25" x14ac:dyDescent="0.2">
      <c r="W19067">
        <v>190.44</v>
      </c>
      <c r="X19067">
        <f t="shared" si="733"/>
        <v>50</v>
      </c>
      <c r="Y19067" s="13">
        <f t="shared" si="734"/>
        <v>0.88431832486842432</v>
      </c>
    </row>
    <row r="19068" spans="23:25" x14ac:dyDescent="0.2">
      <c r="W19068">
        <v>190.45</v>
      </c>
      <c r="X19068">
        <f t="shared" si="733"/>
        <v>50</v>
      </c>
      <c r="Y19068" s="13">
        <f t="shared" si="734"/>
        <v>0.88431832486842432</v>
      </c>
    </row>
    <row r="19069" spans="23:25" x14ac:dyDescent="0.2">
      <c r="W19069">
        <v>190.46</v>
      </c>
      <c r="X19069">
        <f t="shared" si="733"/>
        <v>50</v>
      </c>
      <c r="Y19069" s="13">
        <f t="shared" si="734"/>
        <v>0.88431832486842432</v>
      </c>
    </row>
    <row r="19070" spans="23:25" x14ac:dyDescent="0.2">
      <c r="W19070">
        <v>190.47</v>
      </c>
      <c r="X19070">
        <f t="shared" si="733"/>
        <v>50</v>
      </c>
      <c r="Y19070" s="13">
        <f t="shared" si="734"/>
        <v>0.88431832486842432</v>
      </c>
    </row>
    <row r="19071" spans="23:25" x14ac:dyDescent="0.2">
      <c r="W19071">
        <v>190.48</v>
      </c>
      <c r="X19071">
        <f t="shared" si="733"/>
        <v>50</v>
      </c>
      <c r="Y19071" s="13">
        <f t="shared" si="734"/>
        <v>0.88431832486842432</v>
      </c>
    </row>
    <row r="19072" spans="23:25" x14ac:dyDescent="0.2">
      <c r="W19072">
        <v>190.49</v>
      </c>
      <c r="X19072">
        <f t="shared" si="733"/>
        <v>50</v>
      </c>
      <c r="Y19072" s="13">
        <f t="shared" si="734"/>
        <v>0.88431832486842432</v>
      </c>
    </row>
    <row r="19073" spans="23:25" x14ac:dyDescent="0.2">
      <c r="W19073">
        <v>190.5</v>
      </c>
      <c r="X19073">
        <f t="shared" si="733"/>
        <v>50</v>
      </c>
      <c r="Y19073" s="13">
        <f t="shared" si="734"/>
        <v>0.88431832486842432</v>
      </c>
    </row>
    <row r="19074" spans="23:25" x14ac:dyDescent="0.2">
      <c r="W19074">
        <v>190.51</v>
      </c>
      <c r="X19074">
        <f t="shared" si="733"/>
        <v>50</v>
      </c>
      <c r="Y19074" s="13">
        <f t="shared" si="734"/>
        <v>0.88431832486842432</v>
      </c>
    </row>
    <row r="19075" spans="23:25" x14ac:dyDescent="0.2">
      <c r="W19075">
        <v>190.52</v>
      </c>
      <c r="X19075">
        <f t="shared" si="733"/>
        <v>50</v>
      </c>
      <c r="Y19075" s="13">
        <f t="shared" si="734"/>
        <v>0.88431832486842432</v>
      </c>
    </row>
    <row r="19076" spans="23:25" x14ac:dyDescent="0.2">
      <c r="W19076">
        <v>190.53</v>
      </c>
      <c r="X19076">
        <f t="shared" si="733"/>
        <v>50</v>
      </c>
      <c r="Y19076" s="13">
        <f t="shared" si="734"/>
        <v>0.88431832486842432</v>
      </c>
    </row>
    <row r="19077" spans="23:25" x14ac:dyDescent="0.2">
      <c r="W19077">
        <v>190.54</v>
      </c>
      <c r="X19077">
        <f t="shared" si="733"/>
        <v>50</v>
      </c>
      <c r="Y19077" s="13">
        <f t="shared" si="734"/>
        <v>0.88431832486842432</v>
      </c>
    </row>
    <row r="19078" spans="23:25" x14ac:dyDescent="0.2">
      <c r="W19078">
        <v>190.55</v>
      </c>
      <c r="X19078">
        <f t="shared" si="733"/>
        <v>50</v>
      </c>
      <c r="Y19078" s="13">
        <f t="shared" si="734"/>
        <v>0.88431832486842432</v>
      </c>
    </row>
    <row r="19079" spans="23:25" x14ac:dyDescent="0.2">
      <c r="W19079">
        <v>190.56</v>
      </c>
      <c r="X19079">
        <f t="shared" si="733"/>
        <v>50</v>
      </c>
      <c r="Y19079" s="13">
        <f t="shared" si="734"/>
        <v>0.88431832486842432</v>
      </c>
    </row>
    <row r="19080" spans="23:25" x14ac:dyDescent="0.2">
      <c r="W19080">
        <v>190.57</v>
      </c>
      <c r="X19080">
        <f t="shared" si="733"/>
        <v>50</v>
      </c>
      <c r="Y19080" s="13">
        <f t="shared" si="734"/>
        <v>0.88431832486842432</v>
      </c>
    </row>
    <row r="19081" spans="23:25" x14ac:dyDescent="0.2">
      <c r="W19081">
        <v>190.58</v>
      </c>
      <c r="X19081">
        <f t="shared" si="733"/>
        <v>50</v>
      </c>
      <c r="Y19081" s="13">
        <f t="shared" si="734"/>
        <v>0.88431832486842432</v>
      </c>
    </row>
    <row r="19082" spans="23:25" x14ac:dyDescent="0.2">
      <c r="W19082">
        <v>190.59</v>
      </c>
      <c r="X19082">
        <f t="shared" si="733"/>
        <v>50</v>
      </c>
      <c r="Y19082" s="13">
        <f t="shared" si="734"/>
        <v>0.88431832486842432</v>
      </c>
    </row>
    <row r="19083" spans="23:25" x14ac:dyDescent="0.2">
      <c r="W19083">
        <v>190.6</v>
      </c>
      <c r="X19083">
        <f t="shared" si="733"/>
        <v>50</v>
      </c>
      <c r="Y19083" s="13">
        <f t="shared" si="734"/>
        <v>0.88431832486842432</v>
      </c>
    </row>
    <row r="19084" spans="23:25" x14ac:dyDescent="0.2">
      <c r="W19084">
        <v>190.61</v>
      </c>
      <c r="X19084">
        <f t="shared" si="733"/>
        <v>50</v>
      </c>
      <c r="Y19084" s="13">
        <f t="shared" si="734"/>
        <v>0.88431832486842432</v>
      </c>
    </row>
    <row r="19085" spans="23:25" x14ac:dyDescent="0.2">
      <c r="W19085">
        <v>190.62</v>
      </c>
      <c r="X19085">
        <f t="shared" si="733"/>
        <v>50</v>
      </c>
      <c r="Y19085" s="13">
        <f t="shared" si="734"/>
        <v>0.88431832486842432</v>
      </c>
    </row>
    <row r="19086" spans="23:25" x14ac:dyDescent="0.2">
      <c r="W19086">
        <v>190.63</v>
      </c>
      <c r="X19086">
        <f t="shared" si="733"/>
        <v>50</v>
      </c>
      <c r="Y19086" s="13">
        <f t="shared" si="734"/>
        <v>0.88431832486842432</v>
      </c>
    </row>
    <row r="19087" spans="23:25" x14ac:dyDescent="0.2">
      <c r="W19087">
        <v>190.64</v>
      </c>
      <c r="X19087">
        <f t="shared" si="733"/>
        <v>50</v>
      </c>
      <c r="Y19087" s="13">
        <f t="shared" si="734"/>
        <v>0.88431832486842432</v>
      </c>
    </row>
    <row r="19088" spans="23:25" x14ac:dyDescent="0.2">
      <c r="W19088">
        <v>190.65</v>
      </c>
      <c r="X19088">
        <f t="shared" si="733"/>
        <v>50</v>
      </c>
      <c r="Y19088" s="13">
        <f t="shared" si="734"/>
        <v>0.88431832486842432</v>
      </c>
    </row>
    <row r="19089" spans="23:25" x14ac:dyDescent="0.2">
      <c r="W19089">
        <v>190.66</v>
      </c>
      <c r="X19089">
        <f t="shared" si="733"/>
        <v>50</v>
      </c>
      <c r="Y19089" s="13">
        <f t="shared" si="734"/>
        <v>0.88431832486842432</v>
      </c>
    </row>
    <row r="19090" spans="23:25" x14ac:dyDescent="0.2">
      <c r="W19090">
        <v>190.67</v>
      </c>
      <c r="X19090">
        <f t="shared" si="733"/>
        <v>50</v>
      </c>
      <c r="Y19090" s="13">
        <f t="shared" si="734"/>
        <v>0.88431832486842432</v>
      </c>
    </row>
    <row r="19091" spans="23:25" x14ac:dyDescent="0.2">
      <c r="W19091">
        <v>190.68</v>
      </c>
      <c r="X19091">
        <f t="shared" si="733"/>
        <v>50</v>
      </c>
      <c r="Y19091" s="13">
        <f t="shared" si="734"/>
        <v>0.88431832486842432</v>
      </c>
    </row>
    <row r="19092" spans="23:25" x14ac:dyDescent="0.2">
      <c r="W19092">
        <v>190.69</v>
      </c>
      <c r="X19092">
        <f t="shared" si="733"/>
        <v>50</v>
      </c>
      <c r="Y19092" s="13">
        <f t="shared" si="734"/>
        <v>0.88431832486842432</v>
      </c>
    </row>
    <row r="19093" spans="23:25" x14ac:dyDescent="0.2">
      <c r="W19093">
        <v>190.7</v>
      </c>
      <c r="X19093">
        <f t="shared" ref="X19093:X19156" si="735">X19092-(N$33-N$34)/1500</f>
        <v>50</v>
      </c>
      <c r="Y19093" s="13">
        <f t="shared" si="734"/>
        <v>0.88431832486842432</v>
      </c>
    </row>
    <row r="19094" spans="23:25" x14ac:dyDescent="0.2">
      <c r="W19094">
        <v>190.71</v>
      </c>
      <c r="X19094">
        <f t="shared" si="735"/>
        <v>50</v>
      </c>
      <c r="Y19094" s="13">
        <f t="shared" si="734"/>
        <v>0.88431832486842432</v>
      </c>
    </row>
    <row r="19095" spans="23:25" x14ac:dyDescent="0.2">
      <c r="W19095">
        <v>190.72</v>
      </c>
      <c r="X19095">
        <f t="shared" si="735"/>
        <v>50</v>
      </c>
      <c r="Y19095" s="13">
        <f t="shared" si="734"/>
        <v>0.88431832486842432</v>
      </c>
    </row>
    <row r="19096" spans="23:25" x14ac:dyDescent="0.2">
      <c r="W19096">
        <v>190.73</v>
      </c>
      <c r="X19096">
        <f t="shared" si="735"/>
        <v>50</v>
      </c>
      <c r="Y19096" s="13">
        <f t="shared" si="734"/>
        <v>0.88431832486842432</v>
      </c>
    </row>
    <row r="19097" spans="23:25" x14ac:dyDescent="0.2">
      <c r="W19097">
        <v>190.74</v>
      </c>
      <c r="X19097">
        <f t="shared" si="735"/>
        <v>50</v>
      </c>
      <c r="Y19097" s="13">
        <f t="shared" si="734"/>
        <v>0.88431832486842432</v>
      </c>
    </row>
    <row r="19098" spans="23:25" x14ac:dyDescent="0.2">
      <c r="W19098">
        <v>190.75</v>
      </c>
      <c r="X19098">
        <f t="shared" si="735"/>
        <v>50</v>
      </c>
      <c r="Y19098" s="13">
        <f t="shared" si="734"/>
        <v>0.88431832486842432</v>
      </c>
    </row>
    <row r="19099" spans="23:25" x14ac:dyDescent="0.2">
      <c r="W19099">
        <v>190.76</v>
      </c>
      <c r="X19099">
        <f t="shared" si="735"/>
        <v>50</v>
      </c>
      <c r="Y19099" s="13">
        <f t="shared" si="734"/>
        <v>0.88431832486842432</v>
      </c>
    </row>
    <row r="19100" spans="23:25" x14ac:dyDescent="0.2">
      <c r="W19100">
        <v>190.77</v>
      </c>
      <c r="X19100">
        <f t="shared" si="735"/>
        <v>50</v>
      </c>
      <c r="Y19100" s="13">
        <f t="shared" si="734"/>
        <v>0.88431832486842432</v>
      </c>
    </row>
    <row r="19101" spans="23:25" x14ac:dyDescent="0.2">
      <c r="W19101">
        <v>190.78</v>
      </c>
      <c r="X19101">
        <f t="shared" si="735"/>
        <v>50</v>
      </c>
      <c r="Y19101" s="13">
        <f t="shared" si="734"/>
        <v>0.88431832486842432</v>
      </c>
    </row>
    <row r="19102" spans="23:25" x14ac:dyDescent="0.2">
      <c r="W19102">
        <v>190.79</v>
      </c>
      <c r="X19102">
        <f t="shared" si="735"/>
        <v>50</v>
      </c>
      <c r="Y19102" s="13">
        <f t="shared" si="734"/>
        <v>0.88431832486842432</v>
      </c>
    </row>
    <row r="19103" spans="23:25" x14ac:dyDescent="0.2">
      <c r="W19103">
        <v>190.8</v>
      </c>
      <c r="X19103">
        <f t="shared" si="735"/>
        <v>50</v>
      </c>
      <c r="Y19103" s="13">
        <f t="shared" si="734"/>
        <v>0.88431832486842432</v>
      </c>
    </row>
    <row r="19104" spans="23:25" x14ac:dyDescent="0.2">
      <c r="W19104">
        <v>190.81</v>
      </c>
      <c r="X19104">
        <f t="shared" si="735"/>
        <v>50</v>
      </c>
      <c r="Y19104" s="13">
        <f t="shared" si="734"/>
        <v>0.88431832486842432</v>
      </c>
    </row>
    <row r="19105" spans="23:25" x14ac:dyDescent="0.2">
      <c r="W19105">
        <v>190.82</v>
      </c>
      <c r="X19105">
        <f t="shared" si="735"/>
        <v>50</v>
      </c>
      <c r="Y19105" s="13">
        <f t="shared" si="734"/>
        <v>0.88431832486842432</v>
      </c>
    </row>
    <row r="19106" spans="23:25" x14ac:dyDescent="0.2">
      <c r="W19106">
        <v>190.83</v>
      </c>
      <c r="X19106">
        <f t="shared" si="735"/>
        <v>50</v>
      </c>
      <c r="Y19106" s="13">
        <f t="shared" si="734"/>
        <v>0.88431832486842432</v>
      </c>
    </row>
    <row r="19107" spans="23:25" x14ac:dyDescent="0.2">
      <c r="W19107">
        <v>190.84</v>
      </c>
      <c r="X19107">
        <f t="shared" si="735"/>
        <v>50</v>
      </c>
      <c r="Y19107" s="13">
        <f t="shared" si="734"/>
        <v>0.88431832486842432</v>
      </c>
    </row>
    <row r="19108" spans="23:25" x14ac:dyDescent="0.2">
      <c r="W19108">
        <v>190.85</v>
      </c>
      <c r="X19108">
        <f t="shared" si="735"/>
        <v>50</v>
      </c>
      <c r="Y19108" s="13">
        <f t="shared" si="734"/>
        <v>0.88431832486842432</v>
      </c>
    </row>
    <row r="19109" spans="23:25" x14ac:dyDescent="0.2">
      <c r="W19109">
        <v>190.86</v>
      </c>
      <c r="X19109">
        <f t="shared" si="735"/>
        <v>50</v>
      </c>
      <c r="Y19109" s="13">
        <f t="shared" si="734"/>
        <v>0.88431832486842432</v>
      </c>
    </row>
    <row r="19110" spans="23:25" x14ac:dyDescent="0.2">
      <c r="W19110">
        <v>190.87</v>
      </c>
      <c r="X19110">
        <f t="shared" si="735"/>
        <v>50</v>
      </c>
      <c r="Y19110" s="13">
        <f t="shared" si="734"/>
        <v>0.88431832486842432</v>
      </c>
    </row>
    <row r="19111" spans="23:25" x14ac:dyDescent="0.2">
      <c r="W19111">
        <v>190.88</v>
      </c>
      <c r="X19111">
        <f t="shared" si="735"/>
        <v>50</v>
      </c>
      <c r="Y19111" s="13">
        <f t="shared" si="734"/>
        <v>0.88431832486842432</v>
      </c>
    </row>
    <row r="19112" spans="23:25" x14ac:dyDescent="0.2">
      <c r="W19112">
        <v>190.89</v>
      </c>
      <c r="X19112">
        <f t="shared" si="735"/>
        <v>50</v>
      </c>
      <c r="Y19112" s="13">
        <f t="shared" si="734"/>
        <v>0.88431832486842432</v>
      </c>
    </row>
    <row r="19113" spans="23:25" x14ac:dyDescent="0.2">
      <c r="W19113">
        <v>190.9</v>
      </c>
      <c r="X19113">
        <f t="shared" si="735"/>
        <v>50</v>
      </c>
      <c r="Y19113" s="13">
        <f t="shared" si="734"/>
        <v>0.88431832486842432</v>
      </c>
    </row>
    <row r="19114" spans="23:25" x14ac:dyDescent="0.2">
      <c r="W19114">
        <v>190.91</v>
      </c>
      <c r="X19114">
        <f t="shared" si="735"/>
        <v>50</v>
      </c>
      <c r="Y19114" s="13">
        <f t="shared" si="734"/>
        <v>0.88431832486842432</v>
      </c>
    </row>
    <row r="19115" spans="23:25" x14ac:dyDescent="0.2">
      <c r="W19115">
        <v>190.92</v>
      </c>
      <c r="X19115">
        <f t="shared" si="735"/>
        <v>50</v>
      </c>
      <c r="Y19115" s="13">
        <f t="shared" si="734"/>
        <v>0.88431832486842432</v>
      </c>
    </row>
    <row r="19116" spans="23:25" x14ac:dyDescent="0.2">
      <c r="W19116">
        <v>190.93</v>
      </c>
      <c r="X19116">
        <f t="shared" si="735"/>
        <v>50</v>
      </c>
      <c r="Y19116" s="13">
        <f t="shared" si="734"/>
        <v>0.88431832486842432</v>
      </c>
    </row>
    <row r="19117" spans="23:25" x14ac:dyDescent="0.2">
      <c r="W19117">
        <v>190.94</v>
      </c>
      <c r="X19117">
        <f t="shared" si="735"/>
        <v>50</v>
      </c>
      <c r="Y19117" s="13">
        <f t="shared" si="734"/>
        <v>0.88431832486842432</v>
      </c>
    </row>
    <row r="19118" spans="23:25" x14ac:dyDescent="0.2">
      <c r="W19118">
        <v>190.95</v>
      </c>
      <c r="X19118">
        <f t="shared" si="735"/>
        <v>50</v>
      </c>
      <c r="Y19118" s="13">
        <f t="shared" si="734"/>
        <v>0.88431832486842432</v>
      </c>
    </row>
    <row r="19119" spans="23:25" x14ac:dyDescent="0.2">
      <c r="W19119">
        <v>190.96</v>
      </c>
      <c r="X19119">
        <f t="shared" si="735"/>
        <v>50</v>
      </c>
      <c r="Y19119" s="13">
        <f t="shared" si="734"/>
        <v>0.88431832486842432</v>
      </c>
    </row>
    <row r="19120" spans="23:25" x14ac:dyDescent="0.2">
      <c r="W19120">
        <v>190.97</v>
      </c>
      <c r="X19120">
        <f t="shared" si="735"/>
        <v>50</v>
      </c>
      <c r="Y19120" s="13">
        <f t="shared" si="734"/>
        <v>0.88431832486842432</v>
      </c>
    </row>
    <row r="19121" spans="23:25" x14ac:dyDescent="0.2">
      <c r="W19121">
        <v>190.98</v>
      </c>
      <c r="X19121">
        <f t="shared" si="735"/>
        <v>50</v>
      </c>
      <c r="Y19121" s="13">
        <f t="shared" si="734"/>
        <v>0.88431832486842432</v>
      </c>
    </row>
    <row r="19122" spans="23:25" x14ac:dyDescent="0.2">
      <c r="W19122">
        <v>190.99</v>
      </c>
      <c r="X19122">
        <f t="shared" si="735"/>
        <v>50</v>
      </c>
      <c r="Y19122" s="13">
        <f t="shared" si="734"/>
        <v>0.88431832486842432</v>
      </c>
    </row>
    <row r="19123" spans="23:25" x14ac:dyDescent="0.2">
      <c r="W19123">
        <v>191</v>
      </c>
      <c r="X19123">
        <f t="shared" si="735"/>
        <v>50</v>
      </c>
      <c r="Y19123" s="13">
        <f t="shared" si="734"/>
        <v>0.88431832486842432</v>
      </c>
    </row>
    <row r="19124" spans="23:25" x14ac:dyDescent="0.2">
      <c r="W19124">
        <v>191.01</v>
      </c>
      <c r="X19124">
        <f t="shared" si="735"/>
        <v>50</v>
      </c>
      <c r="Y19124" s="13">
        <f t="shared" si="734"/>
        <v>0.88431832486842432</v>
      </c>
    </row>
    <row r="19125" spans="23:25" x14ac:dyDescent="0.2">
      <c r="W19125">
        <v>191.02</v>
      </c>
      <c r="X19125">
        <f t="shared" si="735"/>
        <v>50</v>
      </c>
      <c r="Y19125" s="13">
        <f t="shared" si="734"/>
        <v>0.88431832486842432</v>
      </c>
    </row>
    <row r="19126" spans="23:25" x14ac:dyDescent="0.2">
      <c r="W19126">
        <v>191.03</v>
      </c>
      <c r="X19126">
        <f t="shared" si="735"/>
        <v>50</v>
      </c>
      <c r="Y19126" s="13">
        <f t="shared" si="734"/>
        <v>0.88431832486842432</v>
      </c>
    </row>
    <row r="19127" spans="23:25" x14ac:dyDescent="0.2">
      <c r="W19127">
        <v>191.04</v>
      </c>
      <c r="X19127">
        <f t="shared" si="735"/>
        <v>50</v>
      </c>
      <c r="Y19127" s="13">
        <f t="shared" si="734"/>
        <v>0.88431832486842432</v>
      </c>
    </row>
    <row r="19128" spans="23:25" x14ac:dyDescent="0.2">
      <c r="W19128">
        <v>191.05</v>
      </c>
      <c r="X19128">
        <f t="shared" si="735"/>
        <v>50</v>
      </c>
      <c r="Y19128" s="13">
        <f t="shared" si="734"/>
        <v>0.88431832486842432</v>
      </c>
    </row>
    <row r="19129" spans="23:25" x14ac:dyDescent="0.2">
      <c r="W19129">
        <v>191.06</v>
      </c>
      <c r="X19129">
        <f t="shared" si="735"/>
        <v>50</v>
      </c>
      <c r="Y19129" s="13">
        <f t="shared" ref="Y19129:Y19192" si="736">Y19128+(W19129-W19128)*R$29*(P$28-P$29*Y19128)*(1-Y19128/R$28)^2</f>
        <v>0.88431832486842432</v>
      </c>
    </row>
    <row r="19130" spans="23:25" x14ac:dyDescent="0.2">
      <c r="W19130">
        <v>191.07</v>
      </c>
      <c r="X19130">
        <f t="shared" si="735"/>
        <v>50</v>
      </c>
      <c r="Y19130" s="13">
        <f t="shared" si="736"/>
        <v>0.88431832486842432</v>
      </c>
    </row>
    <row r="19131" spans="23:25" x14ac:dyDescent="0.2">
      <c r="W19131">
        <v>191.08</v>
      </c>
      <c r="X19131">
        <f t="shared" si="735"/>
        <v>50</v>
      </c>
      <c r="Y19131" s="13">
        <f t="shared" si="736"/>
        <v>0.88431832486842432</v>
      </c>
    </row>
    <row r="19132" spans="23:25" x14ac:dyDescent="0.2">
      <c r="W19132">
        <v>191.09</v>
      </c>
      <c r="X19132">
        <f t="shared" si="735"/>
        <v>50</v>
      </c>
      <c r="Y19132" s="13">
        <f t="shared" si="736"/>
        <v>0.88431832486842432</v>
      </c>
    </row>
    <row r="19133" spans="23:25" x14ac:dyDescent="0.2">
      <c r="W19133">
        <v>191.1</v>
      </c>
      <c r="X19133">
        <f t="shared" si="735"/>
        <v>50</v>
      </c>
      <c r="Y19133" s="13">
        <f t="shared" si="736"/>
        <v>0.88431832486842432</v>
      </c>
    </row>
    <row r="19134" spans="23:25" x14ac:dyDescent="0.2">
      <c r="W19134">
        <v>191.11</v>
      </c>
      <c r="X19134">
        <f t="shared" si="735"/>
        <v>50</v>
      </c>
      <c r="Y19134" s="13">
        <f t="shared" si="736"/>
        <v>0.88431832486842432</v>
      </c>
    </row>
    <row r="19135" spans="23:25" x14ac:dyDescent="0.2">
      <c r="W19135">
        <v>191.12</v>
      </c>
      <c r="X19135">
        <f t="shared" si="735"/>
        <v>50</v>
      </c>
      <c r="Y19135" s="13">
        <f t="shared" si="736"/>
        <v>0.88431832486842432</v>
      </c>
    </row>
    <row r="19136" spans="23:25" x14ac:dyDescent="0.2">
      <c r="W19136">
        <v>191.13</v>
      </c>
      <c r="X19136">
        <f t="shared" si="735"/>
        <v>50</v>
      </c>
      <c r="Y19136" s="13">
        <f t="shared" si="736"/>
        <v>0.88431832486842432</v>
      </c>
    </row>
    <row r="19137" spans="23:25" x14ac:dyDescent="0.2">
      <c r="W19137">
        <v>191.14</v>
      </c>
      <c r="X19137">
        <f t="shared" si="735"/>
        <v>50</v>
      </c>
      <c r="Y19137" s="13">
        <f t="shared" si="736"/>
        <v>0.88431832486842432</v>
      </c>
    </row>
    <row r="19138" spans="23:25" x14ac:dyDescent="0.2">
      <c r="W19138">
        <v>191.15</v>
      </c>
      <c r="X19138">
        <f t="shared" si="735"/>
        <v>50</v>
      </c>
      <c r="Y19138" s="13">
        <f t="shared" si="736"/>
        <v>0.88431832486842432</v>
      </c>
    </row>
    <row r="19139" spans="23:25" x14ac:dyDescent="0.2">
      <c r="W19139">
        <v>191.16</v>
      </c>
      <c r="X19139">
        <f t="shared" si="735"/>
        <v>50</v>
      </c>
      <c r="Y19139" s="13">
        <f t="shared" si="736"/>
        <v>0.88431832486842432</v>
      </c>
    </row>
    <row r="19140" spans="23:25" x14ac:dyDescent="0.2">
      <c r="W19140">
        <v>191.17</v>
      </c>
      <c r="X19140">
        <f t="shared" si="735"/>
        <v>50</v>
      </c>
      <c r="Y19140" s="13">
        <f t="shared" si="736"/>
        <v>0.88431832486842432</v>
      </c>
    </row>
    <row r="19141" spans="23:25" x14ac:dyDescent="0.2">
      <c r="W19141">
        <v>191.18</v>
      </c>
      <c r="X19141">
        <f t="shared" si="735"/>
        <v>50</v>
      </c>
      <c r="Y19141" s="13">
        <f t="shared" si="736"/>
        <v>0.88431832486842432</v>
      </c>
    </row>
    <row r="19142" spans="23:25" x14ac:dyDescent="0.2">
      <c r="W19142">
        <v>191.19</v>
      </c>
      <c r="X19142">
        <f t="shared" si="735"/>
        <v>50</v>
      </c>
      <c r="Y19142" s="13">
        <f t="shared" si="736"/>
        <v>0.88431832486842432</v>
      </c>
    </row>
    <row r="19143" spans="23:25" x14ac:dyDescent="0.2">
      <c r="W19143">
        <v>191.2</v>
      </c>
      <c r="X19143">
        <f t="shared" si="735"/>
        <v>50</v>
      </c>
      <c r="Y19143" s="13">
        <f t="shared" si="736"/>
        <v>0.88431832486842432</v>
      </c>
    </row>
    <row r="19144" spans="23:25" x14ac:dyDescent="0.2">
      <c r="W19144">
        <v>191.21</v>
      </c>
      <c r="X19144">
        <f t="shared" si="735"/>
        <v>50</v>
      </c>
      <c r="Y19144" s="13">
        <f t="shared" si="736"/>
        <v>0.88431832486842432</v>
      </c>
    </row>
    <row r="19145" spans="23:25" x14ac:dyDescent="0.2">
      <c r="W19145">
        <v>191.22</v>
      </c>
      <c r="X19145">
        <f t="shared" si="735"/>
        <v>50</v>
      </c>
      <c r="Y19145" s="13">
        <f t="shared" si="736"/>
        <v>0.88431832486842432</v>
      </c>
    </row>
    <row r="19146" spans="23:25" x14ac:dyDescent="0.2">
      <c r="W19146">
        <v>191.23</v>
      </c>
      <c r="X19146">
        <f t="shared" si="735"/>
        <v>50</v>
      </c>
      <c r="Y19146" s="13">
        <f t="shared" si="736"/>
        <v>0.88431832486842432</v>
      </c>
    </row>
    <row r="19147" spans="23:25" x14ac:dyDescent="0.2">
      <c r="W19147">
        <v>191.24</v>
      </c>
      <c r="X19147">
        <f t="shared" si="735"/>
        <v>50</v>
      </c>
      <c r="Y19147" s="13">
        <f t="shared" si="736"/>
        <v>0.88431832486842432</v>
      </c>
    </row>
    <row r="19148" spans="23:25" x14ac:dyDescent="0.2">
      <c r="W19148">
        <v>191.25</v>
      </c>
      <c r="X19148">
        <f t="shared" si="735"/>
        <v>50</v>
      </c>
      <c r="Y19148" s="13">
        <f t="shared" si="736"/>
        <v>0.88431832486842432</v>
      </c>
    </row>
    <row r="19149" spans="23:25" x14ac:dyDescent="0.2">
      <c r="W19149">
        <v>191.26</v>
      </c>
      <c r="X19149">
        <f t="shared" si="735"/>
        <v>50</v>
      </c>
      <c r="Y19149" s="13">
        <f t="shared" si="736"/>
        <v>0.88431832486842432</v>
      </c>
    </row>
    <row r="19150" spans="23:25" x14ac:dyDescent="0.2">
      <c r="W19150">
        <v>191.27</v>
      </c>
      <c r="X19150">
        <f t="shared" si="735"/>
        <v>50</v>
      </c>
      <c r="Y19150" s="13">
        <f t="shared" si="736"/>
        <v>0.88431832486842432</v>
      </c>
    </row>
    <row r="19151" spans="23:25" x14ac:dyDescent="0.2">
      <c r="W19151">
        <v>191.28</v>
      </c>
      <c r="X19151">
        <f t="shared" si="735"/>
        <v>50</v>
      </c>
      <c r="Y19151" s="13">
        <f t="shared" si="736"/>
        <v>0.88431832486842432</v>
      </c>
    </row>
    <row r="19152" spans="23:25" x14ac:dyDescent="0.2">
      <c r="W19152">
        <v>191.29</v>
      </c>
      <c r="X19152">
        <f t="shared" si="735"/>
        <v>50</v>
      </c>
      <c r="Y19152" s="13">
        <f t="shared" si="736"/>
        <v>0.88431832486842432</v>
      </c>
    </row>
    <row r="19153" spans="23:25" x14ac:dyDescent="0.2">
      <c r="W19153">
        <v>191.3</v>
      </c>
      <c r="X19153">
        <f t="shared" si="735"/>
        <v>50</v>
      </c>
      <c r="Y19153" s="13">
        <f t="shared" si="736"/>
        <v>0.88431832486842432</v>
      </c>
    </row>
    <row r="19154" spans="23:25" x14ac:dyDescent="0.2">
      <c r="W19154">
        <v>191.31</v>
      </c>
      <c r="X19154">
        <f t="shared" si="735"/>
        <v>50</v>
      </c>
      <c r="Y19154" s="13">
        <f t="shared" si="736"/>
        <v>0.88431832486842432</v>
      </c>
    </row>
    <row r="19155" spans="23:25" x14ac:dyDescent="0.2">
      <c r="W19155">
        <v>191.32</v>
      </c>
      <c r="X19155">
        <f t="shared" si="735"/>
        <v>50</v>
      </c>
      <c r="Y19155" s="13">
        <f t="shared" si="736"/>
        <v>0.88431832486842432</v>
      </c>
    </row>
    <row r="19156" spans="23:25" x14ac:dyDescent="0.2">
      <c r="W19156">
        <v>191.33</v>
      </c>
      <c r="X19156">
        <f t="shared" si="735"/>
        <v>50</v>
      </c>
      <c r="Y19156" s="13">
        <f t="shared" si="736"/>
        <v>0.88431832486842432</v>
      </c>
    </row>
    <row r="19157" spans="23:25" x14ac:dyDescent="0.2">
      <c r="W19157">
        <v>191.34</v>
      </c>
      <c r="X19157">
        <f t="shared" ref="X19157:X19220" si="737">X19156-(N$33-N$34)/1500</f>
        <v>50</v>
      </c>
      <c r="Y19157" s="13">
        <f t="shared" si="736"/>
        <v>0.88431832486842432</v>
      </c>
    </row>
    <row r="19158" spans="23:25" x14ac:dyDescent="0.2">
      <c r="W19158">
        <v>191.35</v>
      </c>
      <c r="X19158">
        <f t="shared" si="737"/>
        <v>50</v>
      </c>
      <c r="Y19158" s="13">
        <f t="shared" si="736"/>
        <v>0.88431832486842432</v>
      </c>
    </row>
    <row r="19159" spans="23:25" x14ac:dyDescent="0.2">
      <c r="W19159">
        <v>191.36</v>
      </c>
      <c r="X19159">
        <f t="shared" si="737"/>
        <v>50</v>
      </c>
      <c r="Y19159" s="13">
        <f t="shared" si="736"/>
        <v>0.88431832486842432</v>
      </c>
    </row>
    <row r="19160" spans="23:25" x14ac:dyDescent="0.2">
      <c r="W19160">
        <v>191.37</v>
      </c>
      <c r="X19160">
        <f t="shared" si="737"/>
        <v>50</v>
      </c>
      <c r="Y19160" s="13">
        <f t="shared" si="736"/>
        <v>0.88431832486842432</v>
      </c>
    </row>
    <row r="19161" spans="23:25" x14ac:dyDescent="0.2">
      <c r="W19161">
        <v>191.38</v>
      </c>
      <c r="X19161">
        <f t="shared" si="737"/>
        <v>50</v>
      </c>
      <c r="Y19161" s="13">
        <f t="shared" si="736"/>
        <v>0.88431832486842432</v>
      </c>
    </row>
    <row r="19162" spans="23:25" x14ac:dyDescent="0.2">
      <c r="W19162">
        <v>191.39</v>
      </c>
      <c r="X19162">
        <f t="shared" si="737"/>
        <v>50</v>
      </c>
      <c r="Y19162" s="13">
        <f t="shared" si="736"/>
        <v>0.88431832486842432</v>
      </c>
    </row>
    <row r="19163" spans="23:25" x14ac:dyDescent="0.2">
      <c r="W19163">
        <v>191.4</v>
      </c>
      <c r="X19163">
        <f t="shared" si="737"/>
        <v>50</v>
      </c>
      <c r="Y19163" s="13">
        <f t="shared" si="736"/>
        <v>0.88431832486842432</v>
      </c>
    </row>
    <row r="19164" spans="23:25" x14ac:dyDescent="0.2">
      <c r="W19164">
        <v>191.41</v>
      </c>
      <c r="X19164">
        <f t="shared" si="737"/>
        <v>50</v>
      </c>
      <c r="Y19164" s="13">
        <f t="shared" si="736"/>
        <v>0.88431832486842432</v>
      </c>
    </row>
    <row r="19165" spans="23:25" x14ac:dyDescent="0.2">
      <c r="W19165">
        <v>191.42</v>
      </c>
      <c r="X19165">
        <f t="shared" si="737"/>
        <v>50</v>
      </c>
      <c r="Y19165" s="13">
        <f t="shared" si="736"/>
        <v>0.88431832486842432</v>
      </c>
    </row>
    <row r="19166" spans="23:25" x14ac:dyDescent="0.2">
      <c r="W19166">
        <v>191.43</v>
      </c>
      <c r="X19166">
        <f t="shared" si="737"/>
        <v>50</v>
      </c>
      <c r="Y19166" s="13">
        <f t="shared" si="736"/>
        <v>0.88431832486842432</v>
      </c>
    </row>
    <row r="19167" spans="23:25" x14ac:dyDescent="0.2">
      <c r="W19167">
        <v>191.44</v>
      </c>
      <c r="X19167">
        <f t="shared" si="737"/>
        <v>50</v>
      </c>
      <c r="Y19167" s="13">
        <f t="shared" si="736"/>
        <v>0.88431832486842432</v>
      </c>
    </row>
    <row r="19168" spans="23:25" x14ac:dyDescent="0.2">
      <c r="W19168">
        <v>191.45</v>
      </c>
      <c r="X19168">
        <f t="shared" si="737"/>
        <v>50</v>
      </c>
      <c r="Y19168" s="13">
        <f t="shared" si="736"/>
        <v>0.88431832486842432</v>
      </c>
    </row>
    <row r="19169" spans="23:25" x14ac:dyDescent="0.2">
      <c r="W19169">
        <v>191.46</v>
      </c>
      <c r="X19169">
        <f t="shared" si="737"/>
        <v>50</v>
      </c>
      <c r="Y19169" s="13">
        <f t="shared" si="736"/>
        <v>0.88431832486842432</v>
      </c>
    </row>
    <row r="19170" spans="23:25" x14ac:dyDescent="0.2">
      <c r="W19170">
        <v>191.47</v>
      </c>
      <c r="X19170">
        <f t="shared" si="737"/>
        <v>50</v>
      </c>
      <c r="Y19170" s="13">
        <f t="shared" si="736"/>
        <v>0.88431832486842432</v>
      </c>
    </row>
    <row r="19171" spans="23:25" x14ac:dyDescent="0.2">
      <c r="W19171">
        <v>191.48</v>
      </c>
      <c r="X19171">
        <f t="shared" si="737"/>
        <v>50</v>
      </c>
      <c r="Y19171" s="13">
        <f t="shared" si="736"/>
        <v>0.88431832486842432</v>
      </c>
    </row>
    <row r="19172" spans="23:25" x14ac:dyDescent="0.2">
      <c r="W19172">
        <v>191.49</v>
      </c>
      <c r="X19172">
        <f t="shared" si="737"/>
        <v>50</v>
      </c>
      <c r="Y19172" s="13">
        <f t="shared" si="736"/>
        <v>0.88431832486842432</v>
      </c>
    </row>
    <row r="19173" spans="23:25" x14ac:dyDescent="0.2">
      <c r="W19173">
        <v>191.5</v>
      </c>
      <c r="X19173">
        <f t="shared" si="737"/>
        <v>50</v>
      </c>
      <c r="Y19173" s="13">
        <f t="shared" si="736"/>
        <v>0.88431832486842432</v>
      </c>
    </row>
    <row r="19174" spans="23:25" x14ac:dyDescent="0.2">
      <c r="W19174">
        <v>191.51</v>
      </c>
      <c r="X19174">
        <f t="shared" si="737"/>
        <v>50</v>
      </c>
      <c r="Y19174" s="13">
        <f t="shared" si="736"/>
        <v>0.88431832486842432</v>
      </c>
    </row>
    <row r="19175" spans="23:25" x14ac:dyDescent="0.2">
      <c r="W19175">
        <v>191.52</v>
      </c>
      <c r="X19175">
        <f t="shared" si="737"/>
        <v>50</v>
      </c>
      <c r="Y19175" s="13">
        <f t="shared" si="736"/>
        <v>0.88431832486842432</v>
      </c>
    </row>
    <row r="19176" spans="23:25" x14ac:dyDescent="0.2">
      <c r="W19176">
        <v>191.53</v>
      </c>
      <c r="X19176">
        <f t="shared" si="737"/>
        <v>50</v>
      </c>
      <c r="Y19176" s="13">
        <f t="shared" si="736"/>
        <v>0.88431832486842432</v>
      </c>
    </row>
    <row r="19177" spans="23:25" x14ac:dyDescent="0.2">
      <c r="W19177">
        <v>191.54</v>
      </c>
      <c r="X19177">
        <f t="shared" si="737"/>
        <v>50</v>
      </c>
      <c r="Y19177" s="13">
        <f t="shared" si="736"/>
        <v>0.88431832486842432</v>
      </c>
    </row>
    <row r="19178" spans="23:25" x14ac:dyDescent="0.2">
      <c r="W19178">
        <v>191.55</v>
      </c>
      <c r="X19178">
        <f t="shared" si="737"/>
        <v>50</v>
      </c>
      <c r="Y19178" s="13">
        <f t="shared" si="736"/>
        <v>0.88431832486842432</v>
      </c>
    </row>
    <row r="19179" spans="23:25" x14ac:dyDescent="0.2">
      <c r="W19179">
        <v>191.56</v>
      </c>
      <c r="X19179">
        <f t="shared" si="737"/>
        <v>50</v>
      </c>
      <c r="Y19179" s="13">
        <f t="shared" si="736"/>
        <v>0.88431832486842432</v>
      </c>
    </row>
    <row r="19180" spans="23:25" x14ac:dyDescent="0.2">
      <c r="W19180">
        <v>191.57</v>
      </c>
      <c r="X19180">
        <f t="shared" si="737"/>
        <v>50</v>
      </c>
      <c r="Y19180" s="13">
        <f t="shared" si="736"/>
        <v>0.88431832486842432</v>
      </c>
    </row>
    <row r="19181" spans="23:25" x14ac:dyDescent="0.2">
      <c r="W19181">
        <v>191.58</v>
      </c>
      <c r="X19181">
        <f t="shared" si="737"/>
        <v>50</v>
      </c>
      <c r="Y19181" s="13">
        <f t="shared" si="736"/>
        <v>0.88431832486842432</v>
      </c>
    </row>
    <row r="19182" spans="23:25" x14ac:dyDescent="0.2">
      <c r="W19182">
        <v>191.59</v>
      </c>
      <c r="X19182">
        <f t="shared" si="737"/>
        <v>50</v>
      </c>
      <c r="Y19182" s="13">
        <f t="shared" si="736"/>
        <v>0.88431832486842432</v>
      </c>
    </row>
    <row r="19183" spans="23:25" x14ac:dyDescent="0.2">
      <c r="W19183">
        <v>191.6</v>
      </c>
      <c r="X19183">
        <f t="shared" si="737"/>
        <v>50</v>
      </c>
      <c r="Y19183" s="13">
        <f t="shared" si="736"/>
        <v>0.88431832486842432</v>
      </c>
    </row>
    <row r="19184" spans="23:25" x14ac:dyDescent="0.2">
      <c r="W19184">
        <v>191.61</v>
      </c>
      <c r="X19184">
        <f t="shared" si="737"/>
        <v>50</v>
      </c>
      <c r="Y19184" s="13">
        <f t="shared" si="736"/>
        <v>0.88431832486842432</v>
      </c>
    </row>
    <row r="19185" spans="23:25" x14ac:dyDescent="0.2">
      <c r="W19185">
        <v>191.62</v>
      </c>
      <c r="X19185">
        <f t="shared" si="737"/>
        <v>50</v>
      </c>
      <c r="Y19185" s="13">
        <f t="shared" si="736"/>
        <v>0.88431832486842432</v>
      </c>
    </row>
    <row r="19186" spans="23:25" x14ac:dyDescent="0.2">
      <c r="W19186">
        <v>191.63</v>
      </c>
      <c r="X19186">
        <f t="shared" si="737"/>
        <v>50</v>
      </c>
      <c r="Y19186" s="13">
        <f t="shared" si="736"/>
        <v>0.88431832486842432</v>
      </c>
    </row>
    <row r="19187" spans="23:25" x14ac:dyDescent="0.2">
      <c r="W19187">
        <v>191.64</v>
      </c>
      <c r="X19187">
        <f t="shared" si="737"/>
        <v>50</v>
      </c>
      <c r="Y19187" s="13">
        <f t="shared" si="736"/>
        <v>0.88431832486842432</v>
      </c>
    </row>
    <row r="19188" spans="23:25" x14ac:dyDescent="0.2">
      <c r="W19188">
        <v>191.65</v>
      </c>
      <c r="X19188">
        <f t="shared" si="737"/>
        <v>50</v>
      </c>
      <c r="Y19188" s="13">
        <f t="shared" si="736"/>
        <v>0.88431832486842432</v>
      </c>
    </row>
    <row r="19189" spans="23:25" x14ac:dyDescent="0.2">
      <c r="W19189">
        <v>191.66</v>
      </c>
      <c r="X19189">
        <f t="shared" si="737"/>
        <v>50</v>
      </c>
      <c r="Y19189" s="13">
        <f t="shared" si="736"/>
        <v>0.88431832486842432</v>
      </c>
    </row>
    <row r="19190" spans="23:25" x14ac:dyDescent="0.2">
      <c r="W19190">
        <v>191.67</v>
      </c>
      <c r="X19190">
        <f t="shared" si="737"/>
        <v>50</v>
      </c>
      <c r="Y19190" s="13">
        <f t="shared" si="736"/>
        <v>0.88431832486842432</v>
      </c>
    </row>
    <row r="19191" spans="23:25" x14ac:dyDescent="0.2">
      <c r="W19191">
        <v>191.68</v>
      </c>
      <c r="X19191">
        <f t="shared" si="737"/>
        <v>50</v>
      </c>
      <c r="Y19191" s="13">
        <f t="shared" si="736"/>
        <v>0.88431832486842432</v>
      </c>
    </row>
    <row r="19192" spans="23:25" x14ac:dyDescent="0.2">
      <c r="W19192">
        <v>191.69</v>
      </c>
      <c r="X19192">
        <f t="shared" si="737"/>
        <v>50</v>
      </c>
      <c r="Y19192" s="13">
        <f t="shared" si="736"/>
        <v>0.88431832486842432</v>
      </c>
    </row>
    <row r="19193" spans="23:25" x14ac:dyDescent="0.2">
      <c r="W19193">
        <v>191.7</v>
      </c>
      <c r="X19193">
        <f t="shared" si="737"/>
        <v>50</v>
      </c>
      <c r="Y19193" s="13">
        <f t="shared" ref="Y19193:Y19256" si="738">Y19192+(W19193-W19192)*R$29*(P$28-P$29*Y19192)*(1-Y19192/R$28)^2</f>
        <v>0.88431832486842432</v>
      </c>
    </row>
    <row r="19194" spans="23:25" x14ac:dyDescent="0.2">
      <c r="W19194">
        <v>191.71</v>
      </c>
      <c r="X19194">
        <f t="shared" si="737"/>
        <v>50</v>
      </c>
      <c r="Y19194" s="13">
        <f t="shared" si="738"/>
        <v>0.88431832486842432</v>
      </c>
    </row>
    <row r="19195" spans="23:25" x14ac:dyDescent="0.2">
      <c r="W19195">
        <v>191.72</v>
      </c>
      <c r="X19195">
        <f t="shared" si="737"/>
        <v>50</v>
      </c>
      <c r="Y19195" s="13">
        <f t="shared" si="738"/>
        <v>0.88431832486842432</v>
      </c>
    </row>
    <row r="19196" spans="23:25" x14ac:dyDescent="0.2">
      <c r="W19196">
        <v>191.73</v>
      </c>
      <c r="X19196">
        <f t="shared" si="737"/>
        <v>50</v>
      </c>
      <c r="Y19196" s="13">
        <f t="shared" si="738"/>
        <v>0.88431832486842432</v>
      </c>
    </row>
    <row r="19197" spans="23:25" x14ac:dyDescent="0.2">
      <c r="W19197">
        <v>191.74</v>
      </c>
      <c r="X19197">
        <f t="shared" si="737"/>
        <v>50</v>
      </c>
      <c r="Y19197" s="13">
        <f t="shared" si="738"/>
        <v>0.88431832486842432</v>
      </c>
    </row>
    <row r="19198" spans="23:25" x14ac:dyDescent="0.2">
      <c r="W19198">
        <v>191.75</v>
      </c>
      <c r="X19198">
        <f t="shared" si="737"/>
        <v>50</v>
      </c>
      <c r="Y19198" s="13">
        <f t="shared" si="738"/>
        <v>0.88431832486842432</v>
      </c>
    </row>
    <row r="19199" spans="23:25" x14ac:dyDescent="0.2">
      <c r="W19199">
        <v>191.76</v>
      </c>
      <c r="X19199">
        <f t="shared" si="737"/>
        <v>50</v>
      </c>
      <c r="Y19199" s="13">
        <f t="shared" si="738"/>
        <v>0.88431832486842432</v>
      </c>
    </row>
    <row r="19200" spans="23:25" x14ac:dyDescent="0.2">
      <c r="W19200">
        <v>191.77</v>
      </c>
      <c r="X19200">
        <f t="shared" si="737"/>
        <v>50</v>
      </c>
      <c r="Y19200" s="13">
        <f t="shared" si="738"/>
        <v>0.88431832486842432</v>
      </c>
    </row>
    <row r="19201" spans="23:25" x14ac:dyDescent="0.2">
      <c r="W19201">
        <v>191.78</v>
      </c>
      <c r="X19201">
        <f t="shared" si="737"/>
        <v>50</v>
      </c>
      <c r="Y19201" s="13">
        <f t="shared" si="738"/>
        <v>0.88431832486842432</v>
      </c>
    </row>
    <row r="19202" spans="23:25" x14ac:dyDescent="0.2">
      <c r="W19202">
        <v>191.79</v>
      </c>
      <c r="X19202">
        <f t="shared" si="737"/>
        <v>50</v>
      </c>
      <c r="Y19202" s="13">
        <f t="shared" si="738"/>
        <v>0.88431832486842432</v>
      </c>
    </row>
    <row r="19203" spans="23:25" x14ac:dyDescent="0.2">
      <c r="W19203">
        <v>191.8</v>
      </c>
      <c r="X19203">
        <f t="shared" si="737"/>
        <v>50</v>
      </c>
      <c r="Y19203" s="13">
        <f t="shared" si="738"/>
        <v>0.88431832486842432</v>
      </c>
    </row>
    <row r="19204" spans="23:25" x14ac:dyDescent="0.2">
      <c r="W19204">
        <v>191.81</v>
      </c>
      <c r="X19204">
        <f t="shared" si="737"/>
        <v>50</v>
      </c>
      <c r="Y19204" s="13">
        <f t="shared" si="738"/>
        <v>0.88431832486842432</v>
      </c>
    </row>
    <row r="19205" spans="23:25" x14ac:dyDescent="0.2">
      <c r="W19205">
        <v>191.82</v>
      </c>
      <c r="X19205">
        <f t="shared" si="737"/>
        <v>50</v>
      </c>
      <c r="Y19205" s="13">
        <f t="shared" si="738"/>
        <v>0.88431832486842432</v>
      </c>
    </row>
    <row r="19206" spans="23:25" x14ac:dyDescent="0.2">
      <c r="W19206">
        <v>191.83</v>
      </c>
      <c r="X19206">
        <f t="shared" si="737"/>
        <v>50</v>
      </c>
      <c r="Y19206" s="13">
        <f t="shared" si="738"/>
        <v>0.88431832486842432</v>
      </c>
    </row>
    <row r="19207" spans="23:25" x14ac:dyDescent="0.2">
      <c r="W19207">
        <v>191.84</v>
      </c>
      <c r="X19207">
        <f t="shared" si="737"/>
        <v>50</v>
      </c>
      <c r="Y19207" s="13">
        <f t="shared" si="738"/>
        <v>0.88431832486842432</v>
      </c>
    </row>
    <row r="19208" spans="23:25" x14ac:dyDescent="0.2">
      <c r="W19208">
        <v>191.85</v>
      </c>
      <c r="X19208">
        <f t="shared" si="737"/>
        <v>50</v>
      </c>
      <c r="Y19208" s="13">
        <f t="shared" si="738"/>
        <v>0.88431832486842432</v>
      </c>
    </row>
    <row r="19209" spans="23:25" x14ac:dyDescent="0.2">
      <c r="W19209">
        <v>191.86</v>
      </c>
      <c r="X19209">
        <f t="shared" si="737"/>
        <v>50</v>
      </c>
      <c r="Y19209" s="13">
        <f t="shared" si="738"/>
        <v>0.88431832486842432</v>
      </c>
    </row>
    <row r="19210" spans="23:25" x14ac:dyDescent="0.2">
      <c r="W19210">
        <v>191.87</v>
      </c>
      <c r="X19210">
        <f t="shared" si="737"/>
        <v>50</v>
      </c>
      <c r="Y19210" s="13">
        <f t="shared" si="738"/>
        <v>0.88431832486842432</v>
      </c>
    </row>
    <row r="19211" spans="23:25" x14ac:dyDescent="0.2">
      <c r="W19211">
        <v>191.88</v>
      </c>
      <c r="X19211">
        <f t="shared" si="737"/>
        <v>50</v>
      </c>
      <c r="Y19211" s="13">
        <f t="shared" si="738"/>
        <v>0.88431832486842432</v>
      </c>
    </row>
    <row r="19212" spans="23:25" x14ac:dyDescent="0.2">
      <c r="W19212">
        <v>191.89</v>
      </c>
      <c r="X19212">
        <f t="shared" si="737"/>
        <v>50</v>
      </c>
      <c r="Y19212" s="13">
        <f t="shared" si="738"/>
        <v>0.88431832486842432</v>
      </c>
    </row>
    <row r="19213" spans="23:25" x14ac:dyDescent="0.2">
      <c r="W19213">
        <v>191.9</v>
      </c>
      <c r="X19213">
        <f t="shared" si="737"/>
        <v>50</v>
      </c>
      <c r="Y19213" s="13">
        <f t="shared" si="738"/>
        <v>0.88431832486842432</v>
      </c>
    </row>
    <row r="19214" spans="23:25" x14ac:dyDescent="0.2">
      <c r="W19214">
        <v>191.91</v>
      </c>
      <c r="X19214">
        <f t="shared" si="737"/>
        <v>50</v>
      </c>
      <c r="Y19214" s="13">
        <f t="shared" si="738"/>
        <v>0.88431832486842432</v>
      </c>
    </row>
    <row r="19215" spans="23:25" x14ac:dyDescent="0.2">
      <c r="W19215">
        <v>191.92</v>
      </c>
      <c r="X19215">
        <f t="shared" si="737"/>
        <v>50</v>
      </c>
      <c r="Y19215" s="13">
        <f t="shared" si="738"/>
        <v>0.88431832486842432</v>
      </c>
    </row>
    <row r="19216" spans="23:25" x14ac:dyDescent="0.2">
      <c r="W19216">
        <v>191.93</v>
      </c>
      <c r="X19216">
        <f t="shared" si="737"/>
        <v>50</v>
      </c>
      <c r="Y19216" s="13">
        <f t="shared" si="738"/>
        <v>0.88431832486842432</v>
      </c>
    </row>
    <row r="19217" spans="23:25" x14ac:dyDescent="0.2">
      <c r="W19217">
        <v>191.94</v>
      </c>
      <c r="X19217">
        <f t="shared" si="737"/>
        <v>50</v>
      </c>
      <c r="Y19217" s="13">
        <f t="shared" si="738"/>
        <v>0.88431832486842432</v>
      </c>
    </row>
    <row r="19218" spans="23:25" x14ac:dyDescent="0.2">
      <c r="W19218">
        <v>191.95</v>
      </c>
      <c r="X19218">
        <f t="shared" si="737"/>
        <v>50</v>
      </c>
      <c r="Y19218" s="13">
        <f t="shared" si="738"/>
        <v>0.88431832486842432</v>
      </c>
    </row>
    <row r="19219" spans="23:25" x14ac:dyDescent="0.2">
      <c r="W19219">
        <v>191.96</v>
      </c>
      <c r="X19219">
        <f t="shared" si="737"/>
        <v>50</v>
      </c>
      <c r="Y19219" s="13">
        <f t="shared" si="738"/>
        <v>0.88431832486842432</v>
      </c>
    </row>
    <row r="19220" spans="23:25" x14ac:dyDescent="0.2">
      <c r="W19220">
        <v>191.97</v>
      </c>
      <c r="X19220">
        <f t="shared" si="737"/>
        <v>50</v>
      </c>
      <c r="Y19220" s="13">
        <f t="shared" si="738"/>
        <v>0.88431832486842432</v>
      </c>
    </row>
    <row r="19221" spans="23:25" x14ac:dyDescent="0.2">
      <c r="W19221">
        <v>191.98</v>
      </c>
      <c r="X19221">
        <f t="shared" ref="X19221:X19284" si="739">X19220-(N$33-N$34)/1500</f>
        <v>50</v>
      </c>
      <c r="Y19221" s="13">
        <f t="shared" si="738"/>
        <v>0.88431832486842432</v>
      </c>
    </row>
    <row r="19222" spans="23:25" x14ac:dyDescent="0.2">
      <c r="W19222">
        <v>191.99</v>
      </c>
      <c r="X19222">
        <f t="shared" si="739"/>
        <v>50</v>
      </c>
      <c r="Y19222" s="13">
        <f t="shared" si="738"/>
        <v>0.88431832486842432</v>
      </c>
    </row>
    <row r="19223" spans="23:25" x14ac:dyDescent="0.2">
      <c r="W19223">
        <v>192</v>
      </c>
      <c r="X19223">
        <f t="shared" si="739"/>
        <v>50</v>
      </c>
      <c r="Y19223" s="13">
        <f t="shared" si="738"/>
        <v>0.88431832486842432</v>
      </c>
    </row>
    <row r="19224" spans="23:25" x14ac:dyDescent="0.2">
      <c r="W19224">
        <v>192.01</v>
      </c>
      <c r="X19224">
        <f t="shared" si="739"/>
        <v>50</v>
      </c>
      <c r="Y19224" s="13">
        <f t="shared" si="738"/>
        <v>0.88431832486842432</v>
      </c>
    </row>
    <row r="19225" spans="23:25" x14ac:dyDescent="0.2">
      <c r="W19225">
        <v>192.02</v>
      </c>
      <c r="X19225">
        <f t="shared" si="739"/>
        <v>50</v>
      </c>
      <c r="Y19225" s="13">
        <f t="shared" si="738"/>
        <v>0.88431832486842432</v>
      </c>
    </row>
    <row r="19226" spans="23:25" x14ac:dyDescent="0.2">
      <c r="W19226">
        <v>192.03</v>
      </c>
      <c r="X19226">
        <f t="shared" si="739"/>
        <v>50</v>
      </c>
      <c r="Y19226" s="13">
        <f t="shared" si="738"/>
        <v>0.88431832486842432</v>
      </c>
    </row>
    <row r="19227" spans="23:25" x14ac:dyDescent="0.2">
      <c r="W19227">
        <v>192.04</v>
      </c>
      <c r="X19227">
        <f t="shared" si="739"/>
        <v>50</v>
      </c>
      <c r="Y19227" s="13">
        <f t="shared" si="738"/>
        <v>0.88431832486842432</v>
      </c>
    </row>
    <row r="19228" spans="23:25" x14ac:dyDescent="0.2">
      <c r="W19228">
        <v>192.05</v>
      </c>
      <c r="X19228">
        <f t="shared" si="739"/>
        <v>50</v>
      </c>
      <c r="Y19228" s="13">
        <f t="shared" si="738"/>
        <v>0.88431832486842432</v>
      </c>
    </row>
    <row r="19229" spans="23:25" x14ac:dyDescent="0.2">
      <c r="W19229">
        <v>192.06</v>
      </c>
      <c r="X19229">
        <f t="shared" si="739"/>
        <v>50</v>
      </c>
      <c r="Y19229" s="13">
        <f t="shared" si="738"/>
        <v>0.88431832486842432</v>
      </c>
    </row>
    <row r="19230" spans="23:25" x14ac:dyDescent="0.2">
      <c r="W19230">
        <v>192.07</v>
      </c>
      <c r="X19230">
        <f t="shared" si="739"/>
        <v>50</v>
      </c>
      <c r="Y19230" s="13">
        <f t="shared" si="738"/>
        <v>0.88431832486842432</v>
      </c>
    </row>
    <row r="19231" spans="23:25" x14ac:dyDescent="0.2">
      <c r="W19231">
        <v>192.08</v>
      </c>
      <c r="X19231">
        <f t="shared" si="739"/>
        <v>50</v>
      </c>
      <c r="Y19231" s="13">
        <f t="shared" si="738"/>
        <v>0.88431832486842432</v>
      </c>
    </row>
    <row r="19232" spans="23:25" x14ac:dyDescent="0.2">
      <c r="W19232">
        <v>192.09</v>
      </c>
      <c r="X19232">
        <f t="shared" si="739"/>
        <v>50</v>
      </c>
      <c r="Y19232" s="13">
        <f t="shared" si="738"/>
        <v>0.88431832486842432</v>
      </c>
    </row>
    <row r="19233" spans="23:25" x14ac:dyDescent="0.2">
      <c r="W19233">
        <v>192.1</v>
      </c>
      <c r="X19233">
        <f t="shared" si="739"/>
        <v>50</v>
      </c>
      <c r="Y19233" s="13">
        <f t="shared" si="738"/>
        <v>0.88431832486842432</v>
      </c>
    </row>
    <row r="19234" spans="23:25" x14ac:dyDescent="0.2">
      <c r="W19234">
        <v>192.11</v>
      </c>
      <c r="X19234">
        <f t="shared" si="739"/>
        <v>50</v>
      </c>
      <c r="Y19234" s="13">
        <f t="shared" si="738"/>
        <v>0.88431832486842432</v>
      </c>
    </row>
    <row r="19235" spans="23:25" x14ac:dyDescent="0.2">
      <c r="W19235">
        <v>192.12</v>
      </c>
      <c r="X19235">
        <f t="shared" si="739"/>
        <v>50</v>
      </c>
      <c r="Y19235" s="13">
        <f t="shared" si="738"/>
        <v>0.88431832486842432</v>
      </c>
    </row>
    <row r="19236" spans="23:25" x14ac:dyDescent="0.2">
      <c r="W19236">
        <v>192.13</v>
      </c>
      <c r="X19236">
        <f t="shared" si="739"/>
        <v>50</v>
      </c>
      <c r="Y19236" s="13">
        <f t="shared" si="738"/>
        <v>0.88431832486842432</v>
      </c>
    </row>
    <row r="19237" spans="23:25" x14ac:dyDescent="0.2">
      <c r="W19237">
        <v>192.14</v>
      </c>
      <c r="X19237">
        <f t="shared" si="739"/>
        <v>50</v>
      </c>
      <c r="Y19237" s="13">
        <f t="shared" si="738"/>
        <v>0.88431832486842432</v>
      </c>
    </row>
    <row r="19238" spans="23:25" x14ac:dyDescent="0.2">
      <c r="W19238">
        <v>192.15</v>
      </c>
      <c r="X19238">
        <f t="shared" si="739"/>
        <v>50</v>
      </c>
      <c r="Y19238" s="13">
        <f t="shared" si="738"/>
        <v>0.88431832486842432</v>
      </c>
    </row>
    <row r="19239" spans="23:25" x14ac:dyDescent="0.2">
      <c r="W19239">
        <v>192.16</v>
      </c>
      <c r="X19239">
        <f t="shared" si="739"/>
        <v>50</v>
      </c>
      <c r="Y19239" s="13">
        <f t="shared" si="738"/>
        <v>0.88431832486842432</v>
      </c>
    </row>
    <row r="19240" spans="23:25" x14ac:dyDescent="0.2">
      <c r="W19240">
        <v>192.17</v>
      </c>
      <c r="X19240">
        <f t="shared" si="739"/>
        <v>50</v>
      </c>
      <c r="Y19240" s="13">
        <f t="shared" si="738"/>
        <v>0.88431832486842432</v>
      </c>
    </row>
    <row r="19241" spans="23:25" x14ac:dyDescent="0.2">
      <c r="W19241">
        <v>192.18</v>
      </c>
      <c r="X19241">
        <f t="shared" si="739"/>
        <v>50</v>
      </c>
      <c r="Y19241" s="13">
        <f t="shared" si="738"/>
        <v>0.88431832486842432</v>
      </c>
    </row>
    <row r="19242" spans="23:25" x14ac:dyDescent="0.2">
      <c r="W19242">
        <v>192.19</v>
      </c>
      <c r="X19242">
        <f t="shared" si="739"/>
        <v>50</v>
      </c>
      <c r="Y19242" s="13">
        <f t="shared" si="738"/>
        <v>0.88431832486842432</v>
      </c>
    </row>
    <row r="19243" spans="23:25" x14ac:dyDescent="0.2">
      <c r="W19243">
        <v>192.2</v>
      </c>
      <c r="X19243">
        <f t="shared" si="739"/>
        <v>50</v>
      </c>
      <c r="Y19243" s="13">
        <f t="shared" si="738"/>
        <v>0.88431832486842432</v>
      </c>
    </row>
    <row r="19244" spans="23:25" x14ac:dyDescent="0.2">
      <c r="W19244">
        <v>192.21</v>
      </c>
      <c r="X19244">
        <f t="shared" si="739"/>
        <v>50</v>
      </c>
      <c r="Y19244" s="13">
        <f t="shared" si="738"/>
        <v>0.88431832486842432</v>
      </c>
    </row>
    <row r="19245" spans="23:25" x14ac:dyDescent="0.2">
      <c r="W19245">
        <v>192.22</v>
      </c>
      <c r="X19245">
        <f t="shared" si="739"/>
        <v>50</v>
      </c>
      <c r="Y19245" s="13">
        <f t="shared" si="738"/>
        <v>0.88431832486842432</v>
      </c>
    </row>
    <row r="19246" spans="23:25" x14ac:dyDescent="0.2">
      <c r="W19246">
        <v>192.23</v>
      </c>
      <c r="X19246">
        <f t="shared" si="739"/>
        <v>50</v>
      </c>
      <c r="Y19246" s="13">
        <f t="shared" si="738"/>
        <v>0.88431832486842432</v>
      </c>
    </row>
    <row r="19247" spans="23:25" x14ac:dyDescent="0.2">
      <c r="W19247">
        <v>192.24</v>
      </c>
      <c r="X19247">
        <f t="shared" si="739"/>
        <v>50</v>
      </c>
      <c r="Y19247" s="13">
        <f t="shared" si="738"/>
        <v>0.88431832486842432</v>
      </c>
    </row>
    <row r="19248" spans="23:25" x14ac:dyDescent="0.2">
      <c r="W19248">
        <v>192.25</v>
      </c>
      <c r="X19248">
        <f t="shared" si="739"/>
        <v>50</v>
      </c>
      <c r="Y19248" s="13">
        <f t="shared" si="738"/>
        <v>0.88431832486842432</v>
      </c>
    </row>
    <row r="19249" spans="23:25" x14ac:dyDescent="0.2">
      <c r="W19249">
        <v>192.26</v>
      </c>
      <c r="X19249">
        <f t="shared" si="739"/>
        <v>50</v>
      </c>
      <c r="Y19249" s="13">
        <f t="shared" si="738"/>
        <v>0.88431832486842432</v>
      </c>
    </row>
    <row r="19250" spans="23:25" x14ac:dyDescent="0.2">
      <c r="W19250">
        <v>192.27</v>
      </c>
      <c r="X19250">
        <f t="shared" si="739"/>
        <v>50</v>
      </c>
      <c r="Y19250" s="13">
        <f t="shared" si="738"/>
        <v>0.88431832486842432</v>
      </c>
    </row>
    <row r="19251" spans="23:25" x14ac:dyDescent="0.2">
      <c r="W19251">
        <v>192.28</v>
      </c>
      <c r="X19251">
        <f t="shared" si="739"/>
        <v>50</v>
      </c>
      <c r="Y19251" s="13">
        <f t="shared" si="738"/>
        <v>0.88431832486842432</v>
      </c>
    </row>
    <row r="19252" spans="23:25" x14ac:dyDescent="0.2">
      <c r="W19252">
        <v>192.29</v>
      </c>
      <c r="X19252">
        <f t="shared" si="739"/>
        <v>50</v>
      </c>
      <c r="Y19252" s="13">
        <f t="shared" si="738"/>
        <v>0.88431832486842432</v>
      </c>
    </row>
    <row r="19253" spans="23:25" x14ac:dyDescent="0.2">
      <c r="W19253">
        <v>192.3</v>
      </c>
      <c r="X19253">
        <f t="shared" si="739"/>
        <v>50</v>
      </c>
      <c r="Y19253" s="13">
        <f t="shared" si="738"/>
        <v>0.88431832486842432</v>
      </c>
    </row>
    <row r="19254" spans="23:25" x14ac:dyDescent="0.2">
      <c r="W19254">
        <v>192.31</v>
      </c>
      <c r="X19254">
        <f t="shared" si="739"/>
        <v>50</v>
      </c>
      <c r="Y19254" s="13">
        <f t="shared" si="738"/>
        <v>0.88431832486842432</v>
      </c>
    </row>
    <row r="19255" spans="23:25" x14ac:dyDescent="0.2">
      <c r="W19255">
        <v>192.32</v>
      </c>
      <c r="X19255">
        <f t="shared" si="739"/>
        <v>50</v>
      </c>
      <c r="Y19255" s="13">
        <f t="shared" si="738"/>
        <v>0.88431832486842432</v>
      </c>
    </row>
    <row r="19256" spans="23:25" x14ac:dyDescent="0.2">
      <c r="W19256">
        <v>192.33</v>
      </c>
      <c r="X19256">
        <f t="shared" si="739"/>
        <v>50</v>
      </c>
      <c r="Y19256" s="13">
        <f t="shared" si="738"/>
        <v>0.88431832486842432</v>
      </c>
    </row>
    <row r="19257" spans="23:25" x14ac:dyDescent="0.2">
      <c r="W19257">
        <v>192.34</v>
      </c>
      <c r="X19257">
        <f t="shared" si="739"/>
        <v>50</v>
      </c>
      <c r="Y19257" s="13">
        <f t="shared" ref="Y19257:Y19320" si="740">Y19256+(W19257-W19256)*R$29*(P$28-P$29*Y19256)*(1-Y19256/R$28)^2</f>
        <v>0.88431832486842432</v>
      </c>
    </row>
    <row r="19258" spans="23:25" x14ac:dyDescent="0.2">
      <c r="W19258">
        <v>192.35</v>
      </c>
      <c r="X19258">
        <f t="shared" si="739"/>
        <v>50</v>
      </c>
      <c r="Y19258" s="13">
        <f t="shared" si="740"/>
        <v>0.88431832486842432</v>
      </c>
    </row>
    <row r="19259" spans="23:25" x14ac:dyDescent="0.2">
      <c r="W19259">
        <v>192.36</v>
      </c>
      <c r="X19259">
        <f t="shared" si="739"/>
        <v>50</v>
      </c>
      <c r="Y19259" s="13">
        <f t="shared" si="740"/>
        <v>0.88431832486842432</v>
      </c>
    </row>
    <row r="19260" spans="23:25" x14ac:dyDescent="0.2">
      <c r="W19260">
        <v>192.37</v>
      </c>
      <c r="X19260">
        <f t="shared" si="739"/>
        <v>50</v>
      </c>
      <c r="Y19260" s="13">
        <f t="shared" si="740"/>
        <v>0.88431832486842432</v>
      </c>
    </row>
    <row r="19261" spans="23:25" x14ac:dyDescent="0.2">
      <c r="W19261">
        <v>192.38</v>
      </c>
      <c r="X19261">
        <f t="shared" si="739"/>
        <v>50</v>
      </c>
      <c r="Y19261" s="13">
        <f t="shared" si="740"/>
        <v>0.88431832486842432</v>
      </c>
    </row>
    <row r="19262" spans="23:25" x14ac:dyDescent="0.2">
      <c r="W19262">
        <v>192.39</v>
      </c>
      <c r="X19262">
        <f t="shared" si="739"/>
        <v>50</v>
      </c>
      <c r="Y19262" s="13">
        <f t="shared" si="740"/>
        <v>0.88431832486842432</v>
      </c>
    </row>
    <row r="19263" spans="23:25" x14ac:dyDescent="0.2">
      <c r="W19263">
        <v>192.4</v>
      </c>
      <c r="X19263">
        <f t="shared" si="739"/>
        <v>50</v>
      </c>
      <c r="Y19263" s="13">
        <f t="shared" si="740"/>
        <v>0.88431832486842432</v>
      </c>
    </row>
    <row r="19264" spans="23:25" x14ac:dyDescent="0.2">
      <c r="W19264">
        <v>192.41</v>
      </c>
      <c r="X19264">
        <f t="shared" si="739"/>
        <v>50</v>
      </c>
      <c r="Y19264" s="13">
        <f t="shared" si="740"/>
        <v>0.88431832486842432</v>
      </c>
    </row>
    <row r="19265" spans="23:25" x14ac:dyDescent="0.2">
      <c r="W19265">
        <v>192.42</v>
      </c>
      <c r="X19265">
        <f t="shared" si="739"/>
        <v>50</v>
      </c>
      <c r="Y19265" s="13">
        <f t="shared" si="740"/>
        <v>0.88431832486842432</v>
      </c>
    </row>
    <row r="19266" spans="23:25" x14ac:dyDescent="0.2">
      <c r="W19266">
        <v>192.43</v>
      </c>
      <c r="X19266">
        <f t="shared" si="739"/>
        <v>50</v>
      </c>
      <c r="Y19266" s="13">
        <f t="shared" si="740"/>
        <v>0.88431832486842432</v>
      </c>
    </row>
    <row r="19267" spans="23:25" x14ac:dyDescent="0.2">
      <c r="W19267">
        <v>192.44</v>
      </c>
      <c r="X19267">
        <f t="shared" si="739"/>
        <v>50</v>
      </c>
      <c r="Y19267" s="13">
        <f t="shared" si="740"/>
        <v>0.88431832486842432</v>
      </c>
    </row>
    <row r="19268" spans="23:25" x14ac:dyDescent="0.2">
      <c r="W19268">
        <v>192.45</v>
      </c>
      <c r="X19268">
        <f t="shared" si="739"/>
        <v>50</v>
      </c>
      <c r="Y19268" s="13">
        <f t="shared" si="740"/>
        <v>0.88431832486842432</v>
      </c>
    </row>
    <row r="19269" spans="23:25" x14ac:dyDescent="0.2">
      <c r="W19269">
        <v>192.46</v>
      </c>
      <c r="X19269">
        <f t="shared" si="739"/>
        <v>50</v>
      </c>
      <c r="Y19269" s="13">
        <f t="shared" si="740"/>
        <v>0.88431832486842432</v>
      </c>
    </row>
    <row r="19270" spans="23:25" x14ac:dyDescent="0.2">
      <c r="W19270">
        <v>192.47</v>
      </c>
      <c r="X19270">
        <f t="shared" si="739"/>
        <v>50</v>
      </c>
      <c r="Y19270" s="13">
        <f t="shared" si="740"/>
        <v>0.88431832486842432</v>
      </c>
    </row>
    <row r="19271" spans="23:25" x14ac:dyDescent="0.2">
      <c r="W19271">
        <v>192.48</v>
      </c>
      <c r="X19271">
        <f t="shared" si="739"/>
        <v>50</v>
      </c>
      <c r="Y19271" s="13">
        <f t="shared" si="740"/>
        <v>0.88431832486842432</v>
      </c>
    </row>
    <row r="19272" spans="23:25" x14ac:dyDescent="0.2">
      <c r="W19272">
        <v>192.49</v>
      </c>
      <c r="X19272">
        <f t="shared" si="739"/>
        <v>50</v>
      </c>
      <c r="Y19272" s="13">
        <f t="shared" si="740"/>
        <v>0.88431832486842432</v>
      </c>
    </row>
    <row r="19273" spans="23:25" x14ac:dyDescent="0.2">
      <c r="W19273">
        <v>192.5</v>
      </c>
      <c r="X19273">
        <f t="shared" si="739"/>
        <v>50</v>
      </c>
      <c r="Y19273" s="13">
        <f t="shared" si="740"/>
        <v>0.88431832486842432</v>
      </c>
    </row>
    <row r="19274" spans="23:25" x14ac:dyDescent="0.2">
      <c r="W19274">
        <v>192.51</v>
      </c>
      <c r="X19274">
        <f t="shared" si="739"/>
        <v>50</v>
      </c>
      <c r="Y19274" s="13">
        <f t="shared" si="740"/>
        <v>0.88431832486842432</v>
      </c>
    </row>
    <row r="19275" spans="23:25" x14ac:dyDescent="0.2">
      <c r="W19275">
        <v>192.52</v>
      </c>
      <c r="X19275">
        <f t="shared" si="739"/>
        <v>50</v>
      </c>
      <c r="Y19275" s="13">
        <f t="shared" si="740"/>
        <v>0.88431832486842432</v>
      </c>
    </row>
    <row r="19276" spans="23:25" x14ac:dyDescent="0.2">
      <c r="W19276">
        <v>192.53</v>
      </c>
      <c r="X19276">
        <f t="shared" si="739"/>
        <v>50</v>
      </c>
      <c r="Y19276" s="13">
        <f t="shared" si="740"/>
        <v>0.88431832486842432</v>
      </c>
    </row>
    <row r="19277" spans="23:25" x14ac:dyDescent="0.2">
      <c r="W19277">
        <v>192.54</v>
      </c>
      <c r="X19277">
        <f t="shared" si="739"/>
        <v>50</v>
      </c>
      <c r="Y19277" s="13">
        <f t="shared" si="740"/>
        <v>0.88431832486842432</v>
      </c>
    </row>
    <row r="19278" spans="23:25" x14ac:dyDescent="0.2">
      <c r="W19278">
        <v>192.55</v>
      </c>
      <c r="X19278">
        <f t="shared" si="739"/>
        <v>50</v>
      </c>
      <c r="Y19278" s="13">
        <f t="shared" si="740"/>
        <v>0.88431832486842432</v>
      </c>
    </row>
    <row r="19279" spans="23:25" x14ac:dyDescent="0.2">
      <c r="W19279">
        <v>192.56</v>
      </c>
      <c r="X19279">
        <f t="shared" si="739"/>
        <v>50</v>
      </c>
      <c r="Y19279" s="13">
        <f t="shared" si="740"/>
        <v>0.88431832486842432</v>
      </c>
    </row>
    <row r="19280" spans="23:25" x14ac:dyDescent="0.2">
      <c r="W19280">
        <v>192.57</v>
      </c>
      <c r="X19280">
        <f t="shared" si="739"/>
        <v>50</v>
      </c>
      <c r="Y19280" s="13">
        <f t="shared" si="740"/>
        <v>0.88431832486842432</v>
      </c>
    </row>
    <row r="19281" spans="23:25" x14ac:dyDescent="0.2">
      <c r="W19281">
        <v>192.58</v>
      </c>
      <c r="X19281">
        <f t="shared" si="739"/>
        <v>50</v>
      </c>
      <c r="Y19281" s="13">
        <f t="shared" si="740"/>
        <v>0.88431832486842432</v>
      </c>
    </row>
    <row r="19282" spans="23:25" x14ac:dyDescent="0.2">
      <c r="W19282">
        <v>192.59</v>
      </c>
      <c r="X19282">
        <f t="shared" si="739"/>
        <v>50</v>
      </c>
      <c r="Y19282" s="13">
        <f t="shared" si="740"/>
        <v>0.88431832486842432</v>
      </c>
    </row>
    <row r="19283" spans="23:25" x14ac:dyDescent="0.2">
      <c r="W19283">
        <v>192.6</v>
      </c>
      <c r="X19283">
        <f t="shared" si="739"/>
        <v>50</v>
      </c>
      <c r="Y19283" s="13">
        <f t="shared" si="740"/>
        <v>0.88431832486842432</v>
      </c>
    </row>
    <row r="19284" spans="23:25" x14ac:dyDescent="0.2">
      <c r="W19284">
        <v>192.61</v>
      </c>
      <c r="X19284">
        <f t="shared" si="739"/>
        <v>50</v>
      </c>
      <c r="Y19284" s="13">
        <f t="shared" si="740"/>
        <v>0.88431832486842432</v>
      </c>
    </row>
    <row r="19285" spans="23:25" x14ac:dyDescent="0.2">
      <c r="W19285">
        <v>192.62</v>
      </c>
      <c r="X19285">
        <f t="shared" ref="X19285:X19348" si="741">X19284-(N$33-N$34)/1500</f>
        <v>50</v>
      </c>
      <c r="Y19285" s="13">
        <f t="shared" si="740"/>
        <v>0.88431832486842432</v>
      </c>
    </row>
    <row r="19286" spans="23:25" x14ac:dyDescent="0.2">
      <c r="W19286">
        <v>192.63</v>
      </c>
      <c r="X19286">
        <f t="shared" si="741"/>
        <v>50</v>
      </c>
      <c r="Y19286" s="13">
        <f t="shared" si="740"/>
        <v>0.88431832486842432</v>
      </c>
    </row>
    <row r="19287" spans="23:25" x14ac:dyDescent="0.2">
      <c r="W19287">
        <v>192.64</v>
      </c>
      <c r="X19287">
        <f t="shared" si="741"/>
        <v>50</v>
      </c>
      <c r="Y19287" s="13">
        <f t="shared" si="740"/>
        <v>0.88431832486842432</v>
      </c>
    </row>
    <row r="19288" spans="23:25" x14ac:dyDescent="0.2">
      <c r="W19288">
        <v>192.65</v>
      </c>
      <c r="X19288">
        <f t="shared" si="741"/>
        <v>50</v>
      </c>
      <c r="Y19288" s="13">
        <f t="shared" si="740"/>
        <v>0.88431832486842432</v>
      </c>
    </row>
    <row r="19289" spans="23:25" x14ac:dyDescent="0.2">
      <c r="W19289">
        <v>192.66</v>
      </c>
      <c r="X19289">
        <f t="shared" si="741"/>
        <v>50</v>
      </c>
      <c r="Y19289" s="13">
        <f t="shared" si="740"/>
        <v>0.88431832486842432</v>
      </c>
    </row>
    <row r="19290" spans="23:25" x14ac:dyDescent="0.2">
      <c r="W19290">
        <v>192.67</v>
      </c>
      <c r="X19290">
        <f t="shared" si="741"/>
        <v>50</v>
      </c>
      <c r="Y19290" s="13">
        <f t="shared" si="740"/>
        <v>0.88431832486842432</v>
      </c>
    </row>
    <row r="19291" spans="23:25" x14ac:dyDescent="0.2">
      <c r="W19291">
        <v>192.68</v>
      </c>
      <c r="X19291">
        <f t="shared" si="741"/>
        <v>50</v>
      </c>
      <c r="Y19291" s="13">
        <f t="shared" si="740"/>
        <v>0.88431832486842432</v>
      </c>
    </row>
    <row r="19292" spans="23:25" x14ac:dyDescent="0.2">
      <c r="W19292">
        <v>192.69</v>
      </c>
      <c r="X19292">
        <f t="shared" si="741"/>
        <v>50</v>
      </c>
      <c r="Y19292" s="13">
        <f t="shared" si="740"/>
        <v>0.88431832486842432</v>
      </c>
    </row>
    <row r="19293" spans="23:25" x14ac:dyDescent="0.2">
      <c r="W19293">
        <v>192.7</v>
      </c>
      <c r="X19293">
        <f t="shared" si="741"/>
        <v>50</v>
      </c>
      <c r="Y19293" s="13">
        <f t="shared" si="740"/>
        <v>0.88431832486842432</v>
      </c>
    </row>
    <row r="19294" spans="23:25" x14ac:dyDescent="0.2">
      <c r="W19294">
        <v>192.71</v>
      </c>
      <c r="X19294">
        <f t="shared" si="741"/>
        <v>50</v>
      </c>
      <c r="Y19294" s="13">
        <f t="shared" si="740"/>
        <v>0.88431832486842432</v>
      </c>
    </row>
    <row r="19295" spans="23:25" x14ac:dyDescent="0.2">
      <c r="W19295">
        <v>192.72</v>
      </c>
      <c r="X19295">
        <f t="shared" si="741"/>
        <v>50</v>
      </c>
      <c r="Y19295" s="13">
        <f t="shared" si="740"/>
        <v>0.88431832486842432</v>
      </c>
    </row>
    <row r="19296" spans="23:25" x14ac:dyDescent="0.2">
      <c r="W19296">
        <v>192.73</v>
      </c>
      <c r="X19296">
        <f t="shared" si="741"/>
        <v>50</v>
      </c>
      <c r="Y19296" s="13">
        <f t="shared" si="740"/>
        <v>0.88431832486842432</v>
      </c>
    </row>
    <row r="19297" spans="23:25" x14ac:dyDescent="0.2">
      <c r="W19297">
        <v>192.74</v>
      </c>
      <c r="X19297">
        <f t="shared" si="741"/>
        <v>50</v>
      </c>
      <c r="Y19297" s="13">
        <f t="shared" si="740"/>
        <v>0.88431832486842432</v>
      </c>
    </row>
    <row r="19298" spans="23:25" x14ac:dyDescent="0.2">
      <c r="W19298">
        <v>192.75</v>
      </c>
      <c r="X19298">
        <f t="shared" si="741"/>
        <v>50</v>
      </c>
      <c r="Y19298" s="13">
        <f t="shared" si="740"/>
        <v>0.88431832486842432</v>
      </c>
    </row>
    <row r="19299" spans="23:25" x14ac:dyDescent="0.2">
      <c r="W19299">
        <v>192.76</v>
      </c>
      <c r="X19299">
        <f t="shared" si="741"/>
        <v>50</v>
      </c>
      <c r="Y19299" s="13">
        <f t="shared" si="740"/>
        <v>0.88431832486842432</v>
      </c>
    </row>
    <row r="19300" spans="23:25" x14ac:dyDescent="0.2">
      <c r="W19300">
        <v>192.77</v>
      </c>
      <c r="X19300">
        <f t="shared" si="741"/>
        <v>50</v>
      </c>
      <c r="Y19300" s="13">
        <f t="shared" si="740"/>
        <v>0.88431832486842432</v>
      </c>
    </row>
    <row r="19301" spans="23:25" x14ac:dyDescent="0.2">
      <c r="W19301">
        <v>192.78</v>
      </c>
      <c r="X19301">
        <f t="shared" si="741"/>
        <v>50</v>
      </c>
      <c r="Y19301" s="13">
        <f t="shared" si="740"/>
        <v>0.88431832486842432</v>
      </c>
    </row>
    <row r="19302" spans="23:25" x14ac:dyDescent="0.2">
      <c r="W19302">
        <v>192.79</v>
      </c>
      <c r="X19302">
        <f t="shared" si="741"/>
        <v>50</v>
      </c>
      <c r="Y19302" s="13">
        <f t="shared" si="740"/>
        <v>0.88431832486842432</v>
      </c>
    </row>
    <row r="19303" spans="23:25" x14ac:dyDescent="0.2">
      <c r="W19303">
        <v>192.8</v>
      </c>
      <c r="X19303">
        <f t="shared" si="741"/>
        <v>50</v>
      </c>
      <c r="Y19303" s="13">
        <f t="shared" si="740"/>
        <v>0.88431832486842432</v>
      </c>
    </row>
    <row r="19304" spans="23:25" x14ac:dyDescent="0.2">
      <c r="W19304">
        <v>192.81</v>
      </c>
      <c r="X19304">
        <f t="shared" si="741"/>
        <v>50</v>
      </c>
      <c r="Y19304" s="13">
        <f t="shared" si="740"/>
        <v>0.88431832486842432</v>
      </c>
    </row>
    <row r="19305" spans="23:25" x14ac:dyDescent="0.2">
      <c r="W19305">
        <v>192.82</v>
      </c>
      <c r="X19305">
        <f t="shared" si="741"/>
        <v>50</v>
      </c>
      <c r="Y19305" s="13">
        <f t="shared" si="740"/>
        <v>0.88431832486842432</v>
      </c>
    </row>
    <row r="19306" spans="23:25" x14ac:dyDescent="0.2">
      <c r="W19306">
        <v>192.83</v>
      </c>
      <c r="X19306">
        <f t="shared" si="741"/>
        <v>50</v>
      </c>
      <c r="Y19306" s="13">
        <f t="shared" si="740"/>
        <v>0.88431832486842432</v>
      </c>
    </row>
    <row r="19307" spans="23:25" x14ac:dyDescent="0.2">
      <c r="W19307">
        <v>192.84</v>
      </c>
      <c r="X19307">
        <f t="shared" si="741"/>
        <v>50</v>
      </c>
      <c r="Y19307" s="13">
        <f t="shared" si="740"/>
        <v>0.88431832486842432</v>
      </c>
    </row>
    <row r="19308" spans="23:25" x14ac:dyDescent="0.2">
      <c r="W19308">
        <v>192.85</v>
      </c>
      <c r="X19308">
        <f t="shared" si="741"/>
        <v>50</v>
      </c>
      <c r="Y19308" s="13">
        <f t="shared" si="740"/>
        <v>0.88431832486842432</v>
      </c>
    </row>
    <row r="19309" spans="23:25" x14ac:dyDescent="0.2">
      <c r="W19309">
        <v>192.86</v>
      </c>
      <c r="X19309">
        <f t="shared" si="741"/>
        <v>50</v>
      </c>
      <c r="Y19309" s="13">
        <f t="shared" si="740"/>
        <v>0.88431832486842432</v>
      </c>
    </row>
    <row r="19310" spans="23:25" x14ac:dyDescent="0.2">
      <c r="W19310">
        <v>192.87</v>
      </c>
      <c r="X19310">
        <f t="shared" si="741"/>
        <v>50</v>
      </c>
      <c r="Y19310" s="13">
        <f t="shared" si="740"/>
        <v>0.88431832486842432</v>
      </c>
    </row>
    <row r="19311" spans="23:25" x14ac:dyDescent="0.2">
      <c r="W19311">
        <v>192.88</v>
      </c>
      <c r="X19311">
        <f t="shared" si="741"/>
        <v>50</v>
      </c>
      <c r="Y19311" s="13">
        <f t="shared" si="740"/>
        <v>0.88431832486842432</v>
      </c>
    </row>
    <row r="19312" spans="23:25" x14ac:dyDescent="0.2">
      <c r="W19312">
        <v>192.89</v>
      </c>
      <c r="X19312">
        <f t="shared" si="741"/>
        <v>50</v>
      </c>
      <c r="Y19312" s="13">
        <f t="shared" si="740"/>
        <v>0.88431832486842432</v>
      </c>
    </row>
    <row r="19313" spans="23:25" x14ac:dyDescent="0.2">
      <c r="W19313">
        <v>192.9</v>
      </c>
      <c r="X19313">
        <f t="shared" si="741"/>
        <v>50</v>
      </c>
      <c r="Y19313" s="13">
        <f t="shared" si="740"/>
        <v>0.88431832486842432</v>
      </c>
    </row>
    <row r="19314" spans="23:25" x14ac:dyDescent="0.2">
      <c r="W19314">
        <v>192.91</v>
      </c>
      <c r="X19314">
        <f t="shared" si="741"/>
        <v>50</v>
      </c>
      <c r="Y19314" s="13">
        <f t="shared" si="740"/>
        <v>0.88431832486842432</v>
      </c>
    </row>
    <row r="19315" spans="23:25" x14ac:dyDescent="0.2">
      <c r="W19315">
        <v>192.92</v>
      </c>
      <c r="X19315">
        <f t="shared" si="741"/>
        <v>50</v>
      </c>
      <c r="Y19315" s="13">
        <f t="shared" si="740"/>
        <v>0.88431832486842432</v>
      </c>
    </row>
    <row r="19316" spans="23:25" x14ac:dyDescent="0.2">
      <c r="W19316">
        <v>192.93</v>
      </c>
      <c r="X19316">
        <f t="shared" si="741"/>
        <v>50</v>
      </c>
      <c r="Y19316" s="13">
        <f t="shared" si="740"/>
        <v>0.88431832486842432</v>
      </c>
    </row>
    <row r="19317" spans="23:25" x14ac:dyDescent="0.2">
      <c r="W19317">
        <v>192.94</v>
      </c>
      <c r="X19317">
        <f t="shared" si="741"/>
        <v>50</v>
      </c>
      <c r="Y19317" s="13">
        <f t="shared" si="740"/>
        <v>0.88431832486842432</v>
      </c>
    </row>
    <row r="19318" spans="23:25" x14ac:dyDescent="0.2">
      <c r="W19318">
        <v>192.95</v>
      </c>
      <c r="X19318">
        <f t="shared" si="741"/>
        <v>50</v>
      </c>
      <c r="Y19318" s="13">
        <f t="shared" si="740"/>
        <v>0.88431832486842432</v>
      </c>
    </row>
    <row r="19319" spans="23:25" x14ac:dyDescent="0.2">
      <c r="W19319">
        <v>192.96</v>
      </c>
      <c r="X19319">
        <f t="shared" si="741"/>
        <v>50</v>
      </c>
      <c r="Y19319" s="13">
        <f t="shared" si="740"/>
        <v>0.88431832486842432</v>
      </c>
    </row>
    <row r="19320" spans="23:25" x14ac:dyDescent="0.2">
      <c r="W19320">
        <v>192.97</v>
      </c>
      <c r="X19320">
        <f t="shared" si="741"/>
        <v>50</v>
      </c>
      <c r="Y19320" s="13">
        <f t="shared" si="740"/>
        <v>0.88431832486842432</v>
      </c>
    </row>
    <row r="19321" spans="23:25" x14ac:dyDescent="0.2">
      <c r="W19321">
        <v>192.98</v>
      </c>
      <c r="X19321">
        <f t="shared" si="741"/>
        <v>50</v>
      </c>
      <c r="Y19321" s="13">
        <f t="shared" ref="Y19321:Y19384" si="742">Y19320+(W19321-W19320)*R$29*(P$28-P$29*Y19320)*(1-Y19320/R$28)^2</f>
        <v>0.88431832486842432</v>
      </c>
    </row>
    <row r="19322" spans="23:25" x14ac:dyDescent="0.2">
      <c r="W19322">
        <v>192.99</v>
      </c>
      <c r="X19322">
        <f t="shared" si="741"/>
        <v>50</v>
      </c>
      <c r="Y19322" s="13">
        <f t="shared" si="742"/>
        <v>0.88431832486842432</v>
      </c>
    </row>
    <row r="19323" spans="23:25" x14ac:dyDescent="0.2">
      <c r="W19323">
        <v>193</v>
      </c>
      <c r="X19323">
        <f t="shared" si="741"/>
        <v>50</v>
      </c>
      <c r="Y19323" s="13">
        <f t="shared" si="742"/>
        <v>0.88431832486842432</v>
      </c>
    </row>
    <row r="19324" spans="23:25" x14ac:dyDescent="0.2">
      <c r="W19324">
        <v>193.01</v>
      </c>
      <c r="X19324">
        <f t="shared" si="741"/>
        <v>50</v>
      </c>
      <c r="Y19324" s="13">
        <f t="shared" si="742"/>
        <v>0.88431832486842432</v>
      </c>
    </row>
    <row r="19325" spans="23:25" x14ac:dyDescent="0.2">
      <c r="W19325">
        <v>193.02</v>
      </c>
      <c r="X19325">
        <f t="shared" si="741"/>
        <v>50</v>
      </c>
      <c r="Y19325" s="13">
        <f t="shared" si="742"/>
        <v>0.88431832486842432</v>
      </c>
    </row>
    <row r="19326" spans="23:25" x14ac:dyDescent="0.2">
      <c r="W19326">
        <v>193.03</v>
      </c>
      <c r="X19326">
        <f t="shared" si="741"/>
        <v>50</v>
      </c>
      <c r="Y19326" s="13">
        <f t="shared" si="742"/>
        <v>0.88431832486842432</v>
      </c>
    </row>
    <row r="19327" spans="23:25" x14ac:dyDescent="0.2">
      <c r="W19327">
        <v>193.04</v>
      </c>
      <c r="X19327">
        <f t="shared" si="741"/>
        <v>50</v>
      </c>
      <c r="Y19327" s="13">
        <f t="shared" si="742"/>
        <v>0.88431832486842432</v>
      </c>
    </row>
    <row r="19328" spans="23:25" x14ac:dyDescent="0.2">
      <c r="W19328">
        <v>193.05</v>
      </c>
      <c r="X19328">
        <f t="shared" si="741"/>
        <v>50</v>
      </c>
      <c r="Y19328" s="13">
        <f t="shared" si="742"/>
        <v>0.88431832486842432</v>
      </c>
    </row>
    <row r="19329" spans="23:25" x14ac:dyDescent="0.2">
      <c r="W19329">
        <v>193.06</v>
      </c>
      <c r="X19329">
        <f t="shared" si="741"/>
        <v>50</v>
      </c>
      <c r="Y19329" s="13">
        <f t="shared" si="742"/>
        <v>0.88431832486842432</v>
      </c>
    </row>
    <row r="19330" spans="23:25" x14ac:dyDescent="0.2">
      <c r="W19330">
        <v>193.07</v>
      </c>
      <c r="X19330">
        <f t="shared" si="741"/>
        <v>50</v>
      </c>
      <c r="Y19330" s="13">
        <f t="shared" si="742"/>
        <v>0.88431832486842432</v>
      </c>
    </row>
    <row r="19331" spans="23:25" x14ac:dyDescent="0.2">
      <c r="W19331">
        <v>193.08</v>
      </c>
      <c r="X19331">
        <f t="shared" si="741"/>
        <v>50</v>
      </c>
      <c r="Y19331" s="13">
        <f t="shared" si="742"/>
        <v>0.88431832486842432</v>
      </c>
    </row>
    <row r="19332" spans="23:25" x14ac:dyDescent="0.2">
      <c r="W19332">
        <v>193.09</v>
      </c>
      <c r="X19332">
        <f t="shared" si="741"/>
        <v>50</v>
      </c>
      <c r="Y19332" s="13">
        <f t="shared" si="742"/>
        <v>0.88431832486842432</v>
      </c>
    </row>
    <row r="19333" spans="23:25" x14ac:dyDescent="0.2">
      <c r="W19333">
        <v>193.1</v>
      </c>
      <c r="X19333">
        <f t="shared" si="741"/>
        <v>50</v>
      </c>
      <c r="Y19333" s="13">
        <f t="shared" si="742"/>
        <v>0.88431832486842432</v>
      </c>
    </row>
    <row r="19334" spans="23:25" x14ac:dyDescent="0.2">
      <c r="W19334">
        <v>193.11</v>
      </c>
      <c r="X19334">
        <f t="shared" si="741"/>
        <v>50</v>
      </c>
      <c r="Y19334" s="13">
        <f t="shared" si="742"/>
        <v>0.88431832486842432</v>
      </c>
    </row>
    <row r="19335" spans="23:25" x14ac:dyDescent="0.2">
      <c r="W19335">
        <v>193.12</v>
      </c>
      <c r="X19335">
        <f t="shared" si="741"/>
        <v>50</v>
      </c>
      <c r="Y19335" s="13">
        <f t="shared" si="742"/>
        <v>0.88431832486842432</v>
      </c>
    </row>
    <row r="19336" spans="23:25" x14ac:dyDescent="0.2">
      <c r="W19336">
        <v>193.13</v>
      </c>
      <c r="X19336">
        <f t="shared" si="741"/>
        <v>50</v>
      </c>
      <c r="Y19336" s="13">
        <f t="shared" si="742"/>
        <v>0.88431832486842432</v>
      </c>
    </row>
    <row r="19337" spans="23:25" x14ac:dyDescent="0.2">
      <c r="W19337">
        <v>193.14</v>
      </c>
      <c r="X19337">
        <f t="shared" si="741"/>
        <v>50</v>
      </c>
      <c r="Y19337" s="13">
        <f t="shared" si="742"/>
        <v>0.88431832486842432</v>
      </c>
    </row>
    <row r="19338" spans="23:25" x14ac:dyDescent="0.2">
      <c r="W19338">
        <v>193.15</v>
      </c>
      <c r="X19338">
        <f t="shared" si="741"/>
        <v>50</v>
      </c>
      <c r="Y19338" s="13">
        <f t="shared" si="742"/>
        <v>0.88431832486842432</v>
      </c>
    </row>
    <row r="19339" spans="23:25" x14ac:dyDescent="0.2">
      <c r="W19339">
        <v>193.16</v>
      </c>
      <c r="X19339">
        <f t="shared" si="741"/>
        <v>50</v>
      </c>
      <c r="Y19339" s="13">
        <f t="shared" si="742"/>
        <v>0.88431832486842432</v>
      </c>
    </row>
    <row r="19340" spans="23:25" x14ac:dyDescent="0.2">
      <c r="W19340">
        <v>193.17</v>
      </c>
      <c r="X19340">
        <f t="shared" si="741"/>
        <v>50</v>
      </c>
      <c r="Y19340" s="13">
        <f t="shared" si="742"/>
        <v>0.88431832486842432</v>
      </c>
    </row>
    <row r="19341" spans="23:25" x14ac:dyDescent="0.2">
      <c r="W19341">
        <v>193.18</v>
      </c>
      <c r="X19341">
        <f t="shared" si="741"/>
        <v>50</v>
      </c>
      <c r="Y19341" s="13">
        <f t="shared" si="742"/>
        <v>0.88431832486842432</v>
      </c>
    </row>
    <row r="19342" spans="23:25" x14ac:dyDescent="0.2">
      <c r="W19342">
        <v>193.19</v>
      </c>
      <c r="X19342">
        <f t="shared" si="741"/>
        <v>50</v>
      </c>
      <c r="Y19342" s="13">
        <f t="shared" si="742"/>
        <v>0.88431832486842432</v>
      </c>
    </row>
    <row r="19343" spans="23:25" x14ac:dyDescent="0.2">
      <c r="W19343">
        <v>193.2</v>
      </c>
      <c r="X19343">
        <f t="shared" si="741"/>
        <v>50</v>
      </c>
      <c r="Y19343" s="13">
        <f t="shared" si="742"/>
        <v>0.88431832486842432</v>
      </c>
    </row>
    <row r="19344" spans="23:25" x14ac:dyDescent="0.2">
      <c r="W19344">
        <v>193.21</v>
      </c>
      <c r="X19344">
        <f t="shared" si="741"/>
        <v>50</v>
      </c>
      <c r="Y19344" s="13">
        <f t="shared" si="742"/>
        <v>0.88431832486842432</v>
      </c>
    </row>
    <row r="19345" spans="23:25" x14ac:dyDescent="0.2">
      <c r="W19345">
        <v>193.22</v>
      </c>
      <c r="X19345">
        <f t="shared" si="741"/>
        <v>50</v>
      </c>
      <c r="Y19345" s="13">
        <f t="shared" si="742"/>
        <v>0.88431832486842432</v>
      </c>
    </row>
    <row r="19346" spans="23:25" x14ac:dyDescent="0.2">
      <c r="W19346">
        <v>193.23</v>
      </c>
      <c r="X19346">
        <f t="shared" si="741"/>
        <v>50</v>
      </c>
      <c r="Y19346" s="13">
        <f t="shared" si="742"/>
        <v>0.88431832486842432</v>
      </c>
    </row>
    <row r="19347" spans="23:25" x14ac:dyDescent="0.2">
      <c r="W19347">
        <v>193.24</v>
      </c>
      <c r="X19347">
        <f t="shared" si="741"/>
        <v>50</v>
      </c>
      <c r="Y19347" s="13">
        <f t="shared" si="742"/>
        <v>0.88431832486842432</v>
      </c>
    </row>
    <row r="19348" spans="23:25" x14ac:dyDescent="0.2">
      <c r="W19348">
        <v>193.25</v>
      </c>
      <c r="X19348">
        <f t="shared" si="741"/>
        <v>50</v>
      </c>
      <c r="Y19348" s="13">
        <f t="shared" si="742"/>
        <v>0.88431832486842432</v>
      </c>
    </row>
    <row r="19349" spans="23:25" x14ac:dyDescent="0.2">
      <c r="W19349">
        <v>193.26</v>
      </c>
      <c r="X19349">
        <f t="shared" ref="X19349:X19412" si="743">X19348-(N$33-N$34)/1500</f>
        <v>50</v>
      </c>
      <c r="Y19349" s="13">
        <f t="shared" si="742"/>
        <v>0.88431832486842432</v>
      </c>
    </row>
    <row r="19350" spans="23:25" x14ac:dyDescent="0.2">
      <c r="W19350">
        <v>193.27</v>
      </c>
      <c r="X19350">
        <f t="shared" si="743"/>
        <v>50</v>
      </c>
      <c r="Y19350" s="13">
        <f t="shared" si="742"/>
        <v>0.88431832486842432</v>
      </c>
    </row>
    <row r="19351" spans="23:25" x14ac:dyDescent="0.2">
      <c r="W19351">
        <v>193.28</v>
      </c>
      <c r="X19351">
        <f t="shared" si="743"/>
        <v>50</v>
      </c>
      <c r="Y19351" s="13">
        <f t="shared" si="742"/>
        <v>0.88431832486842432</v>
      </c>
    </row>
    <row r="19352" spans="23:25" x14ac:dyDescent="0.2">
      <c r="W19352">
        <v>193.29</v>
      </c>
      <c r="X19352">
        <f t="shared" si="743"/>
        <v>50</v>
      </c>
      <c r="Y19352" s="13">
        <f t="shared" si="742"/>
        <v>0.88431832486842432</v>
      </c>
    </row>
    <row r="19353" spans="23:25" x14ac:dyDescent="0.2">
      <c r="W19353">
        <v>193.3</v>
      </c>
      <c r="X19353">
        <f t="shared" si="743"/>
        <v>50</v>
      </c>
      <c r="Y19353" s="13">
        <f t="shared" si="742"/>
        <v>0.88431832486842432</v>
      </c>
    </row>
    <row r="19354" spans="23:25" x14ac:dyDescent="0.2">
      <c r="W19354">
        <v>193.31</v>
      </c>
      <c r="X19354">
        <f t="shared" si="743"/>
        <v>50</v>
      </c>
      <c r="Y19354" s="13">
        <f t="shared" si="742"/>
        <v>0.88431832486842432</v>
      </c>
    </row>
    <row r="19355" spans="23:25" x14ac:dyDescent="0.2">
      <c r="W19355">
        <v>193.32</v>
      </c>
      <c r="X19355">
        <f t="shared" si="743"/>
        <v>50</v>
      </c>
      <c r="Y19355" s="13">
        <f t="shared" si="742"/>
        <v>0.88431832486842432</v>
      </c>
    </row>
    <row r="19356" spans="23:25" x14ac:dyDescent="0.2">
      <c r="W19356">
        <v>193.33</v>
      </c>
      <c r="X19356">
        <f t="shared" si="743"/>
        <v>50</v>
      </c>
      <c r="Y19356" s="13">
        <f t="shared" si="742"/>
        <v>0.88431832486842432</v>
      </c>
    </row>
    <row r="19357" spans="23:25" x14ac:dyDescent="0.2">
      <c r="W19357">
        <v>193.34</v>
      </c>
      <c r="X19357">
        <f t="shared" si="743"/>
        <v>50</v>
      </c>
      <c r="Y19357" s="13">
        <f t="shared" si="742"/>
        <v>0.88431832486842432</v>
      </c>
    </row>
    <row r="19358" spans="23:25" x14ac:dyDescent="0.2">
      <c r="W19358">
        <v>193.35</v>
      </c>
      <c r="X19358">
        <f t="shared" si="743"/>
        <v>50</v>
      </c>
      <c r="Y19358" s="13">
        <f t="shared" si="742"/>
        <v>0.88431832486842432</v>
      </c>
    </row>
    <row r="19359" spans="23:25" x14ac:dyDescent="0.2">
      <c r="W19359">
        <v>193.36</v>
      </c>
      <c r="X19359">
        <f t="shared" si="743"/>
        <v>50</v>
      </c>
      <c r="Y19359" s="13">
        <f t="shared" si="742"/>
        <v>0.88431832486842432</v>
      </c>
    </row>
    <row r="19360" spans="23:25" x14ac:dyDescent="0.2">
      <c r="W19360">
        <v>193.37</v>
      </c>
      <c r="X19360">
        <f t="shared" si="743"/>
        <v>50</v>
      </c>
      <c r="Y19360" s="13">
        <f t="shared" si="742"/>
        <v>0.88431832486842432</v>
      </c>
    </row>
    <row r="19361" spans="23:25" x14ac:dyDescent="0.2">
      <c r="W19361">
        <v>193.38</v>
      </c>
      <c r="X19361">
        <f t="shared" si="743"/>
        <v>50</v>
      </c>
      <c r="Y19361" s="13">
        <f t="shared" si="742"/>
        <v>0.88431832486842432</v>
      </c>
    </row>
    <row r="19362" spans="23:25" x14ac:dyDescent="0.2">
      <c r="W19362">
        <v>193.39</v>
      </c>
      <c r="X19362">
        <f t="shared" si="743"/>
        <v>50</v>
      </c>
      <c r="Y19362" s="13">
        <f t="shared" si="742"/>
        <v>0.88431832486842432</v>
      </c>
    </row>
    <row r="19363" spans="23:25" x14ac:dyDescent="0.2">
      <c r="W19363">
        <v>193.4</v>
      </c>
      <c r="X19363">
        <f t="shared" si="743"/>
        <v>50</v>
      </c>
      <c r="Y19363" s="13">
        <f t="shared" si="742"/>
        <v>0.88431832486842432</v>
      </c>
    </row>
    <row r="19364" spans="23:25" x14ac:dyDescent="0.2">
      <c r="W19364">
        <v>193.41</v>
      </c>
      <c r="X19364">
        <f t="shared" si="743"/>
        <v>50</v>
      </c>
      <c r="Y19364" s="13">
        <f t="shared" si="742"/>
        <v>0.88431832486842432</v>
      </c>
    </row>
    <row r="19365" spans="23:25" x14ac:dyDescent="0.2">
      <c r="W19365">
        <v>193.42</v>
      </c>
      <c r="X19365">
        <f t="shared" si="743"/>
        <v>50</v>
      </c>
      <c r="Y19365" s="13">
        <f t="shared" si="742"/>
        <v>0.88431832486842432</v>
      </c>
    </row>
    <row r="19366" spans="23:25" x14ac:dyDescent="0.2">
      <c r="W19366">
        <v>193.43</v>
      </c>
      <c r="X19366">
        <f t="shared" si="743"/>
        <v>50</v>
      </c>
      <c r="Y19366" s="13">
        <f t="shared" si="742"/>
        <v>0.88431832486842432</v>
      </c>
    </row>
    <row r="19367" spans="23:25" x14ac:dyDescent="0.2">
      <c r="W19367">
        <v>193.44</v>
      </c>
      <c r="X19367">
        <f t="shared" si="743"/>
        <v>50</v>
      </c>
      <c r="Y19367" s="13">
        <f t="shared" si="742"/>
        <v>0.88431832486842432</v>
      </c>
    </row>
    <row r="19368" spans="23:25" x14ac:dyDescent="0.2">
      <c r="W19368">
        <v>193.45</v>
      </c>
      <c r="X19368">
        <f t="shared" si="743"/>
        <v>50</v>
      </c>
      <c r="Y19368" s="13">
        <f t="shared" si="742"/>
        <v>0.88431832486842432</v>
      </c>
    </row>
    <row r="19369" spans="23:25" x14ac:dyDescent="0.2">
      <c r="W19369">
        <v>193.46</v>
      </c>
      <c r="X19369">
        <f t="shared" si="743"/>
        <v>50</v>
      </c>
      <c r="Y19369" s="13">
        <f t="shared" si="742"/>
        <v>0.88431832486842432</v>
      </c>
    </row>
    <row r="19370" spans="23:25" x14ac:dyDescent="0.2">
      <c r="W19370">
        <v>193.47</v>
      </c>
      <c r="X19370">
        <f t="shared" si="743"/>
        <v>50</v>
      </c>
      <c r="Y19370" s="13">
        <f t="shared" si="742"/>
        <v>0.88431832486842432</v>
      </c>
    </row>
    <row r="19371" spans="23:25" x14ac:dyDescent="0.2">
      <c r="W19371">
        <v>193.48</v>
      </c>
      <c r="X19371">
        <f t="shared" si="743"/>
        <v>50</v>
      </c>
      <c r="Y19371" s="13">
        <f t="shared" si="742"/>
        <v>0.88431832486842432</v>
      </c>
    </row>
    <row r="19372" spans="23:25" x14ac:dyDescent="0.2">
      <c r="W19372">
        <v>193.49</v>
      </c>
      <c r="X19372">
        <f t="shared" si="743"/>
        <v>50</v>
      </c>
      <c r="Y19372" s="13">
        <f t="shared" si="742"/>
        <v>0.88431832486842432</v>
      </c>
    </row>
    <row r="19373" spans="23:25" x14ac:dyDescent="0.2">
      <c r="W19373">
        <v>193.5</v>
      </c>
      <c r="X19373">
        <f t="shared" si="743"/>
        <v>50</v>
      </c>
      <c r="Y19373" s="13">
        <f t="shared" si="742"/>
        <v>0.88431832486842432</v>
      </c>
    </row>
    <row r="19374" spans="23:25" x14ac:dyDescent="0.2">
      <c r="W19374">
        <v>193.51</v>
      </c>
      <c r="X19374">
        <f t="shared" si="743"/>
        <v>50</v>
      </c>
      <c r="Y19374" s="13">
        <f t="shared" si="742"/>
        <v>0.88431832486842432</v>
      </c>
    </row>
    <row r="19375" spans="23:25" x14ac:dyDescent="0.2">
      <c r="W19375">
        <v>193.52</v>
      </c>
      <c r="X19375">
        <f t="shared" si="743"/>
        <v>50</v>
      </c>
      <c r="Y19375" s="13">
        <f t="shared" si="742"/>
        <v>0.88431832486842432</v>
      </c>
    </row>
    <row r="19376" spans="23:25" x14ac:dyDescent="0.2">
      <c r="W19376">
        <v>193.53</v>
      </c>
      <c r="X19376">
        <f t="shared" si="743"/>
        <v>50</v>
      </c>
      <c r="Y19376" s="13">
        <f t="shared" si="742"/>
        <v>0.88431832486842432</v>
      </c>
    </row>
    <row r="19377" spans="23:25" x14ac:dyDescent="0.2">
      <c r="W19377">
        <v>193.54</v>
      </c>
      <c r="X19377">
        <f t="shared" si="743"/>
        <v>50</v>
      </c>
      <c r="Y19377" s="13">
        <f t="shared" si="742"/>
        <v>0.88431832486842432</v>
      </c>
    </row>
    <row r="19378" spans="23:25" x14ac:dyDescent="0.2">
      <c r="W19378">
        <v>193.55</v>
      </c>
      <c r="X19378">
        <f t="shared" si="743"/>
        <v>50</v>
      </c>
      <c r="Y19378" s="13">
        <f t="shared" si="742"/>
        <v>0.88431832486842432</v>
      </c>
    </row>
    <row r="19379" spans="23:25" x14ac:dyDescent="0.2">
      <c r="W19379">
        <v>193.56</v>
      </c>
      <c r="X19379">
        <f t="shared" si="743"/>
        <v>50</v>
      </c>
      <c r="Y19379" s="13">
        <f t="shared" si="742"/>
        <v>0.88431832486842432</v>
      </c>
    </row>
    <row r="19380" spans="23:25" x14ac:dyDescent="0.2">
      <c r="W19380">
        <v>193.57</v>
      </c>
      <c r="X19380">
        <f t="shared" si="743"/>
        <v>50</v>
      </c>
      <c r="Y19380" s="13">
        <f t="shared" si="742"/>
        <v>0.88431832486842432</v>
      </c>
    </row>
    <row r="19381" spans="23:25" x14ac:dyDescent="0.2">
      <c r="W19381">
        <v>193.58</v>
      </c>
      <c r="X19381">
        <f t="shared" si="743"/>
        <v>50</v>
      </c>
      <c r="Y19381" s="13">
        <f t="shared" si="742"/>
        <v>0.88431832486842432</v>
      </c>
    </row>
    <row r="19382" spans="23:25" x14ac:dyDescent="0.2">
      <c r="W19382">
        <v>193.59</v>
      </c>
      <c r="X19382">
        <f t="shared" si="743"/>
        <v>50</v>
      </c>
      <c r="Y19382" s="13">
        <f t="shared" si="742"/>
        <v>0.88431832486842432</v>
      </c>
    </row>
    <row r="19383" spans="23:25" x14ac:dyDescent="0.2">
      <c r="W19383">
        <v>193.6</v>
      </c>
      <c r="X19383">
        <f t="shared" si="743"/>
        <v>50</v>
      </c>
      <c r="Y19383" s="13">
        <f t="shared" si="742"/>
        <v>0.88431832486842432</v>
      </c>
    </row>
    <row r="19384" spans="23:25" x14ac:dyDescent="0.2">
      <c r="W19384">
        <v>193.61</v>
      </c>
      <c r="X19384">
        <f t="shared" si="743"/>
        <v>50</v>
      </c>
      <c r="Y19384" s="13">
        <f t="shared" si="742"/>
        <v>0.88431832486842432</v>
      </c>
    </row>
    <row r="19385" spans="23:25" x14ac:dyDescent="0.2">
      <c r="W19385">
        <v>193.62</v>
      </c>
      <c r="X19385">
        <f t="shared" si="743"/>
        <v>50</v>
      </c>
      <c r="Y19385" s="13">
        <f t="shared" ref="Y19385:Y19448" si="744">Y19384+(W19385-W19384)*R$29*(P$28-P$29*Y19384)*(1-Y19384/R$28)^2</f>
        <v>0.88431832486842432</v>
      </c>
    </row>
    <row r="19386" spans="23:25" x14ac:dyDescent="0.2">
      <c r="W19386">
        <v>193.63</v>
      </c>
      <c r="X19386">
        <f t="shared" si="743"/>
        <v>50</v>
      </c>
      <c r="Y19386" s="13">
        <f t="shared" si="744"/>
        <v>0.88431832486842432</v>
      </c>
    </row>
    <row r="19387" spans="23:25" x14ac:dyDescent="0.2">
      <c r="W19387">
        <v>193.64</v>
      </c>
      <c r="X19387">
        <f t="shared" si="743"/>
        <v>50</v>
      </c>
      <c r="Y19387" s="13">
        <f t="shared" si="744"/>
        <v>0.88431832486842432</v>
      </c>
    </row>
    <row r="19388" spans="23:25" x14ac:dyDescent="0.2">
      <c r="W19388">
        <v>193.65</v>
      </c>
      <c r="X19388">
        <f t="shared" si="743"/>
        <v>50</v>
      </c>
      <c r="Y19388" s="13">
        <f t="shared" si="744"/>
        <v>0.88431832486842432</v>
      </c>
    </row>
    <row r="19389" spans="23:25" x14ac:dyDescent="0.2">
      <c r="W19389">
        <v>193.66</v>
      </c>
      <c r="X19389">
        <f t="shared" si="743"/>
        <v>50</v>
      </c>
      <c r="Y19389" s="13">
        <f t="shared" si="744"/>
        <v>0.88431832486842432</v>
      </c>
    </row>
    <row r="19390" spans="23:25" x14ac:dyDescent="0.2">
      <c r="W19390">
        <v>193.67</v>
      </c>
      <c r="X19390">
        <f t="shared" si="743"/>
        <v>50</v>
      </c>
      <c r="Y19390" s="13">
        <f t="shared" si="744"/>
        <v>0.88431832486842432</v>
      </c>
    </row>
    <row r="19391" spans="23:25" x14ac:dyDescent="0.2">
      <c r="W19391">
        <v>193.68</v>
      </c>
      <c r="X19391">
        <f t="shared" si="743"/>
        <v>50</v>
      </c>
      <c r="Y19391" s="13">
        <f t="shared" si="744"/>
        <v>0.88431832486842432</v>
      </c>
    </row>
    <row r="19392" spans="23:25" x14ac:dyDescent="0.2">
      <c r="W19392">
        <v>193.69</v>
      </c>
      <c r="X19392">
        <f t="shared" si="743"/>
        <v>50</v>
      </c>
      <c r="Y19392" s="13">
        <f t="shared" si="744"/>
        <v>0.88431832486842432</v>
      </c>
    </row>
    <row r="19393" spans="23:25" x14ac:dyDescent="0.2">
      <c r="W19393">
        <v>193.7</v>
      </c>
      <c r="X19393">
        <f t="shared" si="743"/>
        <v>50</v>
      </c>
      <c r="Y19393" s="13">
        <f t="shared" si="744"/>
        <v>0.88431832486842432</v>
      </c>
    </row>
    <row r="19394" spans="23:25" x14ac:dyDescent="0.2">
      <c r="W19394">
        <v>193.71</v>
      </c>
      <c r="X19394">
        <f t="shared" si="743"/>
        <v>50</v>
      </c>
      <c r="Y19394" s="13">
        <f t="shared" si="744"/>
        <v>0.88431832486842432</v>
      </c>
    </row>
    <row r="19395" spans="23:25" x14ac:dyDescent="0.2">
      <c r="W19395">
        <v>193.72</v>
      </c>
      <c r="X19395">
        <f t="shared" si="743"/>
        <v>50</v>
      </c>
      <c r="Y19395" s="13">
        <f t="shared" si="744"/>
        <v>0.88431832486842432</v>
      </c>
    </row>
    <row r="19396" spans="23:25" x14ac:dyDescent="0.2">
      <c r="W19396">
        <v>193.73</v>
      </c>
      <c r="X19396">
        <f t="shared" si="743"/>
        <v>50</v>
      </c>
      <c r="Y19396" s="13">
        <f t="shared" si="744"/>
        <v>0.88431832486842432</v>
      </c>
    </row>
    <row r="19397" spans="23:25" x14ac:dyDescent="0.2">
      <c r="W19397">
        <v>193.74</v>
      </c>
      <c r="X19397">
        <f t="shared" si="743"/>
        <v>50</v>
      </c>
      <c r="Y19397" s="13">
        <f t="shared" si="744"/>
        <v>0.88431832486842432</v>
      </c>
    </row>
    <row r="19398" spans="23:25" x14ac:dyDescent="0.2">
      <c r="W19398">
        <v>193.75</v>
      </c>
      <c r="X19398">
        <f t="shared" si="743"/>
        <v>50</v>
      </c>
      <c r="Y19398" s="13">
        <f t="shared" si="744"/>
        <v>0.88431832486842432</v>
      </c>
    </row>
    <row r="19399" spans="23:25" x14ac:dyDescent="0.2">
      <c r="W19399">
        <v>193.76</v>
      </c>
      <c r="X19399">
        <f t="shared" si="743"/>
        <v>50</v>
      </c>
      <c r="Y19399" s="13">
        <f t="shared" si="744"/>
        <v>0.88431832486842432</v>
      </c>
    </row>
    <row r="19400" spans="23:25" x14ac:dyDescent="0.2">
      <c r="W19400">
        <v>193.77</v>
      </c>
      <c r="X19400">
        <f t="shared" si="743"/>
        <v>50</v>
      </c>
      <c r="Y19400" s="13">
        <f t="shared" si="744"/>
        <v>0.88431832486842432</v>
      </c>
    </row>
    <row r="19401" spans="23:25" x14ac:dyDescent="0.2">
      <c r="W19401">
        <v>193.78</v>
      </c>
      <c r="X19401">
        <f t="shared" si="743"/>
        <v>50</v>
      </c>
      <c r="Y19401" s="13">
        <f t="shared" si="744"/>
        <v>0.88431832486842432</v>
      </c>
    </row>
    <row r="19402" spans="23:25" x14ac:dyDescent="0.2">
      <c r="W19402">
        <v>193.79</v>
      </c>
      <c r="X19402">
        <f t="shared" si="743"/>
        <v>50</v>
      </c>
      <c r="Y19402" s="13">
        <f t="shared" si="744"/>
        <v>0.88431832486842432</v>
      </c>
    </row>
    <row r="19403" spans="23:25" x14ac:dyDescent="0.2">
      <c r="W19403">
        <v>193.8</v>
      </c>
      <c r="X19403">
        <f t="shared" si="743"/>
        <v>50</v>
      </c>
      <c r="Y19403" s="13">
        <f t="shared" si="744"/>
        <v>0.88431832486842432</v>
      </c>
    </row>
    <row r="19404" spans="23:25" x14ac:dyDescent="0.2">
      <c r="W19404">
        <v>193.81</v>
      </c>
      <c r="X19404">
        <f t="shared" si="743"/>
        <v>50</v>
      </c>
      <c r="Y19404" s="13">
        <f t="shared" si="744"/>
        <v>0.88431832486842432</v>
      </c>
    </row>
    <row r="19405" spans="23:25" x14ac:dyDescent="0.2">
      <c r="W19405">
        <v>193.82</v>
      </c>
      <c r="X19405">
        <f t="shared" si="743"/>
        <v>50</v>
      </c>
      <c r="Y19405" s="13">
        <f t="shared" si="744"/>
        <v>0.88431832486842432</v>
      </c>
    </row>
    <row r="19406" spans="23:25" x14ac:dyDescent="0.2">
      <c r="W19406">
        <v>193.83</v>
      </c>
      <c r="X19406">
        <f t="shared" si="743"/>
        <v>50</v>
      </c>
      <c r="Y19406" s="13">
        <f t="shared" si="744"/>
        <v>0.88431832486842432</v>
      </c>
    </row>
    <row r="19407" spans="23:25" x14ac:dyDescent="0.2">
      <c r="W19407">
        <v>193.84</v>
      </c>
      <c r="X19407">
        <f t="shared" si="743"/>
        <v>50</v>
      </c>
      <c r="Y19407" s="13">
        <f t="shared" si="744"/>
        <v>0.88431832486842432</v>
      </c>
    </row>
    <row r="19408" spans="23:25" x14ac:dyDescent="0.2">
      <c r="W19408">
        <v>193.85</v>
      </c>
      <c r="X19408">
        <f t="shared" si="743"/>
        <v>50</v>
      </c>
      <c r="Y19408" s="13">
        <f t="shared" si="744"/>
        <v>0.88431832486842432</v>
      </c>
    </row>
    <row r="19409" spans="23:25" x14ac:dyDescent="0.2">
      <c r="W19409">
        <v>193.86</v>
      </c>
      <c r="X19409">
        <f t="shared" si="743"/>
        <v>50</v>
      </c>
      <c r="Y19409" s="13">
        <f t="shared" si="744"/>
        <v>0.88431832486842432</v>
      </c>
    </row>
    <row r="19410" spans="23:25" x14ac:dyDescent="0.2">
      <c r="W19410">
        <v>193.87</v>
      </c>
      <c r="X19410">
        <f t="shared" si="743"/>
        <v>50</v>
      </c>
      <c r="Y19410" s="13">
        <f t="shared" si="744"/>
        <v>0.88431832486842432</v>
      </c>
    </row>
    <row r="19411" spans="23:25" x14ac:dyDescent="0.2">
      <c r="W19411">
        <v>193.88</v>
      </c>
      <c r="X19411">
        <f t="shared" si="743"/>
        <v>50</v>
      </c>
      <c r="Y19411" s="13">
        <f t="shared" si="744"/>
        <v>0.88431832486842432</v>
      </c>
    </row>
    <row r="19412" spans="23:25" x14ac:dyDescent="0.2">
      <c r="W19412">
        <v>193.89</v>
      </c>
      <c r="X19412">
        <f t="shared" si="743"/>
        <v>50</v>
      </c>
      <c r="Y19412" s="13">
        <f t="shared" si="744"/>
        <v>0.88431832486842432</v>
      </c>
    </row>
    <row r="19413" spans="23:25" x14ac:dyDescent="0.2">
      <c r="W19413">
        <v>193.9</v>
      </c>
      <c r="X19413">
        <f t="shared" ref="X19413:X19476" si="745">X19412-(N$33-N$34)/1500</f>
        <v>50</v>
      </c>
      <c r="Y19413" s="13">
        <f t="shared" si="744"/>
        <v>0.88431832486842432</v>
      </c>
    </row>
    <row r="19414" spans="23:25" x14ac:dyDescent="0.2">
      <c r="W19414">
        <v>193.91</v>
      </c>
      <c r="X19414">
        <f t="shared" si="745"/>
        <v>50</v>
      </c>
      <c r="Y19414" s="13">
        <f t="shared" si="744"/>
        <v>0.88431832486842432</v>
      </c>
    </row>
    <row r="19415" spans="23:25" x14ac:dyDescent="0.2">
      <c r="W19415">
        <v>193.92</v>
      </c>
      <c r="X19415">
        <f t="shared" si="745"/>
        <v>50</v>
      </c>
      <c r="Y19415" s="13">
        <f t="shared" si="744"/>
        <v>0.88431832486842432</v>
      </c>
    </row>
    <row r="19416" spans="23:25" x14ac:dyDescent="0.2">
      <c r="W19416">
        <v>193.93</v>
      </c>
      <c r="X19416">
        <f t="shared" si="745"/>
        <v>50</v>
      </c>
      <c r="Y19416" s="13">
        <f t="shared" si="744"/>
        <v>0.88431832486842432</v>
      </c>
    </row>
    <row r="19417" spans="23:25" x14ac:dyDescent="0.2">
      <c r="W19417">
        <v>193.94</v>
      </c>
      <c r="X19417">
        <f t="shared" si="745"/>
        <v>50</v>
      </c>
      <c r="Y19417" s="13">
        <f t="shared" si="744"/>
        <v>0.88431832486842432</v>
      </c>
    </row>
    <row r="19418" spans="23:25" x14ac:dyDescent="0.2">
      <c r="W19418">
        <v>193.95</v>
      </c>
      <c r="X19418">
        <f t="shared" si="745"/>
        <v>50</v>
      </c>
      <c r="Y19418" s="13">
        <f t="shared" si="744"/>
        <v>0.88431832486842432</v>
      </c>
    </row>
    <row r="19419" spans="23:25" x14ac:dyDescent="0.2">
      <c r="W19419">
        <v>193.96</v>
      </c>
      <c r="X19419">
        <f t="shared" si="745"/>
        <v>50</v>
      </c>
      <c r="Y19419" s="13">
        <f t="shared" si="744"/>
        <v>0.88431832486842432</v>
      </c>
    </row>
    <row r="19420" spans="23:25" x14ac:dyDescent="0.2">
      <c r="W19420">
        <v>193.97</v>
      </c>
      <c r="X19420">
        <f t="shared" si="745"/>
        <v>50</v>
      </c>
      <c r="Y19420" s="13">
        <f t="shared" si="744"/>
        <v>0.88431832486842432</v>
      </c>
    </row>
    <row r="19421" spans="23:25" x14ac:dyDescent="0.2">
      <c r="W19421">
        <v>193.98</v>
      </c>
      <c r="X19421">
        <f t="shared" si="745"/>
        <v>50</v>
      </c>
      <c r="Y19421" s="13">
        <f t="shared" si="744"/>
        <v>0.88431832486842432</v>
      </c>
    </row>
    <row r="19422" spans="23:25" x14ac:dyDescent="0.2">
      <c r="W19422">
        <v>193.99</v>
      </c>
      <c r="X19422">
        <f t="shared" si="745"/>
        <v>50</v>
      </c>
      <c r="Y19422" s="13">
        <f t="shared" si="744"/>
        <v>0.88431832486842432</v>
      </c>
    </row>
    <row r="19423" spans="23:25" x14ac:dyDescent="0.2">
      <c r="W19423">
        <v>194</v>
      </c>
      <c r="X19423">
        <f t="shared" si="745"/>
        <v>50</v>
      </c>
      <c r="Y19423" s="13">
        <f t="shared" si="744"/>
        <v>0.88431832486842432</v>
      </c>
    </row>
    <row r="19424" spans="23:25" x14ac:dyDescent="0.2">
      <c r="W19424">
        <v>194.01</v>
      </c>
      <c r="X19424">
        <f t="shared" si="745"/>
        <v>50</v>
      </c>
      <c r="Y19424" s="13">
        <f t="shared" si="744"/>
        <v>0.88431832486842432</v>
      </c>
    </row>
    <row r="19425" spans="23:25" x14ac:dyDescent="0.2">
      <c r="W19425">
        <v>194.02</v>
      </c>
      <c r="X19425">
        <f t="shared" si="745"/>
        <v>50</v>
      </c>
      <c r="Y19425" s="13">
        <f t="shared" si="744"/>
        <v>0.88431832486842432</v>
      </c>
    </row>
    <row r="19426" spans="23:25" x14ac:dyDescent="0.2">
      <c r="W19426">
        <v>194.03</v>
      </c>
      <c r="X19426">
        <f t="shared" si="745"/>
        <v>50</v>
      </c>
      <c r="Y19426" s="13">
        <f t="shared" si="744"/>
        <v>0.88431832486842432</v>
      </c>
    </row>
    <row r="19427" spans="23:25" x14ac:dyDescent="0.2">
      <c r="W19427">
        <v>194.04</v>
      </c>
      <c r="X19427">
        <f t="shared" si="745"/>
        <v>50</v>
      </c>
      <c r="Y19427" s="13">
        <f t="shared" si="744"/>
        <v>0.88431832486842432</v>
      </c>
    </row>
    <row r="19428" spans="23:25" x14ac:dyDescent="0.2">
      <c r="W19428">
        <v>194.05</v>
      </c>
      <c r="X19428">
        <f t="shared" si="745"/>
        <v>50</v>
      </c>
      <c r="Y19428" s="13">
        <f t="shared" si="744"/>
        <v>0.88431832486842432</v>
      </c>
    </row>
    <row r="19429" spans="23:25" x14ac:dyDescent="0.2">
      <c r="W19429">
        <v>194.06</v>
      </c>
      <c r="X19429">
        <f t="shared" si="745"/>
        <v>50</v>
      </c>
      <c r="Y19429" s="13">
        <f t="shared" si="744"/>
        <v>0.88431832486842432</v>
      </c>
    </row>
    <row r="19430" spans="23:25" x14ac:dyDescent="0.2">
      <c r="W19430">
        <v>194.07</v>
      </c>
      <c r="X19430">
        <f t="shared" si="745"/>
        <v>50</v>
      </c>
      <c r="Y19430" s="13">
        <f t="shared" si="744"/>
        <v>0.88431832486842432</v>
      </c>
    </row>
    <row r="19431" spans="23:25" x14ac:dyDescent="0.2">
      <c r="W19431">
        <v>194.08</v>
      </c>
      <c r="X19431">
        <f t="shared" si="745"/>
        <v>50</v>
      </c>
      <c r="Y19431" s="13">
        <f t="shared" si="744"/>
        <v>0.88431832486842432</v>
      </c>
    </row>
    <row r="19432" spans="23:25" x14ac:dyDescent="0.2">
      <c r="W19432">
        <v>194.09</v>
      </c>
      <c r="X19432">
        <f t="shared" si="745"/>
        <v>50</v>
      </c>
      <c r="Y19432" s="13">
        <f t="shared" si="744"/>
        <v>0.88431832486842432</v>
      </c>
    </row>
    <row r="19433" spans="23:25" x14ac:dyDescent="0.2">
      <c r="W19433">
        <v>194.1</v>
      </c>
      <c r="X19433">
        <f t="shared" si="745"/>
        <v>50</v>
      </c>
      <c r="Y19433" s="13">
        <f t="shared" si="744"/>
        <v>0.88431832486842432</v>
      </c>
    </row>
    <row r="19434" spans="23:25" x14ac:dyDescent="0.2">
      <c r="W19434">
        <v>194.11</v>
      </c>
      <c r="X19434">
        <f t="shared" si="745"/>
        <v>50</v>
      </c>
      <c r="Y19434" s="13">
        <f t="shared" si="744"/>
        <v>0.88431832486842432</v>
      </c>
    </row>
    <row r="19435" spans="23:25" x14ac:dyDescent="0.2">
      <c r="W19435">
        <v>194.12</v>
      </c>
      <c r="X19435">
        <f t="shared" si="745"/>
        <v>50</v>
      </c>
      <c r="Y19435" s="13">
        <f t="shared" si="744"/>
        <v>0.88431832486842432</v>
      </c>
    </row>
    <row r="19436" spans="23:25" x14ac:dyDescent="0.2">
      <c r="W19436">
        <v>194.13</v>
      </c>
      <c r="X19436">
        <f t="shared" si="745"/>
        <v>50</v>
      </c>
      <c r="Y19436" s="13">
        <f t="shared" si="744"/>
        <v>0.88431832486842432</v>
      </c>
    </row>
    <row r="19437" spans="23:25" x14ac:dyDescent="0.2">
      <c r="W19437">
        <v>194.14</v>
      </c>
      <c r="X19437">
        <f t="shared" si="745"/>
        <v>50</v>
      </c>
      <c r="Y19437" s="13">
        <f t="shared" si="744"/>
        <v>0.88431832486842432</v>
      </c>
    </row>
    <row r="19438" spans="23:25" x14ac:dyDescent="0.2">
      <c r="W19438">
        <v>194.15</v>
      </c>
      <c r="X19438">
        <f t="shared" si="745"/>
        <v>50</v>
      </c>
      <c r="Y19438" s="13">
        <f t="shared" si="744"/>
        <v>0.88431832486842432</v>
      </c>
    </row>
    <row r="19439" spans="23:25" x14ac:dyDescent="0.2">
      <c r="W19439">
        <v>194.16</v>
      </c>
      <c r="X19439">
        <f t="shared" si="745"/>
        <v>50</v>
      </c>
      <c r="Y19439" s="13">
        <f t="shared" si="744"/>
        <v>0.88431832486842432</v>
      </c>
    </row>
    <row r="19440" spans="23:25" x14ac:dyDescent="0.2">
      <c r="W19440">
        <v>194.17</v>
      </c>
      <c r="X19440">
        <f t="shared" si="745"/>
        <v>50</v>
      </c>
      <c r="Y19440" s="13">
        <f t="shared" si="744"/>
        <v>0.88431832486842432</v>
      </c>
    </row>
    <row r="19441" spans="23:25" x14ac:dyDescent="0.2">
      <c r="W19441">
        <v>194.18</v>
      </c>
      <c r="X19441">
        <f t="shared" si="745"/>
        <v>50</v>
      </c>
      <c r="Y19441" s="13">
        <f t="shared" si="744"/>
        <v>0.88431832486842432</v>
      </c>
    </row>
    <row r="19442" spans="23:25" x14ac:dyDescent="0.2">
      <c r="W19442">
        <v>194.19</v>
      </c>
      <c r="X19442">
        <f t="shared" si="745"/>
        <v>50</v>
      </c>
      <c r="Y19442" s="13">
        <f t="shared" si="744"/>
        <v>0.88431832486842432</v>
      </c>
    </row>
    <row r="19443" spans="23:25" x14ac:dyDescent="0.2">
      <c r="W19443">
        <v>194.2</v>
      </c>
      <c r="X19443">
        <f t="shared" si="745"/>
        <v>50</v>
      </c>
      <c r="Y19443" s="13">
        <f t="shared" si="744"/>
        <v>0.88431832486842432</v>
      </c>
    </row>
    <row r="19444" spans="23:25" x14ac:dyDescent="0.2">
      <c r="W19444">
        <v>194.21</v>
      </c>
      <c r="X19444">
        <f t="shared" si="745"/>
        <v>50</v>
      </c>
      <c r="Y19444" s="13">
        <f t="shared" si="744"/>
        <v>0.88431832486842432</v>
      </c>
    </row>
    <row r="19445" spans="23:25" x14ac:dyDescent="0.2">
      <c r="W19445">
        <v>194.22</v>
      </c>
      <c r="X19445">
        <f t="shared" si="745"/>
        <v>50</v>
      </c>
      <c r="Y19445" s="13">
        <f t="shared" si="744"/>
        <v>0.88431832486842432</v>
      </c>
    </row>
    <row r="19446" spans="23:25" x14ac:dyDescent="0.2">
      <c r="W19446">
        <v>194.23</v>
      </c>
      <c r="X19446">
        <f t="shared" si="745"/>
        <v>50</v>
      </c>
      <c r="Y19446" s="13">
        <f t="shared" si="744"/>
        <v>0.88431832486842432</v>
      </c>
    </row>
    <row r="19447" spans="23:25" x14ac:dyDescent="0.2">
      <c r="W19447">
        <v>194.24</v>
      </c>
      <c r="X19447">
        <f t="shared" si="745"/>
        <v>50</v>
      </c>
      <c r="Y19447" s="13">
        <f t="shared" si="744"/>
        <v>0.88431832486842432</v>
      </c>
    </row>
    <row r="19448" spans="23:25" x14ac:dyDescent="0.2">
      <c r="W19448">
        <v>194.25</v>
      </c>
      <c r="X19448">
        <f t="shared" si="745"/>
        <v>50</v>
      </c>
      <c r="Y19448" s="13">
        <f t="shared" si="744"/>
        <v>0.88431832486842432</v>
      </c>
    </row>
    <row r="19449" spans="23:25" x14ac:dyDescent="0.2">
      <c r="W19449">
        <v>194.26</v>
      </c>
      <c r="X19449">
        <f t="shared" si="745"/>
        <v>50</v>
      </c>
      <c r="Y19449" s="13">
        <f t="shared" ref="Y19449:Y19512" si="746">Y19448+(W19449-W19448)*R$29*(P$28-P$29*Y19448)*(1-Y19448/R$28)^2</f>
        <v>0.88431832486842432</v>
      </c>
    </row>
    <row r="19450" spans="23:25" x14ac:dyDescent="0.2">
      <c r="W19450">
        <v>194.27</v>
      </c>
      <c r="X19450">
        <f t="shared" si="745"/>
        <v>50</v>
      </c>
      <c r="Y19450" s="13">
        <f t="shared" si="746"/>
        <v>0.88431832486842432</v>
      </c>
    </row>
    <row r="19451" spans="23:25" x14ac:dyDescent="0.2">
      <c r="W19451">
        <v>194.28</v>
      </c>
      <c r="X19451">
        <f t="shared" si="745"/>
        <v>50</v>
      </c>
      <c r="Y19451" s="13">
        <f t="shared" si="746"/>
        <v>0.88431832486842432</v>
      </c>
    </row>
    <row r="19452" spans="23:25" x14ac:dyDescent="0.2">
      <c r="W19452">
        <v>194.29</v>
      </c>
      <c r="X19452">
        <f t="shared" si="745"/>
        <v>50</v>
      </c>
      <c r="Y19452" s="13">
        <f t="shared" si="746"/>
        <v>0.88431832486842432</v>
      </c>
    </row>
    <row r="19453" spans="23:25" x14ac:dyDescent="0.2">
      <c r="W19453">
        <v>194.3</v>
      </c>
      <c r="X19453">
        <f t="shared" si="745"/>
        <v>50</v>
      </c>
      <c r="Y19453" s="13">
        <f t="shared" si="746"/>
        <v>0.88431832486842432</v>
      </c>
    </row>
    <row r="19454" spans="23:25" x14ac:dyDescent="0.2">
      <c r="W19454">
        <v>194.31</v>
      </c>
      <c r="X19454">
        <f t="shared" si="745"/>
        <v>50</v>
      </c>
      <c r="Y19454" s="13">
        <f t="shared" si="746"/>
        <v>0.88431832486842432</v>
      </c>
    </row>
    <row r="19455" spans="23:25" x14ac:dyDescent="0.2">
      <c r="W19455">
        <v>194.32</v>
      </c>
      <c r="X19455">
        <f t="shared" si="745"/>
        <v>50</v>
      </c>
      <c r="Y19455" s="13">
        <f t="shared" si="746"/>
        <v>0.88431832486842432</v>
      </c>
    </row>
    <row r="19456" spans="23:25" x14ac:dyDescent="0.2">
      <c r="W19456">
        <v>194.33</v>
      </c>
      <c r="X19456">
        <f t="shared" si="745"/>
        <v>50</v>
      </c>
      <c r="Y19456" s="13">
        <f t="shared" si="746"/>
        <v>0.88431832486842432</v>
      </c>
    </row>
    <row r="19457" spans="23:25" x14ac:dyDescent="0.2">
      <c r="W19457">
        <v>194.34</v>
      </c>
      <c r="X19457">
        <f t="shared" si="745"/>
        <v>50</v>
      </c>
      <c r="Y19457" s="13">
        <f t="shared" si="746"/>
        <v>0.88431832486842432</v>
      </c>
    </row>
    <row r="19458" spans="23:25" x14ac:dyDescent="0.2">
      <c r="W19458">
        <v>194.35</v>
      </c>
      <c r="X19458">
        <f t="shared" si="745"/>
        <v>50</v>
      </c>
      <c r="Y19458" s="13">
        <f t="shared" si="746"/>
        <v>0.88431832486842432</v>
      </c>
    </row>
    <row r="19459" spans="23:25" x14ac:dyDescent="0.2">
      <c r="W19459">
        <v>194.36</v>
      </c>
      <c r="X19459">
        <f t="shared" si="745"/>
        <v>50</v>
      </c>
      <c r="Y19459" s="13">
        <f t="shared" si="746"/>
        <v>0.88431832486842432</v>
      </c>
    </row>
    <row r="19460" spans="23:25" x14ac:dyDescent="0.2">
      <c r="W19460">
        <v>194.37</v>
      </c>
      <c r="X19460">
        <f t="shared" si="745"/>
        <v>50</v>
      </c>
      <c r="Y19460" s="13">
        <f t="shared" si="746"/>
        <v>0.88431832486842432</v>
      </c>
    </row>
    <row r="19461" spans="23:25" x14ac:dyDescent="0.2">
      <c r="W19461">
        <v>194.38</v>
      </c>
      <c r="X19461">
        <f t="shared" si="745"/>
        <v>50</v>
      </c>
      <c r="Y19461" s="13">
        <f t="shared" si="746"/>
        <v>0.88431832486842432</v>
      </c>
    </row>
    <row r="19462" spans="23:25" x14ac:dyDescent="0.2">
      <c r="W19462">
        <v>194.39</v>
      </c>
      <c r="X19462">
        <f t="shared" si="745"/>
        <v>50</v>
      </c>
      <c r="Y19462" s="13">
        <f t="shared" si="746"/>
        <v>0.88431832486842432</v>
      </c>
    </row>
    <row r="19463" spans="23:25" x14ac:dyDescent="0.2">
      <c r="W19463">
        <v>194.4</v>
      </c>
      <c r="X19463">
        <f t="shared" si="745"/>
        <v>50</v>
      </c>
      <c r="Y19463" s="13">
        <f t="shared" si="746"/>
        <v>0.88431832486842432</v>
      </c>
    </row>
    <row r="19464" spans="23:25" x14ac:dyDescent="0.2">
      <c r="W19464">
        <v>194.41</v>
      </c>
      <c r="X19464">
        <f t="shared" si="745"/>
        <v>50</v>
      </c>
      <c r="Y19464" s="13">
        <f t="shared" si="746"/>
        <v>0.88431832486842432</v>
      </c>
    </row>
    <row r="19465" spans="23:25" x14ac:dyDescent="0.2">
      <c r="W19465">
        <v>194.42</v>
      </c>
      <c r="X19465">
        <f t="shared" si="745"/>
        <v>50</v>
      </c>
      <c r="Y19465" s="13">
        <f t="shared" si="746"/>
        <v>0.88431832486842432</v>
      </c>
    </row>
    <row r="19466" spans="23:25" x14ac:dyDescent="0.2">
      <c r="W19466">
        <v>194.43</v>
      </c>
      <c r="X19466">
        <f t="shared" si="745"/>
        <v>50</v>
      </c>
      <c r="Y19466" s="13">
        <f t="shared" si="746"/>
        <v>0.88431832486842432</v>
      </c>
    </row>
    <row r="19467" spans="23:25" x14ac:dyDescent="0.2">
      <c r="W19467">
        <v>194.44</v>
      </c>
      <c r="X19467">
        <f t="shared" si="745"/>
        <v>50</v>
      </c>
      <c r="Y19467" s="13">
        <f t="shared" si="746"/>
        <v>0.88431832486842432</v>
      </c>
    </row>
    <row r="19468" spans="23:25" x14ac:dyDescent="0.2">
      <c r="W19468">
        <v>194.45</v>
      </c>
      <c r="X19468">
        <f t="shared" si="745"/>
        <v>50</v>
      </c>
      <c r="Y19468" s="13">
        <f t="shared" si="746"/>
        <v>0.88431832486842432</v>
      </c>
    </row>
    <row r="19469" spans="23:25" x14ac:dyDescent="0.2">
      <c r="W19469">
        <v>194.46</v>
      </c>
      <c r="X19469">
        <f t="shared" si="745"/>
        <v>50</v>
      </c>
      <c r="Y19469" s="13">
        <f t="shared" si="746"/>
        <v>0.88431832486842432</v>
      </c>
    </row>
    <row r="19470" spans="23:25" x14ac:dyDescent="0.2">
      <c r="W19470">
        <v>194.47</v>
      </c>
      <c r="X19470">
        <f t="shared" si="745"/>
        <v>50</v>
      </c>
      <c r="Y19470" s="13">
        <f t="shared" si="746"/>
        <v>0.88431832486842432</v>
      </c>
    </row>
    <row r="19471" spans="23:25" x14ac:dyDescent="0.2">
      <c r="W19471">
        <v>194.48</v>
      </c>
      <c r="X19471">
        <f t="shared" si="745"/>
        <v>50</v>
      </c>
      <c r="Y19471" s="13">
        <f t="shared" si="746"/>
        <v>0.88431832486842432</v>
      </c>
    </row>
    <row r="19472" spans="23:25" x14ac:dyDescent="0.2">
      <c r="W19472">
        <v>194.49</v>
      </c>
      <c r="X19472">
        <f t="shared" si="745"/>
        <v>50</v>
      </c>
      <c r="Y19472" s="13">
        <f t="shared" si="746"/>
        <v>0.88431832486842432</v>
      </c>
    </row>
    <row r="19473" spans="23:25" x14ac:dyDescent="0.2">
      <c r="W19473">
        <v>194.5</v>
      </c>
      <c r="X19473">
        <f t="shared" si="745"/>
        <v>50</v>
      </c>
      <c r="Y19473" s="13">
        <f t="shared" si="746"/>
        <v>0.88431832486842432</v>
      </c>
    </row>
    <row r="19474" spans="23:25" x14ac:dyDescent="0.2">
      <c r="W19474">
        <v>194.51</v>
      </c>
      <c r="X19474">
        <f t="shared" si="745"/>
        <v>50</v>
      </c>
      <c r="Y19474" s="13">
        <f t="shared" si="746"/>
        <v>0.88431832486842432</v>
      </c>
    </row>
    <row r="19475" spans="23:25" x14ac:dyDescent="0.2">
      <c r="W19475">
        <v>194.52</v>
      </c>
      <c r="X19475">
        <f t="shared" si="745"/>
        <v>50</v>
      </c>
      <c r="Y19475" s="13">
        <f t="shared" si="746"/>
        <v>0.88431832486842432</v>
      </c>
    </row>
    <row r="19476" spans="23:25" x14ac:dyDescent="0.2">
      <c r="W19476">
        <v>194.53</v>
      </c>
      <c r="X19476">
        <f t="shared" si="745"/>
        <v>50</v>
      </c>
      <c r="Y19476" s="13">
        <f t="shared" si="746"/>
        <v>0.88431832486842432</v>
      </c>
    </row>
    <row r="19477" spans="23:25" x14ac:dyDescent="0.2">
      <c r="W19477">
        <v>194.54</v>
      </c>
      <c r="X19477">
        <f t="shared" ref="X19477:X19540" si="747">X19476-(N$33-N$34)/1500</f>
        <v>50</v>
      </c>
      <c r="Y19477" s="13">
        <f t="shared" si="746"/>
        <v>0.88431832486842432</v>
      </c>
    </row>
    <row r="19478" spans="23:25" x14ac:dyDescent="0.2">
      <c r="W19478">
        <v>194.55</v>
      </c>
      <c r="X19478">
        <f t="shared" si="747"/>
        <v>50</v>
      </c>
      <c r="Y19478" s="13">
        <f t="shared" si="746"/>
        <v>0.88431832486842432</v>
      </c>
    </row>
    <row r="19479" spans="23:25" x14ac:dyDescent="0.2">
      <c r="W19479">
        <v>194.56</v>
      </c>
      <c r="X19479">
        <f t="shared" si="747"/>
        <v>50</v>
      </c>
      <c r="Y19479" s="13">
        <f t="shared" si="746"/>
        <v>0.88431832486842432</v>
      </c>
    </row>
    <row r="19480" spans="23:25" x14ac:dyDescent="0.2">
      <c r="W19480">
        <v>194.57</v>
      </c>
      <c r="X19480">
        <f t="shared" si="747"/>
        <v>50</v>
      </c>
      <c r="Y19480" s="13">
        <f t="shared" si="746"/>
        <v>0.88431832486842432</v>
      </c>
    </row>
    <row r="19481" spans="23:25" x14ac:dyDescent="0.2">
      <c r="W19481">
        <v>194.58</v>
      </c>
      <c r="X19481">
        <f t="shared" si="747"/>
        <v>50</v>
      </c>
      <c r="Y19481" s="13">
        <f t="shared" si="746"/>
        <v>0.88431832486842432</v>
      </c>
    </row>
    <row r="19482" spans="23:25" x14ac:dyDescent="0.2">
      <c r="W19482">
        <v>194.59</v>
      </c>
      <c r="X19482">
        <f t="shared" si="747"/>
        <v>50</v>
      </c>
      <c r="Y19482" s="13">
        <f t="shared" si="746"/>
        <v>0.88431832486842432</v>
      </c>
    </row>
    <row r="19483" spans="23:25" x14ac:dyDescent="0.2">
      <c r="W19483">
        <v>194.6</v>
      </c>
      <c r="X19483">
        <f t="shared" si="747"/>
        <v>50</v>
      </c>
      <c r="Y19483" s="13">
        <f t="shared" si="746"/>
        <v>0.88431832486842432</v>
      </c>
    </row>
    <row r="19484" spans="23:25" x14ac:dyDescent="0.2">
      <c r="W19484">
        <v>194.61</v>
      </c>
      <c r="X19484">
        <f t="shared" si="747"/>
        <v>50</v>
      </c>
      <c r="Y19484" s="13">
        <f t="shared" si="746"/>
        <v>0.88431832486842432</v>
      </c>
    </row>
    <row r="19485" spans="23:25" x14ac:dyDescent="0.2">
      <c r="W19485">
        <v>194.62</v>
      </c>
      <c r="X19485">
        <f t="shared" si="747"/>
        <v>50</v>
      </c>
      <c r="Y19485" s="13">
        <f t="shared" si="746"/>
        <v>0.88431832486842432</v>
      </c>
    </row>
    <row r="19486" spans="23:25" x14ac:dyDescent="0.2">
      <c r="W19486">
        <v>194.63</v>
      </c>
      <c r="X19486">
        <f t="shared" si="747"/>
        <v>50</v>
      </c>
      <c r="Y19486" s="13">
        <f t="shared" si="746"/>
        <v>0.88431832486842432</v>
      </c>
    </row>
    <row r="19487" spans="23:25" x14ac:dyDescent="0.2">
      <c r="W19487">
        <v>194.64</v>
      </c>
      <c r="X19487">
        <f t="shared" si="747"/>
        <v>50</v>
      </c>
      <c r="Y19487" s="13">
        <f t="shared" si="746"/>
        <v>0.88431832486842432</v>
      </c>
    </row>
    <row r="19488" spans="23:25" x14ac:dyDescent="0.2">
      <c r="W19488">
        <v>194.65</v>
      </c>
      <c r="X19488">
        <f t="shared" si="747"/>
        <v>50</v>
      </c>
      <c r="Y19488" s="13">
        <f t="shared" si="746"/>
        <v>0.88431832486842432</v>
      </c>
    </row>
    <row r="19489" spans="23:25" x14ac:dyDescent="0.2">
      <c r="W19489">
        <v>194.66</v>
      </c>
      <c r="X19489">
        <f t="shared" si="747"/>
        <v>50</v>
      </c>
      <c r="Y19489" s="13">
        <f t="shared" si="746"/>
        <v>0.88431832486842432</v>
      </c>
    </row>
    <row r="19490" spans="23:25" x14ac:dyDescent="0.2">
      <c r="W19490">
        <v>194.67</v>
      </c>
      <c r="X19490">
        <f t="shared" si="747"/>
        <v>50</v>
      </c>
      <c r="Y19490" s="13">
        <f t="shared" si="746"/>
        <v>0.88431832486842432</v>
      </c>
    </row>
    <row r="19491" spans="23:25" x14ac:dyDescent="0.2">
      <c r="W19491">
        <v>194.68</v>
      </c>
      <c r="X19491">
        <f t="shared" si="747"/>
        <v>50</v>
      </c>
      <c r="Y19491" s="13">
        <f t="shared" si="746"/>
        <v>0.88431832486842432</v>
      </c>
    </row>
    <row r="19492" spans="23:25" x14ac:dyDescent="0.2">
      <c r="W19492">
        <v>194.69</v>
      </c>
      <c r="X19492">
        <f t="shared" si="747"/>
        <v>50</v>
      </c>
      <c r="Y19492" s="13">
        <f t="shared" si="746"/>
        <v>0.88431832486842432</v>
      </c>
    </row>
    <row r="19493" spans="23:25" x14ac:dyDescent="0.2">
      <c r="W19493">
        <v>194.7</v>
      </c>
      <c r="X19493">
        <f t="shared" si="747"/>
        <v>50</v>
      </c>
      <c r="Y19493" s="13">
        <f t="shared" si="746"/>
        <v>0.88431832486842432</v>
      </c>
    </row>
    <row r="19494" spans="23:25" x14ac:dyDescent="0.2">
      <c r="W19494">
        <v>194.71</v>
      </c>
      <c r="X19494">
        <f t="shared" si="747"/>
        <v>50</v>
      </c>
      <c r="Y19494" s="13">
        <f t="shared" si="746"/>
        <v>0.88431832486842432</v>
      </c>
    </row>
    <row r="19495" spans="23:25" x14ac:dyDescent="0.2">
      <c r="W19495">
        <v>194.72</v>
      </c>
      <c r="X19495">
        <f t="shared" si="747"/>
        <v>50</v>
      </c>
      <c r="Y19495" s="13">
        <f t="shared" si="746"/>
        <v>0.88431832486842432</v>
      </c>
    </row>
    <row r="19496" spans="23:25" x14ac:dyDescent="0.2">
      <c r="W19496">
        <v>194.73</v>
      </c>
      <c r="X19496">
        <f t="shared" si="747"/>
        <v>50</v>
      </c>
      <c r="Y19496" s="13">
        <f t="shared" si="746"/>
        <v>0.88431832486842432</v>
      </c>
    </row>
    <row r="19497" spans="23:25" x14ac:dyDescent="0.2">
      <c r="W19497">
        <v>194.74</v>
      </c>
      <c r="X19497">
        <f t="shared" si="747"/>
        <v>50</v>
      </c>
      <c r="Y19497" s="13">
        <f t="shared" si="746"/>
        <v>0.88431832486842432</v>
      </c>
    </row>
    <row r="19498" spans="23:25" x14ac:dyDescent="0.2">
      <c r="W19498">
        <v>194.75</v>
      </c>
      <c r="X19498">
        <f t="shared" si="747"/>
        <v>50</v>
      </c>
      <c r="Y19498" s="13">
        <f t="shared" si="746"/>
        <v>0.88431832486842432</v>
      </c>
    </row>
    <row r="19499" spans="23:25" x14ac:dyDescent="0.2">
      <c r="W19499">
        <v>194.76</v>
      </c>
      <c r="X19499">
        <f t="shared" si="747"/>
        <v>50</v>
      </c>
      <c r="Y19499" s="13">
        <f t="shared" si="746"/>
        <v>0.88431832486842432</v>
      </c>
    </row>
    <row r="19500" spans="23:25" x14ac:dyDescent="0.2">
      <c r="W19500">
        <v>194.77</v>
      </c>
      <c r="X19500">
        <f t="shared" si="747"/>
        <v>50</v>
      </c>
      <c r="Y19500" s="13">
        <f t="shared" si="746"/>
        <v>0.88431832486842432</v>
      </c>
    </row>
    <row r="19501" spans="23:25" x14ac:dyDescent="0.2">
      <c r="W19501">
        <v>194.78</v>
      </c>
      <c r="X19501">
        <f t="shared" si="747"/>
        <v>50</v>
      </c>
      <c r="Y19501" s="13">
        <f t="shared" si="746"/>
        <v>0.88431832486842432</v>
      </c>
    </row>
    <row r="19502" spans="23:25" x14ac:dyDescent="0.2">
      <c r="W19502">
        <v>194.79</v>
      </c>
      <c r="X19502">
        <f t="shared" si="747"/>
        <v>50</v>
      </c>
      <c r="Y19502" s="13">
        <f t="shared" si="746"/>
        <v>0.88431832486842432</v>
      </c>
    </row>
    <row r="19503" spans="23:25" x14ac:dyDescent="0.2">
      <c r="W19503">
        <v>194.8</v>
      </c>
      <c r="X19503">
        <f t="shared" si="747"/>
        <v>50</v>
      </c>
      <c r="Y19503" s="13">
        <f t="shared" si="746"/>
        <v>0.88431832486842432</v>
      </c>
    </row>
    <row r="19504" spans="23:25" x14ac:dyDescent="0.2">
      <c r="W19504">
        <v>194.81</v>
      </c>
      <c r="X19504">
        <f t="shared" si="747"/>
        <v>50</v>
      </c>
      <c r="Y19504" s="13">
        <f t="shared" si="746"/>
        <v>0.88431832486842432</v>
      </c>
    </row>
    <row r="19505" spans="23:25" x14ac:dyDescent="0.2">
      <c r="W19505">
        <v>194.82</v>
      </c>
      <c r="X19505">
        <f t="shared" si="747"/>
        <v>50</v>
      </c>
      <c r="Y19505" s="13">
        <f t="shared" si="746"/>
        <v>0.88431832486842432</v>
      </c>
    </row>
    <row r="19506" spans="23:25" x14ac:dyDescent="0.2">
      <c r="W19506">
        <v>194.83</v>
      </c>
      <c r="X19506">
        <f t="shared" si="747"/>
        <v>50</v>
      </c>
      <c r="Y19506" s="13">
        <f t="shared" si="746"/>
        <v>0.88431832486842432</v>
      </c>
    </row>
    <row r="19507" spans="23:25" x14ac:dyDescent="0.2">
      <c r="W19507">
        <v>194.84</v>
      </c>
      <c r="X19507">
        <f t="shared" si="747"/>
        <v>50</v>
      </c>
      <c r="Y19507" s="13">
        <f t="shared" si="746"/>
        <v>0.88431832486842432</v>
      </c>
    </row>
    <row r="19508" spans="23:25" x14ac:dyDescent="0.2">
      <c r="W19508">
        <v>194.85</v>
      </c>
      <c r="X19508">
        <f t="shared" si="747"/>
        <v>50</v>
      </c>
      <c r="Y19508" s="13">
        <f t="shared" si="746"/>
        <v>0.88431832486842432</v>
      </c>
    </row>
    <row r="19509" spans="23:25" x14ac:dyDescent="0.2">
      <c r="W19509">
        <v>194.86</v>
      </c>
      <c r="X19509">
        <f t="shared" si="747"/>
        <v>50</v>
      </c>
      <c r="Y19509" s="13">
        <f t="shared" si="746"/>
        <v>0.88431832486842432</v>
      </c>
    </row>
    <row r="19510" spans="23:25" x14ac:dyDescent="0.2">
      <c r="W19510">
        <v>194.87</v>
      </c>
      <c r="X19510">
        <f t="shared" si="747"/>
        <v>50</v>
      </c>
      <c r="Y19510" s="13">
        <f t="shared" si="746"/>
        <v>0.88431832486842432</v>
      </c>
    </row>
    <row r="19511" spans="23:25" x14ac:dyDescent="0.2">
      <c r="W19511">
        <v>194.88</v>
      </c>
      <c r="X19511">
        <f t="shared" si="747"/>
        <v>50</v>
      </c>
      <c r="Y19511" s="13">
        <f t="shared" si="746"/>
        <v>0.88431832486842432</v>
      </c>
    </row>
    <row r="19512" spans="23:25" x14ac:dyDescent="0.2">
      <c r="W19512">
        <v>194.89</v>
      </c>
      <c r="X19512">
        <f t="shared" si="747"/>
        <v>50</v>
      </c>
      <c r="Y19512" s="13">
        <f t="shared" si="746"/>
        <v>0.88431832486842432</v>
      </c>
    </row>
    <row r="19513" spans="23:25" x14ac:dyDescent="0.2">
      <c r="W19513">
        <v>194.9</v>
      </c>
      <c r="X19513">
        <f t="shared" si="747"/>
        <v>50</v>
      </c>
      <c r="Y19513" s="13">
        <f t="shared" ref="Y19513:Y19576" si="748">Y19512+(W19513-W19512)*R$29*(P$28-P$29*Y19512)*(1-Y19512/R$28)^2</f>
        <v>0.88431832486842432</v>
      </c>
    </row>
    <row r="19514" spans="23:25" x14ac:dyDescent="0.2">
      <c r="W19514">
        <v>194.91</v>
      </c>
      <c r="X19514">
        <f t="shared" si="747"/>
        <v>50</v>
      </c>
      <c r="Y19514" s="13">
        <f t="shared" si="748"/>
        <v>0.88431832486842432</v>
      </c>
    </row>
    <row r="19515" spans="23:25" x14ac:dyDescent="0.2">
      <c r="W19515">
        <v>194.92</v>
      </c>
      <c r="X19515">
        <f t="shared" si="747"/>
        <v>50</v>
      </c>
      <c r="Y19515" s="13">
        <f t="shared" si="748"/>
        <v>0.88431832486842432</v>
      </c>
    </row>
    <row r="19516" spans="23:25" x14ac:dyDescent="0.2">
      <c r="W19516">
        <v>194.93</v>
      </c>
      <c r="X19516">
        <f t="shared" si="747"/>
        <v>50</v>
      </c>
      <c r="Y19516" s="13">
        <f t="shared" si="748"/>
        <v>0.88431832486842432</v>
      </c>
    </row>
    <row r="19517" spans="23:25" x14ac:dyDescent="0.2">
      <c r="W19517">
        <v>194.94</v>
      </c>
      <c r="X19517">
        <f t="shared" si="747"/>
        <v>50</v>
      </c>
      <c r="Y19517" s="13">
        <f t="shared" si="748"/>
        <v>0.88431832486842432</v>
      </c>
    </row>
    <row r="19518" spans="23:25" x14ac:dyDescent="0.2">
      <c r="W19518">
        <v>194.95</v>
      </c>
      <c r="X19518">
        <f t="shared" si="747"/>
        <v>50</v>
      </c>
      <c r="Y19518" s="13">
        <f t="shared" si="748"/>
        <v>0.88431832486842432</v>
      </c>
    </row>
    <row r="19519" spans="23:25" x14ac:dyDescent="0.2">
      <c r="W19519">
        <v>194.96</v>
      </c>
      <c r="X19519">
        <f t="shared" si="747"/>
        <v>50</v>
      </c>
      <c r="Y19519" s="13">
        <f t="shared" si="748"/>
        <v>0.88431832486842432</v>
      </c>
    </row>
    <row r="19520" spans="23:25" x14ac:dyDescent="0.2">
      <c r="W19520">
        <v>194.97</v>
      </c>
      <c r="X19520">
        <f t="shared" si="747"/>
        <v>50</v>
      </c>
      <c r="Y19520" s="13">
        <f t="shared" si="748"/>
        <v>0.88431832486842432</v>
      </c>
    </row>
    <row r="19521" spans="23:25" x14ac:dyDescent="0.2">
      <c r="W19521">
        <v>194.98</v>
      </c>
      <c r="X19521">
        <f t="shared" si="747"/>
        <v>50</v>
      </c>
      <c r="Y19521" s="13">
        <f t="shared" si="748"/>
        <v>0.88431832486842432</v>
      </c>
    </row>
    <row r="19522" spans="23:25" x14ac:dyDescent="0.2">
      <c r="W19522">
        <v>194.99</v>
      </c>
      <c r="X19522">
        <f t="shared" si="747"/>
        <v>50</v>
      </c>
      <c r="Y19522" s="13">
        <f t="shared" si="748"/>
        <v>0.88431832486842432</v>
      </c>
    </row>
    <row r="19523" spans="23:25" x14ac:dyDescent="0.2">
      <c r="W19523">
        <v>195</v>
      </c>
      <c r="X19523">
        <f t="shared" si="747"/>
        <v>50</v>
      </c>
      <c r="Y19523" s="13">
        <f t="shared" si="748"/>
        <v>0.88431832486842432</v>
      </c>
    </row>
    <row r="19524" spans="23:25" x14ac:dyDescent="0.2">
      <c r="W19524">
        <v>195.01</v>
      </c>
      <c r="X19524">
        <f t="shared" si="747"/>
        <v>50</v>
      </c>
      <c r="Y19524" s="13">
        <f t="shared" si="748"/>
        <v>0.88431832486842432</v>
      </c>
    </row>
    <row r="19525" spans="23:25" x14ac:dyDescent="0.2">
      <c r="W19525">
        <v>195.02</v>
      </c>
      <c r="X19525">
        <f t="shared" si="747"/>
        <v>50</v>
      </c>
      <c r="Y19525" s="13">
        <f t="shared" si="748"/>
        <v>0.88431832486842432</v>
      </c>
    </row>
    <row r="19526" spans="23:25" x14ac:dyDescent="0.2">
      <c r="W19526">
        <v>195.03</v>
      </c>
      <c r="X19526">
        <f t="shared" si="747"/>
        <v>50</v>
      </c>
      <c r="Y19526" s="13">
        <f t="shared" si="748"/>
        <v>0.88431832486842432</v>
      </c>
    </row>
    <row r="19527" spans="23:25" x14ac:dyDescent="0.2">
      <c r="W19527">
        <v>195.04</v>
      </c>
      <c r="X19527">
        <f t="shared" si="747"/>
        <v>50</v>
      </c>
      <c r="Y19527" s="13">
        <f t="shared" si="748"/>
        <v>0.88431832486842432</v>
      </c>
    </row>
    <row r="19528" spans="23:25" x14ac:dyDescent="0.2">
      <c r="W19528">
        <v>195.05</v>
      </c>
      <c r="X19528">
        <f t="shared" si="747"/>
        <v>50</v>
      </c>
      <c r="Y19528" s="13">
        <f t="shared" si="748"/>
        <v>0.88431832486842432</v>
      </c>
    </row>
    <row r="19529" spans="23:25" x14ac:dyDescent="0.2">
      <c r="W19529">
        <v>195.06</v>
      </c>
      <c r="X19529">
        <f t="shared" si="747"/>
        <v>50</v>
      </c>
      <c r="Y19529" s="13">
        <f t="shared" si="748"/>
        <v>0.88431832486842432</v>
      </c>
    </row>
    <row r="19530" spans="23:25" x14ac:dyDescent="0.2">
      <c r="W19530">
        <v>195.07</v>
      </c>
      <c r="X19530">
        <f t="shared" si="747"/>
        <v>50</v>
      </c>
      <c r="Y19530" s="13">
        <f t="shared" si="748"/>
        <v>0.88431832486842432</v>
      </c>
    </row>
    <row r="19531" spans="23:25" x14ac:dyDescent="0.2">
      <c r="W19531">
        <v>195.08</v>
      </c>
      <c r="X19531">
        <f t="shared" si="747"/>
        <v>50</v>
      </c>
      <c r="Y19531" s="13">
        <f t="shared" si="748"/>
        <v>0.88431832486842432</v>
      </c>
    </row>
    <row r="19532" spans="23:25" x14ac:dyDescent="0.2">
      <c r="W19532">
        <v>195.09</v>
      </c>
      <c r="X19532">
        <f t="shared" si="747"/>
        <v>50</v>
      </c>
      <c r="Y19532" s="13">
        <f t="shared" si="748"/>
        <v>0.88431832486842432</v>
      </c>
    </row>
    <row r="19533" spans="23:25" x14ac:dyDescent="0.2">
      <c r="W19533">
        <v>195.1</v>
      </c>
      <c r="X19533">
        <f t="shared" si="747"/>
        <v>50</v>
      </c>
      <c r="Y19533" s="13">
        <f t="shared" si="748"/>
        <v>0.88431832486842432</v>
      </c>
    </row>
    <row r="19534" spans="23:25" x14ac:dyDescent="0.2">
      <c r="W19534">
        <v>195.11</v>
      </c>
      <c r="X19534">
        <f t="shared" si="747"/>
        <v>50</v>
      </c>
      <c r="Y19534" s="13">
        <f t="shared" si="748"/>
        <v>0.88431832486842432</v>
      </c>
    </row>
    <row r="19535" spans="23:25" x14ac:dyDescent="0.2">
      <c r="W19535">
        <v>195.12</v>
      </c>
      <c r="X19535">
        <f t="shared" si="747"/>
        <v>50</v>
      </c>
      <c r="Y19535" s="13">
        <f t="shared" si="748"/>
        <v>0.88431832486842432</v>
      </c>
    </row>
    <row r="19536" spans="23:25" x14ac:dyDescent="0.2">
      <c r="W19536">
        <v>195.13</v>
      </c>
      <c r="X19536">
        <f t="shared" si="747"/>
        <v>50</v>
      </c>
      <c r="Y19536" s="13">
        <f t="shared" si="748"/>
        <v>0.88431832486842432</v>
      </c>
    </row>
    <row r="19537" spans="23:25" x14ac:dyDescent="0.2">
      <c r="W19537">
        <v>195.14</v>
      </c>
      <c r="X19537">
        <f t="shared" si="747"/>
        <v>50</v>
      </c>
      <c r="Y19537" s="13">
        <f t="shared" si="748"/>
        <v>0.88431832486842432</v>
      </c>
    </row>
    <row r="19538" spans="23:25" x14ac:dyDescent="0.2">
      <c r="W19538">
        <v>195.15</v>
      </c>
      <c r="X19538">
        <f t="shared" si="747"/>
        <v>50</v>
      </c>
      <c r="Y19538" s="13">
        <f t="shared" si="748"/>
        <v>0.88431832486842432</v>
      </c>
    </row>
    <row r="19539" spans="23:25" x14ac:dyDescent="0.2">
      <c r="W19539">
        <v>195.16</v>
      </c>
      <c r="X19539">
        <f t="shared" si="747"/>
        <v>50</v>
      </c>
      <c r="Y19539" s="13">
        <f t="shared" si="748"/>
        <v>0.88431832486842432</v>
      </c>
    </row>
    <row r="19540" spans="23:25" x14ac:dyDescent="0.2">
      <c r="W19540">
        <v>195.17</v>
      </c>
      <c r="X19540">
        <f t="shared" si="747"/>
        <v>50</v>
      </c>
      <c r="Y19540" s="13">
        <f t="shared" si="748"/>
        <v>0.88431832486842432</v>
      </c>
    </row>
    <row r="19541" spans="23:25" x14ac:dyDescent="0.2">
      <c r="W19541">
        <v>195.18</v>
      </c>
      <c r="X19541">
        <f t="shared" ref="X19541:X19568" si="749">X19540-(N$33-N$34)/1500</f>
        <v>50</v>
      </c>
      <c r="Y19541" s="13">
        <f t="shared" si="748"/>
        <v>0.88431832486842432</v>
      </c>
    </row>
    <row r="19542" spans="23:25" x14ac:dyDescent="0.2">
      <c r="W19542">
        <v>195.19</v>
      </c>
      <c r="X19542">
        <f t="shared" si="749"/>
        <v>50</v>
      </c>
      <c r="Y19542" s="13">
        <f t="shared" si="748"/>
        <v>0.88431832486842432</v>
      </c>
    </row>
    <row r="19543" spans="23:25" x14ac:dyDescent="0.2">
      <c r="W19543">
        <v>195.2</v>
      </c>
      <c r="X19543">
        <f t="shared" si="749"/>
        <v>50</v>
      </c>
      <c r="Y19543" s="13">
        <f t="shared" si="748"/>
        <v>0.88431832486842432</v>
      </c>
    </row>
    <row r="19544" spans="23:25" x14ac:dyDescent="0.2">
      <c r="W19544">
        <v>195.21</v>
      </c>
      <c r="X19544">
        <f t="shared" si="749"/>
        <v>50</v>
      </c>
      <c r="Y19544" s="13">
        <f t="shared" si="748"/>
        <v>0.88431832486842432</v>
      </c>
    </row>
    <row r="19545" spans="23:25" x14ac:dyDescent="0.2">
      <c r="W19545">
        <v>195.22</v>
      </c>
      <c r="X19545">
        <f t="shared" si="749"/>
        <v>50</v>
      </c>
      <c r="Y19545" s="13">
        <f t="shared" si="748"/>
        <v>0.88431832486842432</v>
      </c>
    </row>
    <row r="19546" spans="23:25" x14ac:dyDescent="0.2">
      <c r="W19546">
        <v>195.23</v>
      </c>
      <c r="X19546">
        <f t="shared" si="749"/>
        <v>50</v>
      </c>
      <c r="Y19546" s="13">
        <f t="shared" si="748"/>
        <v>0.88431832486842432</v>
      </c>
    </row>
    <row r="19547" spans="23:25" x14ac:dyDescent="0.2">
      <c r="W19547">
        <v>195.24</v>
      </c>
      <c r="X19547">
        <f t="shared" si="749"/>
        <v>50</v>
      </c>
      <c r="Y19547" s="13">
        <f t="shared" si="748"/>
        <v>0.88431832486842432</v>
      </c>
    </row>
    <row r="19548" spans="23:25" x14ac:dyDescent="0.2">
      <c r="W19548">
        <v>195.25</v>
      </c>
      <c r="X19548">
        <f t="shared" si="749"/>
        <v>50</v>
      </c>
      <c r="Y19548" s="13">
        <f t="shared" si="748"/>
        <v>0.88431832486842432</v>
      </c>
    </row>
    <row r="19549" spans="23:25" x14ac:dyDescent="0.2">
      <c r="W19549">
        <v>195.26</v>
      </c>
      <c r="X19549">
        <f t="shared" si="749"/>
        <v>50</v>
      </c>
      <c r="Y19549" s="13">
        <f t="shared" si="748"/>
        <v>0.88431832486842432</v>
      </c>
    </row>
    <row r="19550" spans="23:25" x14ac:dyDescent="0.2">
      <c r="W19550">
        <v>195.27</v>
      </c>
      <c r="X19550">
        <f t="shared" si="749"/>
        <v>50</v>
      </c>
      <c r="Y19550" s="13">
        <f t="shared" si="748"/>
        <v>0.88431832486842432</v>
      </c>
    </row>
    <row r="19551" spans="23:25" x14ac:dyDescent="0.2">
      <c r="W19551">
        <v>195.28</v>
      </c>
      <c r="X19551">
        <f t="shared" si="749"/>
        <v>50</v>
      </c>
      <c r="Y19551" s="13">
        <f t="shared" si="748"/>
        <v>0.88431832486842432</v>
      </c>
    </row>
    <row r="19552" spans="23:25" x14ac:dyDescent="0.2">
      <c r="W19552">
        <v>195.29</v>
      </c>
      <c r="X19552">
        <f t="shared" si="749"/>
        <v>50</v>
      </c>
      <c r="Y19552" s="13">
        <f t="shared" si="748"/>
        <v>0.88431832486842432</v>
      </c>
    </row>
    <row r="19553" spans="23:25" x14ac:dyDescent="0.2">
      <c r="W19553">
        <v>195.3</v>
      </c>
      <c r="X19553">
        <f t="shared" si="749"/>
        <v>50</v>
      </c>
      <c r="Y19553" s="13">
        <f t="shared" si="748"/>
        <v>0.88431832486842432</v>
      </c>
    </row>
    <row r="19554" spans="23:25" x14ac:dyDescent="0.2">
      <c r="W19554">
        <v>195.31</v>
      </c>
      <c r="X19554">
        <f t="shared" si="749"/>
        <v>50</v>
      </c>
      <c r="Y19554" s="13">
        <f t="shared" si="748"/>
        <v>0.88431832486842432</v>
      </c>
    </row>
    <row r="19555" spans="23:25" x14ac:dyDescent="0.2">
      <c r="W19555">
        <v>195.32</v>
      </c>
      <c r="X19555">
        <f t="shared" si="749"/>
        <v>50</v>
      </c>
      <c r="Y19555" s="13">
        <f t="shared" si="748"/>
        <v>0.88431832486842432</v>
      </c>
    </row>
    <row r="19556" spans="23:25" x14ac:dyDescent="0.2">
      <c r="W19556">
        <v>195.33</v>
      </c>
      <c r="X19556">
        <f t="shared" si="749"/>
        <v>50</v>
      </c>
      <c r="Y19556" s="13">
        <f t="shared" si="748"/>
        <v>0.88431832486842432</v>
      </c>
    </row>
    <row r="19557" spans="23:25" x14ac:dyDescent="0.2">
      <c r="W19557">
        <v>195.34</v>
      </c>
      <c r="X19557">
        <f t="shared" si="749"/>
        <v>50</v>
      </c>
      <c r="Y19557" s="13">
        <f t="shared" si="748"/>
        <v>0.88431832486842432</v>
      </c>
    </row>
    <row r="19558" spans="23:25" x14ac:dyDescent="0.2">
      <c r="W19558">
        <v>195.35</v>
      </c>
      <c r="X19558">
        <f t="shared" si="749"/>
        <v>50</v>
      </c>
      <c r="Y19558" s="13">
        <f t="shared" si="748"/>
        <v>0.88431832486842432</v>
      </c>
    </row>
    <row r="19559" spans="23:25" x14ac:dyDescent="0.2">
      <c r="W19559">
        <v>195.36</v>
      </c>
      <c r="X19559">
        <f t="shared" si="749"/>
        <v>50</v>
      </c>
      <c r="Y19559" s="13">
        <f t="shared" si="748"/>
        <v>0.88431832486842432</v>
      </c>
    </row>
    <row r="19560" spans="23:25" x14ac:dyDescent="0.2">
      <c r="W19560">
        <v>195.37</v>
      </c>
      <c r="X19560">
        <f t="shared" si="749"/>
        <v>50</v>
      </c>
      <c r="Y19560" s="13">
        <f t="shared" si="748"/>
        <v>0.88431832486842432</v>
      </c>
    </row>
    <row r="19561" spans="23:25" x14ac:dyDescent="0.2">
      <c r="W19561">
        <v>195.38</v>
      </c>
      <c r="X19561">
        <f t="shared" si="749"/>
        <v>50</v>
      </c>
      <c r="Y19561" s="13">
        <f t="shared" si="748"/>
        <v>0.88431832486842432</v>
      </c>
    </row>
    <row r="19562" spans="23:25" x14ac:dyDescent="0.2">
      <c r="W19562">
        <v>195.39</v>
      </c>
      <c r="X19562">
        <f t="shared" si="749"/>
        <v>50</v>
      </c>
      <c r="Y19562" s="13">
        <f t="shared" si="748"/>
        <v>0.88431832486842432</v>
      </c>
    </row>
    <row r="19563" spans="23:25" x14ac:dyDescent="0.2">
      <c r="W19563">
        <v>195.4</v>
      </c>
      <c r="X19563">
        <f t="shared" si="749"/>
        <v>50</v>
      </c>
      <c r="Y19563" s="13">
        <f t="shared" si="748"/>
        <v>0.88431832486842432</v>
      </c>
    </row>
    <row r="19564" spans="23:25" x14ac:dyDescent="0.2">
      <c r="W19564">
        <v>195.41</v>
      </c>
      <c r="X19564">
        <f t="shared" si="749"/>
        <v>50</v>
      </c>
      <c r="Y19564" s="13">
        <f t="shared" si="748"/>
        <v>0.88431832486842432</v>
      </c>
    </row>
    <row r="19565" spans="23:25" x14ac:dyDescent="0.2">
      <c r="W19565">
        <v>195.42</v>
      </c>
      <c r="X19565">
        <f t="shared" si="749"/>
        <v>50</v>
      </c>
      <c r="Y19565" s="13">
        <f t="shared" si="748"/>
        <v>0.88431832486842432</v>
      </c>
    </row>
    <row r="19566" spans="23:25" x14ac:dyDescent="0.2">
      <c r="W19566">
        <v>195.43</v>
      </c>
      <c r="X19566">
        <f t="shared" si="749"/>
        <v>50</v>
      </c>
      <c r="Y19566" s="13">
        <f t="shared" si="748"/>
        <v>0.88431832486842432</v>
      </c>
    </row>
    <row r="19567" spans="23:25" x14ac:dyDescent="0.2">
      <c r="W19567">
        <v>195.44</v>
      </c>
      <c r="X19567">
        <f t="shared" si="749"/>
        <v>50</v>
      </c>
      <c r="Y19567" s="13">
        <f t="shared" si="748"/>
        <v>0.88431832486842432</v>
      </c>
    </row>
    <row r="19568" spans="23:25" x14ac:dyDescent="0.2">
      <c r="W19568">
        <v>195.45</v>
      </c>
      <c r="X19568">
        <f t="shared" si="749"/>
        <v>50</v>
      </c>
      <c r="Y19568" s="13">
        <f t="shared" si="748"/>
        <v>0.88431832486842432</v>
      </c>
    </row>
    <row r="19569" spans="23:25" x14ac:dyDescent="0.2">
      <c r="W19569">
        <v>195.46</v>
      </c>
      <c r="X19569">
        <f t="shared" ref="X19569:X19632" si="750">X19568-(N$34-N$35)/1500</f>
        <v>50</v>
      </c>
      <c r="Y19569" s="13">
        <f t="shared" si="748"/>
        <v>0.88431832486842432</v>
      </c>
    </row>
    <row r="19570" spans="23:25" x14ac:dyDescent="0.2">
      <c r="W19570">
        <v>195.47</v>
      </c>
      <c r="X19570">
        <f t="shared" si="750"/>
        <v>50</v>
      </c>
      <c r="Y19570" s="13">
        <f t="shared" si="748"/>
        <v>0.88431832486842432</v>
      </c>
    </row>
    <row r="19571" spans="23:25" x14ac:dyDescent="0.2">
      <c r="W19571">
        <v>195.48</v>
      </c>
      <c r="X19571">
        <f t="shared" si="750"/>
        <v>50</v>
      </c>
      <c r="Y19571" s="13">
        <f t="shared" si="748"/>
        <v>0.88431832486842432</v>
      </c>
    </row>
    <row r="19572" spans="23:25" x14ac:dyDescent="0.2">
      <c r="W19572">
        <v>195.49</v>
      </c>
      <c r="X19572">
        <f t="shared" si="750"/>
        <v>50</v>
      </c>
      <c r="Y19572" s="13">
        <f t="shared" si="748"/>
        <v>0.88431832486842432</v>
      </c>
    </row>
    <row r="19573" spans="23:25" x14ac:dyDescent="0.2">
      <c r="W19573">
        <v>195.5</v>
      </c>
      <c r="X19573">
        <f t="shared" si="750"/>
        <v>50</v>
      </c>
      <c r="Y19573" s="13">
        <f t="shared" si="748"/>
        <v>0.88431832486842432</v>
      </c>
    </row>
    <row r="19574" spans="23:25" x14ac:dyDescent="0.2">
      <c r="W19574">
        <v>195.51</v>
      </c>
      <c r="X19574">
        <f t="shared" si="750"/>
        <v>50</v>
      </c>
      <c r="Y19574" s="13">
        <f t="shared" si="748"/>
        <v>0.88431832486842432</v>
      </c>
    </row>
    <row r="19575" spans="23:25" x14ac:dyDescent="0.2">
      <c r="W19575">
        <v>195.52</v>
      </c>
      <c r="X19575">
        <f t="shared" si="750"/>
        <v>50</v>
      </c>
      <c r="Y19575" s="13">
        <f t="shared" si="748"/>
        <v>0.88431832486842432</v>
      </c>
    </row>
    <row r="19576" spans="23:25" x14ac:dyDescent="0.2">
      <c r="W19576">
        <v>195.53</v>
      </c>
      <c r="X19576">
        <f t="shared" si="750"/>
        <v>50</v>
      </c>
      <c r="Y19576" s="13">
        <f t="shared" si="748"/>
        <v>0.88431832486842432</v>
      </c>
    </row>
    <row r="19577" spans="23:25" x14ac:dyDescent="0.2">
      <c r="W19577">
        <v>195.54</v>
      </c>
      <c r="X19577">
        <f t="shared" si="750"/>
        <v>50</v>
      </c>
      <c r="Y19577" s="13">
        <f t="shared" ref="Y19577:Y19640" si="751">Y19576+(W19577-W19576)*R$29*(P$28-P$29*Y19576)*(1-Y19576/R$28)^2</f>
        <v>0.88431832486842432</v>
      </c>
    </row>
    <row r="19578" spans="23:25" x14ac:dyDescent="0.2">
      <c r="W19578">
        <v>195.55</v>
      </c>
      <c r="X19578">
        <f t="shared" si="750"/>
        <v>50</v>
      </c>
      <c r="Y19578" s="13">
        <f t="shared" si="751"/>
        <v>0.88431832486842432</v>
      </c>
    </row>
    <row r="19579" spans="23:25" x14ac:dyDescent="0.2">
      <c r="W19579">
        <v>195.56</v>
      </c>
      <c r="X19579">
        <f t="shared" si="750"/>
        <v>50</v>
      </c>
      <c r="Y19579" s="13">
        <f t="shared" si="751"/>
        <v>0.88431832486842432</v>
      </c>
    </row>
    <row r="19580" spans="23:25" x14ac:dyDescent="0.2">
      <c r="W19580">
        <v>195.57</v>
      </c>
      <c r="X19580">
        <f t="shared" si="750"/>
        <v>50</v>
      </c>
      <c r="Y19580" s="13">
        <f t="shared" si="751"/>
        <v>0.88431832486842432</v>
      </c>
    </row>
    <row r="19581" spans="23:25" x14ac:dyDescent="0.2">
      <c r="W19581">
        <v>195.58</v>
      </c>
      <c r="X19581">
        <f t="shared" si="750"/>
        <v>50</v>
      </c>
      <c r="Y19581" s="13">
        <f t="shared" si="751"/>
        <v>0.88431832486842432</v>
      </c>
    </row>
    <row r="19582" spans="23:25" x14ac:dyDescent="0.2">
      <c r="W19582">
        <v>195.59</v>
      </c>
      <c r="X19582">
        <f t="shared" si="750"/>
        <v>50</v>
      </c>
      <c r="Y19582" s="13">
        <f t="shared" si="751"/>
        <v>0.88431832486842432</v>
      </c>
    </row>
    <row r="19583" spans="23:25" x14ac:dyDescent="0.2">
      <c r="W19583">
        <v>195.6</v>
      </c>
      <c r="X19583">
        <f t="shared" si="750"/>
        <v>50</v>
      </c>
      <c r="Y19583" s="13">
        <f t="shared" si="751"/>
        <v>0.88431832486842432</v>
      </c>
    </row>
    <row r="19584" spans="23:25" x14ac:dyDescent="0.2">
      <c r="W19584">
        <v>195.61</v>
      </c>
      <c r="X19584">
        <f t="shared" si="750"/>
        <v>50</v>
      </c>
      <c r="Y19584" s="13">
        <f t="shared" si="751"/>
        <v>0.88431832486842432</v>
      </c>
    </row>
    <row r="19585" spans="23:25" x14ac:dyDescent="0.2">
      <c r="W19585">
        <v>195.62</v>
      </c>
      <c r="X19585">
        <f t="shared" si="750"/>
        <v>50</v>
      </c>
      <c r="Y19585" s="13">
        <f t="shared" si="751"/>
        <v>0.88431832486842432</v>
      </c>
    </row>
    <row r="19586" spans="23:25" x14ac:dyDescent="0.2">
      <c r="W19586">
        <v>195.63</v>
      </c>
      <c r="X19586">
        <f t="shared" si="750"/>
        <v>50</v>
      </c>
      <c r="Y19586" s="13">
        <f t="shared" si="751"/>
        <v>0.88431832486842432</v>
      </c>
    </row>
    <row r="19587" spans="23:25" x14ac:dyDescent="0.2">
      <c r="W19587">
        <v>195.64</v>
      </c>
      <c r="X19587">
        <f t="shared" si="750"/>
        <v>50</v>
      </c>
      <c r="Y19587" s="13">
        <f t="shared" si="751"/>
        <v>0.88431832486842432</v>
      </c>
    </row>
    <row r="19588" spans="23:25" x14ac:dyDescent="0.2">
      <c r="W19588">
        <v>195.65</v>
      </c>
      <c r="X19588">
        <f t="shared" si="750"/>
        <v>50</v>
      </c>
      <c r="Y19588" s="13">
        <f t="shared" si="751"/>
        <v>0.88431832486842432</v>
      </c>
    </row>
    <row r="19589" spans="23:25" x14ac:dyDescent="0.2">
      <c r="W19589">
        <v>195.66</v>
      </c>
      <c r="X19589">
        <f t="shared" si="750"/>
        <v>50</v>
      </c>
      <c r="Y19589" s="13">
        <f t="shared" si="751"/>
        <v>0.88431832486842432</v>
      </c>
    </row>
    <row r="19590" spans="23:25" x14ac:dyDescent="0.2">
      <c r="W19590">
        <v>195.67</v>
      </c>
      <c r="X19590">
        <f t="shared" si="750"/>
        <v>50</v>
      </c>
      <c r="Y19590" s="13">
        <f t="shared" si="751"/>
        <v>0.88431832486842432</v>
      </c>
    </row>
    <row r="19591" spans="23:25" x14ac:dyDescent="0.2">
      <c r="W19591">
        <v>195.68</v>
      </c>
      <c r="X19591">
        <f t="shared" si="750"/>
        <v>50</v>
      </c>
      <c r="Y19591" s="13">
        <f t="shared" si="751"/>
        <v>0.88431832486842432</v>
      </c>
    </row>
    <row r="19592" spans="23:25" x14ac:dyDescent="0.2">
      <c r="W19592">
        <v>195.69</v>
      </c>
      <c r="X19592">
        <f t="shared" si="750"/>
        <v>50</v>
      </c>
      <c r="Y19592" s="13">
        <f t="shared" si="751"/>
        <v>0.88431832486842432</v>
      </c>
    </row>
    <row r="19593" spans="23:25" x14ac:dyDescent="0.2">
      <c r="W19593">
        <v>195.7</v>
      </c>
      <c r="X19593">
        <f t="shared" si="750"/>
        <v>50</v>
      </c>
      <c r="Y19593" s="13">
        <f t="shared" si="751"/>
        <v>0.88431832486842432</v>
      </c>
    </row>
    <row r="19594" spans="23:25" x14ac:dyDescent="0.2">
      <c r="W19594">
        <v>195.71</v>
      </c>
      <c r="X19594">
        <f t="shared" si="750"/>
        <v>50</v>
      </c>
      <c r="Y19594" s="13">
        <f t="shared" si="751"/>
        <v>0.88431832486842432</v>
      </c>
    </row>
    <row r="19595" spans="23:25" x14ac:dyDescent="0.2">
      <c r="W19595">
        <v>195.72</v>
      </c>
      <c r="X19595">
        <f t="shared" si="750"/>
        <v>50</v>
      </c>
      <c r="Y19595" s="13">
        <f t="shared" si="751"/>
        <v>0.88431832486842432</v>
      </c>
    </row>
    <row r="19596" spans="23:25" x14ac:dyDescent="0.2">
      <c r="W19596">
        <v>195.73</v>
      </c>
      <c r="X19596">
        <f t="shared" si="750"/>
        <v>50</v>
      </c>
      <c r="Y19596" s="13">
        <f t="shared" si="751"/>
        <v>0.88431832486842432</v>
      </c>
    </row>
    <row r="19597" spans="23:25" x14ac:dyDescent="0.2">
      <c r="W19597">
        <v>195.74</v>
      </c>
      <c r="X19597">
        <f t="shared" si="750"/>
        <v>50</v>
      </c>
      <c r="Y19597" s="13">
        <f t="shared" si="751"/>
        <v>0.88431832486842432</v>
      </c>
    </row>
    <row r="19598" spans="23:25" x14ac:dyDescent="0.2">
      <c r="W19598">
        <v>195.75</v>
      </c>
      <c r="X19598">
        <f t="shared" si="750"/>
        <v>50</v>
      </c>
      <c r="Y19598" s="13">
        <f t="shared" si="751"/>
        <v>0.88431832486842432</v>
      </c>
    </row>
    <row r="19599" spans="23:25" x14ac:dyDescent="0.2">
      <c r="W19599">
        <v>195.76</v>
      </c>
      <c r="X19599">
        <f t="shared" si="750"/>
        <v>50</v>
      </c>
      <c r="Y19599" s="13">
        <f t="shared" si="751"/>
        <v>0.88431832486842432</v>
      </c>
    </row>
    <row r="19600" spans="23:25" x14ac:dyDescent="0.2">
      <c r="W19600">
        <v>195.77</v>
      </c>
      <c r="X19600">
        <f t="shared" si="750"/>
        <v>50</v>
      </c>
      <c r="Y19600" s="13">
        <f t="shared" si="751"/>
        <v>0.88431832486842432</v>
      </c>
    </row>
    <row r="19601" spans="23:25" x14ac:dyDescent="0.2">
      <c r="W19601">
        <v>195.78</v>
      </c>
      <c r="X19601">
        <f t="shared" si="750"/>
        <v>50</v>
      </c>
      <c r="Y19601" s="13">
        <f t="shared" si="751"/>
        <v>0.88431832486842432</v>
      </c>
    </row>
    <row r="19602" spans="23:25" x14ac:dyDescent="0.2">
      <c r="W19602">
        <v>195.79</v>
      </c>
      <c r="X19602">
        <f t="shared" si="750"/>
        <v>50</v>
      </c>
      <c r="Y19602" s="13">
        <f t="shared" si="751"/>
        <v>0.88431832486842432</v>
      </c>
    </row>
    <row r="19603" spans="23:25" x14ac:dyDescent="0.2">
      <c r="W19603">
        <v>195.8</v>
      </c>
      <c r="X19603">
        <f t="shared" si="750"/>
        <v>50</v>
      </c>
      <c r="Y19603" s="13">
        <f t="shared" si="751"/>
        <v>0.88431832486842432</v>
      </c>
    </row>
    <row r="19604" spans="23:25" x14ac:dyDescent="0.2">
      <c r="W19604">
        <v>195.81</v>
      </c>
      <c r="X19604">
        <f t="shared" si="750"/>
        <v>50</v>
      </c>
      <c r="Y19604" s="13">
        <f t="shared" si="751"/>
        <v>0.88431832486842432</v>
      </c>
    </row>
    <row r="19605" spans="23:25" x14ac:dyDescent="0.2">
      <c r="W19605">
        <v>195.82</v>
      </c>
      <c r="X19605">
        <f t="shared" si="750"/>
        <v>50</v>
      </c>
      <c r="Y19605" s="13">
        <f t="shared" si="751"/>
        <v>0.88431832486842432</v>
      </c>
    </row>
    <row r="19606" spans="23:25" x14ac:dyDescent="0.2">
      <c r="W19606">
        <v>195.83</v>
      </c>
      <c r="X19606">
        <f t="shared" si="750"/>
        <v>50</v>
      </c>
      <c r="Y19606" s="13">
        <f t="shared" si="751"/>
        <v>0.88431832486842432</v>
      </c>
    </row>
    <row r="19607" spans="23:25" x14ac:dyDescent="0.2">
      <c r="W19607">
        <v>195.84</v>
      </c>
      <c r="X19607">
        <f t="shared" si="750"/>
        <v>50</v>
      </c>
      <c r="Y19607" s="13">
        <f t="shared" si="751"/>
        <v>0.88431832486842432</v>
      </c>
    </row>
    <row r="19608" spans="23:25" x14ac:dyDescent="0.2">
      <c r="W19608">
        <v>195.85</v>
      </c>
      <c r="X19608">
        <f t="shared" si="750"/>
        <v>50</v>
      </c>
      <c r="Y19608" s="13">
        <f t="shared" si="751"/>
        <v>0.88431832486842432</v>
      </c>
    </row>
    <row r="19609" spans="23:25" x14ac:dyDescent="0.2">
      <c r="W19609">
        <v>195.86</v>
      </c>
      <c r="X19609">
        <f t="shared" si="750"/>
        <v>50</v>
      </c>
      <c r="Y19609" s="13">
        <f t="shared" si="751"/>
        <v>0.88431832486842432</v>
      </c>
    </row>
    <row r="19610" spans="23:25" x14ac:dyDescent="0.2">
      <c r="W19610">
        <v>195.87</v>
      </c>
      <c r="X19610">
        <f t="shared" si="750"/>
        <v>50</v>
      </c>
      <c r="Y19610" s="13">
        <f t="shared" si="751"/>
        <v>0.88431832486842432</v>
      </c>
    </row>
    <row r="19611" spans="23:25" x14ac:dyDescent="0.2">
      <c r="W19611">
        <v>195.88</v>
      </c>
      <c r="X19611">
        <f t="shared" si="750"/>
        <v>50</v>
      </c>
      <c r="Y19611" s="13">
        <f t="shared" si="751"/>
        <v>0.88431832486842432</v>
      </c>
    </row>
    <row r="19612" spans="23:25" x14ac:dyDescent="0.2">
      <c r="W19612">
        <v>195.89</v>
      </c>
      <c r="X19612">
        <f t="shared" si="750"/>
        <v>50</v>
      </c>
      <c r="Y19612" s="13">
        <f t="shared" si="751"/>
        <v>0.88431832486842432</v>
      </c>
    </row>
    <row r="19613" spans="23:25" x14ac:dyDescent="0.2">
      <c r="W19613">
        <v>195.9</v>
      </c>
      <c r="X19613">
        <f t="shared" si="750"/>
        <v>50</v>
      </c>
      <c r="Y19613" s="13">
        <f t="shared" si="751"/>
        <v>0.88431832486842432</v>
      </c>
    </row>
    <row r="19614" spans="23:25" x14ac:dyDescent="0.2">
      <c r="W19614">
        <v>195.91</v>
      </c>
      <c r="X19614">
        <f t="shared" si="750"/>
        <v>50</v>
      </c>
      <c r="Y19614" s="13">
        <f t="shared" si="751"/>
        <v>0.88431832486842432</v>
      </c>
    </row>
    <row r="19615" spans="23:25" x14ac:dyDescent="0.2">
      <c r="W19615">
        <v>195.92</v>
      </c>
      <c r="X19615">
        <f t="shared" si="750"/>
        <v>50</v>
      </c>
      <c r="Y19615" s="13">
        <f t="shared" si="751"/>
        <v>0.88431832486842432</v>
      </c>
    </row>
    <row r="19616" spans="23:25" x14ac:dyDescent="0.2">
      <c r="W19616">
        <v>195.93</v>
      </c>
      <c r="X19616">
        <f t="shared" si="750"/>
        <v>50</v>
      </c>
      <c r="Y19616" s="13">
        <f t="shared" si="751"/>
        <v>0.88431832486842432</v>
      </c>
    </row>
    <row r="19617" spans="23:25" x14ac:dyDescent="0.2">
      <c r="W19617">
        <v>195.94</v>
      </c>
      <c r="X19617">
        <f t="shared" si="750"/>
        <v>50</v>
      </c>
      <c r="Y19617" s="13">
        <f t="shared" si="751"/>
        <v>0.88431832486842432</v>
      </c>
    </row>
    <row r="19618" spans="23:25" x14ac:dyDescent="0.2">
      <c r="W19618">
        <v>195.95</v>
      </c>
      <c r="X19618">
        <f t="shared" si="750"/>
        <v>50</v>
      </c>
      <c r="Y19618" s="13">
        <f t="shared" si="751"/>
        <v>0.88431832486842432</v>
      </c>
    </row>
    <row r="19619" spans="23:25" x14ac:dyDescent="0.2">
      <c r="W19619">
        <v>195.96</v>
      </c>
      <c r="X19619">
        <f t="shared" si="750"/>
        <v>50</v>
      </c>
      <c r="Y19619" s="13">
        <f t="shared" si="751"/>
        <v>0.88431832486842432</v>
      </c>
    </row>
    <row r="19620" spans="23:25" x14ac:dyDescent="0.2">
      <c r="W19620">
        <v>195.97</v>
      </c>
      <c r="X19620">
        <f t="shared" si="750"/>
        <v>50</v>
      </c>
      <c r="Y19620" s="13">
        <f t="shared" si="751"/>
        <v>0.88431832486842432</v>
      </c>
    </row>
    <row r="19621" spans="23:25" x14ac:dyDescent="0.2">
      <c r="W19621">
        <v>195.98</v>
      </c>
      <c r="X19621">
        <f t="shared" si="750"/>
        <v>50</v>
      </c>
      <c r="Y19621" s="13">
        <f t="shared" si="751"/>
        <v>0.88431832486842432</v>
      </c>
    </row>
    <row r="19622" spans="23:25" x14ac:dyDescent="0.2">
      <c r="W19622">
        <v>195.99</v>
      </c>
      <c r="X19622">
        <f t="shared" si="750"/>
        <v>50</v>
      </c>
      <c r="Y19622" s="13">
        <f t="shared" si="751"/>
        <v>0.88431832486842432</v>
      </c>
    </row>
    <row r="19623" spans="23:25" x14ac:dyDescent="0.2">
      <c r="W19623">
        <v>196</v>
      </c>
      <c r="X19623">
        <f t="shared" si="750"/>
        <v>50</v>
      </c>
      <c r="Y19623" s="13">
        <f t="shared" si="751"/>
        <v>0.88431832486842432</v>
      </c>
    </row>
    <row r="19624" spans="23:25" x14ac:dyDescent="0.2">
      <c r="W19624">
        <v>196.01</v>
      </c>
      <c r="X19624">
        <f t="shared" si="750"/>
        <v>50</v>
      </c>
      <c r="Y19624" s="13">
        <f t="shared" si="751"/>
        <v>0.88431832486842432</v>
      </c>
    </row>
    <row r="19625" spans="23:25" x14ac:dyDescent="0.2">
      <c r="W19625">
        <v>196.02</v>
      </c>
      <c r="X19625">
        <f t="shared" si="750"/>
        <v>50</v>
      </c>
      <c r="Y19625" s="13">
        <f t="shared" si="751"/>
        <v>0.88431832486842432</v>
      </c>
    </row>
    <row r="19626" spans="23:25" x14ac:dyDescent="0.2">
      <c r="W19626">
        <v>196.03</v>
      </c>
      <c r="X19626">
        <f t="shared" si="750"/>
        <v>50</v>
      </c>
      <c r="Y19626" s="13">
        <f t="shared" si="751"/>
        <v>0.88431832486842432</v>
      </c>
    </row>
    <row r="19627" spans="23:25" x14ac:dyDescent="0.2">
      <c r="W19627">
        <v>196.04</v>
      </c>
      <c r="X19627">
        <f t="shared" si="750"/>
        <v>50</v>
      </c>
      <c r="Y19627" s="13">
        <f t="shared" si="751"/>
        <v>0.88431832486842432</v>
      </c>
    </row>
    <row r="19628" spans="23:25" x14ac:dyDescent="0.2">
      <c r="W19628">
        <v>196.05</v>
      </c>
      <c r="X19628">
        <f t="shared" si="750"/>
        <v>50</v>
      </c>
      <c r="Y19628" s="13">
        <f t="shared" si="751"/>
        <v>0.88431832486842432</v>
      </c>
    </row>
    <row r="19629" spans="23:25" x14ac:dyDescent="0.2">
      <c r="W19629">
        <v>196.06</v>
      </c>
      <c r="X19629">
        <f t="shared" si="750"/>
        <v>50</v>
      </c>
      <c r="Y19629" s="13">
        <f t="shared" si="751"/>
        <v>0.88431832486842432</v>
      </c>
    </row>
    <row r="19630" spans="23:25" x14ac:dyDescent="0.2">
      <c r="W19630">
        <v>196.07</v>
      </c>
      <c r="X19630">
        <f t="shared" si="750"/>
        <v>50</v>
      </c>
      <c r="Y19630" s="13">
        <f t="shared" si="751"/>
        <v>0.88431832486842432</v>
      </c>
    </row>
    <row r="19631" spans="23:25" x14ac:dyDescent="0.2">
      <c r="W19631">
        <v>196.08</v>
      </c>
      <c r="X19631">
        <f t="shared" si="750"/>
        <v>50</v>
      </c>
      <c r="Y19631" s="13">
        <f t="shared" si="751"/>
        <v>0.88431832486842432</v>
      </c>
    </row>
    <row r="19632" spans="23:25" x14ac:dyDescent="0.2">
      <c r="W19632">
        <v>196.09</v>
      </c>
      <c r="X19632">
        <f t="shared" si="750"/>
        <v>50</v>
      </c>
      <c r="Y19632" s="13">
        <f t="shared" si="751"/>
        <v>0.88431832486842432</v>
      </c>
    </row>
    <row r="19633" spans="23:25" x14ac:dyDescent="0.2">
      <c r="W19633">
        <v>196.1</v>
      </c>
      <c r="X19633">
        <f t="shared" ref="X19633:X19696" si="752">X19632-(N$34-N$35)/1500</f>
        <v>50</v>
      </c>
      <c r="Y19633" s="13">
        <f t="shared" si="751"/>
        <v>0.88431832486842432</v>
      </c>
    </row>
    <row r="19634" spans="23:25" x14ac:dyDescent="0.2">
      <c r="W19634">
        <v>196.11</v>
      </c>
      <c r="X19634">
        <f t="shared" si="752"/>
        <v>50</v>
      </c>
      <c r="Y19634" s="13">
        <f t="shared" si="751"/>
        <v>0.88431832486842432</v>
      </c>
    </row>
    <row r="19635" spans="23:25" x14ac:dyDescent="0.2">
      <c r="W19635">
        <v>196.12</v>
      </c>
      <c r="X19635">
        <f t="shared" si="752"/>
        <v>50</v>
      </c>
      <c r="Y19635" s="13">
        <f t="shared" si="751"/>
        <v>0.88431832486842432</v>
      </c>
    </row>
    <row r="19636" spans="23:25" x14ac:dyDescent="0.2">
      <c r="W19636">
        <v>196.13</v>
      </c>
      <c r="X19636">
        <f t="shared" si="752"/>
        <v>50</v>
      </c>
      <c r="Y19636" s="13">
        <f t="shared" si="751"/>
        <v>0.88431832486842432</v>
      </c>
    </row>
    <row r="19637" spans="23:25" x14ac:dyDescent="0.2">
      <c r="W19637">
        <v>196.14</v>
      </c>
      <c r="X19637">
        <f t="shared" si="752"/>
        <v>50</v>
      </c>
      <c r="Y19637" s="13">
        <f t="shared" si="751"/>
        <v>0.88431832486842432</v>
      </c>
    </row>
    <row r="19638" spans="23:25" x14ac:dyDescent="0.2">
      <c r="W19638">
        <v>196.15</v>
      </c>
      <c r="X19638">
        <f t="shared" si="752"/>
        <v>50</v>
      </c>
      <c r="Y19638" s="13">
        <f t="shared" si="751"/>
        <v>0.88431832486842432</v>
      </c>
    </row>
    <row r="19639" spans="23:25" x14ac:dyDescent="0.2">
      <c r="W19639">
        <v>196.16</v>
      </c>
      <c r="X19639">
        <f t="shared" si="752"/>
        <v>50</v>
      </c>
      <c r="Y19639" s="13">
        <f t="shared" si="751"/>
        <v>0.88431832486842432</v>
      </c>
    </row>
    <row r="19640" spans="23:25" x14ac:dyDescent="0.2">
      <c r="W19640">
        <v>196.17</v>
      </c>
      <c r="X19640">
        <f t="shared" si="752"/>
        <v>50</v>
      </c>
      <c r="Y19640" s="13">
        <f t="shared" si="751"/>
        <v>0.88431832486842432</v>
      </c>
    </row>
    <row r="19641" spans="23:25" x14ac:dyDescent="0.2">
      <c r="W19641">
        <v>196.18</v>
      </c>
      <c r="X19641">
        <f t="shared" si="752"/>
        <v>50</v>
      </c>
      <c r="Y19641" s="13">
        <f t="shared" ref="Y19641:Y19704" si="753">Y19640+(W19641-W19640)*R$29*(P$28-P$29*Y19640)*(1-Y19640/R$28)^2</f>
        <v>0.88431832486842432</v>
      </c>
    </row>
    <row r="19642" spans="23:25" x14ac:dyDescent="0.2">
      <c r="W19642">
        <v>196.19</v>
      </c>
      <c r="X19642">
        <f t="shared" si="752"/>
        <v>50</v>
      </c>
      <c r="Y19642" s="13">
        <f t="shared" si="753"/>
        <v>0.88431832486842432</v>
      </c>
    </row>
    <row r="19643" spans="23:25" x14ac:dyDescent="0.2">
      <c r="W19643">
        <v>196.2</v>
      </c>
      <c r="X19643">
        <f t="shared" si="752"/>
        <v>50</v>
      </c>
      <c r="Y19643" s="13">
        <f t="shared" si="753"/>
        <v>0.88431832486842432</v>
      </c>
    </row>
    <row r="19644" spans="23:25" x14ac:dyDescent="0.2">
      <c r="W19644">
        <v>196.21</v>
      </c>
      <c r="X19644">
        <f t="shared" si="752"/>
        <v>50</v>
      </c>
      <c r="Y19644" s="13">
        <f t="shared" si="753"/>
        <v>0.88431832486842432</v>
      </c>
    </row>
    <row r="19645" spans="23:25" x14ac:dyDescent="0.2">
      <c r="W19645">
        <v>196.22</v>
      </c>
      <c r="X19645">
        <f t="shared" si="752"/>
        <v>50</v>
      </c>
      <c r="Y19645" s="13">
        <f t="shared" si="753"/>
        <v>0.88431832486842432</v>
      </c>
    </row>
    <row r="19646" spans="23:25" x14ac:dyDescent="0.2">
      <c r="W19646">
        <v>196.23</v>
      </c>
      <c r="X19646">
        <f t="shared" si="752"/>
        <v>50</v>
      </c>
      <c r="Y19646" s="13">
        <f t="shared" si="753"/>
        <v>0.88431832486842432</v>
      </c>
    </row>
    <row r="19647" spans="23:25" x14ac:dyDescent="0.2">
      <c r="W19647">
        <v>196.24</v>
      </c>
      <c r="X19647">
        <f t="shared" si="752"/>
        <v>50</v>
      </c>
      <c r="Y19647" s="13">
        <f t="shared" si="753"/>
        <v>0.88431832486842432</v>
      </c>
    </row>
    <row r="19648" spans="23:25" x14ac:dyDescent="0.2">
      <c r="W19648">
        <v>196.25</v>
      </c>
      <c r="X19648">
        <f t="shared" si="752"/>
        <v>50</v>
      </c>
      <c r="Y19648" s="13">
        <f t="shared" si="753"/>
        <v>0.88431832486842432</v>
      </c>
    </row>
    <row r="19649" spans="23:25" x14ac:dyDescent="0.2">
      <c r="W19649">
        <v>196.26</v>
      </c>
      <c r="X19649">
        <f t="shared" si="752"/>
        <v>50</v>
      </c>
      <c r="Y19649" s="13">
        <f t="shared" si="753"/>
        <v>0.88431832486842432</v>
      </c>
    </row>
    <row r="19650" spans="23:25" x14ac:dyDescent="0.2">
      <c r="W19650">
        <v>196.27</v>
      </c>
      <c r="X19650">
        <f t="shared" si="752"/>
        <v>50</v>
      </c>
      <c r="Y19650" s="13">
        <f t="shared" si="753"/>
        <v>0.88431832486842432</v>
      </c>
    </row>
    <row r="19651" spans="23:25" x14ac:dyDescent="0.2">
      <c r="W19651">
        <v>196.28</v>
      </c>
      <c r="X19651">
        <f t="shared" si="752"/>
        <v>50</v>
      </c>
      <c r="Y19651" s="13">
        <f t="shared" si="753"/>
        <v>0.88431832486842432</v>
      </c>
    </row>
    <row r="19652" spans="23:25" x14ac:dyDescent="0.2">
      <c r="W19652">
        <v>196.29</v>
      </c>
      <c r="X19652">
        <f t="shared" si="752"/>
        <v>50</v>
      </c>
      <c r="Y19652" s="13">
        <f t="shared" si="753"/>
        <v>0.88431832486842432</v>
      </c>
    </row>
    <row r="19653" spans="23:25" x14ac:dyDescent="0.2">
      <c r="W19653">
        <v>196.3</v>
      </c>
      <c r="X19653">
        <f t="shared" si="752"/>
        <v>50</v>
      </c>
      <c r="Y19653" s="13">
        <f t="shared" si="753"/>
        <v>0.88431832486842432</v>
      </c>
    </row>
    <row r="19654" spans="23:25" x14ac:dyDescent="0.2">
      <c r="W19654">
        <v>196.31</v>
      </c>
      <c r="X19654">
        <f t="shared" si="752"/>
        <v>50</v>
      </c>
      <c r="Y19654" s="13">
        <f t="shared" si="753"/>
        <v>0.88431832486842432</v>
      </c>
    </row>
    <row r="19655" spans="23:25" x14ac:dyDescent="0.2">
      <c r="W19655">
        <v>196.32</v>
      </c>
      <c r="X19655">
        <f t="shared" si="752"/>
        <v>50</v>
      </c>
      <c r="Y19655" s="13">
        <f t="shared" si="753"/>
        <v>0.88431832486842432</v>
      </c>
    </row>
    <row r="19656" spans="23:25" x14ac:dyDescent="0.2">
      <c r="W19656">
        <v>196.33</v>
      </c>
      <c r="X19656">
        <f t="shared" si="752"/>
        <v>50</v>
      </c>
      <c r="Y19656" s="13">
        <f t="shared" si="753"/>
        <v>0.88431832486842432</v>
      </c>
    </row>
    <row r="19657" spans="23:25" x14ac:dyDescent="0.2">
      <c r="W19657">
        <v>196.34</v>
      </c>
      <c r="X19657">
        <f t="shared" si="752"/>
        <v>50</v>
      </c>
      <c r="Y19657" s="13">
        <f t="shared" si="753"/>
        <v>0.88431832486842432</v>
      </c>
    </row>
    <row r="19658" spans="23:25" x14ac:dyDescent="0.2">
      <c r="W19658">
        <v>196.35</v>
      </c>
      <c r="X19658">
        <f t="shared" si="752"/>
        <v>50</v>
      </c>
      <c r="Y19658" s="13">
        <f t="shared" si="753"/>
        <v>0.88431832486842432</v>
      </c>
    </row>
    <row r="19659" spans="23:25" x14ac:dyDescent="0.2">
      <c r="W19659">
        <v>196.36</v>
      </c>
      <c r="X19659">
        <f t="shared" si="752"/>
        <v>50</v>
      </c>
      <c r="Y19659" s="13">
        <f t="shared" si="753"/>
        <v>0.88431832486842432</v>
      </c>
    </row>
    <row r="19660" spans="23:25" x14ac:dyDescent="0.2">
      <c r="W19660">
        <v>196.37</v>
      </c>
      <c r="X19660">
        <f t="shared" si="752"/>
        <v>50</v>
      </c>
      <c r="Y19660" s="13">
        <f t="shared" si="753"/>
        <v>0.88431832486842432</v>
      </c>
    </row>
    <row r="19661" spans="23:25" x14ac:dyDescent="0.2">
      <c r="W19661">
        <v>196.38</v>
      </c>
      <c r="X19661">
        <f t="shared" si="752"/>
        <v>50</v>
      </c>
      <c r="Y19661" s="13">
        <f t="shared" si="753"/>
        <v>0.88431832486842432</v>
      </c>
    </row>
    <row r="19662" spans="23:25" x14ac:dyDescent="0.2">
      <c r="W19662">
        <v>196.39</v>
      </c>
      <c r="X19662">
        <f t="shared" si="752"/>
        <v>50</v>
      </c>
      <c r="Y19662" s="13">
        <f t="shared" si="753"/>
        <v>0.88431832486842432</v>
      </c>
    </row>
    <row r="19663" spans="23:25" x14ac:dyDescent="0.2">
      <c r="W19663">
        <v>196.4</v>
      </c>
      <c r="X19663">
        <f t="shared" si="752"/>
        <v>50</v>
      </c>
      <c r="Y19663" s="13">
        <f t="shared" si="753"/>
        <v>0.88431832486842432</v>
      </c>
    </row>
    <row r="19664" spans="23:25" x14ac:dyDescent="0.2">
      <c r="W19664">
        <v>196.41</v>
      </c>
      <c r="X19664">
        <f t="shared" si="752"/>
        <v>50</v>
      </c>
      <c r="Y19664" s="13">
        <f t="shared" si="753"/>
        <v>0.88431832486842432</v>
      </c>
    </row>
    <row r="19665" spans="23:25" x14ac:dyDescent="0.2">
      <c r="W19665">
        <v>196.42</v>
      </c>
      <c r="X19665">
        <f t="shared" si="752"/>
        <v>50</v>
      </c>
      <c r="Y19665" s="13">
        <f t="shared" si="753"/>
        <v>0.88431832486842432</v>
      </c>
    </row>
    <row r="19666" spans="23:25" x14ac:dyDescent="0.2">
      <c r="W19666">
        <v>196.43</v>
      </c>
      <c r="X19666">
        <f t="shared" si="752"/>
        <v>50</v>
      </c>
      <c r="Y19666" s="13">
        <f t="shared" si="753"/>
        <v>0.88431832486842432</v>
      </c>
    </row>
    <row r="19667" spans="23:25" x14ac:dyDescent="0.2">
      <c r="W19667">
        <v>196.44</v>
      </c>
      <c r="X19667">
        <f t="shared" si="752"/>
        <v>50</v>
      </c>
      <c r="Y19667" s="13">
        <f t="shared" si="753"/>
        <v>0.88431832486842432</v>
      </c>
    </row>
    <row r="19668" spans="23:25" x14ac:dyDescent="0.2">
      <c r="W19668">
        <v>196.45</v>
      </c>
      <c r="X19668">
        <f t="shared" si="752"/>
        <v>50</v>
      </c>
      <c r="Y19668" s="13">
        <f t="shared" si="753"/>
        <v>0.88431832486842432</v>
      </c>
    </row>
    <row r="19669" spans="23:25" x14ac:dyDescent="0.2">
      <c r="W19669">
        <v>196.46</v>
      </c>
      <c r="X19669">
        <f t="shared" si="752"/>
        <v>50</v>
      </c>
      <c r="Y19669" s="13">
        <f t="shared" si="753"/>
        <v>0.88431832486842432</v>
      </c>
    </row>
    <row r="19670" spans="23:25" x14ac:dyDescent="0.2">
      <c r="W19670">
        <v>196.47</v>
      </c>
      <c r="X19670">
        <f t="shared" si="752"/>
        <v>50</v>
      </c>
      <c r="Y19670" s="13">
        <f t="shared" si="753"/>
        <v>0.88431832486842432</v>
      </c>
    </row>
    <row r="19671" spans="23:25" x14ac:dyDescent="0.2">
      <c r="W19671">
        <v>196.48</v>
      </c>
      <c r="X19671">
        <f t="shared" si="752"/>
        <v>50</v>
      </c>
      <c r="Y19671" s="13">
        <f t="shared" si="753"/>
        <v>0.88431832486842432</v>
      </c>
    </row>
    <row r="19672" spans="23:25" x14ac:dyDescent="0.2">
      <c r="W19672">
        <v>196.49</v>
      </c>
      <c r="X19672">
        <f t="shared" si="752"/>
        <v>50</v>
      </c>
      <c r="Y19672" s="13">
        <f t="shared" si="753"/>
        <v>0.88431832486842432</v>
      </c>
    </row>
    <row r="19673" spans="23:25" x14ac:dyDescent="0.2">
      <c r="W19673">
        <v>196.5</v>
      </c>
      <c r="X19673">
        <f t="shared" si="752"/>
        <v>50</v>
      </c>
      <c r="Y19673" s="13">
        <f t="shared" si="753"/>
        <v>0.88431832486842432</v>
      </c>
    </row>
    <row r="19674" spans="23:25" x14ac:dyDescent="0.2">
      <c r="W19674">
        <v>196.51</v>
      </c>
      <c r="X19674">
        <f t="shared" si="752"/>
        <v>50</v>
      </c>
      <c r="Y19674" s="13">
        <f t="shared" si="753"/>
        <v>0.88431832486842432</v>
      </c>
    </row>
    <row r="19675" spans="23:25" x14ac:dyDescent="0.2">
      <c r="W19675">
        <v>196.52</v>
      </c>
      <c r="X19675">
        <f t="shared" si="752"/>
        <v>50</v>
      </c>
      <c r="Y19675" s="13">
        <f t="shared" si="753"/>
        <v>0.88431832486842432</v>
      </c>
    </row>
    <row r="19676" spans="23:25" x14ac:dyDescent="0.2">
      <c r="W19676">
        <v>196.53</v>
      </c>
      <c r="X19676">
        <f t="shared" si="752"/>
        <v>50</v>
      </c>
      <c r="Y19676" s="13">
        <f t="shared" si="753"/>
        <v>0.88431832486842432</v>
      </c>
    </row>
    <row r="19677" spans="23:25" x14ac:dyDescent="0.2">
      <c r="W19677">
        <v>196.54</v>
      </c>
      <c r="X19677">
        <f t="shared" si="752"/>
        <v>50</v>
      </c>
      <c r="Y19677" s="13">
        <f t="shared" si="753"/>
        <v>0.88431832486842432</v>
      </c>
    </row>
    <row r="19678" spans="23:25" x14ac:dyDescent="0.2">
      <c r="W19678">
        <v>196.55</v>
      </c>
      <c r="X19678">
        <f t="shared" si="752"/>
        <v>50</v>
      </c>
      <c r="Y19678" s="13">
        <f t="shared" si="753"/>
        <v>0.88431832486842432</v>
      </c>
    </row>
    <row r="19679" spans="23:25" x14ac:dyDescent="0.2">
      <c r="W19679">
        <v>196.56</v>
      </c>
      <c r="X19679">
        <f t="shared" si="752"/>
        <v>50</v>
      </c>
      <c r="Y19679" s="13">
        <f t="shared" si="753"/>
        <v>0.88431832486842432</v>
      </c>
    </row>
    <row r="19680" spans="23:25" x14ac:dyDescent="0.2">
      <c r="W19680">
        <v>196.57</v>
      </c>
      <c r="X19680">
        <f t="shared" si="752"/>
        <v>50</v>
      </c>
      <c r="Y19680" s="13">
        <f t="shared" si="753"/>
        <v>0.88431832486842432</v>
      </c>
    </row>
    <row r="19681" spans="23:25" x14ac:dyDescent="0.2">
      <c r="W19681">
        <v>196.58</v>
      </c>
      <c r="X19681">
        <f t="shared" si="752"/>
        <v>50</v>
      </c>
      <c r="Y19681" s="13">
        <f t="shared" si="753"/>
        <v>0.88431832486842432</v>
      </c>
    </row>
    <row r="19682" spans="23:25" x14ac:dyDescent="0.2">
      <c r="W19682">
        <v>196.59</v>
      </c>
      <c r="X19682">
        <f t="shared" si="752"/>
        <v>50</v>
      </c>
      <c r="Y19682" s="13">
        <f t="shared" si="753"/>
        <v>0.88431832486842432</v>
      </c>
    </row>
    <row r="19683" spans="23:25" x14ac:dyDescent="0.2">
      <c r="W19683">
        <v>196.6</v>
      </c>
      <c r="X19683">
        <f t="shared" si="752"/>
        <v>50</v>
      </c>
      <c r="Y19683" s="13">
        <f t="shared" si="753"/>
        <v>0.88431832486842432</v>
      </c>
    </row>
    <row r="19684" spans="23:25" x14ac:dyDescent="0.2">
      <c r="W19684">
        <v>196.61</v>
      </c>
      <c r="X19684">
        <f t="shared" si="752"/>
        <v>50</v>
      </c>
      <c r="Y19684" s="13">
        <f t="shared" si="753"/>
        <v>0.88431832486842432</v>
      </c>
    </row>
    <row r="19685" spans="23:25" x14ac:dyDescent="0.2">
      <c r="W19685">
        <v>196.62</v>
      </c>
      <c r="X19685">
        <f t="shared" si="752"/>
        <v>50</v>
      </c>
      <c r="Y19685" s="13">
        <f t="shared" si="753"/>
        <v>0.88431832486842432</v>
      </c>
    </row>
    <row r="19686" spans="23:25" x14ac:dyDescent="0.2">
      <c r="W19686">
        <v>196.63</v>
      </c>
      <c r="X19686">
        <f t="shared" si="752"/>
        <v>50</v>
      </c>
      <c r="Y19686" s="13">
        <f t="shared" si="753"/>
        <v>0.88431832486842432</v>
      </c>
    </row>
    <row r="19687" spans="23:25" x14ac:dyDescent="0.2">
      <c r="W19687">
        <v>196.64</v>
      </c>
      <c r="X19687">
        <f t="shared" si="752"/>
        <v>50</v>
      </c>
      <c r="Y19687" s="13">
        <f t="shared" si="753"/>
        <v>0.88431832486842432</v>
      </c>
    </row>
    <row r="19688" spans="23:25" x14ac:dyDescent="0.2">
      <c r="W19688">
        <v>196.65</v>
      </c>
      <c r="X19688">
        <f t="shared" si="752"/>
        <v>50</v>
      </c>
      <c r="Y19688" s="13">
        <f t="shared" si="753"/>
        <v>0.88431832486842432</v>
      </c>
    </row>
    <row r="19689" spans="23:25" x14ac:dyDescent="0.2">
      <c r="W19689">
        <v>196.66</v>
      </c>
      <c r="X19689">
        <f t="shared" si="752"/>
        <v>50</v>
      </c>
      <c r="Y19689" s="13">
        <f t="shared" si="753"/>
        <v>0.88431832486842432</v>
      </c>
    </row>
    <row r="19690" spans="23:25" x14ac:dyDescent="0.2">
      <c r="W19690">
        <v>196.67</v>
      </c>
      <c r="X19690">
        <f t="shared" si="752"/>
        <v>50</v>
      </c>
      <c r="Y19690" s="13">
        <f t="shared" si="753"/>
        <v>0.88431832486842432</v>
      </c>
    </row>
    <row r="19691" spans="23:25" x14ac:dyDescent="0.2">
      <c r="W19691">
        <v>196.68</v>
      </c>
      <c r="X19691">
        <f t="shared" si="752"/>
        <v>50</v>
      </c>
      <c r="Y19691" s="13">
        <f t="shared" si="753"/>
        <v>0.88431832486842432</v>
      </c>
    </row>
    <row r="19692" spans="23:25" x14ac:dyDescent="0.2">
      <c r="W19692">
        <v>196.69</v>
      </c>
      <c r="X19692">
        <f t="shared" si="752"/>
        <v>50</v>
      </c>
      <c r="Y19692" s="13">
        <f t="shared" si="753"/>
        <v>0.88431832486842432</v>
      </c>
    </row>
    <row r="19693" spans="23:25" x14ac:dyDescent="0.2">
      <c r="W19693">
        <v>196.7</v>
      </c>
      <c r="X19693">
        <f t="shared" si="752"/>
        <v>50</v>
      </c>
      <c r="Y19693" s="13">
        <f t="shared" si="753"/>
        <v>0.88431832486842432</v>
      </c>
    </row>
    <row r="19694" spans="23:25" x14ac:dyDescent="0.2">
      <c r="W19694">
        <v>196.71</v>
      </c>
      <c r="X19694">
        <f t="shared" si="752"/>
        <v>50</v>
      </c>
      <c r="Y19694" s="13">
        <f t="shared" si="753"/>
        <v>0.88431832486842432</v>
      </c>
    </row>
    <row r="19695" spans="23:25" x14ac:dyDescent="0.2">
      <c r="W19695">
        <v>196.72</v>
      </c>
      <c r="X19695">
        <f t="shared" si="752"/>
        <v>50</v>
      </c>
      <c r="Y19695" s="13">
        <f t="shared" si="753"/>
        <v>0.88431832486842432</v>
      </c>
    </row>
    <row r="19696" spans="23:25" x14ac:dyDescent="0.2">
      <c r="W19696">
        <v>196.73</v>
      </c>
      <c r="X19696">
        <f t="shared" si="752"/>
        <v>50</v>
      </c>
      <c r="Y19696" s="13">
        <f t="shared" si="753"/>
        <v>0.88431832486842432</v>
      </c>
    </row>
    <row r="19697" spans="23:25" x14ac:dyDescent="0.2">
      <c r="W19697">
        <v>196.74</v>
      </c>
      <c r="X19697">
        <f t="shared" ref="X19697:X19760" si="754">X19696-(N$34-N$35)/1500</f>
        <v>50</v>
      </c>
      <c r="Y19697" s="13">
        <f t="shared" si="753"/>
        <v>0.88431832486842432</v>
      </c>
    </row>
    <row r="19698" spans="23:25" x14ac:dyDescent="0.2">
      <c r="W19698">
        <v>196.75</v>
      </c>
      <c r="X19698">
        <f t="shared" si="754"/>
        <v>50</v>
      </c>
      <c r="Y19698" s="13">
        <f t="shared" si="753"/>
        <v>0.88431832486842432</v>
      </c>
    </row>
    <row r="19699" spans="23:25" x14ac:dyDescent="0.2">
      <c r="W19699">
        <v>196.76</v>
      </c>
      <c r="X19699">
        <f t="shared" si="754"/>
        <v>50</v>
      </c>
      <c r="Y19699" s="13">
        <f t="shared" si="753"/>
        <v>0.88431832486842432</v>
      </c>
    </row>
    <row r="19700" spans="23:25" x14ac:dyDescent="0.2">
      <c r="W19700">
        <v>196.77</v>
      </c>
      <c r="X19700">
        <f t="shared" si="754"/>
        <v>50</v>
      </c>
      <c r="Y19700" s="13">
        <f t="shared" si="753"/>
        <v>0.88431832486842432</v>
      </c>
    </row>
    <row r="19701" spans="23:25" x14ac:dyDescent="0.2">
      <c r="W19701">
        <v>196.78</v>
      </c>
      <c r="X19701">
        <f t="shared" si="754"/>
        <v>50</v>
      </c>
      <c r="Y19701" s="13">
        <f t="shared" si="753"/>
        <v>0.88431832486842432</v>
      </c>
    </row>
    <row r="19702" spans="23:25" x14ac:dyDescent="0.2">
      <c r="W19702">
        <v>196.79</v>
      </c>
      <c r="X19702">
        <f t="shared" si="754"/>
        <v>50</v>
      </c>
      <c r="Y19702" s="13">
        <f t="shared" si="753"/>
        <v>0.88431832486842432</v>
      </c>
    </row>
    <row r="19703" spans="23:25" x14ac:dyDescent="0.2">
      <c r="W19703">
        <v>196.8</v>
      </c>
      <c r="X19703">
        <f t="shared" si="754"/>
        <v>50</v>
      </c>
      <c r="Y19703" s="13">
        <f t="shared" si="753"/>
        <v>0.88431832486842432</v>
      </c>
    </row>
    <row r="19704" spans="23:25" x14ac:dyDescent="0.2">
      <c r="W19704">
        <v>196.81</v>
      </c>
      <c r="X19704">
        <f t="shared" si="754"/>
        <v>50</v>
      </c>
      <c r="Y19704" s="13">
        <f t="shared" si="753"/>
        <v>0.88431832486842432</v>
      </c>
    </row>
    <row r="19705" spans="23:25" x14ac:dyDescent="0.2">
      <c r="W19705">
        <v>196.82</v>
      </c>
      <c r="X19705">
        <f t="shared" si="754"/>
        <v>50</v>
      </c>
      <c r="Y19705" s="13">
        <f t="shared" ref="Y19705:Y19768" si="755">Y19704+(W19705-W19704)*R$29*(P$28-P$29*Y19704)*(1-Y19704/R$28)^2</f>
        <v>0.88431832486842432</v>
      </c>
    </row>
    <row r="19706" spans="23:25" x14ac:dyDescent="0.2">
      <c r="W19706">
        <v>196.83</v>
      </c>
      <c r="X19706">
        <f t="shared" si="754"/>
        <v>50</v>
      </c>
      <c r="Y19706" s="13">
        <f t="shared" si="755"/>
        <v>0.88431832486842432</v>
      </c>
    </row>
    <row r="19707" spans="23:25" x14ac:dyDescent="0.2">
      <c r="W19707">
        <v>196.84</v>
      </c>
      <c r="X19707">
        <f t="shared" si="754"/>
        <v>50</v>
      </c>
      <c r="Y19707" s="13">
        <f t="shared" si="755"/>
        <v>0.88431832486842432</v>
      </c>
    </row>
    <row r="19708" spans="23:25" x14ac:dyDescent="0.2">
      <c r="W19708">
        <v>196.85</v>
      </c>
      <c r="X19708">
        <f t="shared" si="754"/>
        <v>50</v>
      </c>
      <c r="Y19708" s="13">
        <f t="shared" si="755"/>
        <v>0.88431832486842432</v>
      </c>
    </row>
    <row r="19709" spans="23:25" x14ac:dyDescent="0.2">
      <c r="W19709">
        <v>196.86</v>
      </c>
      <c r="X19709">
        <f t="shared" si="754"/>
        <v>50</v>
      </c>
      <c r="Y19709" s="13">
        <f t="shared" si="755"/>
        <v>0.88431832486842432</v>
      </c>
    </row>
    <row r="19710" spans="23:25" x14ac:dyDescent="0.2">
      <c r="W19710">
        <v>196.87</v>
      </c>
      <c r="X19710">
        <f t="shared" si="754"/>
        <v>50</v>
      </c>
      <c r="Y19710" s="13">
        <f t="shared" si="755"/>
        <v>0.88431832486842432</v>
      </c>
    </row>
    <row r="19711" spans="23:25" x14ac:dyDescent="0.2">
      <c r="W19711">
        <v>196.88</v>
      </c>
      <c r="X19711">
        <f t="shared" si="754"/>
        <v>50</v>
      </c>
      <c r="Y19711" s="13">
        <f t="shared" si="755"/>
        <v>0.88431832486842432</v>
      </c>
    </row>
    <row r="19712" spans="23:25" x14ac:dyDescent="0.2">
      <c r="W19712">
        <v>196.89</v>
      </c>
      <c r="X19712">
        <f t="shared" si="754"/>
        <v>50</v>
      </c>
      <c r="Y19712" s="13">
        <f t="shared" si="755"/>
        <v>0.88431832486842432</v>
      </c>
    </row>
    <row r="19713" spans="23:25" x14ac:dyDescent="0.2">
      <c r="W19713">
        <v>196.9</v>
      </c>
      <c r="X19713">
        <f t="shared" si="754"/>
        <v>50</v>
      </c>
      <c r="Y19713" s="13">
        <f t="shared" si="755"/>
        <v>0.88431832486842432</v>
      </c>
    </row>
    <row r="19714" spans="23:25" x14ac:dyDescent="0.2">
      <c r="W19714">
        <v>196.91</v>
      </c>
      <c r="X19714">
        <f t="shared" si="754"/>
        <v>50</v>
      </c>
      <c r="Y19714" s="13">
        <f t="shared" si="755"/>
        <v>0.88431832486842432</v>
      </c>
    </row>
    <row r="19715" spans="23:25" x14ac:dyDescent="0.2">
      <c r="W19715">
        <v>196.92</v>
      </c>
      <c r="X19715">
        <f t="shared" si="754"/>
        <v>50</v>
      </c>
      <c r="Y19715" s="13">
        <f t="shared" si="755"/>
        <v>0.88431832486842432</v>
      </c>
    </row>
    <row r="19716" spans="23:25" x14ac:dyDescent="0.2">
      <c r="W19716">
        <v>196.93</v>
      </c>
      <c r="X19716">
        <f t="shared" si="754"/>
        <v>50</v>
      </c>
      <c r="Y19716" s="13">
        <f t="shared" si="755"/>
        <v>0.88431832486842432</v>
      </c>
    </row>
    <row r="19717" spans="23:25" x14ac:dyDescent="0.2">
      <c r="W19717">
        <v>196.94</v>
      </c>
      <c r="X19717">
        <f t="shared" si="754"/>
        <v>50</v>
      </c>
      <c r="Y19717" s="13">
        <f t="shared" si="755"/>
        <v>0.88431832486842432</v>
      </c>
    </row>
    <row r="19718" spans="23:25" x14ac:dyDescent="0.2">
      <c r="W19718">
        <v>196.95</v>
      </c>
      <c r="X19718">
        <f t="shared" si="754"/>
        <v>50</v>
      </c>
      <c r="Y19718" s="13">
        <f t="shared" si="755"/>
        <v>0.88431832486842432</v>
      </c>
    </row>
    <row r="19719" spans="23:25" x14ac:dyDescent="0.2">
      <c r="W19719">
        <v>196.96</v>
      </c>
      <c r="X19719">
        <f t="shared" si="754"/>
        <v>50</v>
      </c>
      <c r="Y19719" s="13">
        <f t="shared" si="755"/>
        <v>0.88431832486842432</v>
      </c>
    </row>
    <row r="19720" spans="23:25" x14ac:dyDescent="0.2">
      <c r="W19720">
        <v>196.97</v>
      </c>
      <c r="X19720">
        <f t="shared" si="754"/>
        <v>50</v>
      </c>
      <c r="Y19720" s="13">
        <f t="shared" si="755"/>
        <v>0.88431832486842432</v>
      </c>
    </row>
    <row r="19721" spans="23:25" x14ac:dyDescent="0.2">
      <c r="W19721">
        <v>196.98</v>
      </c>
      <c r="X19721">
        <f t="shared" si="754"/>
        <v>50</v>
      </c>
      <c r="Y19721" s="13">
        <f t="shared" si="755"/>
        <v>0.88431832486842432</v>
      </c>
    </row>
    <row r="19722" spans="23:25" x14ac:dyDescent="0.2">
      <c r="W19722">
        <v>196.99</v>
      </c>
      <c r="X19722">
        <f t="shared" si="754"/>
        <v>50</v>
      </c>
      <c r="Y19722" s="13">
        <f t="shared" si="755"/>
        <v>0.88431832486842432</v>
      </c>
    </row>
    <row r="19723" spans="23:25" x14ac:dyDescent="0.2">
      <c r="W19723">
        <v>197</v>
      </c>
      <c r="X19723">
        <f t="shared" si="754"/>
        <v>50</v>
      </c>
      <c r="Y19723" s="13">
        <f t="shared" si="755"/>
        <v>0.88431832486842432</v>
      </c>
    </row>
    <row r="19724" spans="23:25" x14ac:dyDescent="0.2">
      <c r="W19724">
        <v>197.01</v>
      </c>
      <c r="X19724">
        <f t="shared" si="754"/>
        <v>50</v>
      </c>
      <c r="Y19724" s="13">
        <f t="shared" si="755"/>
        <v>0.88431832486842432</v>
      </c>
    </row>
    <row r="19725" spans="23:25" x14ac:dyDescent="0.2">
      <c r="W19725">
        <v>197.02</v>
      </c>
      <c r="X19725">
        <f t="shared" si="754"/>
        <v>50</v>
      </c>
      <c r="Y19725" s="13">
        <f t="shared" si="755"/>
        <v>0.88431832486842432</v>
      </c>
    </row>
    <row r="19726" spans="23:25" x14ac:dyDescent="0.2">
      <c r="W19726">
        <v>197.03</v>
      </c>
      <c r="X19726">
        <f t="shared" si="754"/>
        <v>50</v>
      </c>
      <c r="Y19726" s="13">
        <f t="shared" si="755"/>
        <v>0.88431832486842432</v>
      </c>
    </row>
    <row r="19727" spans="23:25" x14ac:dyDescent="0.2">
      <c r="W19727">
        <v>197.04</v>
      </c>
      <c r="X19727">
        <f t="shared" si="754"/>
        <v>50</v>
      </c>
      <c r="Y19727" s="13">
        <f t="shared" si="755"/>
        <v>0.88431832486842432</v>
      </c>
    </row>
    <row r="19728" spans="23:25" x14ac:dyDescent="0.2">
      <c r="W19728">
        <v>197.05</v>
      </c>
      <c r="X19728">
        <f t="shared" si="754"/>
        <v>50</v>
      </c>
      <c r="Y19728" s="13">
        <f t="shared" si="755"/>
        <v>0.88431832486842432</v>
      </c>
    </row>
    <row r="19729" spans="23:25" x14ac:dyDescent="0.2">
      <c r="W19729">
        <v>197.06</v>
      </c>
      <c r="X19729">
        <f t="shared" si="754"/>
        <v>50</v>
      </c>
      <c r="Y19729" s="13">
        <f t="shared" si="755"/>
        <v>0.88431832486842432</v>
      </c>
    </row>
    <row r="19730" spans="23:25" x14ac:dyDescent="0.2">
      <c r="W19730">
        <v>197.07</v>
      </c>
      <c r="X19730">
        <f t="shared" si="754"/>
        <v>50</v>
      </c>
      <c r="Y19730" s="13">
        <f t="shared" si="755"/>
        <v>0.88431832486842432</v>
      </c>
    </row>
    <row r="19731" spans="23:25" x14ac:dyDescent="0.2">
      <c r="W19731">
        <v>197.08</v>
      </c>
      <c r="X19731">
        <f t="shared" si="754"/>
        <v>50</v>
      </c>
      <c r="Y19731" s="13">
        <f t="shared" si="755"/>
        <v>0.88431832486842432</v>
      </c>
    </row>
    <row r="19732" spans="23:25" x14ac:dyDescent="0.2">
      <c r="W19732">
        <v>197.09</v>
      </c>
      <c r="X19732">
        <f t="shared" si="754"/>
        <v>50</v>
      </c>
      <c r="Y19732" s="13">
        <f t="shared" si="755"/>
        <v>0.88431832486842432</v>
      </c>
    </row>
    <row r="19733" spans="23:25" x14ac:dyDescent="0.2">
      <c r="W19733">
        <v>197.1</v>
      </c>
      <c r="X19733">
        <f t="shared" si="754"/>
        <v>50</v>
      </c>
      <c r="Y19733" s="13">
        <f t="shared" si="755"/>
        <v>0.88431832486842432</v>
      </c>
    </row>
    <row r="19734" spans="23:25" x14ac:dyDescent="0.2">
      <c r="W19734">
        <v>197.11</v>
      </c>
      <c r="X19734">
        <f t="shared" si="754"/>
        <v>50</v>
      </c>
      <c r="Y19734" s="13">
        <f t="shared" si="755"/>
        <v>0.88431832486842432</v>
      </c>
    </row>
    <row r="19735" spans="23:25" x14ac:dyDescent="0.2">
      <c r="W19735">
        <v>197.12</v>
      </c>
      <c r="X19735">
        <f t="shared" si="754"/>
        <v>50</v>
      </c>
      <c r="Y19735" s="13">
        <f t="shared" si="755"/>
        <v>0.88431832486842432</v>
      </c>
    </row>
    <row r="19736" spans="23:25" x14ac:dyDescent="0.2">
      <c r="W19736">
        <v>197.13</v>
      </c>
      <c r="X19736">
        <f t="shared" si="754"/>
        <v>50</v>
      </c>
      <c r="Y19736" s="13">
        <f t="shared" si="755"/>
        <v>0.88431832486842432</v>
      </c>
    </row>
    <row r="19737" spans="23:25" x14ac:dyDescent="0.2">
      <c r="W19737">
        <v>197.14</v>
      </c>
      <c r="X19737">
        <f t="shared" si="754"/>
        <v>50</v>
      </c>
      <c r="Y19737" s="13">
        <f t="shared" si="755"/>
        <v>0.88431832486842432</v>
      </c>
    </row>
    <row r="19738" spans="23:25" x14ac:dyDescent="0.2">
      <c r="W19738">
        <v>197.15</v>
      </c>
      <c r="X19738">
        <f t="shared" si="754"/>
        <v>50</v>
      </c>
      <c r="Y19738" s="13">
        <f t="shared" si="755"/>
        <v>0.88431832486842432</v>
      </c>
    </row>
    <row r="19739" spans="23:25" x14ac:dyDescent="0.2">
      <c r="W19739">
        <v>197.16</v>
      </c>
      <c r="X19739">
        <f t="shared" si="754"/>
        <v>50</v>
      </c>
      <c r="Y19739" s="13">
        <f t="shared" si="755"/>
        <v>0.88431832486842432</v>
      </c>
    </row>
    <row r="19740" spans="23:25" x14ac:dyDescent="0.2">
      <c r="W19740">
        <v>197.17</v>
      </c>
      <c r="X19740">
        <f t="shared" si="754"/>
        <v>50</v>
      </c>
      <c r="Y19740" s="13">
        <f t="shared" si="755"/>
        <v>0.88431832486842432</v>
      </c>
    </row>
    <row r="19741" spans="23:25" x14ac:dyDescent="0.2">
      <c r="W19741">
        <v>197.18</v>
      </c>
      <c r="X19741">
        <f t="shared" si="754"/>
        <v>50</v>
      </c>
      <c r="Y19741" s="13">
        <f t="shared" si="755"/>
        <v>0.88431832486842432</v>
      </c>
    </row>
    <row r="19742" spans="23:25" x14ac:dyDescent="0.2">
      <c r="W19742">
        <v>197.19</v>
      </c>
      <c r="X19742">
        <f t="shared" si="754"/>
        <v>50</v>
      </c>
      <c r="Y19742" s="13">
        <f t="shared" si="755"/>
        <v>0.88431832486842432</v>
      </c>
    </row>
    <row r="19743" spans="23:25" x14ac:dyDescent="0.2">
      <c r="W19743">
        <v>197.2</v>
      </c>
      <c r="X19743">
        <f t="shared" si="754"/>
        <v>50</v>
      </c>
      <c r="Y19743" s="13">
        <f t="shared" si="755"/>
        <v>0.88431832486842432</v>
      </c>
    </row>
    <row r="19744" spans="23:25" x14ac:dyDescent="0.2">
      <c r="W19744">
        <v>197.21</v>
      </c>
      <c r="X19744">
        <f t="shared" si="754"/>
        <v>50</v>
      </c>
      <c r="Y19744" s="13">
        <f t="shared" si="755"/>
        <v>0.88431832486842432</v>
      </c>
    </row>
    <row r="19745" spans="23:25" x14ac:dyDescent="0.2">
      <c r="W19745">
        <v>197.22</v>
      </c>
      <c r="X19745">
        <f t="shared" si="754"/>
        <v>50</v>
      </c>
      <c r="Y19745" s="13">
        <f t="shared" si="755"/>
        <v>0.88431832486842432</v>
      </c>
    </row>
    <row r="19746" spans="23:25" x14ac:dyDescent="0.2">
      <c r="W19746">
        <v>197.23</v>
      </c>
      <c r="X19746">
        <f t="shared" si="754"/>
        <v>50</v>
      </c>
      <c r="Y19746" s="13">
        <f t="shared" si="755"/>
        <v>0.88431832486842432</v>
      </c>
    </row>
    <row r="19747" spans="23:25" x14ac:dyDescent="0.2">
      <c r="W19747">
        <v>197.24</v>
      </c>
      <c r="X19747">
        <f t="shared" si="754"/>
        <v>50</v>
      </c>
      <c r="Y19747" s="13">
        <f t="shared" si="755"/>
        <v>0.88431832486842432</v>
      </c>
    </row>
    <row r="19748" spans="23:25" x14ac:dyDescent="0.2">
      <c r="W19748">
        <v>197.25</v>
      </c>
      <c r="X19748">
        <f t="shared" si="754"/>
        <v>50</v>
      </c>
      <c r="Y19748" s="13">
        <f t="shared" si="755"/>
        <v>0.88431832486842432</v>
      </c>
    </row>
    <row r="19749" spans="23:25" x14ac:dyDescent="0.2">
      <c r="W19749">
        <v>197.26</v>
      </c>
      <c r="X19749">
        <f t="shared" si="754"/>
        <v>50</v>
      </c>
      <c r="Y19749" s="13">
        <f t="shared" si="755"/>
        <v>0.88431832486842432</v>
      </c>
    </row>
    <row r="19750" spans="23:25" x14ac:dyDescent="0.2">
      <c r="W19750">
        <v>197.27</v>
      </c>
      <c r="X19750">
        <f t="shared" si="754"/>
        <v>50</v>
      </c>
      <c r="Y19750" s="13">
        <f t="shared" si="755"/>
        <v>0.88431832486842432</v>
      </c>
    </row>
    <row r="19751" spans="23:25" x14ac:dyDescent="0.2">
      <c r="W19751">
        <v>197.28</v>
      </c>
      <c r="X19751">
        <f t="shared" si="754"/>
        <v>50</v>
      </c>
      <c r="Y19751" s="13">
        <f t="shared" si="755"/>
        <v>0.88431832486842432</v>
      </c>
    </row>
    <row r="19752" spans="23:25" x14ac:dyDescent="0.2">
      <c r="W19752">
        <v>197.29</v>
      </c>
      <c r="X19752">
        <f t="shared" si="754"/>
        <v>50</v>
      </c>
      <c r="Y19752" s="13">
        <f t="shared" si="755"/>
        <v>0.88431832486842432</v>
      </c>
    </row>
    <row r="19753" spans="23:25" x14ac:dyDescent="0.2">
      <c r="W19753">
        <v>197.3</v>
      </c>
      <c r="X19753">
        <f t="shared" si="754"/>
        <v>50</v>
      </c>
      <c r="Y19753" s="13">
        <f t="shared" si="755"/>
        <v>0.88431832486842432</v>
      </c>
    </row>
    <row r="19754" spans="23:25" x14ac:dyDescent="0.2">
      <c r="W19754">
        <v>197.31</v>
      </c>
      <c r="X19754">
        <f t="shared" si="754"/>
        <v>50</v>
      </c>
      <c r="Y19754" s="13">
        <f t="shared" si="755"/>
        <v>0.88431832486842432</v>
      </c>
    </row>
    <row r="19755" spans="23:25" x14ac:dyDescent="0.2">
      <c r="W19755">
        <v>197.32</v>
      </c>
      <c r="X19755">
        <f t="shared" si="754"/>
        <v>50</v>
      </c>
      <c r="Y19755" s="13">
        <f t="shared" si="755"/>
        <v>0.88431832486842432</v>
      </c>
    </row>
    <row r="19756" spans="23:25" x14ac:dyDescent="0.2">
      <c r="W19756">
        <v>197.33</v>
      </c>
      <c r="X19756">
        <f t="shared" si="754"/>
        <v>50</v>
      </c>
      <c r="Y19756" s="13">
        <f t="shared" si="755"/>
        <v>0.88431832486842432</v>
      </c>
    </row>
    <row r="19757" spans="23:25" x14ac:dyDescent="0.2">
      <c r="W19757">
        <v>197.34</v>
      </c>
      <c r="X19757">
        <f t="shared" si="754"/>
        <v>50</v>
      </c>
      <c r="Y19757" s="13">
        <f t="shared" si="755"/>
        <v>0.88431832486842432</v>
      </c>
    </row>
    <row r="19758" spans="23:25" x14ac:dyDescent="0.2">
      <c r="W19758">
        <v>197.35</v>
      </c>
      <c r="X19758">
        <f t="shared" si="754"/>
        <v>50</v>
      </c>
      <c r="Y19758" s="13">
        <f t="shared" si="755"/>
        <v>0.88431832486842432</v>
      </c>
    </row>
    <row r="19759" spans="23:25" x14ac:dyDescent="0.2">
      <c r="W19759">
        <v>197.36</v>
      </c>
      <c r="X19759">
        <f t="shared" si="754"/>
        <v>50</v>
      </c>
      <c r="Y19759" s="13">
        <f t="shared" si="755"/>
        <v>0.88431832486842432</v>
      </c>
    </row>
    <row r="19760" spans="23:25" x14ac:dyDescent="0.2">
      <c r="W19760">
        <v>197.37</v>
      </c>
      <c r="X19760">
        <f t="shared" si="754"/>
        <v>50</v>
      </c>
      <c r="Y19760" s="13">
        <f t="shared" si="755"/>
        <v>0.88431832486842432</v>
      </c>
    </row>
    <row r="19761" spans="23:25" x14ac:dyDescent="0.2">
      <c r="W19761">
        <v>197.38</v>
      </c>
      <c r="X19761">
        <f t="shared" ref="X19761:X19824" si="756">X19760-(N$34-N$35)/1500</f>
        <v>50</v>
      </c>
      <c r="Y19761" s="13">
        <f t="shared" si="755"/>
        <v>0.88431832486842432</v>
      </c>
    </row>
    <row r="19762" spans="23:25" x14ac:dyDescent="0.2">
      <c r="W19762">
        <v>197.39</v>
      </c>
      <c r="X19762">
        <f t="shared" si="756"/>
        <v>50</v>
      </c>
      <c r="Y19762" s="13">
        <f t="shared" si="755"/>
        <v>0.88431832486842432</v>
      </c>
    </row>
    <row r="19763" spans="23:25" x14ac:dyDescent="0.2">
      <c r="W19763">
        <v>197.4</v>
      </c>
      <c r="X19763">
        <f t="shared" si="756"/>
        <v>50</v>
      </c>
      <c r="Y19763" s="13">
        <f t="shared" si="755"/>
        <v>0.88431832486842432</v>
      </c>
    </row>
    <row r="19764" spans="23:25" x14ac:dyDescent="0.2">
      <c r="W19764">
        <v>197.41</v>
      </c>
      <c r="X19764">
        <f t="shared" si="756"/>
        <v>50</v>
      </c>
      <c r="Y19764" s="13">
        <f t="shared" si="755"/>
        <v>0.88431832486842432</v>
      </c>
    </row>
    <row r="19765" spans="23:25" x14ac:dyDescent="0.2">
      <c r="W19765">
        <v>197.42</v>
      </c>
      <c r="X19765">
        <f t="shared" si="756"/>
        <v>50</v>
      </c>
      <c r="Y19765" s="13">
        <f t="shared" si="755"/>
        <v>0.88431832486842432</v>
      </c>
    </row>
    <row r="19766" spans="23:25" x14ac:dyDescent="0.2">
      <c r="W19766">
        <v>197.43</v>
      </c>
      <c r="X19766">
        <f t="shared" si="756"/>
        <v>50</v>
      </c>
      <c r="Y19766" s="13">
        <f t="shared" si="755"/>
        <v>0.88431832486842432</v>
      </c>
    </row>
    <row r="19767" spans="23:25" x14ac:dyDescent="0.2">
      <c r="W19767">
        <v>197.44</v>
      </c>
      <c r="X19767">
        <f t="shared" si="756"/>
        <v>50</v>
      </c>
      <c r="Y19767" s="13">
        <f t="shared" si="755"/>
        <v>0.88431832486842432</v>
      </c>
    </row>
    <row r="19768" spans="23:25" x14ac:dyDescent="0.2">
      <c r="W19768">
        <v>197.45</v>
      </c>
      <c r="X19768">
        <f t="shared" si="756"/>
        <v>50</v>
      </c>
      <c r="Y19768" s="13">
        <f t="shared" si="755"/>
        <v>0.88431832486842432</v>
      </c>
    </row>
    <row r="19769" spans="23:25" x14ac:dyDescent="0.2">
      <c r="W19769">
        <v>197.46</v>
      </c>
      <c r="X19769">
        <f t="shared" si="756"/>
        <v>50</v>
      </c>
      <c r="Y19769" s="13">
        <f t="shared" ref="Y19769:Y19832" si="757">Y19768+(W19769-W19768)*R$29*(P$28-P$29*Y19768)*(1-Y19768/R$28)^2</f>
        <v>0.88431832486842432</v>
      </c>
    </row>
    <row r="19770" spans="23:25" x14ac:dyDescent="0.2">
      <c r="W19770">
        <v>197.47</v>
      </c>
      <c r="X19770">
        <f t="shared" si="756"/>
        <v>50</v>
      </c>
      <c r="Y19770" s="13">
        <f t="shared" si="757"/>
        <v>0.88431832486842432</v>
      </c>
    </row>
    <row r="19771" spans="23:25" x14ac:dyDescent="0.2">
      <c r="W19771">
        <v>197.48</v>
      </c>
      <c r="X19771">
        <f t="shared" si="756"/>
        <v>50</v>
      </c>
      <c r="Y19771" s="13">
        <f t="shared" si="757"/>
        <v>0.88431832486842432</v>
      </c>
    </row>
    <row r="19772" spans="23:25" x14ac:dyDescent="0.2">
      <c r="W19772">
        <v>197.49</v>
      </c>
      <c r="X19772">
        <f t="shared" si="756"/>
        <v>50</v>
      </c>
      <c r="Y19772" s="13">
        <f t="shared" si="757"/>
        <v>0.88431832486842432</v>
      </c>
    </row>
    <row r="19773" spans="23:25" x14ac:dyDescent="0.2">
      <c r="W19773">
        <v>197.5</v>
      </c>
      <c r="X19773">
        <f t="shared" si="756"/>
        <v>50</v>
      </c>
      <c r="Y19773" s="13">
        <f t="shared" si="757"/>
        <v>0.88431832486842432</v>
      </c>
    </row>
    <row r="19774" spans="23:25" x14ac:dyDescent="0.2">
      <c r="W19774">
        <v>197.51</v>
      </c>
      <c r="X19774">
        <f t="shared" si="756"/>
        <v>50</v>
      </c>
      <c r="Y19774" s="13">
        <f t="shared" si="757"/>
        <v>0.88431832486842432</v>
      </c>
    </row>
    <row r="19775" spans="23:25" x14ac:dyDescent="0.2">
      <c r="W19775">
        <v>197.52</v>
      </c>
      <c r="X19775">
        <f t="shared" si="756"/>
        <v>50</v>
      </c>
      <c r="Y19775" s="13">
        <f t="shared" si="757"/>
        <v>0.88431832486842432</v>
      </c>
    </row>
    <row r="19776" spans="23:25" x14ac:dyDescent="0.2">
      <c r="W19776">
        <v>197.53</v>
      </c>
      <c r="X19776">
        <f t="shared" si="756"/>
        <v>50</v>
      </c>
      <c r="Y19776" s="13">
        <f t="shared" si="757"/>
        <v>0.88431832486842432</v>
      </c>
    </row>
    <row r="19777" spans="23:25" x14ac:dyDescent="0.2">
      <c r="W19777">
        <v>197.54</v>
      </c>
      <c r="X19777">
        <f t="shared" si="756"/>
        <v>50</v>
      </c>
      <c r="Y19777" s="13">
        <f t="shared" si="757"/>
        <v>0.88431832486842432</v>
      </c>
    </row>
    <row r="19778" spans="23:25" x14ac:dyDescent="0.2">
      <c r="W19778">
        <v>197.55</v>
      </c>
      <c r="X19778">
        <f t="shared" si="756"/>
        <v>50</v>
      </c>
      <c r="Y19778" s="13">
        <f t="shared" si="757"/>
        <v>0.88431832486842432</v>
      </c>
    </row>
    <row r="19779" spans="23:25" x14ac:dyDescent="0.2">
      <c r="W19779">
        <v>197.56</v>
      </c>
      <c r="X19779">
        <f t="shared" si="756"/>
        <v>50</v>
      </c>
      <c r="Y19779" s="13">
        <f t="shared" si="757"/>
        <v>0.88431832486842432</v>
      </c>
    </row>
    <row r="19780" spans="23:25" x14ac:dyDescent="0.2">
      <c r="W19780">
        <v>197.57</v>
      </c>
      <c r="X19780">
        <f t="shared" si="756"/>
        <v>50</v>
      </c>
      <c r="Y19780" s="13">
        <f t="shared" si="757"/>
        <v>0.88431832486842432</v>
      </c>
    </row>
    <row r="19781" spans="23:25" x14ac:dyDescent="0.2">
      <c r="W19781">
        <v>197.58</v>
      </c>
      <c r="X19781">
        <f t="shared" si="756"/>
        <v>50</v>
      </c>
      <c r="Y19781" s="13">
        <f t="shared" si="757"/>
        <v>0.88431832486842432</v>
      </c>
    </row>
    <row r="19782" spans="23:25" x14ac:dyDescent="0.2">
      <c r="W19782">
        <v>197.59</v>
      </c>
      <c r="X19782">
        <f t="shared" si="756"/>
        <v>50</v>
      </c>
      <c r="Y19782" s="13">
        <f t="shared" si="757"/>
        <v>0.88431832486842432</v>
      </c>
    </row>
    <row r="19783" spans="23:25" x14ac:dyDescent="0.2">
      <c r="W19783">
        <v>197.6</v>
      </c>
      <c r="X19783">
        <f t="shared" si="756"/>
        <v>50</v>
      </c>
      <c r="Y19783" s="13">
        <f t="shared" si="757"/>
        <v>0.88431832486842432</v>
      </c>
    </row>
    <row r="19784" spans="23:25" x14ac:dyDescent="0.2">
      <c r="W19784">
        <v>197.61</v>
      </c>
      <c r="X19784">
        <f t="shared" si="756"/>
        <v>50</v>
      </c>
      <c r="Y19784" s="13">
        <f t="shared" si="757"/>
        <v>0.88431832486842432</v>
      </c>
    </row>
    <row r="19785" spans="23:25" x14ac:dyDescent="0.2">
      <c r="W19785">
        <v>197.62</v>
      </c>
      <c r="X19785">
        <f t="shared" si="756"/>
        <v>50</v>
      </c>
      <c r="Y19785" s="13">
        <f t="shared" si="757"/>
        <v>0.88431832486842432</v>
      </c>
    </row>
    <row r="19786" spans="23:25" x14ac:dyDescent="0.2">
      <c r="W19786">
        <v>197.63</v>
      </c>
      <c r="X19786">
        <f t="shared" si="756"/>
        <v>50</v>
      </c>
      <c r="Y19786" s="13">
        <f t="shared" si="757"/>
        <v>0.88431832486842432</v>
      </c>
    </row>
    <row r="19787" spans="23:25" x14ac:dyDescent="0.2">
      <c r="W19787">
        <v>197.64</v>
      </c>
      <c r="X19787">
        <f t="shared" si="756"/>
        <v>50</v>
      </c>
      <c r="Y19787" s="13">
        <f t="shared" si="757"/>
        <v>0.88431832486842432</v>
      </c>
    </row>
    <row r="19788" spans="23:25" x14ac:dyDescent="0.2">
      <c r="W19788">
        <v>197.65</v>
      </c>
      <c r="X19788">
        <f t="shared" si="756"/>
        <v>50</v>
      </c>
      <c r="Y19788" s="13">
        <f t="shared" si="757"/>
        <v>0.88431832486842432</v>
      </c>
    </row>
    <row r="19789" spans="23:25" x14ac:dyDescent="0.2">
      <c r="W19789">
        <v>197.66</v>
      </c>
      <c r="X19789">
        <f t="shared" si="756"/>
        <v>50</v>
      </c>
      <c r="Y19789" s="13">
        <f t="shared" si="757"/>
        <v>0.88431832486842432</v>
      </c>
    </row>
    <row r="19790" spans="23:25" x14ac:dyDescent="0.2">
      <c r="W19790">
        <v>197.67</v>
      </c>
      <c r="X19790">
        <f t="shared" si="756"/>
        <v>50</v>
      </c>
      <c r="Y19790" s="13">
        <f t="shared" si="757"/>
        <v>0.88431832486842432</v>
      </c>
    </row>
    <row r="19791" spans="23:25" x14ac:dyDescent="0.2">
      <c r="W19791">
        <v>197.68</v>
      </c>
      <c r="X19791">
        <f t="shared" si="756"/>
        <v>50</v>
      </c>
      <c r="Y19791" s="13">
        <f t="shared" si="757"/>
        <v>0.88431832486842432</v>
      </c>
    </row>
    <row r="19792" spans="23:25" x14ac:dyDescent="0.2">
      <c r="W19792">
        <v>197.69</v>
      </c>
      <c r="X19792">
        <f t="shared" si="756"/>
        <v>50</v>
      </c>
      <c r="Y19792" s="13">
        <f t="shared" si="757"/>
        <v>0.88431832486842432</v>
      </c>
    </row>
    <row r="19793" spans="23:25" x14ac:dyDescent="0.2">
      <c r="W19793">
        <v>197.7</v>
      </c>
      <c r="X19793">
        <f t="shared" si="756"/>
        <v>50</v>
      </c>
      <c r="Y19793" s="13">
        <f t="shared" si="757"/>
        <v>0.88431832486842432</v>
      </c>
    </row>
    <row r="19794" spans="23:25" x14ac:dyDescent="0.2">
      <c r="W19794">
        <v>197.71</v>
      </c>
      <c r="X19794">
        <f t="shared" si="756"/>
        <v>50</v>
      </c>
      <c r="Y19794" s="13">
        <f t="shared" si="757"/>
        <v>0.88431832486842432</v>
      </c>
    </row>
    <row r="19795" spans="23:25" x14ac:dyDescent="0.2">
      <c r="W19795">
        <v>197.72</v>
      </c>
      <c r="X19795">
        <f t="shared" si="756"/>
        <v>50</v>
      </c>
      <c r="Y19795" s="13">
        <f t="shared" si="757"/>
        <v>0.88431832486842432</v>
      </c>
    </row>
    <row r="19796" spans="23:25" x14ac:dyDescent="0.2">
      <c r="W19796">
        <v>197.73</v>
      </c>
      <c r="X19796">
        <f t="shared" si="756"/>
        <v>50</v>
      </c>
      <c r="Y19796" s="13">
        <f t="shared" si="757"/>
        <v>0.88431832486842432</v>
      </c>
    </row>
    <row r="19797" spans="23:25" x14ac:dyDescent="0.2">
      <c r="W19797">
        <v>197.74</v>
      </c>
      <c r="X19797">
        <f t="shared" si="756"/>
        <v>50</v>
      </c>
      <c r="Y19797" s="13">
        <f t="shared" si="757"/>
        <v>0.88431832486842432</v>
      </c>
    </row>
    <row r="19798" spans="23:25" x14ac:dyDescent="0.2">
      <c r="W19798">
        <v>197.75</v>
      </c>
      <c r="X19798">
        <f t="shared" si="756"/>
        <v>50</v>
      </c>
      <c r="Y19798" s="13">
        <f t="shared" si="757"/>
        <v>0.88431832486842432</v>
      </c>
    </row>
    <row r="19799" spans="23:25" x14ac:dyDescent="0.2">
      <c r="W19799">
        <v>197.76</v>
      </c>
      <c r="X19799">
        <f t="shared" si="756"/>
        <v>50</v>
      </c>
      <c r="Y19799" s="13">
        <f t="shared" si="757"/>
        <v>0.88431832486842432</v>
      </c>
    </row>
    <row r="19800" spans="23:25" x14ac:dyDescent="0.2">
      <c r="W19800">
        <v>197.77</v>
      </c>
      <c r="X19800">
        <f t="shared" si="756"/>
        <v>50</v>
      </c>
      <c r="Y19800" s="13">
        <f t="shared" si="757"/>
        <v>0.88431832486842432</v>
      </c>
    </row>
    <row r="19801" spans="23:25" x14ac:dyDescent="0.2">
      <c r="W19801">
        <v>197.78</v>
      </c>
      <c r="X19801">
        <f t="shared" si="756"/>
        <v>50</v>
      </c>
      <c r="Y19801" s="13">
        <f t="shared" si="757"/>
        <v>0.88431832486842432</v>
      </c>
    </row>
    <row r="19802" spans="23:25" x14ac:dyDescent="0.2">
      <c r="W19802">
        <v>197.79</v>
      </c>
      <c r="X19802">
        <f t="shared" si="756"/>
        <v>50</v>
      </c>
      <c r="Y19802" s="13">
        <f t="shared" si="757"/>
        <v>0.88431832486842432</v>
      </c>
    </row>
    <row r="19803" spans="23:25" x14ac:dyDescent="0.2">
      <c r="W19803">
        <v>197.8</v>
      </c>
      <c r="X19803">
        <f t="shared" si="756"/>
        <v>50</v>
      </c>
      <c r="Y19803" s="13">
        <f t="shared" si="757"/>
        <v>0.88431832486842432</v>
      </c>
    </row>
    <row r="19804" spans="23:25" x14ac:dyDescent="0.2">
      <c r="W19804">
        <v>197.81</v>
      </c>
      <c r="X19804">
        <f t="shared" si="756"/>
        <v>50</v>
      </c>
      <c r="Y19804" s="13">
        <f t="shared" si="757"/>
        <v>0.88431832486842432</v>
      </c>
    </row>
    <row r="19805" spans="23:25" x14ac:dyDescent="0.2">
      <c r="W19805">
        <v>197.82</v>
      </c>
      <c r="X19805">
        <f t="shared" si="756"/>
        <v>50</v>
      </c>
      <c r="Y19805" s="13">
        <f t="shared" si="757"/>
        <v>0.88431832486842432</v>
      </c>
    </row>
    <row r="19806" spans="23:25" x14ac:dyDescent="0.2">
      <c r="W19806">
        <v>197.83</v>
      </c>
      <c r="X19806">
        <f t="shared" si="756"/>
        <v>50</v>
      </c>
      <c r="Y19806" s="13">
        <f t="shared" si="757"/>
        <v>0.88431832486842432</v>
      </c>
    </row>
    <row r="19807" spans="23:25" x14ac:dyDescent="0.2">
      <c r="W19807">
        <v>197.84</v>
      </c>
      <c r="X19807">
        <f t="shared" si="756"/>
        <v>50</v>
      </c>
      <c r="Y19807" s="13">
        <f t="shared" si="757"/>
        <v>0.88431832486842432</v>
      </c>
    </row>
    <row r="19808" spans="23:25" x14ac:dyDescent="0.2">
      <c r="W19808">
        <v>197.85</v>
      </c>
      <c r="X19808">
        <f t="shared" si="756"/>
        <v>50</v>
      </c>
      <c r="Y19808" s="13">
        <f t="shared" si="757"/>
        <v>0.88431832486842432</v>
      </c>
    </row>
    <row r="19809" spans="23:25" x14ac:dyDescent="0.2">
      <c r="W19809">
        <v>197.86</v>
      </c>
      <c r="X19809">
        <f t="shared" si="756"/>
        <v>50</v>
      </c>
      <c r="Y19809" s="13">
        <f t="shared" si="757"/>
        <v>0.88431832486842432</v>
      </c>
    </row>
    <row r="19810" spans="23:25" x14ac:dyDescent="0.2">
      <c r="W19810">
        <v>197.87</v>
      </c>
      <c r="X19810">
        <f t="shared" si="756"/>
        <v>50</v>
      </c>
      <c r="Y19810" s="13">
        <f t="shared" si="757"/>
        <v>0.88431832486842432</v>
      </c>
    </row>
    <row r="19811" spans="23:25" x14ac:dyDescent="0.2">
      <c r="W19811">
        <v>197.88</v>
      </c>
      <c r="X19811">
        <f t="shared" si="756"/>
        <v>50</v>
      </c>
      <c r="Y19811" s="13">
        <f t="shared" si="757"/>
        <v>0.88431832486842432</v>
      </c>
    </row>
    <row r="19812" spans="23:25" x14ac:dyDescent="0.2">
      <c r="W19812">
        <v>197.89</v>
      </c>
      <c r="X19812">
        <f t="shared" si="756"/>
        <v>50</v>
      </c>
      <c r="Y19812" s="13">
        <f t="shared" si="757"/>
        <v>0.88431832486842432</v>
      </c>
    </row>
    <row r="19813" spans="23:25" x14ac:dyDescent="0.2">
      <c r="W19813">
        <v>197.9</v>
      </c>
      <c r="X19813">
        <f t="shared" si="756"/>
        <v>50</v>
      </c>
      <c r="Y19813" s="13">
        <f t="shared" si="757"/>
        <v>0.88431832486842432</v>
      </c>
    </row>
    <row r="19814" spans="23:25" x14ac:dyDescent="0.2">
      <c r="W19814">
        <v>197.91</v>
      </c>
      <c r="X19814">
        <f t="shared" si="756"/>
        <v>50</v>
      </c>
      <c r="Y19814" s="13">
        <f t="shared" si="757"/>
        <v>0.88431832486842432</v>
      </c>
    </row>
    <row r="19815" spans="23:25" x14ac:dyDescent="0.2">
      <c r="W19815">
        <v>197.92</v>
      </c>
      <c r="X19815">
        <f t="shared" si="756"/>
        <v>50</v>
      </c>
      <c r="Y19815" s="13">
        <f t="shared" si="757"/>
        <v>0.88431832486842432</v>
      </c>
    </row>
    <row r="19816" spans="23:25" x14ac:dyDescent="0.2">
      <c r="W19816">
        <v>197.93</v>
      </c>
      <c r="X19816">
        <f t="shared" si="756"/>
        <v>50</v>
      </c>
      <c r="Y19816" s="13">
        <f t="shared" si="757"/>
        <v>0.88431832486842432</v>
      </c>
    </row>
    <row r="19817" spans="23:25" x14ac:dyDescent="0.2">
      <c r="W19817">
        <v>197.94</v>
      </c>
      <c r="X19817">
        <f t="shared" si="756"/>
        <v>50</v>
      </c>
      <c r="Y19817" s="13">
        <f t="shared" si="757"/>
        <v>0.88431832486842432</v>
      </c>
    </row>
    <row r="19818" spans="23:25" x14ac:dyDescent="0.2">
      <c r="W19818">
        <v>197.95</v>
      </c>
      <c r="X19818">
        <f t="shared" si="756"/>
        <v>50</v>
      </c>
      <c r="Y19818" s="13">
        <f t="shared" si="757"/>
        <v>0.88431832486842432</v>
      </c>
    </row>
    <row r="19819" spans="23:25" x14ac:dyDescent="0.2">
      <c r="W19819">
        <v>197.96</v>
      </c>
      <c r="X19819">
        <f t="shared" si="756"/>
        <v>50</v>
      </c>
      <c r="Y19819" s="13">
        <f t="shared" si="757"/>
        <v>0.88431832486842432</v>
      </c>
    </row>
    <row r="19820" spans="23:25" x14ac:dyDescent="0.2">
      <c r="W19820">
        <v>197.97</v>
      </c>
      <c r="X19820">
        <f t="shared" si="756"/>
        <v>50</v>
      </c>
      <c r="Y19820" s="13">
        <f t="shared" si="757"/>
        <v>0.88431832486842432</v>
      </c>
    </row>
    <row r="19821" spans="23:25" x14ac:dyDescent="0.2">
      <c r="W19821">
        <v>197.98</v>
      </c>
      <c r="X19821">
        <f t="shared" si="756"/>
        <v>50</v>
      </c>
      <c r="Y19821" s="13">
        <f t="shared" si="757"/>
        <v>0.88431832486842432</v>
      </c>
    </row>
    <row r="19822" spans="23:25" x14ac:dyDescent="0.2">
      <c r="W19822">
        <v>197.99</v>
      </c>
      <c r="X19822">
        <f t="shared" si="756"/>
        <v>50</v>
      </c>
      <c r="Y19822" s="13">
        <f t="shared" si="757"/>
        <v>0.88431832486842432</v>
      </c>
    </row>
    <row r="19823" spans="23:25" x14ac:dyDescent="0.2">
      <c r="W19823">
        <v>198</v>
      </c>
      <c r="X19823">
        <f t="shared" si="756"/>
        <v>50</v>
      </c>
      <c r="Y19823" s="13">
        <f t="shared" si="757"/>
        <v>0.88431832486842432</v>
      </c>
    </row>
    <row r="19824" spans="23:25" x14ac:dyDescent="0.2">
      <c r="W19824">
        <v>198.01</v>
      </c>
      <c r="X19824">
        <f t="shared" si="756"/>
        <v>50</v>
      </c>
      <c r="Y19824" s="13">
        <f t="shared" si="757"/>
        <v>0.88431832486842432</v>
      </c>
    </row>
    <row r="19825" spans="23:25" x14ac:dyDescent="0.2">
      <c r="W19825">
        <v>198.02</v>
      </c>
      <c r="X19825">
        <f t="shared" ref="X19825:X19888" si="758">X19824-(N$34-N$35)/1500</f>
        <v>50</v>
      </c>
      <c r="Y19825" s="13">
        <f t="shared" si="757"/>
        <v>0.88431832486842432</v>
      </c>
    </row>
    <row r="19826" spans="23:25" x14ac:dyDescent="0.2">
      <c r="W19826">
        <v>198.03</v>
      </c>
      <c r="X19826">
        <f t="shared" si="758"/>
        <v>50</v>
      </c>
      <c r="Y19826" s="13">
        <f t="shared" si="757"/>
        <v>0.88431832486842432</v>
      </c>
    </row>
    <row r="19827" spans="23:25" x14ac:dyDescent="0.2">
      <c r="W19827">
        <v>198.04</v>
      </c>
      <c r="X19827">
        <f t="shared" si="758"/>
        <v>50</v>
      </c>
      <c r="Y19827" s="13">
        <f t="shared" si="757"/>
        <v>0.88431832486842432</v>
      </c>
    </row>
    <row r="19828" spans="23:25" x14ac:dyDescent="0.2">
      <c r="W19828">
        <v>198.05</v>
      </c>
      <c r="X19828">
        <f t="shared" si="758"/>
        <v>50</v>
      </c>
      <c r="Y19828" s="13">
        <f t="shared" si="757"/>
        <v>0.88431832486842432</v>
      </c>
    </row>
    <row r="19829" spans="23:25" x14ac:dyDescent="0.2">
      <c r="W19829">
        <v>198.06</v>
      </c>
      <c r="X19829">
        <f t="shared" si="758"/>
        <v>50</v>
      </c>
      <c r="Y19829" s="13">
        <f t="shared" si="757"/>
        <v>0.88431832486842432</v>
      </c>
    </row>
    <row r="19830" spans="23:25" x14ac:dyDescent="0.2">
      <c r="W19830">
        <v>198.07</v>
      </c>
      <c r="X19830">
        <f t="shared" si="758"/>
        <v>50</v>
      </c>
      <c r="Y19830" s="13">
        <f t="shared" si="757"/>
        <v>0.88431832486842432</v>
      </c>
    </row>
    <row r="19831" spans="23:25" x14ac:dyDescent="0.2">
      <c r="W19831">
        <v>198.08</v>
      </c>
      <c r="X19831">
        <f t="shared" si="758"/>
        <v>50</v>
      </c>
      <c r="Y19831" s="13">
        <f t="shared" si="757"/>
        <v>0.88431832486842432</v>
      </c>
    </row>
    <row r="19832" spans="23:25" x14ac:dyDescent="0.2">
      <c r="W19832">
        <v>198.09</v>
      </c>
      <c r="X19832">
        <f t="shared" si="758"/>
        <v>50</v>
      </c>
      <c r="Y19832" s="13">
        <f t="shared" si="757"/>
        <v>0.88431832486842432</v>
      </c>
    </row>
    <row r="19833" spans="23:25" x14ac:dyDescent="0.2">
      <c r="W19833">
        <v>198.1</v>
      </c>
      <c r="X19833">
        <f t="shared" si="758"/>
        <v>50</v>
      </c>
      <c r="Y19833" s="13">
        <f t="shared" ref="Y19833:Y19896" si="759">Y19832+(W19833-W19832)*R$29*(P$28-P$29*Y19832)*(1-Y19832/R$28)^2</f>
        <v>0.88431832486842432</v>
      </c>
    </row>
    <row r="19834" spans="23:25" x14ac:dyDescent="0.2">
      <c r="W19834">
        <v>198.11</v>
      </c>
      <c r="X19834">
        <f t="shared" si="758"/>
        <v>50</v>
      </c>
      <c r="Y19834" s="13">
        <f t="shared" si="759"/>
        <v>0.88431832486842432</v>
      </c>
    </row>
    <row r="19835" spans="23:25" x14ac:dyDescent="0.2">
      <c r="W19835">
        <v>198.12</v>
      </c>
      <c r="X19835">
        <f t="shared" si="758"/>
        <v>50</v>
      </c>
      <c r="Y19835" s="13">
        <f t="shared" si="759"/>
        <v>0.88431832486842432</v>
      </c>
    </row>
    <row r="19836" spans="23:25" x14ac:dyDescent="0.2">
      <c r="W19836">
        <v>198.13</v>
      </c>
      <c r="X19836">
        <f t="shared" si="758"/>
        <v>50</v>
      </c>
      <c r="Y19836" s="13">
        <f t="shared" si="759"/>
        <v>0.88431832486842432</v>
      </c>
    </row>
    <row r="19837" spans="23:25" x14ac:dyDescent="0.2">
      <c r="W19837">
        <v>198.14</v>
      </c>
      <c r="X19837">
        <f t="shared" si="758"/>
        <v>50</v>
      </c>
      <c r="Y19837" s="13">
        <f t="shared" si="759"/>
        <v>0.88431832486842432</v>
      </c>
    </row>
    <row r="19838" spans="23:25" x14ac:dyDescent="0.2">
      <c r="W19838">
        <v>198.15</v>
      </c>
      <c r="X19838">
        <f t="shared" si="758"/>
        <v>50</v>
      </c>
      <c r="Y19838" s="13">
        <f t="shared" si="759"/>
        <v>0.88431832486842432</v>
      </c>
    </row>
    <row r="19839" spans="23:25" x14ac:dyDescent="0.2">
      <c r="W19839">
        <v>198.16</v>
      </c>
      <c r="X19839">
        <f t="shared" si="758"/>
        <v>50</v>
      </c>
      <c r="Y19839" s="13">
        <f t="shared" si="759"/>
        <v>0.88431832486842432</v>
      </c>
    </row>
    <row r="19840" spans="23:25" x14ac:dyDescent="0.2">
      <c r="W19840">
        <v>198.17</v>
      </c>
      <c r="X19840">
        <f t="shared" si="758"/>
        <v>50</v>
      </c>
      <c r="Y19840" s="13">
        <f t="shared" si="759"/>
        <v>0.88431832486842432</v>
      </c>
    </row>
    <row r="19841" spans="23:25" x14ac:dyDescent="0.2">
      <c r="W19841">
        <v>198.18</v>
      </c>
      <c r="X19841">
        <f t="shared" si="758"/>
        <v>50</v>
      </c>
      <c r="Y19841" s="13">
        <f t="shared" si="759"/>
        <v>0.88431832486842432</v>
      </c>
    </row>
    <row r="19842" spans="23:25" x14ac:dyDescent="0.2">
      <c r="W19842">
        <v>198.19</v>
      </c>
      <c r="X19842">
        <f t="shared" si="758"/>
        <v>50</v>
      </c>
      <c r="Y19842" s="13">
        <f t="shared" si="759"/>
        <v>0.88431832486842432</v>
      </c>
    </row>
    <row r="19843" spans="23:25" x14ac:dyDescent="0.2">
      <c r="W19843">
        <v>198.2</v>
      </c>
      <c r="X19843">
        <f t="shared" si="758"/>
        <v>50</v>
      </c>
      <c r="Y19843" s="13">
        <f t="shared" si="759"/>
        <v>0.88431832486842432</v>
      </c>
    </row>
    <row r="19844" spans="23:25" x14ac:dyDescent="0.2">
      <c r="W19844">
        <v>198.21</v>
      </c>
      <c r="X19844">
        <f t="shared" si="758"/>
        <v>50</v>
      </c>
      <c r="Y19844" s="13">
        <f t="shared" si="759"/>
        <v>0.88431832486842432</v>
      </c>
    </row>
    <row r="19845" spans="23:25" x14ac:dyDescent="0.2">
      <c r="W19845">
        <v>198.22</v>
      </c>
      <c r="X19845">
        <f t="shared" si="758"/>
        <v>50</v>
      </c>
      <c r="Y19845" s="13">
        <f t="shared" si="759"/>
        <v>0.88431832486842432</v>
      </c>
    </row>
    <row r="19846" spans="23:25" x14ac:dyDescent="0.2">
      <c r="W19846">
        <v>198.23</v>
      </c>
      <c r="X19846">
        <f t="shared" si="758"/>
        <v>50</v>
      </c>
      <c r="Y19846" s="13">
        <f t="shared" si="759"/>
        <v>0.88431832486842432</v>
      </c>
    </row>
    <row r="19847" spans="23:25" x14ac:dyDescent="0.2">
      <c r="W19847">
        <v>198.24</v>
      </c>
      <c r="X19847">
        <f t="shared" si="758"/>
        <v>50</v>
      </c>
      <c r="Y19847" s="13">
        <f t="shared" si="759"/>
        <v>0.88431832486842432</v>
      </c>
    </row>
    <row r="19848" spans="23:25" x14ac:dyDescent="0.2">
      <c r="W19848">
        <v>198.25</v>
      </c>
      <c r="X19848">
        <f t="shared" si="758"/>
        <v>50</v>
      </c>
      <c r="Y19848" s="13">
        <f t="shared" si="759"/>
        <v>0.88431832486842432</v>
      </c>
    </row>
    <row r="19849" spans="23:25" x14ac:dyDescent="0.2">
      <c r="W19849">
        <v>198.26</v>
      </c>
      <c r="X19849">
        <f t="shared" si="758"/>
        <v>50</v>
      </c>
      <c r="Y19849" s="13">
        <f t="shared" si="759"/>
        <v>0.88431832486842432</v>
      </c>
    </row>
    <row r="19850" spans="23:25" x14ac:dyDescent="0.2">
      <c r="W19850">
        <v>198.27</v>
      </c>
      <c r="X19850">
        <f t="shared" si="758"/>
        <v>50</v>
      </c>
      <c r="Y19850" s="13">
        <f t="shared" si="759"/>
        <v>0.88431832486842432</v>
      </c>
    </row>
    <row r="19851" spans="23:25" x14ac:dyDescent="0.2">
      <c r="W19851">
        <v>198.28</v>
      </c>
      <c r="X19851">
        <f t="shared" si="758"/>
        <v>50</v>
      </c>
      <c r="Y19851" s="13">
        <f t="shared" si="759"/>
        <v>0.88431832486842432</v>
      </c>
    </row>
    <row r="19852" spans="23:25" x14ac:dyDescent="0.2">
      <c r="W19852">
        <v>198.29</v>
      </c>
      <c r="X19852">
        <f t="shared" si="758"/>
        <v>50</v>
      </c>
      <c r="Y19852" s="13">
        <f t="shared" si="759"/>
        <v>0.88431832486842432</v>
      </c>
    </row>
    <row r="19853" spans="23:25" x14ac:dyDescent="0.2">
      <c r="W19853">
        <v>198.3</v>
      </c>
      <c r="X19853">
        <f t="shared" si="758"/>
        <v>50</v>
      </c>
      <c r="Y19853" s="13">
        <f t="shared" si="759"/>
        <v>0.88431832486842432</v>
      </c>
    </row>
    <row r="19854" spans="23:25" x14ac:dyDescent="0.2">
      <c r="W19854">
        <v>198.31</v>
      </c>
      <c r="X19854">
        <f t="shared" si="758"/>
        <v>50</v>
      </c>
      <c r="Y19854" s="13">
        <f t="shared" si="759"/>
        <v>0.88431832486842432</v>
      </c>
    </row>
    <row r="19855" spans="23:25" x14ac:dyDescent="0.2">
      <c r="W19855">
        <v>198.32</v>
      </c>
      <c r="X19855">
        <f t="shared" si="758"/>
        <v>50</v>
      </c>
      <c r="Y19855" s="13">
        <f t="shared" si="759"/>
        <v>0.88431832486842432</v>
      </c>
    </row>
    <row r="19856" spans="23:25" x14ac:dyDescent="0.2">
      <c r="W19856">
        <v>198.33</v>
      </c>
      <c r="X19856">
        <f t="shared" si="758"/>
        <v>50</v>
      </c>
      <c r="Y19856" s="13">
        <f t="shared" si="759"/>
        <v>0.88431832486842432</v>
      </c>
    </row>
    <row r="19857" spans="23:25" x14ac:dyDescent="0.2">
      <c r="W19857">
        <v>198.34</v>
      </c>
      <c r="X19857">
        <f t="shared" si="758"/>
        <v>50</v>
      </c>
      <c r="Y19857" s="13">
        <f t="shared" si="759"/>
        <v>0.88431832486842432</v>
      </c>
    </row>
    <row r="19858" spans="23:25" x14ac:dyDescent="0.2">
      <c r="W19858">
        <v>198.35</v>
      </c>
      <c r="X19858">
        <f t="shared" si="758"/>
        <v>50</v>
      </c>
      <c r="Y19858" s="13">
        <f t="shared" si="759"/>
        <v>0.88431832486842432</v>
      </c>
    </row>
    <row r="19859" spans="23:25" x14ac:dyDescent="0.2">
      <c r="W19859">
        <v>198.36</v>
      </c>
      <c r="X19859">
        <f t="shared" si="758"/>
        <v>50</v>
      </c>
      <c r="Y19859" s="13">
        <f t="shared" si="759"/>
        <v>0.88431832486842432</v>
      </c>
    </row>
    <row r="19860" spans="23:25" x14ac:dyDescent="0.2">
      <c r="W19860">
        <v>198.37</v>
      </c>
      <c r="X19860">
        <f t="shared" si="758"/>
        <v>50</v>
      </c>
      <c r="Y19860" s="13">
        <f t="shared" si="759"/>
        <v>0.88431832486842432</v>
      </c>
    </row>
    <row r="19861" spans="23:25" x14ac:dyDescent="0.2">
      <c r="W19861">
        <v>198.38</v>
      </c>
      <c r="X19861">
        <f t="shared" si="758"/>
        <v>50</v>
      </c>
      <c r="Y19861" s="13">
        <f t="shared" si="759"/>
        <v>0.88431832486842432</v>
      </c>
    </row>
    <row r="19862" spans="23:25" x14ac:dyDescent="0.2">
      <c r="W19862">
        <v>198.39</v>
      </c>
      <c r="X19862">
        <f t="shared" si="758"/>
        <v>50</v>
      </c>
      <c r="Y19862" s="13">
        <f t="shared" si="759"/>
        <v>0.88431832486842432</v>
      </c>
    </row>
    <row r="19863" spans="23:25" x14ac:dyDescent="0.2">
      <c r="W19863">
        <v>198.4</v>
      </c>
      <c r="X19863">
        <f t="shared" si="758"/>
        <v>50</v>
      </c>
      <c r="Y19863" s="13">
        <f t="shared" si="759"/>
        <v>0.88431832486842432</v>
      </c>
    </row>
    <row r="19864" spans="23:25" x14ac:dyDescent="0.2">
      <c r="W19864">
        <v>198.41</v>
      </c>
      <c r="X19864">
        <f t="shared" si="758"/>
        <v>50</v>
      </c>
      <c r="Y19864" s="13">
        <f t="shared" si="759"/>
        <v>0.88431832486842432</v>
      </c>
    </row>
    <row r="19865" spans="23:25" x14ac:dyDescent="0.2">
      <c r="W19865">
        <v>198.42</v>
      </c>
      <c r="X19865">
        <f t="shared" si="758"/>
        <v>50</v>
      </c>
      <c r="Y19865" s="13">
        <f t="shared" si="759"/>
        <v>0.88431832486842432</v>
      </c>
    </row>
    <row r="19866" spans="23:25" x14ac:dyDescent="0.2">
      <c r="W19866">
        <v>198.43</v>
      </c>
      <c r="X19866">
        <f t="shared" si="758"/>
        <v>50</v>
      </c>
      <c r="Y19866" s="13">
        <f t="shared" si="759"/>
        <v>0.88431832486842432</v>
      </c>
    </row>
    <row r="19867" spans="23:25" x14ac:dyDescent="0.2">
      <c r="W19867">
        <v>198.44</v>
      </c>
      <c r="X19867">
        <f t="shared" si="758"/>
        <v>50</v>
      </c>
      <c r="Y19867" s="13">
        <f t="shared" si="759"/>
        <v>0.88431832486842432</v>
      </c>
    </row>
    <row r="19868" spans="23:25" x14ac:dyDescent="0.2">
      <c r="W19868">
        <v>198.45</v>
      </c>
      <c r="X19868">
        <f t="shared" si="758"/>
        <v>50</v>
      </c>
      <c r="Y19868" s="13">
        <f t="shared" si="759"/>
        <v>0.88431832486842432</v>
      </c>
    </row>
    <row r="19869" spans="23:25" x14ac:dyDescent="0.2">
      <c r="W19869">
        <v>198.46</v>
      </c>
      <c r="X19869">
        <f t="shared" si="758"/>
        <v>50</v>
      </c>
      <c r="Y19869" s="13">
        <f t="shared" si="759"/>
        <v>0.88431832486842432</v>
      </c>
    </row>
    <row r="19870" spans="23:25" x14ac:dyDescent="0.2">
      <c r="W19870">
        <v>198.47</v>
      </c>
      <c r="X19870">
        <f t="shared" si="758"/>
        <v>50</v>
      </c>
      <c r="Y19870" s="13">
        <f t="shared" si="759"/>
        <v>0.88431832486842432</v>
      </c>
    </row>
    <row r="19871" spans="23:25" x14ac:dyDescent="0.2">
      <c r="W19871">
        <v>198.48</v>
      </c>
      <c r="X19871">
        <f t="shared" si="758"/>
        <v>50</v>
      </c>
      <c r="Y19871" s="13">
        <f t="shared" si="759"/>
        <v>0.88431832486842432</v>
      </c>
    </row>
    <row r="19872" spans="23:25" x14ac:dyDescent="0.2">
      <c r="W19872">
        <v>198.49</v>
      </c>
      <c r="X19872">
        <f t="shared" si="758"/>
        <v>50</v>
      </c>
      <c r="Y19872" s="13">
        <f t="shared" si="759"/>
        <v>0.88431832486842432</v>
      </c>
    </row>
    <row r="19873" spans="23:25" x14ac:dyDescent="0.2">
      <c r="W19873">
        <v>198.5</v>
      </c>
      <c r="X19873">
        <f t="shared" si="758"/>
        <v>50</v>
      </c>
      <c r="Y19873" s="13">
        <f t="shared" si="759"/>
        <v>0.88431832486842432</v>
      </c>
    </row>
    <row r="19874" spans="23:25" x14ac:dyDescent="0.2">
      <c r="W19874">
        <v>198.51</v>
      </c>
      <c r="X19874">
        <f t="shared" si="758"/>
        <v>50</v>
      </c>
      <c r="Y19874" s="13">
        <f t="shared" si="759"/>
        <v>0.88431832486842432</v>
      </c>
    </row>
    <row r="19875" spans="23:25" x14ac:dyDescent="0.2">
      <c r="W19875">
        <v>198.52</v>
      </c>
      <c r="X19875">
        <f t="shared" si="758"/>
        <v>50</v>
      </c>
      <c r="Y19875" s="13">
        <f t="shared" si="759"/>
        <v>0.88431832486842432</v>
      </c>
    </row>
    <row r="19876" spans="23:25" x14ac:dyDescent="0.2">
      <c r="W19876">
        <v>198.53</v>
      </c>
      <c r="X19876">
        <f t="shared" si="758"/>
        <v>50</v>
      </c>
      <c r="Y19876" s="13">
        <f t="shared" si="759"/>
        <v>0.88431832486842432</v>
      </c>
    </row>
    <row r="19877" spans="23:25" x14ac:dyDescent="0.2">
      <c r="W19877">
        <v>198.54</v>
      </c>
      <c r="X19877">
        <f t="shared" si="758"/>
        <v>50</v>
      </c>
      <c r="Y19877" s="13">
        <f t="shared" si="759"/>
        <v>0.88431832486842432</v>
      </c>
    </row>
    <row r="19878" spans="23:25" x14ac:dyDescent="0.2">
      <c r="W19878">
        <v>198.55</v>
      </c>
      <c r="X19878">
        <f t="shared" si="758"/>
        <v>50</v>
      </c>
      <c r="Y19878" s="13">
        <f t="shared" si="759"/>
        <v>0.88431832486842432</v>
      </c>
    </row>
    <row r="19879" spans="23:25" x14ac:dyDescent="0.2">
      <c r="W19879">
        <v>198.56</v>
      </c>
      <c r="X19879">
        <f t="shared" si="758"/>
        <v>50</v>
      </c>
      <c r="Y19879" s="13">
        <f t="shared" si="759"/>
        <v>0.88431832486842432</v>
      </c>
    </row>
    <row r="19880" spans="23:25" x14ac:dyDescent="0.2">
      <c r="W19880">
        <v>198.57</v>
      </c>
      <c r="X19880">
        <f t="shared" si="758"/>
        <v>50</v>
      </c>
      <c r="Y19880" s="13">
        <f t="shared" si="759"/>
        <v>0.88431832486842432</v>
      </c>
    </row>
    <row r="19881" spans="23:25" x14ac:dyDescent="0.2">
      <c r="W19881">
        <v>198.58</v>
      </c>
      <c r="X19881">
        <f t="shared" si="758"/>
        <v>50</v>
      </c>
      <c r="Y19881" s="13">
        <f t="shared" si="759"/>
        <v>0.88431832486842432</v>
      </c>
    </row>
    <row r="19882" spans="23:25" x14ac:dyDescent="0.2">
      <c r="W19882">
        <v>198.59</v>
      </c>
      <c r="X19882">
        <f t="shared" si="758"/>
        <v>50</v>
      </c>
      <c r="Y19882" s="13">
        <f t="shared" si="759"/>
        <v>0.88431832486842432</v>
      </c>
    </row>
    <row r="19883" spans="23:25" x14ac:dyDescent="0.2">
      <c r="W19883">
        <v>198.6</v>
      </c>
      <c r="X19883">
        <f t="shared" si="758"/>
        <v>50</v>
      </c>
      <c r="Y19883" s="13">
        <f t="shared" si="759"/>
        <v>0.88431832486842432</v>
      </c>
    </row>
    <row r="19884" spans="23:25" x14ac:dyDescent="0.2">
      <c r="W19884">
        <v>198.61</v>
      </c>
      <c r="X19884">
        <f t="shared" si="758"/>
        <v>50</v>
      </c>
      <c r="Y19884" s="13">
        <f t="shared" si="759"/>
        <v>0.88431832486842432</v>
      </c>
    </row>
    <row r="19885" spans="23:25" x14ac:dyDescent="0.2">
      <c r="W19885">
        <v>198.62</v>
      </c>
      <c r="X19885">
        <f t="shared" si="758"/>
        <v>50</v>
      </c>
      <c r="Y19885" s="13">
        <f t="shared" si="759"/>
        <v>0.88431832486842432</v>
      </c>
    </row>
    <row r="19886" spans="23:25" x14ac:dyDescent="0.2">
      <c r="W19886">
        <v>198.63</v>
      </c>
      <c r="X19886">
        <f t="shared" si="758"/>
        <v>50</v>
      </c>
      <c r="Y19886" s="13">
        <f t="shared" si="759"/>
        <v>0.88431832486842432</v>
      </c>
    </row>
    <row r="19887" spans="23:25" x14ac:dyDescent="0.2">
      <c r="W19887">
        <v>198.64</v>
      </c>
      <c r="X19887">
        <f t="shared" si="758"/>
        <v>50</v>
      </c>
      <c r="Y19887" s="13">
        <f t="shared" si="759"/>
        <v>0.88431832486842432</v>
      </c>
    </row>
    <row r="19888" spans="23:25" x14ac:dyDescent="0.2">
      <c r="W19888">
        <v>198.65</v>
      </c>
      <c r="X19888">
        <f t="shared" si="758"/>
        <v>50</v>
      </c>
      <c r="Y19888" s="13">
        <f t="shared" si="759"/>
        <v>0.88431832486842432</v>
      </c>
    </row>
    <row r="19889" spans="23:25" x14ac:dyDescent="0.2">
      <c r="W19889">
        <v>198.66</v>
      </c>
      <c r="X19889">
        <f t="shared" ref="X19889:X19952" si="760">X19888-(N$34-N$35)/1500</f>
        <v>50</v>
      </c>
      <c r="Y19889" s="13">
        <f t="shared" si="759"/>
        <v>0.88431832486842432</v>
      </c>
    </row>
    <row r="19890" spans="23:25" x14ac:dyDescent="0.2">
      <c r="W19890">
        <v>198.67</v>
      </c>
      <c r="X19890">
        <f t="shared" si="760"/>
        <v>50</v>
      </c>
      <c r="Y19890" s="13">
        <f t="shared" si="759"/>
        <v>0.88431832486842432</v>
      </c>
    </row>
    <row r="19891" spans="23:25" x14ac:dyDescent="0.2">
      <c r="W19891">
        <v>198.68</v>
      </c>
      <c r="X19891">
        <f t="shared" si="760"/>
        <v>50</v>
      </c>
      <c r="Y19891" s="13">
        <f t="shared" si="759"/>
        <v>0.88431832486842432</v>
      </c>
    </row>
    <row r="19892" spans="23:25" x14ac:dyDescent="0.2">
      <c r="W19892">
        <v>198.69</v>
      </c>
      <c r="X19892">
        <f t="shared" si="760"/>
        <v>50</v>
      </c>
      <c r="Y19892" s="13">
        <f t="shared" si="759"/>
        <v>0.88431832486842432</v>
      </c>
    </row>
    <row r="19893" spans="23:25" x14ac:dyDescent="0.2">
      <c r="W19893">
        <v>198.7</v>
      </c>
      <c r="X19893">
        <f t="shared" si="760"/>
        <v>50</v>
      </c>
      <c r="Y19893" s="13">
        <f t="shared" si="759"/>
        <v>0.88431832486842432</v>
      </c>
    </row>
    <row r="19894" spans="23:25" x14ac:dyDescent="0.2">
      <c r="W19894">
        <v>198.71</v>
      </c>
      <c r="X19894">
        <f t="shared" si="760"/>
        <v>50</v>
      </c>
      <c r="Y19894" s="13">
        <f t="shared" si="759"/>
        <v>0.88431832486842432</v>
      </c>
    </row>
    <row r="19895" spans="23:25" x14ac:dyDescent="0.2">
      <c r="W19895">
        <v>198.72</v>
      </c>
      <c r="X19895">
        <f t="shared" si="760"/>
        <v>50</v>
      </c>
      <c r="Y19895" s="13">
        <f t="shared" si="759"/>
        <v>0.88431832486842432</v>
      </c>
    </row>
    <row r="19896" spans="23:25" x14ac:dyDescent="0.2">
      <c r="W19896">
        <v>198.73</v>
      </c>
      <c r="X19896">
        <f t="shared" si="760"/>
        <v>50</v>
      </c>
      <c r="Y19896" s="13">
        <f t="shared" si="759"/>
        <v>0.88431832486842432</v>
      </c>
    </row>
    <row r="19897" spans="23:25" x14ac:dyDescent="0.2">
      <c r="W19897">
        <v>198.74</v>
      </c>
      <c r="X19897">
        <f t="shared" si="760"/>
        <v>50</v>
      </c>
      <c r="Y19897" s="13">
        <f t="shared" ref="Y19897:Y19960" si="761">Y19896+(W19897-W19896)*R$29*(P$28-P$29*Y19896)*(1-Y19896/R$28)^2</f>
        <v>0.88431832486842432</v>
      </c>
    </row>
    <row r="19898" spans="23:25" x14ac:dyDescent="0.2">
      <c r="W19898">
        <v>198.75</v>
      </c>
      <c r="X19898">
        <f t="shared" si="760"/>
        <v>50</v>
      </c>
      <c r="Y19898" s="13">
        <f t="shared" si="761"/>
        <v>0.88431832486842432</v>
      </c>
    </row>
    <row r="19899" spans="23:25" x14ac:dyDescent="0.2">
      <c r="W19899">
        <v>198.76</v>
      </c>
      <c r="X19899">
        <f t="shared" si="760"/>
        <v>50</v>
      </c>
      <c r="Y19899" s="13">
        <f t="shared" si="761"/>
        <v>0.88431832486842432</v>
      </c>
    </row>
    <row r="19900" spans="23:25" x14ac:dyDescent="0.2">
      <c r="W19900">
        <v>198.77</v>
      </c>
      <c r="X19900">
        <f t="shared" si="760"/>
        <v>50</v>
      </c>
      <c r="Y19900" s="13">
        <f t="shared" si="761"/>
        <v>0.88431832486842432</v>
      </c>
    </row>
    <row r="19901" spans="23:25" x14ac:dyDescent="0.2">
      <c r="W19901">
        <v>198.78</v>
      </c>
      <c r="X19901">
        <f t="shared" si="760"/>
        <v>50</v>
      </c>
      <c r="Y19901" s="13">
        <f t="shared" si="761"/>
        <v>0.88431832486842432</v>
      </c>
    </row>
    <row r="19902" spans="23:25" x14ac:dyDescent="0.2">
      <c r="W19902">
        <v>198.79</v>
      </c>
      <c r="X19902">
        <f t="shared" si="760"/>
        <v>50</v>
      </c>
      <c r="Y19902" s="13">
        <f t="shared" si="761"/>
        <v>0.88431832486842432</v>
      </c>
    </row>
    <row r="19903" spans="23:25" x14ac:dyDescent="0.2">
      <c r="W19903">
        <v>198.8</v>
      </c>
      <c r="X19903">
        <f t="shared" si="760"/>
        <v>50</v>
      </c>
      <c r="Y19903" s="13">
        <f t="shared" si="761"/>
        <v>0.88431832486842432</v>
      </c>
    </row>
    <row r="19904" spans="23:25" x14ac:dyDescent="0.2">
      <c r="W19904">
        <v>198.81</v>
      </c>
      <c r="X19904">
        <f t="shared" si="760"/>
        <v>50</v>
      </c>
      <c r="Y19904" s="13">
        <f t="shared" si="761"/>
        <v>0.88431832486842432</v>
      </c>
    </row>
    <row r="19905" spans="23:25" x14ac:dyDescent="0.2">
      <c r="W19905">
        <v>198.82</v>
      </c>
      <c r="X19905">
        <f t="shared" si="760"/>
        <v>50</v>
      </c>
      <c r="Y19905" s="13">
        <f t="shared" si="761"/>
        <v>0.88431832486842432</v>
      </c>
    </row>
    <row r="19906" spans="23:25" x14ac:dyDescent="0.2">
      <c r="W19906">
        <v>198.83</v>
      </c>
      <c r="X19906">
        <f t="shared" si="760"/>
        <v>50</v>
      </c>
      <c r="Y19906" s="13">
        <f t="shared" si="761"/>
        <v>0.88431832486842432</v>
      </c>
    </row>
    <row r="19907" spans="23:25" x14ac:dyDescent="0.2">
      <c r="W19907">
        <v>198.84</v>
      </c>
      <c r="X19907">
        <f t="shared" si="760"/>
        <v>50</v>
      </c>
      <c r="Y19907" s="13">
        <f t="shared" si="761"/>
        <v>0.88431832486842432</v>
      </c>
    </row>
    <row r="19908" spans="23:25" x14ac:dyDescent="0.2">
      <c r="W19908">
        <v>198.85</v>
      </c>
      <c r="X19908">
        <f t="shared" si="760"/>
        <v>50</v>
      </c>
      <c r="Y19908" s="13">
        <f t="shared" si="761"/>
        <v>0.88431832486842432</v>
      </c>
    </row>
    <row r="19909" spans="23:25" x14ac:dyDescent="0.2">
      <c r="W19909">
        <v>198.86</v>
      </c>
      <c r="X19909">
        <f t="shared" si="760"/>
        <v>50</v>
      </c>
      <c r="Y19909" s="13">
        <f t="shared" si="761"/>
        <v>0.88431832486842432</v>
      </c>
    </row>
    <row r="19910" spans="23:25" x14ac:dyDescent="0.2">
      <c r="W19910">
        <v>198.87</v>
      </c>
      <c r="X19910">
        <f t="shared" si="760"/>
        <v>50</v>
      </c>
      <c r="Y19910" s="13">
        <f t="shared" si="761"/>
        <v>0.88431832486842432</v>
      </c>
    </row>
    <row r="19911" spans="23:25" x14ac:dyDescent="0.2">
      <c r="W19911">
        <v>198.88</v>
      </c>
      <c r="X19911">
        <f t="shared" si="760"/>
        <v>50</v>
      </c>
      <c r="Y19911" s="13">
        <f t="shared" si="761"/>
        <v>0.88431832486842432</v>
      </c>
    </row>
    <row r="19912" spans="23:25" x14ac:dyDescent="0.2">
      <c r="W19912">
        <v>198.89</v>
      </c>
      <c r="X19912">
        <f t="shared" si="760"/>
        <v>50</v>
      </c>
      <c r="Y19912" s="13">
        <f t="shared" si="761"/>
        <v>0.88431832486842432</v>
      </c>
    </row>
    <row r="19913" spans="23:25" x14ac:dyDescent="0.2">
      <c r="W19913">
        <v>198.9</v>
      </c>
      <c r="X19913">
        <f t="shared" si="760"/>
        <v>50</v>
      </c>
      <c r="Y19913" s="13">
        <f t="shared" si="761"/>
        <v>0.88431832486842432</v>
      </c>
    </row>
    <row r="19914" spans="23:25" x14ac:dyDescent="0.2">
      <c r="W19914">
        <v>198.91</v>
      </c>
      <c r="X19914">
        <f t="shared" si="760"/>
        <v>50</v>
      </c>
      <c r="Y19914" s="13">
        <f t="shared" si="761"/>
        <v>0.88431832486842432</v>
      </c>
    </row>
    <row r="19915" spans="23:25" x14ac:dyDescent="0.2">
      <c r="W19915">
        <v>198.92</v>
      </c>
      <c r="X19915">
        <f t="shared" si="760"/>
        <v>50</v>
      </c>
      <c r="Y19915" s="13">
        <f t="shared" si="761"/>
        <v>0.88431832486842432</v>
      </c>
    </row>
    <row r="19916" spans="23:25" x14ac:dyDescent="0.2">
      <c r="W19916">
        <v>198.93</v>
      </c>
      <c r="X19916">
        <f t="shared" si="760"/>
        <v>50</v>
      </c>
      <c r="Y19916" s="13">
        <f t="shared" si="761"/>
        <v>0.88431832486842432</v>
      </c>
    </row>
    <row r="19917" spans="23:25" x14ac:dyDescent="0.2">
      <c r="W19917">
        <v>198.94</v>
      </c>
      <c r="X19917">
        <f t="shared" si="760"/>
        <v>50</v>
      </c>
      <c r="Y19917" s="13">
        <f t="shared" si="761"/>
        <v>0.88431832486842432</v>
      </c>
    </row>
    <row r="19918" spans="23:25" x14ac:dyDescent="0.2">
      <c r="W19918">
        <v>198.95</v>
      </c>
      <c r="X19918">
        <f t="shared" si="760"/>
        <v>50</v>
      </c>
      <c r="Y19918" s="13">
        <f t="shared" si="761"/>
        <v>0.88431832486842432</v>
      </c>
    </row>
    <row r="19919" spans="23:25" x14ac:dyDescent="0.2">
      <c r="W19919">
        <v>198.96</v>
      </c>
      <c r="X19919">
        <f t="shared" si="760"/>
        <v>50</v>
      </c>
      <c r="Y19919" s="13">
        <f t="shared" si="761"/>
        <v>0.88431832486842432</v>
      </c>
    </row>
    <row r="19920" spans="23:25" x14ac:dyDescent="0.2">
      <c r="W19920">
        <v>198.97</v>
      </c>
      <c r="X19920">
        <f t="shared" si="760"/>
        <v>50</v>
      </c>
      <c r="Y19920" s="13">
        <f t="shared" si="761"/>
        <v>0.88431832486842432</v>
      </c>
    </row>
    <row r="19921" spans="23:25" x14ac:dyDescent="0.2">
      <c r="W19921">
        <v>198.98</v>
      </c>
      <c r="X19921">
        <f t="shared" si="760"/>
        <v>50</v>
      </c>
      <c r="Y19921" s="13">
        <f t="shared" si="761"/>
        <v>0.88431832486842432</v>
      </c>
    </row>
    <row r="19922" spans="23:25" x14ac:dyDescent="0.2">
      <c r="W19922">
        <v>198.99</v>
      </c>
      <c r="X19922">
        <f t="shared" si="760"/>
        <v>50</v>
      </c>
      <c r="Y19922" s="13">
        <f t="shared" si="761"/>
        <v>0.88431832486842432</v>
      </c>
    </row>
    <row r="19923" spans="23:25" x14ac:dyDescent="0.2">
      <c r="W19923">
        <v>199</v>
      </c>
      <c r="X19923">
        <f t="shared" si="760"/>
        <v>50</v>
      </c>
      <c r="Y19923" s="13">
        <f t="shared" si="761"/>
        <v>0.88431832486842432</v>
      </c>
    </row>
    <row r="19924" spans="23:25" x14ac:dyDescent="0.2">
      <c r="W19924">
        <v>199.01</v>
      </c>
      <c r="X19924">
        <f t="shared" si="760"/>
        <v>50</v>
      </c>
      <c r="Y19924" s="13">
        <f t="shared" si="761"/>
        <v>0.88431832486842432</v>
      </c>
    </row>
    <row r="19925" spans="23:25" x14ac:dyDescent="0.2">
      <c r="W19925">
        <v>199.02</v>
      </c>
      <c r="X19925">
        <f t="shared" si="760"/>
        <v>50</v>
      </c>
      <c r="Y19925" s="13">
        <f t="shared" si="761"/>
        <v>0.88431832486842432</v>
      </c>
    </row>
    <row r="19926" spans="23:25" x14ac:dyDescent="0.2">
      <c r="W19926">
        <v>199.03</v>
      </c>
      <c r="X19926">
        <f t="shared" si="760"/>
        <v>50</v>
      </c>
      <c r="Y19926" s="13">
        <f t="shared" si="761"/>
        <v>0.88431832486842432</v>
      </c>
    </row>
    <row r="19927" spans="23:25" x14ac:dyDescent="0.2">
      <c r="W19927">
        <v>199.04</v>
      </c>
      <c r="X19927">
        <f t="shared" si="760"/>
        <v>50</v>
      </c>
      <c r="Y19927" s="13">
        <f t="shared" si="761"/>
        <v>0.88431832486842432</v>
      </c>
    </row>
    <row r="19928" spans="23:25" x14ac:dyDescent="0.2">
      <c r="W19928">
        <v>199.05</v>
      </c>
      <c r="X19928">
        <f t="shared" si="760"/>
        <v>50</v>
      </c>
      <c r="Y19928" s="13">
        <f t="shared" si="761"/>
        <v>0.88431832486842432</v>
      </c>
    </row>
    <row r="19929" spans="23:25" x14ac:dyDescent="0.2">
      <c r="W19929">
        <v>199.06</v>
      </c>
      <c r="X19929">
        <f t="shared" si="760"/>
        <v>50</v>
      </c>
      <c r="Y19929" s="13">
        <f t="shared" si="761"/>
        <v>0.88431832486842432</v>
      </c>
    </row>
    <row r="19930" spans="23:25" x14ac:dyDescent="0.2">
      <c r="W19930">
        <v>199.07</v>
      </c>
      <c r="X19930">
        <f t="shared" si="760"/>
        <v>50</v>
      </c>
      <c r="Y19930" s="13">
        <f t="shared" si="761"/>
        <v>0.88431832486842432</v>
      </c>
    </row>
    <row r="19931" spans="23:25" x14ac:dyDescent="0.2">
      <c r="W19931">
        <v>199.08</v>
      </c>
      <c r="X19931">
        <f t="shared" si="760"/>
        <v>50</v>
      </c>
      <c r="Y19931" s="13">
        <f t="shared" si="761"/>
        <v>0.88431832486842432</v>
      </c>
    </row>
    <row r="19932" spans="23:25" x14ac:dyDescent="0.2">
      <c r="W19932">
        <v>199.09</v>
      </c>
      <c r="X19932">
        <f t="shared" si="760"/>
        <v>50</v>
      </c>
      <c r="Y19932" s="13">
        <f t="shared" si="761"/>
        <v>0.88431832486842432</v>
      </c>
    </row>
    <row r="19933" spans="23:25" x14ac:dyDescent="0.2">
      <c r="W19933">
        <v>199.1</v>
      </c>
      <c r="X19933">
        <f t="shared" si="760"/>
        <v>50</v>
      </c>
      <c r="Y19933" s="13">
        <f t="shared" si="761"/>
        <v>0.88431832486842432</v>
      </c>
    </row>
    <row r="19934" spans="23:25" x14ac:dyDescent="0.2">
      <c r="W19934">
        <v>199.11</v>
      </c>
      <c r="X19934">
        <f t="shared" si="760"/>
        <v>50</v>
      </c>
      <c r="Y19934" s="13">
        <f t="shared" si="761"/>
        <v>0.88431832486842432</v>
      </c>
    </row>
    <row r="19935" spans="23:25" x14ac:dyDescent="0.2">
      <c r="W19935">
        <v>199.12</v>
      </c>
      <c r="X19935">
        <f t="shared" si="760"/>
        <v>50</v>
      </c>
      <c r="Y19935" s="13">
        <f t="shared" si="761"/>
        <v>0.88431832486842432</v>
      </c>
    </row>
    <row r="19936" spans="23:25" x14ac:dyDescent="0.2">
      <c r="W19936">
        <v>199.13</v>
      </c>
      <c r="X19936">
        <f t="shared" si="760"/>
        <v>50</v>
      </c>
      <c r="Y19936" s="13">
        <f t="shared" si="761"/>
        <v>0.88431832486842432</v>
      </c>
    </row>
    <row r="19937" spans="23:25" x14ac:dyDescent="0.2">
      <c r="W19937">
        <v>199.14</v>
      </c>
      <c r="X19937">
        <f t="shared" si="760"/>
        <v>50</v>
      </c>
      <c r="Y19937" s="13">
        <f t="shared" si="761"/>
        <v>0.88431832486842432</v>
      </c>
    </row>
    <row r="19938" spans="23:25" x14ac:dyDescent="0.2">
      <c r="W19938">
        <v>199.15</v>
      </c>
      <c r="X19938">
        <f t="shared" si="760"/>
        <v>50</v>
      </c>
      <c r="Y19938" s="13">
        <f t="shared" si="761"/>
        <v>0.88431832486842432</v>
      </c>
    </row>
    <row r="19939" spans="23:25" x14ac:dyDescent="0.2">
      <c r="W19939">
        <v>199.16</v>
      </c>
      <c r="X19939">
        <f t="shared" si="760"/>
        <v>50</v>
      </c>
      <c r="Y19939" s="13">
        <f t="shared" si="761"/>
        <v>0.88431832486842432</v>
      </c>
    </row>
    <row r="19940" spans="23:25" x14ac:dyDescent="0.2">
      <c r="W19940">
        <v>199.17</v>
      </c>
      <c r="X19940">
        <f t="shared" si="760"/>
        <v>50</v>
      </c>
      <c r="Y19940" s="13">
        <f t="shared" si="761"/>
        <v>0.88431832486842432</v>
      </c>
    </row>
    <row r="19941" spans="23:25" x14ac:dyDescent="0.2">
      <c r="W19941">
        <v>199.18</v>
      </c>
      <c r="X19941">
        <f t="shared" si="760"/>
        <v>50</v>
      </c>
      <c r="Y19941" s="13">
        <f t="shared" si="761"/>
        <v>0.88431832486842432</v>
      </c>
    </row>
    <row r="19942" spans="23:25" x14ac:dyDescent="0.2">
      <c r="W19942">
        <v>199.19</v>
      </c>
      <c r="X19942">
        <f t="shared" si="760"/>
        <v>50</v>
      </c>
      <c r="Y19942" s="13">
        <f t="shared" si="761"/>
        <v>0.88431832486842432</v>
      </c>
    </row>
    <row r="19943" spans="23:25" x14ac:dyDescent="0.2">
      <c r="W19943">
        <v>199.2</v>
      </c>
      <c r="X19943">
        <f t="shared" si="760"/>
        <v>50</v>
      </c>
      <c r="Y19943" s="13">
        <f t="shared" si="761"/>
        <v>0.88431832486842432</v>
      </c>
    </row>
    <row r="19944" spans="23:25" x14ac:dyDescent="0.2">
      <c r="W19944">
        <v>199.21</v>
      </c>
      <c r="X19944">
        <f t="shared" si="760"/>
        <v>50</v>
      </c>
      <c r="Y19944" s="13">
        <f t="shared" si="761"/>
        <v>0.88431832486842432</v>
      </c>
    </row>
    <row r="19945" spans="23:25" x14ac:dyDescent="0.2">
      <c r="W19945">
        <v>199.22</v>
      </c>
      <c r="X19945">
        <f t="shared" si="760"/>
        <v>50</v>
      </c>
      <c r="Y19945" s="13">
        <f t="shared" si="761"/>
        <v>0.88431832486842432</v>
      </c>
    </row>
    <row r="19946" spans="23:25" x14ac:dyDescent="0.2">
      <c r="W19946">
        <v>199.23</v>
      </c>
      <c r="X19946">
        <f t="shared" si="760"/>
        <v>50</v>
      </c>
      <c r="Y19946" s="13">
        <f t="shared" si="761"/>
        <v>0.88431832486842432</v>
      </c>
    </row>
    <row r="19947" spans="23:25" x14ac:dyDescent="0.2">
      <c r="W19947">
        <v>199.24</v>
      </c>
      <c r="X19947">
        <f t="shared" si="760"/>
        <v>50</v>
      </c>
      <c r="Y19947" s="13">
        <f t="shared" si="761"/>
        <v>0.88431832486842432</v>
      </c>
    </row>
    <row r="19948" spans="23:25" x14ac:dyDescent="0.2">
      <c r="W19948">
        <v>199.25</v>
      </c>
      <c r="X19948">
        <f t="shared" si="760"/>
        <v>50</v>
      </c>
      <c r="Y19948" s="13">
        <f t="shared" si="761"/>
        <v>0.88431832486842432</v>
      </c>
    </row>
    <row r="19949" spans="23:25" x14ac:dyDescent="0.2">
      <c r="W19949">
        <v>199.26</v>
      </c>
      <c r="X19949">
        <f t="shared" si="760"/>
        <v>50</v>
      </c>
      <c r="Y19949" s="13">
        <f t="shared" si="761"/>
        <v>0.88431832486842432</v>
      </c>
    </row>
    <row r="19950" spans="23:25" x14ac:dyDescent="0.2">
      <c r="W19950">
        <v>199.27</v>
      </c>
      <c r="X19950">
        <f t="shared" si="760"/>
        <v>50</v>
      </c>
      <c r="Y19950" s="13">
        <f t="shared" si="761"/>
        <v>0.88431832486842432</v>
      </c>
    </row>
    <row r="19951" spans="23:25" x14ac:dyDescent="0.2">
      <c r="W19951">
        <v>199.28</v>
      </c>
      <c r="X19951">
        <f t="shared" si="760"/>
        <v>50</v>
      </c>
      <c r="Y19951" s="13">
        <f t="shared" si="761"/>
        <v>0.88431832486842432</v>
      </c>
    </row>
    <row r="19952" spans="23:25" x14ac:dyDescent="0.2">
      <c r="W19952">
        <v>199.29</v>
      </c>
      <c r="X19952">
        <f t="shared" si="760"/>
        <v>50</v>
      </c>
      <c r="Y19952" s="13">
        <f t="shared" si="761"/>
        <v>0.88431832486842432</v>
      </c>
    </row>
    <row r="19953" spans="23:25" x14ac:dyDescent="0.2">
      <c r="W19953">
        <v>199.3</v>
      </c>
      <c r="X19953">
        <f t="shared" ref="X19953:X20016" si="762">X19952-(N$34-N$35)/1500</f>
        <v>50</v>
      </c>
      <c r="Y19953" s="13">
        <f t="shared" si="761"/>
        <v>0.88431832486842432</v>
      </c>
    </row>
    <row r="19954" spans="23:25" x14ac:dyDescent="0.2">
      <c r="W19954">
        <v>199.31</v>
      </c>
      <c r="X19954">
        <f t="shared" si="762"/>
        <v>50</v>
      </c>
      <c r="Y19954" s="13">
        <f t="shared" si="761"/>
        <v>0.88431832486842432</v>
      </c>
    </row>
    <row r="19955" spans="23:25" x14ac:dyDescent="0.2">
      <c r="W19955">
        <v>199.32</v>
      </c>
      <c r="X19955">
        <f t="shared" si="762"/>
        <v>50</v>
      </c>
      <c r="Y19955" s="13">
        <f t="shared" si="761"/>
        <v>0.88431832486842432</v>
      </c>
    </row>
    <row r="19956" spans="23:25" x14ac:dyDescent="0.2">
      <c r="W19956">
        <v>199.33</v>
      </c>
      <c r="X19956">
        <f t="shared" si="762"/>
        <v>50</v>
      </c>
      <c r="Y19956" s="13">
        <f t="shared" si="761"/>
        <v>0.88431832486842432</v>
      </c>
    </row>
    <row r="19957" spans="23:25" x14ac:dyDescent="0.2">
      <c r="W19957">
        <v>199.34</v>
      </c>
      <c r="X19957">
        <f t="shared" si="762"/>
        <v>50</v>
      </c>
      <c r="Y19957" s="13">
        <f t="shared" si="761"/>
        <v>0.88431832486842432</v>
      </c>
    </row>
    <row r="19958" spans="23:25" x14ac:dyDescent="0.2">
      <c r="W19958">
        <v>199.35</v>
      </c>
      <c r="X19958">
        <f t="shared" si="762"/>
        <v>50</v>
      </c>
      <c r="Y19958" s="13">
        <f t="shared" si="761"/>
        <v>0.88431832486842432</v>
      </c>
    </row>
    <row r="19959" spans="23:25" x14ac:dyDescent="0.2">
      <c r="W19959">
        <v>199.36</v>
      </c>
      <c r="X19959">
        <f t="shared" si="762"/>
        <v>50</v>
      </c>
      <c r="Y19959" s="13">
        <f t="shared" si="761"/>
        <v>0.88431832486842432</v>
      </c>
    </row>
    <row r="19960" spans="23:25" x14ac:dyDescent="0.2">
      <c r="W19960">
        <v>199.37</v>
      </c>
      <c r="X19960">
        <f t="shared" si="762"/>
        <v>50</v>
      </c>
      <c r="Y19960" s="13">
        <f t="shared" si="761"/>
        <v>0.88431832486842432</v>
      </c>
    </row>
    <row r="19961" spans="23:25" x14ac:dyDescent="0.2">
      <c r="W19961">
        <v>199.38</v>
      </c>
      <c r="X19961">
        <f t="shared" si="762"/>
        <v>50</v>
      </c>
      <c r="Y19961" s="13">
        <f t="shared" ref="Y19961:Y20024" si="763">Y19960+(W19961-W19960)*R$29*(P$28-P$29*Y19960)*(1-Y19960/R$28)^2</f>
        <v>0.88431832486842432</v>
      </c>
    </row>
    <row r="19962" spans="23:25" x14ac:dyDescent="0.2">
      <c r="W19962">
        <v>199.39</v>
      </c>
      <c r="X19962">
        <f t="shared" si="762"/>
        <v>50</v>
      </c>
      <c r="Y19962" s="13">
        <f t="shared" si="763"/>
        <v>0.88431832486842432</v>
      </c>
    </row>
    <row r="19963" spans="23:25" x14ac:dyDescent="0.2">
      <c r="W19963">
        <v>199.4</v>
      </c>
      <c r="X19963">
        <f t="shared" si="762"/>
        <v>50</v>
      </c>
      <c r="Y19963" s="13">
        <f t="shared" si="763"/>
        <v>0.88431832486842432</v>
      </c>
    </row>
    <row r="19964" spans="23:25" x14ac:dyDescent="0.2">
      <c r="W19964">
        <v>199.41</v>
      </c>
      <c r="X19964">
        <f t="shared" si="762"/>
        <v>50</v>
      </c>
      <c r="Y19964" s="13">
        <f t="shared" si="763"/>
        <v>0.88431832486842432</v>
      </c>
    </row>
    <row r="19965" spans="23:25" x14ac:dyDescent="0.2">
      <c r="W19965">
        <v>199.42</v>
      </c>
      <c r="X19965">
        <f t="shared" si="762"/>
        <v>50</v>
      </c>
      <c r="Y19965" s="13">
        <f t="shared" si="763"/>
        <v>0.88431832486842432</v>
      </c>
    </row>
    <row r="19966" spans="23:25" x14ac:dyDescent="0.2">
      <c r="W19966">
        <v>199.43</v>
      </c>
      <c r="X19966">
        <f t="shared" si="762"/>
        <v>50</v>
      </c>
      <c r="Y19966" s="13">
        <f t="shared" si="763"/>
        <v>0.88431832486842432</v>
      </c>
    </row>
    <row r="19967" spans="23:25" x14ac:dyDescent="0.2">
      <c r="W19967">
        <v>199.44</v>
      </c>
      <c r="X19967">
        <f t="shared" si="762"/>
        <v>50</v>
      </c>
      <c r="Y19967" s="13">
        <f t="shared" si="763"/>
        <v>0.88431832486842432</v>
      </c>
    </row>
    <row r="19968" spans="23:25" x14ac:dyDescent="0.2">
      <c r="W19968">
        <v>199.45</v>
      </c>
      <c r="X19968">
        <f t="shared" si="762"/>
        <v>50</v>
      </c>
      <c r="Y19968" s="13">
        <f t="shared" si="763"/>
        <v>0.88431832486842432</v>
      </c>
    </row>
    <row r="19969" spans="23:25" x14ac:dyDescent="0.2">
      <c r="W19969">
        <v>199.46</v>
      </c>
      <c r="X19969">
        <f t="shared" si="762"/>
        <v>50</v>
      </c>
      <c r="Y19969" s="13">
        <f t="shared" si="763"/>
        <v>0.88431832486842432</v>
      </c>
    </row>
    <row r="19970" spans="23:25" x14ac:dyDescent="0.2">
      <c r="W19970">
        <v>199.47</v>
      </c>
      <c r="X19970">
        <f t="shared" si="762"/>
        <v>50</v>
      </c>
      <c r="Y19970" s="13">
        <f t="shared" si="763"/>
        <v>0.88431832486842432</v>
      </c>
    </row>
    <row r="19971" spans="23:25" x14ac:dyDescent="0.2">
      <c r="W19971">
        <v>199.48</v>
      </c>
      <c r="X19971">
        <f t="shared" si="762"/>
        <v>50</v>
      </c>
      <c r="Y19971" s="13">
        <f t="shared" si="763"/>
        <v>0.88431832486842432</v>
      </c>
    </row>
    <row r="19972" spans="23:25" x14ac:dyDescent="0.2">
      <c r="W19972">
        <v>199.49</v>
      </c>
      <c r="X19972">
        <f t="shared" si="762"/>
        <v>50</v>
      </c>
      <c r="Y19972" s="13">
        <f t="shared" si="763"/>
        <v>0.88431832486842432</v>
      </c>
    </row>
    <row r="19973" spans="23:25" x14ac:dyDescent="0.2">
      <c r="W19973">
        <v>199.5</v>
      </c>
      <c r="X19973">
        <f t="shared" si="762"/>
        <v>50</v>
      </c>
      <c r="Y19973" s="13">
        <f t="shared" si="763"/>
        <v>0.88431832486842432</v>
      </c>
    </row>
    <row r="19974" spans="23:25" x14ac:dyDescent="0.2">
      <c r="W19974">
        <v>199.51</v>
      </c>
      <c r="X19974">
        <f t="shared" si="762"/>
        <v>50</v>
      </c>
      <c r="Y19974" s="13">
        <f t="shared" si="763"/>
        <v>0.88431832486842432</v>
      </c>
    </row>
    <row r="19975" spans="23:25" x14ac:dyDescent="0.2">
      <c r="W19975">
        <v>199.52</v>
      </c>
      <c r="X19975">
        <f t="shared" si="762"/>
        <v>50</v>
      </c>
      <c r="Y19975" s="13">
        <f t="shared" si="763"/>
        <v>0.88431832486842432</v>
      </c>
    </row>
    <row r="19976" spans="23:25" x14ac:dyDescent="0.2">
      <c r="W19976">
        <v>199.53</v>
      </c>
      <c r="X19976">
        <f t="shared" si="762"/>
        <v>50</v>
      </c>
      <c r="Y19976" s="13">
        <f t="shared" si="763"/>
        <v>0.88431832486842432</v>
      </c>
    </row>
    <row r="19977" spans="23:25" x14ac:dyDescent="0.2">
      <c r="W19977">
        <v>199.54</v>
      </c>
      <c r="X19977">
        <f t="shared" si="762"/>
        <v>50</v>
      </c>
      <c r="Y19977" s="13">
        <f t="shared" si="763"/>
        <v>0.88431832486842432</v>
      </c>
    </row>
    <row r="19978" spans="23:25" x14ac:dyDescent="0.2">
      <c r="W19978">
        <v>199.55</v>
      </c>
      <c r="X19978">
        <f t="shared" si="762"/>
        <v>50</v>
      </c>
      <c r="Y19978" s="13">
        <f t="shared" si="763"/>
        <v>0.88431832486842432</v>
      </c>
    </row>
    <row r="19979" spans="23:25" x14ac:dyDescent="0.2">
      <c r="W19979">
        <v>199.56</v>
      </c>
      <c r="X19979">
        <f t="shared" si="762"/>
        <v>50</v>
      </c>
      <c r="Y19979" s="13">
        <f t="shared" si="763"/>
        <v>0.88431832486842432</v>
      </c>
    </row>
    <row r="19980" spans="23:25" x14ac:dyDescent="0.2">
      <c r="W19980">
        <v>199.57</v>
      </c>
      <c r="X19980">
        <f t="shared" si="762"/>
        <v>50</v>
      </c>
      <c r="Y19980" s="13">
        <f t="shared" si="763"/>
        <v>0.88431832486842432</v>
      </c>
    </row>
    <row r="19981" spans="23:25" x14ac:dyDescent="0.2">
      <c r="W19981">
        <v>199.58</v>
      </c>
      <c r="X19981">
        <f t="shared" si="762"/>
        <v>50</v>
      </c>
      <c r="Y19981" s="13">
        <f t="shared" si="763"/>
        <v>0.88431832486842432</v>
      </c>
    </row>
    <row r="19982" spans="23:25" x14ac:dyDescent="0.2">
      <c r="W19982">
        <v>199.59</v>
      </c>
      <c r="X19982">
        <f t="shared" si="762"/>
        <v>50</v>
      </c>
      <c r="Y19982" s="13">
        <f t="shared" si="763"/>
        <v>0.88431832486842432</v>
      </c>
    </row>
    <row r="19983" spans="23:25" x14ac:dyDescent="0.2">
      <c r="W19983">
        <v>199.6</v>
      </c>
      <c r="X19983">
        <f t="shared" si="762"/>
        <v>50</v>
      </c>
      <c r="Y19983" s="13">
        <f t="shared" si="763"/>
        <v>0.88431832486842432</v>
      </c>
    </row>
    <row r="19984" spans="23:25" x14ac:dyDescent="0.2">
      <c r="W19984">
        <v>199.61</v>
      </c>
      <c r="X19984">
        <f t="shared" si="762"/>
        <v>50</v>
      </c>
      <c r="Y19984" s="13">
        <f t="shared" si="763"/>
        <v>0.88431832486842432</v>
      </c>
    </row>
    <row r="19985" spans="23:25" x14ac:dyDescent="0.2">
      <c r="W19985">
        <v>199.62</v>
      </c>
      <c r="X19985">
        <f t="shared" si="762"/>
        <v>50</v>
      </c>
      <c r="Y19985" s="13">
        <f t="shared" si="763"/>
        <v>0.88431832486842432</v>
      </c>
    </row>
    <row r="19986" spans="23:25" x14ac:dyDescent="0.2">
      <c r="W19986">
        <v>199.63</v>
      </c>
      <c r="X19986">
        <f t="shared" si="762"/>
        <v>50</v>
      </c>
      <c r="Y19986" s="13">
        <f t="shared" si="763"/>
        <v>0.88431832486842432</v>
      </c>
    </row>
    <row r="19987" spans="23:25" x14ac:dyDescent="0.2">
      <c r="W19987">
        <v>199.64</v>
      </c>
      <c r="X19987">
        <f t="shared" si="762"/>
        <v>50</v>
      </c>
      <c r="Y19987" s="13">
        <f t="shared" si="763"/>
        <v>0.88431832486842432</v>
      </c>
    </row>
    <row r="19988" spans="23:25" x14ac:dyDescent="0.2">
      <c r="W19988">
        <v>199.65</v>
      </c>
      <c r="X19988">
        <f t="shared" si="762"/>
        <v>50</v>
      </c>
      <c r="Y19988" s="13">
        <f t="shared" si="763"/>
        <v>0.88431832486842432</v>
      </c>
    </row>
    <row r="19989" spans="23:25" x14ac:dyDescent="0.2">
      <c r="W19989">
        <v>199.66</v>
      </c>
      <c r="X19989">
        <f t="shared" si="762"/>
        <v>50</v>
      </c>
      <c r="Y19989" s="13">
        <f t="shared" si="763"/>
        <v>0.88431832486842432</v>
      </c>
    </row>
    <row r="19990" spans="23:25" x14ac:dyDescent="0.2">
      <c r="W19990">
        <v>199.67</v>
      </c>
      <c r="X19990">
        <f t="shared" si="762"/>
        <v>50</v>
      </c>
      <c r="Y19990" s="13">
        <f t="shared" si="763"/>
        <v>0.88431832486842432</v>
      </c>
    </row>
    <row r="19991" spans="23:25" x14ac:dyDescent="0.2">
      <c r="W19991">
        <v>199.68</v>
      </c>
      <c r="X19991">
        <f t="shared" si="762"/>
        <v>50</v>
      </c>
      <c r="Y19991" s="13">
        <f t="shared" si="763"/>
        <v>0.88431832486842432</v>
      </c>
    </row>
    <row r="19992" spans="23:25" x14ac:dyDescent="0.2">
      <c r="W19992">
        <v>199.69</v>
      </c>
      <c r="X19992">
        <f t="shared" si="762"/>
        <v>50</v>
      </c>
      <c r="Y19992" s="13">
        <f t="shared" si="763"/>
        <v>0.88431832486842432</v>
      </c>
    </row>
    <row r="19993" spans="23:25" x14ac:dyDescent="0.2">
      <c r="W19993">
        <v>199.7</v>
      </c>
      <c r="X19993">
        <f t="shared" si="762"/>
        <v>50</v>
      </c>
      <c r="Y19993" s="13">
        <f t="shared" si="763"/>
        <v>0.88431832486842432</v>
      </c>
    </row>
    <row r="19994" spans="23:25" x14ac:dyDescent="0.2">
      <c r="W19994">
        <v>199.71</v>
      </c>
      <c r="X19994">
        <f t="shared" si="762"/>
        <v>50</v>
      </c>
      <c r="Y19994" s="13">
        <f t="shared" si="763"/>
        <v>0.88431832486842432</v>
      </c>
    </row>
    <row r="19995" spans="23:25" x14ac:dyDescent="0.2">
      <c r="W19995">
        <v>199.72</v>
      </c>
      <c r="X19995">
        <f t="shared" si="762"/>
        <v>50</v>
      </c>
      <c r="Y19995" s="13">
        <f t="shared" si="763"/>
        <v>0.88431832486842432</v>
      </c>
    </row>
    <row r="19996" spans="23:25" x14ac:dyDescent="0.2">
      <c r="W19996">
        <v>199.73</v>
      </c>
      <c r="X19996">
        <f t="shared" si="762"/>
        <v>50</v>
      </c>
      <c r="Y19996" s="13">
        <f t="shared" si="763"/>
        <v>0.88431832486842432</v>
      </c>
    </row>
    <row r="19997" spans="23:25" x14ac:dyDescent="0.2">
      <c r="W19997">
        <v>199.74</v>
      </c>
      <c r="X19997">
        <f t="shared" si="762"/>
        <v>50</v>
      </c>
      <c r="Y19997" s="13">
        <f t="shared" si="763"/>
        <v>0.88431832486842432</v>
      </c>
    </row>
    <row r="19998" spans="23:25" x14ac:dyDescent="0.2">
      <c r="W19998">
        <v>199.75</v>
      </c>
      <c r="X19998">
        <f t="shared" si="762"/>
        <v>50</v>
      </c>
      <c r="Y19998" s="13">
        <f t="shared" si="763"/>
        <v>0.88431832486842432</v>
      </c>
    </row>
    <row r="19999" spans="23:25" x14ac:dyDescent="0.2">
      <c r="W19999">
        <v>199.76</v>
      </c>
      <c r="X19999">
        <f t="shared" si="762"/>
        <v>50</v>
      </c>
      <c r="Y19999" s="13">
        <f t="shared" si="763"/>
        <v>0.88431832486842432</v>
      </c>
    </row>
    <row r="20000" spans="23:25" x14ac:dyDescent="0.2">
      <c r="W20000">
        <v>199.77</v>
      </c>
      <c r="X20000">
        <f t="shared" si="762"/>
        <v>50</v>
      </c>
      <c r="Y20000" s="13">
        <f t="shared" si="763"/>
        <v>0.88431832486842432</v>
      </c>
    </row>
    <row r="20001" spans="23:25" x14ac:dyDescent="0.2">
      <c r="W20001">
        <v>199.78</v>
      </c>
      <c r="X20001">
        <f t="shared" si="762"/>
        <v>50</v>
      </c>
      <c r="Y20001" s="13">
        <f t="shared" si="763"/>
        <v>0.88431832486842432</v>
      </c>
    </row>
    <row r="20002" spans="23:25" x14ac:dyDescent="0.2">
      <c r="W20002">
        <v>199.79</v>
      </c>
      <c r="X20002">
        <f t="shared" si="762"/>
        <v>50</v>
      </c>
      <c r="Y20002" s="13">
        <f t="shared" si="763"/>
        <v>0.88431832486842432</v>
      </c>
    </row>
    <row r="20003" spans="23:25" x14ac:dyDescent="0.2">
      <c r="W20003">
        <v>199.8</v>
      </c>
      <c r="X20003">
        <f t="shared" si="762"/>
        <v>50</v>
      </c>
      <c r="Y20003" s="13">
        <f t="shared" si="763"/>
        <v>0.88431832486842432</v>
      </c>
    </row>
    <row r="20004" spans="23:25" x14ac:dyDescent="0.2">
      <c r="W20004">
        <v>199.81</v>
      </c>
      <c r="X20004">
        <f t="shared" si="762"/>
        <v>50</v>
      </c>
      <c r="Y20004" s="13">
        <f t="shared" si="763"/>
        <v>0.88431832486842432</v>
      </c>
    </row>
    <row r="20005" spans="23:25" x14ac:dyDescent="0.2">
      <c r="W20005">
        <v>199.82</v>
      </c>
      <c r="X20005">
        <f t="shared" si="762"/>
        <v>50</v>
      </c>
      <c r="Y20005" s="13">
        <f t="shared" si="763"/>
        <v>0.88431832486842432</v>
      </c>
    </row>
    <row r="20006" spans="23:25" x14ac:dyDescent="0.2">
      <c r="W20006">
        <v>199.83</v>
      </c>
      <c r="X20006">
        <f t="shared" si="762"/>
        <v>50</v>
      </c>
      <c r="Y20006" s="13">
        <f t="shared" si="763"/>
        <v>0.88431832486842432</v>
      </c>
    </row>
    <row r="20007" spans="23:25" x14ac:dyDescent="0.2">
      <c r="W20007">
        <v>199.84</v>
      </c>
      <c r="X20007">
        <f t="shared" si="762"/>
        <v>50</v>
      </c>
      <c r="Y20007" s="13">
        <f t="shared" si="763"/>
        <v>0.88431832486842432</v>
      </c>
    </row>
    <row r="20008" spans="23:25" x14ac:dyDescent="0.2">
      <c r="W20008">
        <v>199.85</v>
      </c>
      <c r="X20008">
        <f t="shared" si="762"/>
        <v>50</v>
      </c>
      <c r="Y20008" s="13">
        <f t="shared" si="763"/>
        <v>0.88431832486842432</v>
      </c>
    </row>
    <row r="20009" spans="23:25" x14ac:dyDescent="0.2">
      <c r="W20009">
        <v>199.86</v>
      </c>
      <c r="X20009">
        <f t="shared" si="762"/>
        <v>50</v>
      </c>
      <c r="Y20009" s="13">
        <f t="shared" si="763"/>
        <v>0.88431832486842432</v>
      </c>
    </row>
    <row r="20010" spans="23:25" x14ac:dyDescent="0.2">
      <c r="W20010">
        <v>199.87</v>
      </c>
      <c r="X20010">
        <f t="shared" si="762"/>
        <v>50</v>
      </c>
      <c r="Y20010" s="13">
        <f t="shared" si="763"/>
        <v>0.88431832486842432</v>
      </c>
    </row>
    <row r="20011" spans="23:25" x14ac:dyDescent="0.2">
      <c r="W20011">
        <v>199.88</v>
      </c>
      <c r="X20011">
        <f t="shared" si="762"/>
        <v>50</v>
      </c>
      <c r="Y20011" s="13">
        <f t="shared" si="763"/>
        <v>0.88431832486842432</v>
      </c>
    </row>
    <row r="20012" spans="23:25" x14ac:dyDescent="0.2">
      <c r="W20012">
        <v>199.89</v>
      </c>
      <c r="X20012">
        <f t="shared" si="762"/>
        <v>50</v>
      </c>
      <c r="Y20012" s="13">
        <f t="shared" si="763"/>
        <v>0.88431832486842432</v>
      </c>
    </row>
    <row r="20013" spans="23:25" x14ac:dyDescent="0.2">
      <c r="W20013">
        <v>199.9</v>
      </c>
      <c r="X20013">
        <f t="shared" si="762"/>
        <v>50</v>
      </c>
      <c r="Y20013" s="13">
        <f t="shared" si="763"/>
        <v>0.88431832486842432</v>
      </c>
    </row>
    <row r="20014" spans="23:25" x14ac:dyDescent="0.2">
      <c r="W20014">
        <v>199.91</v>
      </c>
      <c r="X20014">
        <f t="shared" si="762"/>
        <v>50</v>
      </c>
      <c r="Y20014" s="13">
        <f t="shared" si="763"/>
        <v>0.88431832486842432</v>
      </c>
    </row>
    <row r="20015" spans="23:25" x14ac:dyDescent="0.2">
      <c r="W20015">
        <v>199.92</v>
      </c>
      <c r="X20015">
        <f t="shared" si="762"/>
        <v>50</v>
      </c>
      <c r="Y20015" s="13">
        <f t="shared" si="763"/>
        <v>0.88431832486842432</v>
      </c>
    </row>
    <row r="20016" spans="23:25" x14ac:dyDescent="0.2">
      <c r="W20016">
        <v>199.93</v>
      </c>
      <c r="X20016">
        <f t="shared" si="762"/>
        <v>50</v>
      </c>
      <c r="Y20016" s="13">
        <f t="shared" si="763"/>
        <v>0.88431832486842432</v>
      </c>
    </row>
    <row r="20017" spans="23:25" x14ac:dyDescent="0.2">
      <c r="W20017">
        <v>199.94</v>
      </c>
      <c r="X20017">
        <f t="shared" ref="X20017:X20080" si="764">X20016-(N$34-N$35)/1500</f>
        <v>50</v>
      </c>
      <c r="Y20017" s="13">
        <f t="shared" si="763"/>
        <v>0.88431832486842432</v>
      </c>
    </row>
    <row r="20018" spans="23:25" x14ac:dyDescent="0.2">
      <c r="W20018">
        <v>199.95</v>
      </c>
      <c r="X20018">
        <f t="shared" si="764"/>
        <v>50</v>
      </c>
      <c r="Y20018" s="13">
        <f t="shared" si="763"/>
        <v>0.88431832486842432</v>
      </c>
    </row>
    <row r="20019" spans="23:25" x14ac:dyDescent="0.2">
      <c r="W20019">
        <v>199.96</v>
      </c>
      <c r="X20019">
        <f t="shared" si="764"/>
        <v>50</v>
      </c>
      <c r="Y20019" s="13">
        <f t="shared" si="763"/>
        <v>0.88431832486842432</v>
      </c>
    </row>
    <row r="20020" spans="23:25" x14ac:dyDescent="0.2">
      <c r="W20020">
        <v>199.97</v>
      </c>
      <c r="X20020">
        <f t="shared" si="764"/>
        <v>50</v>
      </c>
      <c r="Y20020" s="13">
        <f t="shared" si="763"/>
        <v>0.88431832486842432</v>
      </c>
    </row>
    <row r="20021" spans="23:25" x14ac:dyDescent="0.2">
      <c r="W20021">
        <v>199.98</v>
      </c>
      <c r="X20021">
        <f t="shared" si="764"/>
        <v>50</v>
      </c>
      <c r="Y20021" s="13">
        <f t="shared" si="763"/>
        <v>0.88431832486842432</v>
      </c>
    </row>
    <row r="20022" spans="23:25" x14ac:dyDescent="0.2">
      <c r="W20022">
        <v>199.99</v>
      </c>
      <c r="X20022">
        <f t="shared" si="764"/>
        <v>50</v>
      </c>
      <c r="Y20022" s="13">
        <f t="shared" si="763"/>
        <v>0.88431832486842432</v>
      </c>
    </row>
    <row r="20023" spans="23:25" x14ac:dyDescent="0.2">
      <c r="W20023">
        <v>200</v>
      </c>
      <c r="X20023">
        <f t="shared" si="764"/>
        <v>50</v>
      </c>
      <c r="Y20023" s="13">
        <f t="shared" si="763"/>
        <v>0.88431832486842432</v>
      </c>
    </row>
    <row r="20024" spans="23:25" x14ac:dyDescent="0.2">
      <c r="W20024">
        <v>200.01</v>
      </c>
      <c r="X20024">
        <f t="shared" si="764"/>
        <v>50</v>
      </c>
      <c r="Y20024" s="13">
        <f t="shared" si="763"/>
        <v>0.88431832486842432</v>
      </c>
    </row>
    <row r="20025" spans="23:25" x14ac:dyDescent="0.2">
      <c r="W20025">
        <v>200.02</v>
      </c>
      <c r="X20025">
        <f t="shared" si="764"/>
        <v>50</v>
      </c>
      <c r="Y20025" s="13">
        <f t="shared" ref="Y20025:Y20088" si="765">Y20024+(W20025-W20024)*R$29*(P$28-P$29*Y20024)*(1-Y20024/R$28)^2</f>
        <v>0.88431832486842432</v>
      </c>
    </row>
    <row r="20026" spans="23:25" x14ac:dyDescent="0.2">
      <c r="W20026">
        <v>200.03</v>
      </c>
      <c r="X20026">
        <f t="shared" si="764"/>
        <v>50</v>
      </c>
      <c r="Y20026" s="13">
        <f t="shared" si="765"/>
        <v>0.88431832486842432</v>
      </c>
    </row>
    <row r="20027" spans="23:25" x14ac:dyDescent="0.2">
      <c r="W20027">
        <v>200.04</v>
      </c>
      <c r="X20027">
        <f t="shared" si="764"/>
        <v>50</v>
      </c>
      <c r="Y20027" s="13">
        <f t="shared" si="765"/>
        <v>0.88431832486842432</v>
      </c>
    </row>
    <row r="20028" spans="23:25" x14ac:dyDescent="0.2">
      <c r="W20028">
        <v>200.05</v>
      </c>
      <c r="X20028">
        <f t="shared" si="764"/>
        <v>50</v>
      </c>
      <c r="Y20028" s="13">
        <f t="shared" si="765"/>
        <v>0.88431832486842432</v>
      </c>
    </row>
    <row r="20029" spans="23:25" x14ac:dyDescent="0.2">
      <c r="W20029">
        <v>200.06</v>
      </c>
      <c r="X20029">
        <f t="shared" si="764"/>
        <v>50</v>
      </c>
      <c r="Y20029" s="13">
        <f t="shared" si="765"/>
        <v>0.88431832486842432</v>
      </c>
    </row>
    <row r="20030" spans="23:25" x14ac:dyDescent="0.2">
      <c r="W20030">
        <v>200.07</v>
      </c>
      <c r="X20030">
        <f t="shared" si="764"/>
        <v>50</v>
      </c>
      <c r="Y20030" s="13">
        <f t="shared" si="765"/>
        <v>0.88431832486842432</v>
      </c>
    </row>
    <row r="20031" spans="23:25" x14ac:dyDescent="0.2">
      <c r="W20031">
        <v>200.08</v>
      </c>
      <c r="X20031">
        <f t="shared" si="764"/>
        <v>50</v>
      </c>
      <c r="Y20031" s="13">
        <f t="shared" si="765"/>
        <v>0.88431832486842432</v>
      </c>
    </row>
    <row r="20032" spans="23:25" x14ac:dyDescent="0.2">
      <c r="W20032">
        <v>200.09</v>
      </c>
      <c r="X20032">
        <f t="shared" si="764"/>
        <v>50</v>
      </c>
      <c r="Y20032" s="13">
        <f t="shared" si="765"/>
        <v>0.88431832486842432</v>
      </c>
    </row>
    <row r="20033" spans="23:25" x14ac:dyDescent="0.2">
      <c r="W20033">
        <v>200.1</v>
      </c>
      <c r="X20033">
        <f t="shared" si="764"/>
        <v>50</v>
      </c>
      <c r="Y20033" s="13">
        <f t="shared" si="765"/>
        <v>0.88431832486842432</v>
      </c>
    </row>
    <row r="20034" spans="23:25" x14ac:dyDescent="0.2">
      <c r="W20034">
        <v>200.11</v>
      </c>
      <c r="X20034">
        <f t="shared" si="764"/>
        <v>50</v>
      </c>
      <c r="Y20034" s="13">
        <f t="shared" si="765"/>
        <v>0.88431832486842432</v>
      </c>
    </row>
    <row r="20035" spans="23:25" x14ac:dyDescent="0.2">
      <c r="W20035">
        <v>200.12</v>
      </c>
      <c r="X20035">
        <f t="shared" si="764"/>
        <v>50</v>
      </c>
      <c r="Y20035" s="13">
        <f t="shared" si="765"/>
        <v>0.88431832486842432</v>
      </c>
    </row>
    <row r="20036" spans="23:25" x14ac:dyDescent="0.2">
      <c r="W20036">
        <v>200.13</v>
      </c>
      <c r="X20036">
        <f t="shared" si="764"/>
        <v>50</v>
      </c>
      <c r="Y20036" s="13">
        <f t="shared" si="765"/>
        <v>0.88431832486842432</v>
      </c>
    </row>
    <row r="20037" spans="23:25" x14ac:dyDescent="0.2">
      <c r="W20037">
        <v>200.14</v>
      </c>
      <c r="X20037">
        <f t="shared" si="764"/>
        <v>50</v>
      </c>
      <c r="Y20037" s="13">
        <f t="shared" si="765"/>
        <v>0.88431832486842432</v>
      </c>
    </row>
    <row r="20038" spans="23:25" x14ac:dyDescent="0.2">
      <c r="W20038">
        <v>200.15</v>
      </c>
      <c r="X20038">
        <f t="shared" si="764"/>
        <v>50</v>
      </c>
      <c r="Y20038" s="13">
        <f t="shared" si="765"/>
        <v>0.88431832486842432</v>
      </c>
    </row>
    <row r="20039" spans="23:25" x14ac:dyDescent="0.2">
      <c r="W20039">
        <v>200.16</v>
      </c>
      <c r="X20039">
        <f t="shared" si="764"/>
        <v>50</v>
      </c>
      <c r="Y20039" s="13">
        <f t="shared" si="765"/>
        <v>0.88431832486842432</v>
      </c>
    </row>
    <row r="20040" spans="23:25" x14ac:dyDescent="0.2">
      <c r="W20040">
        <v>200.17</v>
      </c>
      <c r="X20040">
        <f t="shared" si="764"/>
        <v>50</v>
      </c>
      <c r="Y20040" s="13">
        <f t="shared" si="765"/>
        <v>0.88431832486842432</v>
      </c>
    </row>
    <row r="20041" spans="23:25" x14ac:dyDescent="0.2">
      <c r="W20041">
        <v>200.18</v>
      </c>
      <c r="X20041">
        <f t="shared" si="764"/>
        <v>50</v>
      </c>
      <c r="Y20041" s="13">
        <f t="shared" si="765"/>
        <v>0.88431832486842432</v>
      </c>
    </row>
    <row r="20042" spans="23:25" x14ac:dyDescent="0.2">
      <c r="W20042">
        <v>200.19</v>
      </c>
      <c r="X20042">
        <f t="shared" si="764"/>
        <v>50</v>
      </c>
      <c r="Y20042" s="13">
        <f t="shared" si="765"/>
        <v>0.88431832486842432</v>
      </c>
    </row>
    <row r="20043" spans="23:25" x14ac:dyDescent="0.2">
      <c r="W20043">
        <v>200.2</v>
      </c>
      <c r="X20043">
        <f t="shared" si="764"/>
        <v>50</v>
      </c>
      <c r="Y20043" s="13">
        <f t="shared" si="765"/>
        <v>0.88431832486842432</v>
      </c>
    </row>
    <row r="20044" spans="23:25" x14ac:dyDescent="0.2">
      <c r="W20044">
        <v>200.21</v>
      </c>
      <c r="X20044">
        <f t="shared" si="764"/>
        <v>50</v>
      </c>
      <c r="Y20044" s="13">
        <f t="shared" si="765"/>
        <v>0.88431832486842432</v>
      </c>
    </row>
    <row r="20045" spans="23:25" x14ac:dyDescent="0.2">
      <c r="W20045">
        <v>200.22</v>
      </c>
      <c r="X20045">
        <f t="shared" si="764"/>
        <v>50</v>
      </c>
      <c r="Y20045" s="13">
        <f t="shared" si="765"/>
        <v>0.88431832486842432</v>
      </c>
    </row>
    <row r="20046" spans="23:25" x14ac:dyDescent="0.2">
      <c r="W20046">
        <v>200.23</v>
      </c>
      <c r="X20046">
        <f t="shared" si="764"/>
        <v>50</v>
      </c>
      <c r="Y20046" s="13">
        <f t="shared" si="765"/>
        <v>0.88431832486842432</v>
      </c>
    </row>
    <row r="20047" spans="23:25" x14ac:dyDescent="0.2">
      <c r="W20047">
        <v>200.24</v>
      </c>
      <c r="X20047">
        <f t="shared" si="764"/>
        <v>50</v>
      </c>
      <c r="Y20047" s="13">
        <f t="shared" si="765"/>
        <v>0.88431832486842432</v>
      </c>
    </row>
    <row r="20048" spans="23:25" x14ac:dyDescent="0.2">
      <c r="W20048">
        <v>200.25</v>
      </c>
      <c r="X20048">
        <f t="shared" si="764"/>
        <v>50</v>
      </c>
      <c r="Y20048" s="13">
        <f t="shared" si="765"/>
        <v>0.88431832486842432</v>
      </c>
    </row>
    <row r="20049" spans="23:25" x14ac:dyDescent="0.2">
      <c r="W20049">
        <v>200.26</v>
      </c>
      <c r="X20049">
        <f t="shared" si="764"/>
        <v>50</v>
      </c>
      <c r="Y20049" s="13">
        <f t="shared" si="765"/>
        <v>0.88431832486842432</v>
      </c>
    </row>
    <row r="20050" spans="23:25" x14ac:dyDescent="0.2">
      <c r="W20050">
        <v>200.27</v>
      </c>
      <c r="X20050">
        <f t="shared" si="764"/>
        <v>50</v>
      </c>
      <c r="Y20050" s="13">
        <f t="shared" si="765"/>
        <v>0.88431832486842432</v>
      </c>
    </row>
    <row r="20051" spans="23:25" x14ac:dyDescent="0.2">
      <c r="W20051">
        <v>200.28</v>
      </c>
      <c r="X20051">
        <f t="shared" si="764"/>
        <v>50</v>
      </c>
      <c r="Y20051" s="13">
        <f t="shared" si="765"/>
        <v>0.88431832486842432</v>
      </c>
    </row>
    <row r="20052" spans="23:25" x14ac:dyDescent="0.2">
      <c r="W20052">
        <v>200.29</v>
      </c>
      <c r="X20052">
        <f t="shared" si="764"/>
        <v>50</v>
      </c>
      <c r="Y20052" s="13">
        <f t="shared" si="765"/>
        <v>0.88431832486842432</v>
      </c>
    </row>
    <row r="20053" spans="23:25" x14ac:dyDescent="0.2">
      <c r="W20053">
        <v>200.3</v>
      </c>
      <c r="X20053">
        <f t="shared" si="764"/>
        <v>50</v>
      </c>
      <c r="Y20053" s="13">
        <f t="shared" si="765"/>
        <v>0.88431832486842432</v>
      </c>
    </row>
    <row r="20054" spans="23:25" x14ac:dyDescent="0.2">
      <c r="W20054">
        <v>200.31</v>
      </c>
      <c r="X20054">
        <f t="shared" si="764"/>
        <v>50</v>
      </c>
      <c r="Y20054" s="13">
        <f t="shared" si="765"/>
        <v>0.88431832486842432</v>
      </c>
    </row>
    <row r="20055" spans="23:25" x14ac:dyDescent="0.2">
      <c r="W20055">
        <v>200.32</v>
      </c>
      <c r="X20055">
        <f t="shared" si="764"/>
        <v>50</v>
      </c>
      <c r="Y20055" s="13">
        <f t="shared" si="765"/>
        <v>0.88431832486842432</v>
      </c>
    </row>
    <row r="20056" spans="23:25" x14ac:dyDescent="0.2">
      <c r="W20056">
        <v>200.33</v>
      </c>
      <c r="X20056">
        <f t="shared" si="764"/>
        <v>50</v>
      </c>
      <c r="Y20056" s="13">
        <f t="shared" si="765"/>
        <v>0.88431832486842432</v>
      </c>
    </row>
    <row r="20057" spans="23:25" x14ac:dyDescent="0.2">
      <c r="W20057">
        <v>200.34</v>
      </c>
      <c r="X20057">
        <f t="shared" si="764"/>
        <v>50</v>
      </c>
      <c r="Y20057" s="13">
        <f t="shared" si="765"/>
        <v>0.88431832486842432</v>
      </c>
    </row>
    <row r="20058" spans="23:25" x14ac:dyDescent="0.2">
      <c r="W20058">
        <v>200.35</v>
      </c>
      <c r="X20058">
        <f t="shared" si="764"/>
        <v>50</v>
      </c>
      <c r="Y20058" s="13">
        <f t="shared" si="765"/>
        <v>0.88431832486842432</v>
      </c>
    </row>
    <row r="20059" spans="23:25" x14ac:dyDescent="0.2">
      <c r="W20059">
        <v>200.36</v>
      </c>
      <c r="X20059">
        <f t="shared" si="764"/>
        <v>50</v>
      </c>
      <c r="Y20059" s="13">
        <f t="shared" si="765"/>
        <v>0.88431832486842432</v>
      </c>
    </row>
    <row r="20060" spans="23:25" x14ac:dyDescent="0.2">
      <c r="W20060">
        <v>200.37</v>
      </c>
      <c r="X20060">
        <f t="shared" si="764"/>
        <v>50</v>
      </c>
      <c r="Y20060" s="13">
        <f t="shared" si="765"/>
        <v>0.88431832486842432</v>
      </c>
    </row>
    <row r="20061" spans="23:25" x14ac:dyDescent="0.2">
      <c r="W20061">
        <v>200.38</v>
      </c>
      <c r="X20061">
        <f t="shared" si="764"/>
        <v>50</v>
      </c>
      <c r="Y20061" s="13">
        <f t="shared" si="765"/>
        <v>0.88431832486842432</v>
      </c>
    </row>
    <row r="20062" spans="23:25" x14ac:dyDescent="0.2">
      <c r="W20062">
        <v>200.39</v>
      </c>
      <c r="X20062">
        <f t="shared" si="764"/>
        <v>50</v>
      </c>
      <c r="Y20062" s="13">
        <f t="shared" si="765"/>
        <v>0.88431832486842432</v>
      </c>
    </row>
    <row r="20063" spans="23:25" x14ac:dyDescent="0.2">
      <c r="W20063">
        <v>200.4</v>
      </c>
      <c r="X20063">
        <f t="shared" si="764"/>
        <v>50</v>
      </c>
      <c r="Y20063" s="13">
        <f t="shared" si="765"/>
        <v>0.88431832486842432</v>
      </c>
    </row>
    <row r="20064" spans="23:25" x14ac:dyDescent="0.2">
      <c r="W20064">
        <v>200.41</v>
      </c>
      <c r="X20064">
        <f t="shared" si="764"/>
        <v>50</v>
      </c>
      <c r="Y20064" s="13">
        <f t="shared" si="765"/>
        <v>0.88431832486842432</v>
      </c>
    </row>
    <row r="20065" spans="23:25" x14ac:dyDescent="0.2">
      <c r="W20065">
        <v>200.42</v>
      </c>
      <c r="X20065">
        <f t="shared" si="764"/>
        <v>50</v>
      </c>
      <c r="Y20065" s="13">
        <f t="shared" si="765"/>
        <v>0.88431832486842432</v>
      </c>
    </row>
    <row r="20066" spans="23:25" x14ac:dyDescent="0.2">
      <c r="W20066">
        <v>200.43</v>
      </c>
      <c r="X20066">
        <f t="shared" si="764"/>
        <v>50</v>
      </c>
      <c r="Y20066" s="13">
        <f t="shared" si="765"/>
        <v>0.88431832486842432</v>
      </c>
    </row>
    <row r="20067" spans="23:25" x14ac:dyDescent="0.2">
      <c r="W20067">
        <v>200.44</v>
      </c>
      <c r="X20067">
        <f t="shared" si="764"/>
        <v>50</v>
      </c>
      <c r="Y20067" s="13">
        <f t="shared" si="765"/>
        <v>0.88431832486842432</v>
      </c>
    </row>
    <row r="20068" spans="23:25" x14ac:dyDescent="0.2">
      <c r="W20068">
        <v>200.45</v>
      </c>
      <c r="X20068">
        <f t="shared" si="764"/>
        <v>50</v>
      </c>
      <c r="Y20068" s="13">
        <f t="shared" si="765"/>
        <v>0.88431832486842432</v>
      </c>
    </row>
    <row r="20069" spans="23:25" x14ac:dyDescent="0.2">
      <c r="W20069">
        <v>200.46</v>
      </c>
      <c r="X20069">
        <f t="shared" si="764"/>
        <v>50</v>
      </c>
      <c r="Y20069" s="13">
        <f t="shared" si="765"/>
        <v>0.88431832486842432</v>
      </c>
    </row>
    <row r="20070" spans="23:25" x14ac:dyDescent="0.2">
      <c r="W20070">
        <v>200.47</v>
      </c>
      <c r="X20070">
        <f t="shared" si="764"/>
        <v>50</v>
      </c>
      <c r="Y20070" s="13">
        <f t="shared" si="765"/>
        <v>0.88431832486842432</v>
      </c>
    </row>
    <row r="20071" spans="23:25" x14ac:dyDescent="0.2">
      <c r="W20071">
        <v>200.48</v>
      </c>
      <c r="X20071">
        <f t="shared" si="764"/>
        <v>50</v>
      </c>
      <c r="Y20071" s="13">
        <f t="shared" si="765"/>
        <v>0.88431832486842432</v>
      </c>
    </row>
    <row r="20072" spans="23:25" x14ac:dyDescent="0.2">
      <c r="W20072">
        <v>200.49</v>
      </c>
      <c r="X20072">
        <f t="shared" si="764"/>
        <v>50</v>
      </c>
      <c r="Y20072" s="13">
        <f t="shared" si="765"/>
        <v>0.88431832486842432</v>
      </c>
    </row>
    <row r="20073" spans="23:25" x14ac:dyDescent="0.2">
      <c r="W20073">
        <v>200.5</v>
      </c>
      <c r="X20073">
        <f t="shared" si="764"/>
        <v>50</v>
      </c>
      <c r="Y20073" s="13">
        <f t="shared" si="765"/>
        <v>0.88431832486842432</v>
      </c>
    </row>
    <row r="20074" spans="23:25" x14ac:dyDescent="0.2">
      <c r="W20074">
        <v>200.51</v>
      </c>
      <c r="X20074">
        <f t="shared" si="764"/>
        <v>50</v>
      </c>
      <c r="Y20074" s="13">
        <f t="shared" si="765"/>
        <v>0.88431832486842432</v>
      </c>
    </row>
    <row r="20075" spans="23:25" x14ac:dyDescent="0.2">
      <c r="W20075">
        <v>200.52</v>
      </c>
      <c r="X20075">
        <f t="shared" si="764"/>
        <v>50</v>
      </c>
      <c r="Y20075" s="13">
        <f t="shared" si="765"/>
        <v>0.88431832486842432</v>
      </c>
    </row>
    <row r="20076" spans="23:25" x14ac:dyDescent="0.2">
      <c r="W20076">
        <v>200.53</v>
      </c>
      <c r="X20076">
        <f t="shared" si="764"/>
        <v>50</v>
      </c>
      <c r="Y20076" s="13">
        <f t="shared" si="765"/>
        <v>0.88431832486842432</v>
      </c>
    </row>
    <row r="20077" spans="23:25" x14ac:dyDescent="0.2">
      <c r="W20077">
        <v>200.54</v>
      </c>
      <c r="X20077">
        <f t="shared" si="764"/>
        <v>50</v>
      </c>
      <c r="Y20077" s="13">
        <f t="shared" si="765"/>
        <v>0.88431832486842432</v>
      </c>
    </row>
    <row r="20078" spans="23:25" x14ac:dyDescent="0.2">
      <c r="W20078">
        <v>200.55</v>
      </c>
      <c r="X20078">
        <f t="shared" si="764"/>
        <v>50</v>
      </c>
      <c r="Y20078" s="13">
        <f t="shared" si="765"/>
        <v>0.88431832486842432</v>
      </c>
    </row>
    <row r="20079" spans="23:25" x14ac:dyDescent="0.2">
      <c r="W20079">
        <v>200.56</v>
      </c>
      <c r="X20079">
        <f t="shared" si="764"/>
        <v>50</v>
      </c>
      <c r="Y20079" s="13">
        <f t="shared" si="765"/>
        <v>0.88431832486842432</v>
      </c>
    </row>
    <row r="20080" spans="23:25" x14ac:dyDescent="0.2">
      <c r="W20080">
        <v>200.57</v>
      </c>
      <c r="X20080">
        <f t="shared" si="764"/>
        <v>50</v>
      </c>
      <c r="Y20080" s="13">
        <f t="shared" si="765"/>
        <v>0.88431832486842432</v>
      </c>
    </row>
    <row r="20081" spans="23:25" x14ac:dyDescent="0.2">
      <c r="W20081">
        <v>200.58</v>
      </c>
      <c r="X20081">
        <f t="shared" ref="X20081:X20144" si="766">X20080-(N$34-N$35)/1500</f>
        <v>50</v>
      </c>
      <c r="Y20081" s="13">
        <f t="shared" si="765"/>
        <v>0.88431832486842432</v>
      </c>
    </row>
    <row r="20082" spans="23:25" x14ac:dyDescent="0.2">
      <c r="W20082">
        <v>200.59</v>
      </c>
      <c r="X20082">
        <f t="shared" si="766"/>
        <v>50</v>
      </c>
      <c r="Y20082" s="13">
        <f t="shared" si="765"/>
        <v>0.88431832486842432</v>
      </c>
    </row>
    <row r="20083" spans="23:25" x14ac:dyDescent="0.2">
      <c r="W20083">
        <v>200.6</v>
      </c>
      <c r="X20083">
        <f t="shared" si="766"/>
        <v>50</v>
      </c>
      <c r="Y20083" s="13">
        <f t="shared" si="765"/>
        <v>0.88431832486842432</v>
      </c>
    </row>
    <row r="20084" spans="23:25" x14ac:dyDescent="0.2">
      <c r="W20084">
        <v>200.61</v>
      </c>
      <c r="X20084">
        <f t="shared" si="766"/>
        <v>50</v>
      </c>
      <c r="Y20084" s="13">
        <f t="shared" si="765"/>
        <v>0.88431832486842432</v>
      </c>
    </row>
    <row r="20085" spans="23:25" x14ac:dyDescent="0.2">
      <c r="W20085">
        <v>200.62</v>
      </c>
      <c r="X20085">
        <f t="shared" si="766"/>
        <v>50</v>
      </c>
      <c r="Y20085" s="13">
        <f t="shared" si="765"/>
        <v>0.88431832486842432</v>
      </c>
    </row>
    <row r="20086" spans="23:25" x14ac:dyDescent="0.2">
      <c r="W20086">
        <v>200.63</v>
      </c>
      <c r="X20086">
        <f t="shared" si="766"/>
        <v>50</v>
      </c>
      <c r="Y20086" s="13">
        <f t="shared" si="765"/>
        <v>0.88431832486842432</v>
      </c>
    </row>
    <row r="20087" spans="23:25" x14ac:dyDescent="0.2">
      <c r="W20087">
        <v>200.64</v>
      </c>
      <c r="X20087">
        <f t="shared" si="766"/>
        <v>50</v>
      </c>
      <c r="Y20087" s="13">
        <f t="shared" si="765"/>
        <v>0.88431832486842432</v>
      </c>
    </row>
    <row r="20088" spans="23:25" x14ac:dyDescent="0.2">
      <c r="W20088">
        <v>200.65</v>
      </c>
      <c r="X20088">
        <f t="shared" si="766"/>
        <v>50</v>
      </c>
      <c r="Y20088" s="13">
        <f t="shared" si="765"/>
        <v>0.88431832486842432</v>
      </c>
    </row>
    <row r="20089" spans="23:25" x14ac:dyDescent="0.2">
      <c r="W20089">
        <v>200.66</v>
      </c>
      <c r="X20089">
        <f t="shared" si="766"/>
        <v>50</v>
      </c>
      <c r="Y20089" s="13">
        <f t="shared" ref="Y20089:Y20152" si="767">Y20088+(W20089-W20088)*R$29*(P$28-P$29*Y20088)*(1-Y20088/R$28)^2</f>
        <v>0.88431832486842432</v>
      </c>
    </row>
    <row r="20090" spans="23:25" x14ac:dyDescent="0.2">
      <c r="W20090">
        <v>200.67</v>
      </c>
      <c r="X20090">
        <f t="shared" si="766"/>
        <v>50</v>
      </c>
      <c r="Y20090" s="13">
        <f t="shared" si="767"/>
        <v>0.88431832486842432</v>
      </c>
    </row>
    <row r="20091" spans="23:25" x14ac:dyDescent="0.2">
      <c r="W20091">
        <v>200.68</v>
      </c>
      <c r="X20091">
        <f t="shared" si="766"/>
        <v>50</v>
      </c>
      <c r="Y20091" s="13">
        <f t="shared" si="767"/>
        <v>0.88431832486842432</v>
      </c>
    </row>
    <row r="20092" spans="23:25" x14ac:dyDescent="0.2">
      <c r="W20092">
        <v>200.69</v>
      </c>
      <c r="X20092">
        <f t="shared" si="766"/>
        <v>50</v>
      </c>
      <c r="Y20092" s="13">
        <f t="shared" si="767"/>
        <v>0.88431832486842432</v>
      </c>
    </row>
    <row r="20093" spans="23:25" x14ac:dyDescent="0.2">
      <c r="W20093">
        <v>200.7</v>
      </c>
      <c r="X20093">
        <f t="shared" si="766"/>
        <v>50</v>
      </c>
      <c r="Y20093" s="13">
        <f t="shared" si="767"/>
        <v>0.88431832486842432</v>
      </c>
    </row>
    <row r="20094" spans="23:25" x14ac:dyDescent="0.2">
      <c r="W20094">
        <v>200.71</v>
      </c>
      <c r="X20094">
        <f t="shared" si="766"/>
        <v>50</v>
      </c>
      <c r="Y20094" s="13">
        <f t="shared" si="767"/>
        <v>0.88431832486842432</v>
      </c>
    </row>
    <row r="20095" spans="23:25" x14ac:dyDescent="0.2">
      <c r="W20095">
        <v>200.72</v>
      </c>
      <c r="X20095">
        <f t="shared" si="766"/>
        <v>50</v>
      </c>
      <c r="Y20095" s="13">
        <f t="shared" si="767"/>
        <v>0.88431832486842432</v>
      </c>
    </row>
    <row r="20096" spans="23:25" x14ac:dyDescent="0.2">
      <c r="W20096">
        <v>200.73</v>
      </c>
      <c r="X20096">
        <f t="shared" si="766"/>
        <v>50</v>
      </c>
      <c r="Y20096" s="13">
        <f t="shared" si="767"/>
        <v>0.88431832486842432</v>
      </c>
    </row>
    <row r="20097" spans="23:25" x14ac:dyDescent="0.2">
      <c r="W20097">
        <v>200.74</v>
      </c>
      <c r="X20097">
        <f t="shared" si="766"/>
        <v>50</v>
      </c>
      <c r="Y20097" s="13">
        <f t="shared" si="767"/>
        <v>0.88431832486842432</v>
      </c>
    </row>
    <row r="20098" spans="23:25" x14ac:dyDescent="0.2">
      <c r="W20098">
        <v>200.75</v>
      </c>
      <c r="X20098">
        <f t="shared" si="766"/>
        <v>50</v>
      </c>
      <c r="Y20098" s="13">
        <f t="shared" si="767"/>
        <v>0.88431832486842432</v>
      </c>
    </row>
    <row r="20099" spans="23:25" x14ac:dyDescent="0.2">
      <c r="W20099">
        <v>200.76</v>
      </c>
      <c r="X20099">
        <f t="shared" si="766"/>
        <v>50</v>
      </c>
      <c r="Y20099" s="13">
        <f t="shared" si="767"/>
        <v>0.88431832486842432</v>
      </c>
    </row>
    <row r="20100" spans="23:25" x14ac:dyDescent="0.2">
      <c r="W20100">
        <v>200.77</v>
      </c>
      <c r="X20100">
        <f t="shared" si="766"/>
        <v>50</v>
      </c>
      <c r="Y20100" s="13">
        <f t="shared" si="767"/>
        <v>0.88431832486842432</v>
      </c>
    </row>
    <row r="20101" spans="23:25" x14ac:dyDescent="0.2">
      <c r="W20101">
        <v>200.78</v>
      </c>
      <c r="X20101">
        <f t="shared" si="766"/>
        <v>50</v>
      </c>
      <c r="Y20101" s="13">
        <f t="shared" si="767"/>
        <v>0.88431832486842432</v>
      </c>
    </row>
    <row r="20102" spans="23:25" x14ac:dyDescent="0.2">
      <c r="W20102">
        <v>200.79</v>
      </c>
      <c r="X20102">
        <f t="shared" si="766"/>
        <v>50</v>
      </c>
      <c r="Y20102" s="13">
        <f t="shared" si="767"/>
        <v>0.88431832486842432</v>
      </c>
    </row>
    <row r="20103" spans="23:25" x14ac:dyDescent="0.2">
      <c r="W20103">
        <v>200.8</v>
      </c>
      <c r="X20103">
        <f t="shared" si="766"/>
        <v>50</v>
      </c>
      <c r="Y20103" s="13">
        <f t="shared" si="767"/>
        <v>0.88431832486842432</v>
      </c>
    </row>
    <row r="20104" spans="23:25" x14ac:dyDescent="0.2">
      <c r="W20104">
        <v>200.81</v>
      </c>
      <c r="X20104">
        <f t="shared" si="766"/>
        <v>50</v>
      </c>
      <c r="Y20104" s="13">
        <f t="shared" si="767"/>
        <v>0.88431832486842432</v>
      </c>
    </row>
    <row r="20105" spans="23:25" x14ac:dyDescent="0.2">
      <c r="W20105">
        <v>200.82</v>
      </c>
      <c r="X20105">
        <f t="shared" si="766"/>
        <v>50</v>
      </c>
      <c r="Y20105" s="13">
        <f t="shared" si="767"/>
        <v>0.88431832486842432</v>
      </c>
    </row>
    <row r="20106" spans="23:25" x14ac:dyDescent="0.2">
      <c r="W20106">
        <v>200.83</v>
      </c>
      <c r="X20106">
        <f t="shared" si="766"/>
        <v>50</v>
      </c>
      <c r="Y20106" s="13">
        <f t="shared" si="767"/>
        <v>0.88431832486842432</v>
      </c>
    </row>
    <row r="20107" spans="23:25" x14ac:dyDescent="0.2">
      <c r="W20107">
        <v>200.84</v>
      </c>
      <c r="X20107">
        <f t="shared" si="766"/>
        <v>50</v>
      </c>
      <c r="Y20107" s="13">
        <f t="shared" si="767"/>
        <v>0.88431832486842432</v>
      </c>
    </row>
    <row r="20108" spans="23:25" x14ac:dyDescent="0.2">
      <c r="W20108">
        <v>200.85</v>
      </c>
      <c r="X20108">
        <f t="shared" si="766"/>
        <v>50</v>
      </c>
      <c r="Y20108" s="13">
        <f t="shared" si="767"/>
        <v>0.88431832486842432</v>
      </c>
    </row>
    <row r="20109" spans="23:25" x14ac:dyDescent="0.2">
      <c r="W20109">
        <v>200.86</v>
      </c>
      <c r="X20109">
        <f t="shared" si="766"/>
        <v>50</v>
      </c>
      <c r="Y20109" s="13">
        <f t="shared" si="767"/>
        <v>0.88431832486842432</v>
      </c>
    </row>
    <row r="20110" spans="23:25" x14ac:dyDescent="0.2">
      <c r="W20110">
        <v>200.87</v>
      </c>
      <c r="X20110">
        <f t="shared" si="766"/>
        <v>50</v>
      </c>
      <c r="Y20110" s="13">
        <f t="shared" si="767"/>
        <v>0.88431832486842432</v>
      </c>
    </row>
    <row r="20111" spans="23:25" x14ac:dyDescent="0.2">
      <c r="W20111">
        <v>200.88</v>
      </c>
      <c r="X20111">
        <f t="shared" si="766"/>
        <v>50</v>
      </c>
      <c r="Y20111" s="13">
        <f t="shared" si="767"/>
        <v>0.88431832486842432</v>
      </c>
    </row>
    <row r="20112" spans="23:25" x14ac:dyDescent="0.2">
      <c r="W20112">
        <v>200.89</v>
      </c>
      <c r="X20112">
        <f t="shared" si="766"/>
        <v>50</v>
      </c>
      <c r="Y20112" s="13">
        <f t="shared" si="767"/>
        <v>0.88431832486842432</v>
      </c>
    </row>
    <row r="20113" spans="23:25" x14ac:dyDescent="0.2">
      <c r="W20113">
        <v>200.9</v>
      </c>
      <c r="X20113">
        <f t="shared" si="766"/>
        <v>50</v>
      </c>
      <c r="Y20113" s="13">
        <f t="shared" si="767"/>
        <v>0.88431832486842432</v>
      </c>
    </row>
    <row r="20114" spans="23:25" x14ac:dyDescent="0.2">
      <c r="W20114">
        <v>200.91</v>
      </c>
      <c r="X20114">
        <f t="shared" si="766"/>
        <v>50</v>
      </c>
      <c r="Y20114" s="13">
        <f t="shared" si="767"/>
        <v>0.88431832486842432</v>
      </c>
    </row>
    <row r="20115" spans="23:25" x14ac:dyDescent="0.2">
      <c r="W20115">
        <v>200.92</v>
      </c>
      <c r="X20115">
        <f t="shared" si="766"/>
        <v>50</v>
      </c>
      <c r="Y20115" s="13">
        <f t="shared" si="767"/>
        <v>0.88431832486842432</v>
      </c>
    </row>
    <row r="20116" spans="23:25" x14ac:dyDescent="0.2">
      <c r="W20116">
        <v>200.93</v>
      </c>
      <c r="X20116">
        <f t="shared" si="766"/>
        <v>50</v>
      </c>
      <c r="Y20116" s="13">
        <f t="shared" si="767"/>
        <v>0.88431832486842432</v>
      </c>
    </row>
    <row r="20117" spans="23:25" x14ac:dyDescent="0.2">
      <c r="W20117">
        <v>200.94</v>
      </c>
      <c r="X20117">
        <f t="shared" si="766"/>
        <v>50</v>
      </c>
      <c r="Y20117" s="13">
        <f t="shared" si="767"/>
        <v>0.88431832486842432</v>
      </c>
    </row>
    <row r="20118" spans="23:25" x14ac:dyDescent="0.2">
      <c r="W20118">
        <v>200.95</v>
      </c>
      <c r="X20118">
        <f t="shared" si="766"/>
        <v>50</v>
      </c>
      <c r="Y20118" s="13">
        <f t="shared" si="767"/>
        <v>0.88431832486842432</v>
      </c>
    </row>
    <row r="20119" spans="23:25" x14ac:dyDescent="0.2">
      <c r="W20119">
        <v>200.96</v>
      </c>
      <c r="X20119">
        <f t="shared" si="766"/>
        <v>50</v>
      </c>
      <c r="Y20119" s="13">
        <f t="shared" si="767"/>
        <v>0.88431832486842432</v>
      </c>
    </row>
    <row r="20120" spans="23:25" x14ac:dyDescent="0.2">
      <c r="W20120">
        <v>200.97</v>
      </c>
      <c r="X20120">
        <f t="shared" si="766"/>
        <v>50</v>
      </c>
      <c r="Y20120" s="13">
        <f t="shared" si="767"/>
        <v>0.88431832486842432</v>
      </c>
    </row>
    <row r="20121" spans="23:25" x14ac:dyDescent="0.2">
      <c r="W20121">
        <v>200.98</v>
      </c>
      <c r="X20121">
        <f t="shared" si="766"/>
        <v>50</v>
      </c>
      <c r="Y20121" s="13">
        <f t="shared" si="767"/>
        <v>0.88431832486842432</v>
      </c>
    </row>
    <row r="20122" spans="23:25" x14ac:dyDescent="0.2">
      <c r="W20122">
        <v>200.99</v>
      </c>
      <c r="X20122">
        <f t="shared" si="766"/>
        <v>50</v>
      </c>
      <c r="Y20122" s="13">
        <f t="shared" si="767"/>
        <v>0.88431832486842432</v>
      </c>
    </row>
    <row r="20123" spans="23:25" x14ac:dyDescent="0.2">
      <c r="W20123">
        <v>201</v>
      </c>
      <c r="X20123">
        <f t="shared" si="766"/>
        <v>50</v>
      </c>
      <c r="Y20123" s="13">
        <f t="shared" si="767"/>
        <v>0.88431832486842432</v>
      </c>
    </row>
    <row r="20124" spans="23:25" x14ac:dyDescent="0.2">
      <c r="W20124">
        <v>201.01</v>
      </c>
      <c r="X20124">
        <f t="shared" si="766"/>
        <v>50</v>
      </c>
      <c r="Y20124" s="13">
        <f t="shared" si="767"/>
        <v>0.88431832486842432</v>
      </c>
    </row>
    <row r="20125" spans="23:25" x14ac:dyDescent="0.2">
      <c r="W20125">
        <v>201.02</v>
      </c>
      <c r="X20125">
        <f t="shared" si="766"/>
        <v>50</v>
      </c>
      <c r="Y20125" s="13">
        <f t="shared" si="767"/>
        <v>0.88431832486842432</v>
      </c>
    </row>
    <row r="20126" spans="23:25" x14ac:dyDescent="0.2">
      <c r="W20126">
        <v>201.03</v>
      </c>
      <c r="X20126">
        <f t="shared" si="766"/>
        <v>50</v>
      </c>
      <c r="Y20126" s="13">
        <f t="shared" si="767"/>
        <v>0.88431832486842432</v>
      </c>
    </row>
    <row r="20127" spans="23:25" x14ac:dyDescent="0.2">
      <c r="W20127">
        <v>201.04</v>
      </c>
      <c r="X20127">
        <f t="shared" si="766"/>
        <v>50</v>
      </c>
      <c r="Y20127" s="13">
        <f t="shared" si="767"/>
        <v>0.88431832486842432</v>
      </c>
    </row>
    <row r="20128" spans="23:25" x14ac:dyDescent="0.2">
      <c r="W20128">
        <v>201.05</v>
      </c>
      <c r="X20128">
        <f t="shared" si="766"/>
        <v>50</v>
      </c>
      <c r="Y20128" s="13">
        <f t="shared" si="767"/>
        <v>0.88431832486842432</v>
      </c>
    </row>
    <row r="20129" spans="23:25" x14ac:dyDescent="0.2">
      <c r="W20129">
        <v>201.06</v>
      </c>
      <c r="X20129">
        <f t="shared" si="766"/>
        <v>50</v>
      </c>
      <c r="Y20129" s="13">
        <f t="shared" si="767"/>
        <v>0.88431832486842432</v>
      </c>
    </row>
    <row r="20130" spans="23:25" x14ac:dyDescent="0.2">
      <c r="W20130">
        <v>201.07</v>
      </c>
      <c r="X20130">
        <f t="shared" si="766"/>
        <v>50</v>
      </c>
      <c r="Y20130" s="13">
        <f t="shared" si="767"/>
        <v>0.88431832486842432</v>
      </c>
    </row>
    <row r="20131" spans="23:25" x14ac:dyDescent="0.2">
      <c r="W20131">
        <v>201.08</v>
      </c>
      <c r="X20131">
        <f t="shared" si="766"/>
        <v>50</v>
      </c>
      <c r="Y20131" s="13">
        <f t="shared" si="767"/>
        <v>0.88431832486842432</v>
      </c>
    </row>
    <row r="20132" spans="23:25" x14ac:dyDescent="0.2">
      <c r="W20132">
        <v>201.09</v>
      </c>
      <c r="X20132">
        <f t="shared" si="766"/>
        <v>50</v>
      </c>
      <c r="Y20132" s="13">
        <f t="shared" si="767"/>
        <v>0.88431832486842432</v>
      </c>
    </row>
    <row r="20133" spans="23:25" x14ac:dyDescent="0.2">
      <c r="W20133">
        <v>201.1</v>
      </c>
      <c r="X20133">
        <f t="shared" si="766"/>
        <v>50</v>
      </c>
      <c r="Y20133" s="13">
        <f t="shared" si="767"/>
        <v>0.88431832486842432</v>
      </c>
    </row>
    <row r="20134" spans="23:25" x14ac:dyDescent="0.2">
      <c r="W20134">
        <v>201.11</v>
      </c>
      <c r="X20134">
        <f t="shared" si="766"/>
        <v>50</v>
      </c>
      <c r="Y20134" s="13">
        <f t="shared" si="767"/>
        <v>0.88431832486842432</v>
      </c>
    </row>
    <row r="20135" spans="23:25" x14ac:dyDescent="0.2">
      <c r="W20135">
        <v>201.12</v>
      </c>
      <c r="X20135">
        <f t="shared" si="766"/>
        <v>50</v>
      </c>
      <c r="Y20135" s="13">
        <f t="shared" si="767"/>
        <v>0.88431832486842432</v>
      </c>
    </row>
    <row r="20136" spans="23:25" x14ac:dyDescent="0.2">
      <c r="W20136">
        <v>201.13</v>
      </c>
      <c r="X20136">
        <f t="shared" si="766"/>
        <v>50</v>
      </c>
      <c r="Y20136" s="13">
        <f t="shared" si="767"/>
        <v>0.88431832486842432</v>
      </c>
    </row>
    <row r="20137" spans="23:25" x14ac:dyDescent="0.2">
      <c r="W20137">
        <v>201.14</v>
      </c>
      <c r="X20137">
        <f t="shared" si="766"/>
        <v>50</v>
      </c>
      <c r="Y20137" s="13">
        <f t="shared" si="767"/>
        <v>0.88431832486842432</v>
      </c>
    </row>
    <row r="20138" spans="23:25" x14ac:dyDescent="0.2">
      <c r="W20138">
        <v>201.15</v>
      </c>
      <c r="X20138">
        <f t="shared" si="766"/>
        <v>50</v>
      </c>
      <c r="Y20138" s="13">
        <f t="shared" si="767"/>
        <v>0.88431832486842432</v>
      </c>
    </row>
    <row r="20139" spans="23:25" x14ac:dyDescent="0.2">
      <c r="W20139">
        <v>201.16</v>
      </c>
      <c r="X20139">
        <f t="shared" si="766"/>
        <v>50</v>
      </c>
      <c r="Y20139" s="13">
        <f t="shared" si="767"/>
        <v>0.88431832486842432</v>
      </c>
    </row>
    <row r="20140" spans="23:25" x14ac:dyDescent="0.2">
      <c r="W20140">
        <v>201.17</v>
      </c>
      <c r="X20140">
        <f t="shared" si="766"/>
        <v>50</v>
      </c>
      <c r="Y20140" s="13">
        <f t="shared" si="767"/>
        <v>0.88431832486842432</v>
      </c>
    </row>
    <row r="20141" spans="23:25" x14ac:dyDescent="0.2">
      <c r="W20141">
        <v>201.18</v>
      </c>
      <c r="X20141">
        <f t="shared" si="766"/>
        <v>50</v>
      </c>
      <c r="Y20141" s="13">
        <f t="shared" si="767"/>
        <v>0.88431832486842432</v>
      </c>
    </row>
    <row r="20142" spans="23:25" x14ac:dyDescent="0.2">
      <c r="W20142">
        <v>201.19</v>
      </c>
      <c r="X20142">
        <f t="shared" si="766"/>
        <v>50</v>
      </c>
      <c r="Y20142" s="13">
        <f t="shared" si="767"/>
        <v>0.88431832486842432</v>
      </c>
    </row>
    <row r="20143" spans="23:25" x14ac:dyDescent="0.2">
      <c r="W20143">
        <v>201.2</v>
      </c>
      <c r="X20143">
        <f t="shared" si="766"/>
        <v>50</v>
      </c>
      <c r="Y20143" s="13">
        <f t="shared" si="767"/>
        <v>0.88431832486842432</v>
      </c>
    </row>
    <row r="20144" spans="23:25" x14ac:dyDescent="0.2">
      <c r="W20144">
        <v>201.21</v>
      </c>
      <c r="X20144">
        <f t="shared" si="766"/>
        <v>50</v>
      </c>
      <c r="Y20144" s="13">
        <f t="shared" si="767"/>
        <v>0.88431832486842432</v>
      </c>
    </row>
    <row r="20145" spans="23:25" x14ac:dyDescent="0.2">
      <c r="W20145">
        <v>201.22</v>
      </c>
      <c r="X20145">
        <f t="shared" ref="X20145:X20208" si="768">X20144-(N$34-N$35)/1500</f>
        <v>50</v>
      </c>
      <c r="Y20145" s="13">
        <f t="shared" si="767"/>
        <v>0.88431832486842432</v>
      </c>
    </row>
    <row r="20146" spans="23:25" x14ac:dyDescent="0.2">
      <c r="W20146">
        <v>201.23</v>
      </c>
      <c r="X20146">
        <f t="shared" si="768"/>
        <v>50</v>
      </c>
      <c r="Y20146" s="13">
        <f t="shared" si="767"/>
        <v>0.88431832486842432</v>
      </c>
    </row>
    <row r="20147" spans="23:25" x14ac:dyDescent="0.2">
      <c r="W20147">
        <v>201.24</v>
      </c>
      <c r="X20147">
        <f t="shared" si="768"/>
        <v>50</v>
      </c>
      <c r="Y20147" s="13">
        <f t="shared" si="767"/>
        <v>0.88431832486842432</v>
      </c>
    </row>
    <row r="20148" spans="23:25" x14ac:dyDescent="0.2">
      <c r="W20148">
        <v>201.25</v>
      </c>
      <c r="X20148">
        <f t="shared" si="768"/>
        <v>50</v>
      </c>
      <c r="Y20148" s="13">
        <f t="shared" si="767"/>
        <v>0.88431832486842432</v>
      </c>
    </row>
    <row r="20149" spans="23:25" x14ac:dyDescent="0.2">
      <c r="W20149">
        <v>201.26</v>
      </c>
      <c r="X20149">
        <f t="shared" si="768"/>
        <v>50</v>
      </c>
      <c r="Y20149" s="13">
        <f t="shared" si="767"/>
        <v>0.88431832486842432</v>
      </c>
    </row>
    <row r="20150" spans="23:25" x14ac:dyDescent="0.2">
      <c r="W20150">
        <v>201.27</v>
      </c>
      <c r="X20150">
        <f t="shared" si="768"/>
        <v>50</v>
      </c>
      <c r="Y20150" s="13">
        <f t="shared" si="767"/>
        <v>0.88431832486842432</v>
      </c>
    </row>
    <row r="20151" spans="23:25" x14ac:dyDescent="0.2">
      <c r="W20151">
        <v>201.28</v>
      </c>
      <c r="X20151">
        <f t="shared" si="768"/>
        <v>50</v>
      </c>
      <c r="Y20151" s="13">
        <f t="shared" si="767"/>
        <v>0.88431832486842432</v>
      </c>
    </row>
    <row r="20152" spans="23:25" x14ac:dyDescent="0.2">
      <c r="W20152">
        <v>201.29</v>
      </c>
      <c r="X20152">
        <f t="shared" si="768"/>
        <v>50</v>
      </c>
      <c r="Y20152" s="13">
        <f t="shared" si="767"/>
        <v>0.88431832486842432</v>
      </c>
    </row>
    <row r="20153" spans="23:25" x14ac:dyDescent="0.2">
      <c r="W20153">
        <v>201.3</v>
      </c>
      <c r="X20153">
        <f t="shared" si="768"/>
        <v>50</v>
      </c>
      <c r="Y20153" s="13">
        <f t="shared" ref="Y20153:Y20216" si="769">Y20152+(W20153-W20152)*R$29*(P$28-P$29*Y20152)*(1-Y20152/R$28)^2</f>
        <v>0.88431832486842432</v>
      </c>
    </row>
    <row r="20154" spans="23:25" x14ac:dyDescent="0.2">
      <c r="W20154">
        <v>201.31</v>
      </c>
      <c r="X20154">
        <f t="shared" si="768"/>
        <v>50</v>
      </c>
      <c r="Y20154" s="13">
        <f t="shared" si="769"/>
        <v>0.88431832486842432</v>
      </c>
    </row>
    <row r="20155" spans="23:25" x14ac:dyDescent="0.2">
      <c r="W20155">
        <v>201.32</v>
      </c>
      <c r="X20155">
        <f t="shared" si="768"/>
        <v>50</v>
      </c>
      <c r="Y20155" s="13">
        <f t="shared" si="769"/>
        <v>0.88431832486842432</v>
      </c>
    </row>
    <row r="20156" spans="23:25" x14ac:dyDescent="0.2">
      <c r="W20156">
        <v>201.33</v>
      </c>
      <c r="X20156">
        <f t="shared" si="768"/>
        <v>50</v>
      </c>
      <c r="Y20156" s="13">
        <f t="shared" si="769"/>
        <v>0.88431832486842432</v>
      </c>
    </row>
    <row r="20157" spans="23:25" x14ac:dyDescent="0.2">
      <c r="W20157">
        <v>201.34</v>
      </c>
      <c r="X20157">
        <f t="shared" si="768"/>
        <v>50</v>
      </c>
      <c r="Y20157" s="13">
        <f t="shared" si="769"/>
        <v>0.88431832486842432</v>
      </c>
    </row>
    <row r="20158" spans="23:25" x14ac:dyDescent="0.2">
      <c r="W20158">
        <v>201.35</v>
      </c>
      <c r="X20158">
        <f t="shared" si="768"/>
        <v>50</v>
      </c>
      <c r="Y20158" s="13">
        <f t="shared" si="769"/>
        <v>0.88431832486842432</v>
      </c>
    </row>
    <row r="20159" spans="23:25" x14ac:dyDescent="0.2">
      <c r="W20159">
        <v>201.36</v>
      </c>
      <c r="X20159">
        <f t="shared" si="768"/>
        <v>50</v>
      </c>
      <c r="Y20159" s="13">
        <f t="shared" si="769"/>
        <v>0.88431832486842432</v>
      </c>
    </row>
    <row r="20160" spans="23:25" x14ac:dyDescent="0.2">
      <c r="W20160">
        <v>201.37</v>
      </c>
      <c r="X20160">
        <f t="shared" si="768"/>
        <v>50</v>
      </c>
      <c r="Y20160" s="13">
        <f t="shared" si="769"/>
        <v>0.88431832486842432</v>
      </c>
    </row>
    <row r="20161" spans="23:25" x14ac:dyDescent="0.2">
      <c r="W20161">
        <v>201.38</v>
      </c>
      <c r="X20161">
        <f t="shared" si="768"/>
        <v>50</v>
      </c>
      <c r="Y20161" s="13">
        <f t="shared" si="769"/>
        <v>0.88431832486842432</v>
      </c>
    </row>
    <row r="20162" spans="23:25" x14ac:dyDescent="0.2">
      <c r="W20162">
        <v>201.39</v>
      </c>
      <c r="X20162">
        <f t="shared" si="768"/>
        <v>50</v>
      </c>
      <c r="Y20162" s="13">
        <f t="shared" si="769"/>
        <v>0.88431832486842432</v>
      </c>
    </row>
    <row r="20163" spans="23:25" x14ac:dyDescent="0.2">
      <c r="W20163">
        <v>201.4</v>
      </c>
      <c r="X20163">
        <f t="shared" si="768"/>
        <v>50</v>
      </c>
      <c r="Y20163" s="13">
        <f t="shared" si="769"/>
        <v>0.88431832486842432</v>
      </c>
    </row>
    <row r="20164" spans="23:25" x14ac:dyDescent="0.2">
      <c r="W20164">
        <v>201.41</v>
      </c>
      <c r="X20164">
        <f t="shared" si="768"/>
        <v>50</v>
      </c>
      <c r="Y20164" s="13">
        <f t="shared" si="769"/>
        <v>0.88431832486842432</v>
      </c>
    </row>
    <row r="20165" spans="23:25" x14ac:dyDescent="0.2">
      <c r="W20165">
        <v>201.42</v>
      </c>
      <c r="X20165">
        <f t="shared" si="768"/>
        <v>50</v>
      </c>
      <c r="Y20165" s="13">
        <f t="shared" si="769"/>
        <v>0.88431832486842432</v>
      </c>
    </row>
    <row r="20166" spans="23:25" x14ac:dyDescent="0.2">
      <c r="W20166">
        <v>201.43</v>
      </c>
      <c r="X20166">
        <f t="shared" si="768"/>
        <v>50</v>
      </c>
      <c r="Y20166" s="13">
        <f t="shared" si="769"/>
        <v>0.88431832486842432</v>
      </c>
    </row>
    <row r="20167" spans="23:25" x14ac:dyDescent="0.2">
      <c r="W20167">
        <v>201.44</v>
      </c>
      <c r="X20167">
        <f t="shared" si="768"/>
        <v>50</v>
      </c>
      <c r="Y20167" s="13">
        <f t="shared" si="769"/>
        <v>0.88431832486842432</v>
      </c>
    </row>
    <row r="20168" spans="23:25" x14ac:dyDescent="0.2">
      <c r="W20168">
        <v>201.45</v>
      </c>
      <c r="X20168">
        <f t="shared" si="768"/>
        <v>50</v>
      </c>
      <c r="Y20168" s="13">
        <f t="shared" si="769"/>
        <v>0.88431832486842432</v>
      </c>
    </row>
    <row r="20169" spans="23:25" x14ac:dyDescent="0.2">
      <c r="W20169">
        <v>201.46</v>
      </c>
      <c r="X20169">
        <f t="shared" si="768"/>
        <v>50</v>
      </c>
      <c r="Y20169" s="13">
        <f t="shared" si="769"/>
        <v>0.88431832486842432</v>
      </c>
    </row>
    <row r="20170" spans="23:25" x14ac:dyDescent="0.2">
      <c r="W20170">
        <v>201.47</v>
      </c>
      <c r="X20170">
        <f t="shared" si="768"/>
        <v>50</v>
      </c>
      <c r="Y20170" s="13">
        <f t="shared" si="769"/>
        <v>0.88431832486842432</v>
      </c>
    </row>
    <row r="20171" spans="23:25" x14ac:dyDescent="0.2">
      <c r="W20171">
        <v>201.48</v>
      </c>
      <c r="X20171">
        <f t="shared" si="768"/>
        <v>50</v>
      </c>
      <c r="Y20171" s="13">
        <f t="shared" si="769"/>
        <v>0.88431832486842432</v>
      </c>
    </row>
    <row r="20172" spans="23:25" x14ac:dyDescent="0.2">
      <c r="W20172">
        <v>201.49</v>
      </c>
      <c r="X20172">
        <f t="shared" si="768"/>
        <v>50</v>
      </c>
      <c r="Y20172" s="13">
        <f t="shared" si="769"/>
        <v>0.88431832486842432</v>
      </c>
    </row>
    <row r="20173" spans="23:25" x14ac:dyDescent="0.2">
      <c r="W20173">
        <v>201.5</v>
      </c>
      <c r="X20173">
        <f t="shared" si="768"/>
        <v>50</v>
      </c>
      <c r="Y20173" s="13">
        <f t="shared" si="769"/>
        <v>0.88431832486842432</v>
      </c>
    </row>
    <row r="20174" spans="23:25" x14ac:dyDescent="0.2">
      <c r="W20174">
        <v>201.51</v>
      </c>
      <c r="X20174">
        <f t="shared" si="768"/>
        <v>50</v>
      </c>
      <c r="Y20174" s="13">
        <f t="shared" si="769"/>
        <v>0.88431832486842432</v>
      </c>
    </row>
    <row r="20175" spans="23:25" x14ac:dyDescent="0.2">
      <c r="W20175">
        <v>201.52</v>
      </c>
      <c r="X20175">
        <f t="shared" si="768"/>
        <v>50</v>
      </c>
      <c r="Y20175" s="13">
        <f t="shared" si="769"/>
        <v>0.88431832486842432</v>
      </c>
    </row>
    <row r="20176" spans="23:25" x14ac:dyDescent="0.2">
      <c r="W20176">
        <v>201.53</v>
      </c>
      <c r="X20176">
        <f t="shared" si="768"/>
        <v>50</v>
      </c>
      <c r="Y20176" s="13">
        <f t="shared" si="769"/>
        <v>0.88431832486842432</v>
      </c>
    </row>
    <row r="20177" spans="23:25" x14ac:dyDescent="0.2">
      <c r="W20177">
        <v>201.54</v>
      </c>
      <c r="X20177">
        <f t="shared" si="768"/>
        <v>50</v>
      </c>
      <c r="Y20177" s="13">
        <f t="shared" si="769"/>
        <v>0.88431832486842432</v>
      </c>
    </row>
    <row r="20178" spans="23:25" x14ac:dyDescent="0.2">
      <c r="W20178">
        <v>201.55</v>
      </c>
      <c r="X20178">
        <f t="shared" si="768"/>
        <v>50</v>
      </c>
      <c r="Y20178" s="13">
        <f t="shared" si="769"/>
        <v>0.88431832486842432</v>
      </c>
    </row>
    <row r="20179" spans="23:25" x14ac:dyDescent="0.2">
      <c r="W20179">
        <v>201.56</v>
      </c>
      <c r="X20179">
        <f t="shared" si="768"/>
        <v>50</v>
      </c>
      <c r="Y20179" s="13">
        <f t="shared" si="769"/>
        <v>0.88431832486842432</v>
      </c>
    </row>
    <row r="20180" spans="23:25" x14ac:dyDescent="0.2">
      <c r="W20180">
        <v>201.57</v>
      </c>
      <c r="X20180">
        <f t="shared" si="768"/>
        <v>50</v>
      </c>
      <c r="Y20180" s="13">
        <f t="shared" si="769"/>
        <v>0.88431832486842432</v>
      </c>
    </row>
    <row r="20181" spans="23:25" x14ac:dyDescent="0.2">
      <c r="W20181">
        <v>201.58</v>
      </c>
      <c r="X20181">
        <f t="shared" si="768"/>
        <v>50</v>
      </c>
      <c r="Y20181" s="13">
        <f t="shared" si="769"/>
        <v>0.88431832486842432</v>
      </c>
    </row>
    <row r="20182" spans="23:25" x14ac:dyDescent="0.2">
      <c r="W20182">
        <v>201.59</v>
      </c>
      <c r="X20182">
        <f t="shared" si="768"/>
        <v>50</v>
      </c>
      <c r="Y20182" s="13">
        <f t="shared" si="769"/>
        <v>0.88431832486842432</v>
      </c>
    </row>
    <row r="20183" spans="23:25" x14ac:dyDescent="0.2">
      <c r="W20183">
        <v>201.6</v>
      </c>
      <c r="X20183">
        <f t="shared" si="768"/>
        <v>50</v>
      </c>
      <c r="Y20183" s="13">
        <f t="shared" si="769"/>
        <v>0.88431832486842432</v>
      </c>
    </row>
    <row r="20184" spans="23:25" x14ac:dyDescent="0.2">
      <c r="W20184">
        <v>201.61</v>
      </c>
      <c r="X20184">
        <f t="shared" si="768"/>
        <v>50</v>
      </c>
      <c r="Y20184" s="13">
        <f t="shared" si="769"/>
        <v>0.88431832486842432</v>
      </c>
    </row>
    <row r="20185" spans="23:25" x14ac:dyDescent="0.2">
      <c r="W20185">
        <v>201.62</v>
      </c>
      <c r="X20185">
        <f t="shared" si="768"/>
        <v>50</v>
      </c>
      <c r="Y20185" s="13">
        <f t="shared" si="769"/>
        <v>0.88431832486842432</v>
      </c>
    </row>
    <row r="20186" spans="23:25" x14ac:dyDescent="0.2">
      <c r="W20186">
        <v>201.63</v>
      </c>
      <c r="X20186">
        <f t="shared" si="768"/>
        <v>50</v>
      </c>
      <c r="Y20186" s="13">
        <f t="shared" si="769"/>
        <v>0.88431832486842432</v>
      </c>
    </row>
    <row r="20187" spans="23:25" x14ac:dyDescent="0.2">
      <c r="W20187">
        <v>201.64</v>
      </c>
      <c r="X20187">
        <f t="shared" si="768"/>
        <v>50</v>
      </c>
      <c r="Y20187" s="13">
        <f t="shared" si="769"/>
        <v>0.88431832486842432</v>
      </c>
    </row>
    <row r="20188" spans="23:25" x14ac:dyDescent="0.2">
      <c r="W20188">
        <v>201.65</v>
      </c>
      <c r="X20188">
        <f t="shared" si="768"/>
        <v>50</v>
      </c>
      <c r="Y20188" s="13">
        <f t="shared" si="769"/>
        <v>0.88431832486842432</v>
      </c>
    </row>
    <row r="20189" spans="23:25" x14ac:dyDescent="0.2">
      <c r="W20189">
        <v>201.66</v>
      </c>
      <c r="X20189">
        <f t="shared" si="768"/>
        <v>50</v>
      </c>
      <c r="Y20189" s="13">
        <f t="shared" si="769"/>
        <v>0.88431832486842432</v>
      </c>
    </row>
    <row r="20190" spans="23:25" x14ac:dyDescent="0.2">
      <c r="W20190">
        <v>201.67</v>
      </c>
      <c r="X20190">
        <f t="shared" si="768"/>
        <v>50</v>
      </c>
      <c r="Y20190" s="13">
        <f t="shared" si="769"/>
        <v>0.88431832486842432</v>
      </c>
    </row>
    <row r="20191" spans="23:25" x14ac:dyDescent="0.2">
      <c r="W20191">
        <v>201.68</v>
      </c>
      <c r="X20191">
        <f t="shared" si="768"/>
        <v>50</v>
      </c>
      <c r="Y20191" s="13">
        <f t="shared" si="769"/>
        <v>0.88431832486842432</v>
      </c>
    </row>
    <row r="20192" spans="23:25" x14ac:dyDescent="0.2">
      <c r="W20192">
        <v>201.69</v>
      </c>
      <c r="X20192">
        <f t="shared" si="768"/>
        <v>50</v>
      </c>
      <c r="Y20192" s="13">
        <f t="shared" si="769"/>
        <v>0.88431832486842432</v>
      </c>
    </row>
    <row r="20193" spans="23:25" x14ac:dyDescent="0.2">
      <c r="W20193">
        <v>201.7</v>
      </c>
      <c r="X20193">
        <f t="shared" si="768"/>
        <v>50</v>
      </c>
      <c r="Y20193" s="13">
        <f t="shared" si="769"/>
        <v>0.88431832486842432</v>
      </c>
    </row>
    <row r="20194" spans="23:25" x14ac:dyDescent="0.2">
      <c r="W20194">
        <v>201.71</v>
      </c>
      <c r="X20194">
        <f t="shared" si="768"/>
        <v>50</v>
      </c>
      <c r="Y20194" s="13">
        <f t="shared" si="769"/>
        <v>0.88431832486842432</v>
      </c>
    </row>
    <row r="20195" spans="23:25" x14ac:dyDescent="0.2">
      <c r="W20195">
        <v>201.72</v>
      </c>
      <c r="X20195">
        <f t="shared" si="768"/>
        <v>50</v>
      </c>
      <c r="Y20195" s="13">
        <f t="shared" si="769"/>
        <v>0.88431832486842432</v>
      </c>
    </row>
    <row r="20196" spans="23:25" x14ac:dyDescent="0.2">
      <c r="W20196">
        <v>201.73</v>
      </c>
      <c r="X20196">
        <f t="shared" si="768"/>
        <v>50</v>
      </c>
      <c r="Y20196" s="13">
        <f t="shared" si="769"/>
        <v>0.88431832486842432</v>
      </c>
    </row>
    <row r="20197" spans="23:25" x14ac:dyDescent="0.2">
      <c r="W20197">
        <v>201.74</v>
      </c>
      <c r="X20197">
        <f t="shared" si="768"/>
        <v>50</v>
      </c>
      <c r="Y20197" s="13">
        <f t="shared" si="769"/>
        <v>0.88431832486842432</v>
      </c>
    </row>
    <row r="20198" spans="23:25" x14ac:dyDescent="0.2">
      <c r="W20198">
        <v>201.75</v>
      </c>
      <c r="X20198">
        <f t="shared" si="768"/>
        <v>50</v>
      </c>
      <c r="Y20198" s="13">
        <f t="shared" si="769"/>
        <v>0.88431832486842432</v>
      </c>
    </row>
    <row r="20199" spans="23:25" x14ac:dyDescent="0.2">
      <c r="W20199">
        <v>201.76</v>
      </c>
      <c r="X20199">
        <f t="shared" si="768"/>
        <v>50</v>
      </c>
      <c r="Y20199" s="13">
        <f t="shared" si="769"/>
        <v>0.88431832486842432</v>
      </c>
    </row>
    <row r="20200" spans="23:25" x14ac:dyDescent="0.2">
      <c r="W20200">
        <v>201.77</v>
      </c>
      <c r="X20200">
        <f t="shared" si="768"/>
        <v>50</v>
      </c>
      <c r="Y20200" s="13">
        <f t="shared" si="769"/>
        <v>0.88431832486842432</v>
      </c>
    </row>
    <row r="20201" spans="23:25" x14ac:dyDescent="0.2">
      <c r="W20201">
        <v>201.78</v>
      </c>
      <c r="X20201">
        <f t="shared" si="768"/>
        <v>50</v>
      </c>
      <c r="Y20201" s="13">
        <f t="shared" si="769"/>
        <v>0.88431832486842432</v>
      </c>
    </row>
    <row r="20202" spans="23:25" x14ac:dyDescent="0.2">
      <c r="W20202">
        <v>201.79</v>
      </c>
      <c r="X20202">
        <f t="shared" si="768"/>
        <v>50</v>
      </c>
      <c r="Y20202" s="13">
        <f t="shared" si="769"/>
        <v>0.88431832486842432</v>
      </c>
    </row>
    <row r="20203" spans="23:25" x14ac:dyDescent="0.2">
      <c r="W20203">
        <v>201.8</v>
      </c>
      <c r="X20203">
        <f t="shared" si="768"/>
        <v>50</v>
      </c>
      <c r="Y20203" s="13">
        <f t="shared" si="769"/>
        <v>0.88431832486842432</v>
      </c>
    </row>
    <row r="20204" spans="23:25" x14ac:dyDescent="0.2">
      <c r="W20204">
        <v>201.81</v>
      </c>
      <c r="X20204">
        <f t="shared" si="768"/>
        <v>50</v>
      </c>
      <c r="Y20204" s="13">
        <f t="shared" si="769"/>
        <v>0.88431832486842432</v>
      </c>
    </row>
    <row r="20205" spans="23:25" x14ac:dyDescent="0.2">
      <c r="W20205">
        <v>201.82</v>
      </c>
      <c r="X20205">
        <f t="shared" si="768"/>
        <v>50</v>
      </c>
      <c r="Y20205" s="13">
        <f t="shared" si="769"/>
        <v>0.88431832486842432</v>
      </c>
    </row>
    <row r="20206" spans="23:25" x14ac:dyDescent="0.2">
      <c r="W20206">
        <v>201.83</v>
      </c>
      <c r="X20206">
        <f t="shared" si="768"/>
        <v>50</v>
      </c>
      <c r="Y20206" s="13">
        <f t="shared" si="769"/>
        <v>0.88431832486842432</v>
      </c>
    </row>
    <row r="20207" spans="23:25" x14ac:dyDescent="0.2">
      <c r="W20207">
        <v>201.84</v>
      </c>
      <c r="X20207">
        <f t="shared" si="768"/>
        <v>50</v>
      </c>
      <c r="Y20207" s="13">
        <f t="shared" si="769"/>
        <v>0.88431832486842432</v>
      </c>
    </row>
    <row r="20208" spans="23:25" x14ac:dyDescent="0.2">
      <c r="W20208">
        <v>201.85</v>
      </c>
      <c r="X20208">
        <f t="shared" si="768"/>
        <v>50</v>
      </c>
      <c r="Y20208" s="13">
        <f t="shared" si="769"/>
        <v>0.88431832486842432</v>
      </c>
    </row>
    <row r="20209" spans="23:25" x14ac:dyDescent="0.2">
      <c r="W20209">
        <v>201.86</v>
      </c>
      <c r="X20209">
        <f t="shared" ref="X20209:X20272" si="770">X20208-(N$34-N$35)/1500</f>
        <v>50</v>
      </c>
      <c r="Y20209" s="13">
        <f t="shared" si="769"/>
        <v>0.88431832486842432</v>
      </c>
    </row>
    <row r="20210" spans="23:25" x14ac:dyDescent="0.2">
      <c r="W20210">
        <v>201.87</v>
      </c>
      <c r="X20210">
        <f t="shared" si="770"/>
        <v>50</v>
      </c>
      <c r="Y20210" s="13">
        <f t="shared" si="769"/>
        <v>0.88431832486842432</v>
      </c>
    </row>
    <row r="20211" spans="23:25" x14ac:dyDescent="0.2">
      <c r="W20211">
        <v>201.88</v>
      </c>
      <c r="X20211">
        <f t="shared" si="770"/>
        <v>50</v>
      </c>
      <c r="Y20211" s="13">
        <f t="shared" si="769"/>
        <v>0.88431832486842432</v>
      </c>
    </row>
    <row r="20212" spans="23:25" x14ac:dyDescent="0.2">
      <c r="W20212">
        <v>201.89</v>
      </c>
      <c r="X20212">
        <f t="shared" si="770"/>
        <v>50</v>
      </c>
      <c r="Y20212" s="13">
        <f t="shared" si="769"/>
        <v>0.88431832486842432</v>
      </c>
    </row>
    <row r="20213" spans="23:25" x14ac:dyDescent="0.2">
      <c r="W20213">
        <v>201.9</v>
      </c>
      <c r="X20213">
        <f t="shared" si="770"/>
        <v>50</v>
      </c>
      <c r="Y20213" s="13">
        <f t="shared" si="769"/>
        <v>0.88431832486842432</v>
      </c>
    </row>
    <row r="20214" spans="23:25" x14ac:dyDescent="0.2">
      <c r="W20214">
        <v>201.91</v>
      </c>
      <c r="X20214">
        <f t="shared" si="770"/>
        <v>50</v>
      </c>
      <c r="Y20214" s="13">
        <f t="shared" si="769"/>
        <v>0.88431832486842432</v>
      </c>
    </row>
    <row r="20215" spans="23:25" x14ac:dyDescent="0.2">
      <c r="W20215">
        <v>201.92</v>
      </c>
      <c r="X20215">
        <f t="shared" si="770"/>
        <v>50</v>
      </c>
      <c r="Y20215" s="13">
        <f t="shared" si="769"/>
        <v>0.88431832486842432</v>
      </c>
    </row>
    <row r="20216" spans="23:25" x14ac:dyDescent="0.2">
      <c r="W20216">
        <v>201.93</v>
      </c>
      <c r="X20216">
        <f t="shared" si="770"/>
        <v>50</v>
      </c>
      <c r="Y20216" s="13">
        <f t="shared" si="769"/>
        <v>0.88431832486842432</v>
      </c>
    </row>
    <row r="20217" spans="23:25" x14ac:dyDescent="0.2">
      <c r="W20217">
        <v>201.94</v>
      </c>
      <c r="X20217">
        <f t="shared" si="770"/>
        <v>50</v>
      </c>
      <c r="Y20217" s="13">
        <f t="shared" ref="Y20217:Y20280" si="771">Y20216+(W20217-W20216)*R$29*(P$28-P$29*Y20216)*(1-Y20216/R$28)^2</f>
        <v>0.88431832486842432</v>
      </c>
    </row>
    <row r="20218" spans="23:25" x14ac:dyDescent="0.2">
      <c r="W20218">
        <v>201.95</v>
      </c>
      <c r="X20218">
        <f t="shared" si="770"/>
        <v>50</v>
      </c>
      <c r="Y20218" s="13">
        <f t="shared" si="771"/>
        <v>0.88431832486842432</v>
      </c>
    </row>
    <row r="20219" spans="23:25" x14ac:dyDescent="0.2">
      <c r="W20219">
        <v>201.96</v>
      </c>
      <c r="X20219">
        <f t="shared" si="770"/>
        <v>50</v>
      </c>
      <c r="Y20219" s="13">
        <f t="shared" si="771"/>
        <v>0.88431832486842432</v>
      </c>
    </row>
    <row r="20220" spans="23:25" x14ac:dyDescent="0.2">
      <c r="W20220">
        <v>201.97</v>
      </c>
      <c r="X20220">
        <f t="shared" si="770"/>
        <v>50</v>
      </c>
      <c r="Y20220" s="13">
        <f t="shared" si="771"/>
        <v>0.88431832486842432</v>
      </c>
    </row>
    <row r="20221" spans="23:25" x14ac:dyDescent="0.2">
      <c r="W20221">
        <v>201.98</v>
      </c>
      <c r="X20221">
        <f t="shared" si="770"/>
        <v>50</v>
      </c>
      <c r="Y20221" s="13">
        <f t="shared" si="771"/>
        <v>0.88431832486842432</v>
      </c>
    </row>
    <row r="20222" spans="23:25" x14ac:dyDescent="0.2">
      <c r="W20222">
        <v>201.99</v>
      </c>
      <c r="X20222">
        <f t="shared" si="770"/>
        <v>50</v>
      </c>
      <c r="Y20222" s="13">
        <f t="shared" si="771"/>
        <v>0.88431832486842432</v>
      </c>
    </row>
    <row r="20223" spans="23:25" x14ac:dyDescent="0.2">
      <c r="W20223">
        <v>202</v>
      </c>
      <c r="X20223">
        <f t="shared" si="770"/>
        <v>50</v>
      </c>
      <c r="Y20223" s="13">
        <f t="shared" si="771"/>
        <v>0.88431832486842432</v>
      </c>
    </row>
    <row r="20224" spans="23:25" x14ac:dyDescent="0.2">
      <c r="W20224">
        <v>202.01</v>
      </c>
      <c r="X20224">
        <f t="shared" si="770"/>
        <v>50</v>
      </c>
      <c r="Y20224" s="13">
        <f t="shared" si="771"/>
        <v>0.88431832486842432</v>
      </c>
    </row>
    <row r="20225" spans="23:25" x14ac:dyDescent="0.2">
      <c r="W20225">
        <v>202.02</v>
      </c>
      <c r="X20225">
        <f t="shared" si="770"/>
        <v>50</v>
      </c>
      <c r="Y20225" s="13">
        <f t="shared" si="771"/>
        <v>0.88431832486842432</v>
      </c>
    </row>
    <row r="20226" spans="23:25" x14ac:dyDescent="0.2">
      <c r="W20226">
        <v>202.03</v>
      </c>
      <c r="X20226">
        <f t="shared" si="770"/>
        <v>50</v>
      </c>
      <c r="Y20226" s="13">
        <f t="shared" si="771"/>
        <v>0.88431832486842432</v>
      </c>
    </row>
    <row r="20227" spans="23:25" x14ac:dyDescent="0.2">
      <c r="W20227">
        <v>202.04</v>
      </c>
      <c r="X20227">
        <f t="shared" si="770"/>
        <v>50</v>
      </c>
      <c r="Y20227" s="13">
        <f t="shared" si="771"/>
        <v>0.88431832486842432</v>
      </c>
    </row>
    <row r="20228" spans="23:25" x14ac:dyDescent="0.2">
      <c r="W20228">
        <v>202.05</v>
      </c>
      <c r="X20228">
        <f t="shared" si="770"/>
        <v>50</v>
      </c>
      <c r="Y20228" s="13">
        <f t="shared" si="771"/>
        <v>0.88431832486842432</v>
      </c>
    </row>
    <row r="20229" spans="23:25" x14ac:dyDescent="0.2">
      <c r="W20229">
        <v>202.06</v>
      </c>
      <c r="X20229">
        <f t="shared" si="770"/>
        <v>50</v>
      </c>
      <c r="Y20229" s="13">
        <f t="shared" si="771"/>
        <v>0.88431832486842432</v>
      </c>
    </row>
    <row r="20230" spans="23:25" x14ac:dyDescent="0.2">
      <c r="W20230">
        <v>202.07</v>
      </c>
      <c r="X20230">
        <f t="shared" si="770"/>
        <v>50</v>
      </c>
      <c r="Y20230" s="13">
        <f t="shared" si="771"/>
        <v>0.88431832486842432</v>
      </c>
    </row>
    <row r="20231" spans="23:25" x14ac:dyDescent="0.2">
      <c r="W20231">
        <v>202.08</v>
      </c>
      <c r="X20231">
        <f t="shared" si="770"/>
        <v>50</v>
      </c>
      <c r="Y20231" s="13">
        <f t="shared" si="771"/>
        <v>0.88431832486842432</v>
      </c>
    </row>
    <row r="20232" spans="23:25" x14ac:dyDescent="0.2">
      <c r="W20232">
        <v>202.09</v>
      </c>
      <c r="X20232">
        <f t="shared" si="770"/>
        <v>50</v>
      </c>
      <c r="Y20232" s="13">
        <f t="shared" si="771"/>
        <v>0.88431832486842432</v>
      </c>
    </row>
    <row r="20233" spans="23:25" x14ac:dyDescent="0.2">
      <c r="W20233">
        <v>202.1</v>
      </c>
      <c r="X20233">
        <f t="shared" si="770"/>
        <v>50</v>
      </c>
      <c r="Y20233" s="13">
        <f t="shared" si="771"/>
        <v>0.88431832486842432</v>
      </c>
    </row>
    <row r="20234" spans="23:25" x14ac:dyDescent="0.2">
      <c r="W20234">
        <v>202.11</v>
      </c>
      <c r="X20234">
        <f t="shared" si="770"/>
        <v>50</v>
      </c>
      <c r="Y20234" s="13">
        <f t="shared" si="771"/>
        <v>0.88431832486842432</v>
      </c>
    </row>
    <row r="20235" spans="23:25" x14ac:dyDescent="0.2">
      <c r="W20235">
        <v>202.12</v>
      </c>
      <c r="X20235">
        <f t="shared" si="770"/>
        <v>50</v>
      </c>
      <c r="Y20235" s="13">
        <f t="shared" si="771"/>
        <v>0.88431832486842432</v>
      </c>
    </row>
    <row r="20236" spans="23:25" x14ac:dyDescent="0.2">
      <c r="W20236">
        <v>202.13</v>
      </c>
      <c r="X20236">
        <f t="shared" si="770"/>
        <v>50</v>
      </c>
      <c r="Y20236" s="13">
        <f t="shared" si="771"/>
        <v>0.88431832486842432</v>
      </c>
    </row>
    <row r="20237" spans="23:25" x14ac:dyDescent="0.2">
      <c r="W20237">
        <v>202.14</v>
      </c>
      <c r="X20237">
        <f t="shared" si="770"/>
        <v>50</v>
      </c>
      <c r="Y20237" s="13">
        <f t="shared" si="771"/>
        <v>0.88431832486842432</v>
      </c>
    </row>
    <row r="20238" spans="23:25" x14ac:dyDescent="0.2">
      <c r="W20238">
        <v>202.15</v>
      </c>
      <c r="X20238">
        <f t="shared" si="770"/>
        <v>50</v>
      </c>
      <c r="Y20238" s="13">
        <f t="shared" si="771"/>
        <v>0.88431832486842432</v>
      </c>
    </row>
    <row r="20239" spans="23:25" x14ac:dyDescent="0.2">
      <c r="W20239">
        <v>202.16</v>
      </c>
      <c r="X20239">
        <f t="shared" si="770"/>
        <v>50</v>
      </c>
      <c r="Y20239" s="13">
        <f t="shared" si="771"/>
        <v>0.88431832486842432</v>
      </c>
    </row>
    <row r="20240" spans="23:25" x14ac:dyDescent="0.2">
      <c r="W20240">
        <v>202.17</v>
      </c>
      <c r="X20240">
        <f t="shared" si="770"/>
        <v>50</v>
      </c>
      <c r="Y20240" s="13">
        <f t="shared" si="771"/>
        <v>0.88431832486842432</v>
      </c>
    </row>
    <row r="20241" spans="23:25" x14ac:dyDescent="0.2">
      <c r="W20241">
        <v>202.18</v>
      </c>
      <c r="X20241">
        <f t="shared" si="770"/>
        <v>50</v>
      </c>
      <c r="Y20241" s="13">
        <f t="shared" si="771"/>
        <v>0.88431832486842432</v>
      </c>
    </row>
    <row r="20242" spans="23:25" x14ac:dyDescent="0.2">
      <c r="W20242">
        <v>202.19</v>
      </c>
      <c r="X20242">
        <f t="shared" si="770"/>
        <v>50</v>
      </c>
      <c r="Y20242" s="13">
        <f t="shared" si="771"/>
        <v>0.88431832486842432</v>
      </c>
    </row>
    <row r="20243" spans="23:25" x14ac:dyDescent="0.2">
      <c r="W20243">
        <v>202.2</v>
      </c>
      <c r="X20243">
        <f t="shared" si="770"/>
        <v>50</v>
      </c>
      <c r="Y20243" s="13">
        <f t="shared" si="771"/>
        <v>0.88431832486842432</v>
      </c>
    </row>
    <row r="20244" spans="23:25" x14ac:dyDescent="0.2">
      <c r="W20244">
        <v>202.21</v>
      </c>
      <c r="X20244">
        <f t="shared" si="770"/>
        <v>50</v>
      </c>
      <c r="Y20244" s="13">
        <f t="shared" si="771"/>
        <v>0.88431832486842432</v>
      </c>
    </row>
    <row r="20245" spans="23:25" x14ac:dyDescent="0.2">
      <c r="W20245">
        <v>202.22</v>
      </c>
      <c r="X20245">
        <f t="shared" si="770"/>
        <v>50</v>
      </c>
      <c r="Y20245" s="13">
        <f t="shared" si="771"/>
        <v>0.88431832486842432</v>
      </c>
    </row>
    <row r="20246" spans="23:25" x14ac:dyDescent="0.2">
      <c r="W20246">
        <v>202.23</v>
      </c>
      <c r="X20246">
        <f t="shared" si="770"/>
        <v>50</v>
      </c>
      <c r="Y20246" s="13">
        <f t="shared" si="771"/>
        <v>0.88431832486842432</v>
      </c>
    </row>
    <row r="20247" spans="23:25" x14ac:dyDescent="0.2">
      <c r="W20247">
        <v>202.24</v>
      </c>
      <c r="X20247">
        <f t="shared" si="770"/>
        <v>50</v>
      </c>
      <c r="Y20247" s="13">
        <f t="shared" si="771"/>
        <v>0.88431832486842432</v>
      </c>
    </row>
    <row r="20248" spans="23:25" x14ac:dyDescent="0.2">
      <c r="W20248">
        <v>202.25</v>
      </c>
      <c r="X20248">
        <f t="shared" si="770"/>
        <v>50</v>
      </c>
      <c r="Y20248" s="13">
        <f t="shared" si="771"/>
        <v>0.88431832486842432</v>
      </c>
    </row>
    <row r="20249" spans="23:25" x14ac:dyDescent="0.2">
      <c r="W20249">
        <v>202.26</v>
      </c>
      <c r="X20249">
        <f t="shared" si="770"/>
        <v>50</v>
      </c>
      <c r="Y20249" s="13">
        <f t="shared" si="771"/>
        <v>0.88431832486842432</v>
      </c>
    </row>
    <row r="20250" spans="23:25" x14ac:dyDescent="0.2">
      <c r="W20250">
        <v>202.27</v>
      </c>
      <c r="X20250">
        <f t="shared" si="770"/>
        <v>50</v>
      </c>
      <c r="Y20250" s="13">
        <f t="shared" si="771"/>
        <v>0.88431832486842432</v>
      </c>
    </row>
    <row r="20251" spans="23:25" x14ac:dyDescent="0.2">
      <c r="W20251">
        <v>202.28</v>
      </c>
      <c r="X20251">
        <f t="shared" si="770"/>
        <v>50</v>
      </c>
      <c r="Y20251" s="13">
        <f t="shared" si="771"/>
        <v>0.88431832486842432</v>
      </c>
    </row>
    <row r="20252" spans="23:25" x14ac:dyDescent="0.2">
      <c r="W20252">
        <v>202.29</v>
      </c>
      <c r="X20252">
        <f t="shared" si="770"/>
        <v>50</v>
      </c>
      <c r="Y20252" s="13">
        <f t="shared" si="771"/>
        <v>0.88431832486842432</v>
      </c>
    </row>
    <row r="20253" spans="23:25" x14ac:dyDescent="0.2">
      <c r="W20253">
        <v>202.3</v>
      </c>
      <c r="X20253">
        <f t="shared" si="770"/>
        <v>50</v>
      </c>
      <c r="Y20253" s="13">
        <f t="shared" si="771"/>
        <v>0.88431832486842432</v>
      </c>
    </row>
    <row r="20254" spans="23:25" x14ac:dyDescent="0.2">
      <c r="W20254">
        <v>202.31</v>
      </c>
      <c r="X20254">
        <f t="shared" si="770"/>
        <v>50</v>
      </c>
      <c r="Y20254" s="13">
        <f t="shared" si="771"/>
        <v>0.88431832486842432</v>
      </c>
    </row>
    <row r="20255" spans="23:25" x14ac:dyDescent="0.2">
      <c r="W20255">
        <v>202.32</v>
      </c>
      <c r="X20255">
        <f t="shared" si="770"/>
        <v>50</v>
      </c>
      <c r="Y20255" s="13">
        <f t="shared" si="771"/>
        <v>0.88431832486842432</v>
      </c>
    </row>
    <row r="20256" spans="23:25" x14ac:dyDescent="0.2">
      <c r="W20256">
        <v>202.33</v>
      </c>
      <c r="X20256">
        <f t="shared" si="770"/>
        <v>50</v>
      </c>
      <c r="Y20256" s="13">
        <f t="shared" si="771"/>
        <v>0.88431832486842432</v>
      </c>
    </row>
    <row r="20257" spans="23:25" x14ac:dyDescent="0.2">
      <c r="W20257">
        <v>202.34</v>
      </c>
      <c r="X20257">
        <f t="shared" si="770"/>
        <v>50</v>
      </c>
      <c r="Y20257" s="13">
        <f t="shared" si="771"/>
        <v>0.88431832486842432</v>
      </c>
    </row>
    <row r="20258" spans="23:25" x14ac:dyDescent="0.2">
      <c r="W20258">
        <v>202.35</v>
      </c>
      <c r="X20258">
        <f t="shared" si="770"/>
        <v>50</v>
      </c>
      <c r="Y20258" s="13">
        <f t="shared" si="771"/>
        <v>0.88431832486842432</v>
      </c>
    </row>
    <row r="20259" spans="23:25" x14ac:dyDescent="0.2">
      <c r="W20259">
        <v>202.36</v>
      </c>
      <c r="X20259">
        <f t="shared" si="770"/>
        <v>50</v>
      </c>
      <c r="Y20259" s="13">
        <f t="shared" si="771"/>
        <v>0.88431832486842432</v>
      </c>
    </row>
    <row r="20260" spans="23:25" x14ac:dyDescent="0.2">
      <c r="W20260">
        <v>202.37</v>
      </c>
      <c r="X20260">
        <f t="shared" si="770"/>
        <v>50</v>
      </c>
      <c r="Y20260" s="13">
        <f t="shared" si="771"/>
        <v>0.88431832486842432</v>
      </c>
    </row>
    <row r="20261" spans="23:25" x14ac:dyDescent="0.2">
      <c r="W20261">
        <v>202.38</v>
      </c>
      <c r="X20261">
        <f t="shared" si="770"/>
        <v>50</v>
      </c>
      <c r="Y20261" s="13">
        <f t="shared" si="771"/>
        <v>0.88431832486842432</v>
      </c>
    </row>
    <row r="20262" spans="23:25" x14ac:dyDescent="0.2">
      <c r="W20262">
        <v>202.39</v>
      </c>
      <c r="X20262">
        <f t="shared" si="770"/>
        <v>50</v>
      </c>
      <c r="Y20262" s="13">
        <f t="shared" si="771"/>
        <v>0.88431832486842432</v>
      </c>
    </row>
    <row r="20263" spans="23:25" x14ac:dyDescent="0.2">
      <c r="W20263">
        <v>202.4</v>
      </c>
      <c r="X20263">
        <f t="shared" si="770"/>
        <v>50</v>
      </c>
      <c r="Y20263" s="13">
        <f t="shared" si="771"/>
        <v>0.88431832486842432</v>
      </c>
    </row>
    <row r="20264" spans="23:25" x14ac:dyDescent="0.2">
      <c r="W20264">
        <v>202.41</v>
      </c>
      <c r="X20264">
        <f t="shared" si="770"/>
        <v>50</v>
      </c>
      <c r="Y20264" s="13">
        <f t="shared" si="771"/>
        <v>0.88431832486842432</v>
      </c>
    </row>
    <row r="20265" spans="23:25" x14ac:dyDescent="0.2">
      <c r="W20265">
        <v>202.42</v>
      </c>
      <c r="X20265">
        <f t="shared" si="770"/>
        <v>50</v>
      </c>
      <c r="Y20265" s="13">
        <f t="shared" si="771"/>
        <v>0.88431832486842432</v>
      </c>
    </row>
    <row r="20266" spans="23:25" x14ac:dyDescent="0.2">
      <c r="W20266">
        <v>202.43</v>
      </c>
      <c r="X20266">
        <f t="shared" si="770"/>
        <v>50</v>
      </c>
      <c r="Y20266" s="13">
        <f t="shared" si="771"/>
        <v>0.88431832486842432</v>
      </c>
    </row>
    <row r="20267" spans="23:25" x14ac:dyDescent="0.2">
      <c r="W20267">
        <v>202.44</v>
      </c>
      <c r="X20267">
        <f t="shared" si="770"/>
        <v>50</v>
      </c>
      <c r="Y20267" s="13">
        <f t="shared" si="771"/>
        <v>0.88431832486842432</v>
      </c>
    </row>
    <row r="20268" spans="23:25" x14ac:dyDescent="0.2">
      <c r="W20268">
        <v>202.45</v>
      </c>
      <c r="X20268">
        <f t="shared" si="770"/>
        <v>50</v>
      </c>
      <c r="Y20268" s="13">
        <f t="shared" si="771"/>
        <v>0.88431832486842432</v>
      </c>
    </row>
    <row r="20269" spans="23:25" x14ac:dyDescent="0.2">
      <c r="W20269">
        <v>202.46</v>
      </c>
      <c r="X20269">
        <f t="shared" si="770"/>
        <v>50</v>
      </c>
      <c r="Y20269" s="13">
        <f t="shared" si="771"/>
        <v>0.88431832486842432</v>
      </c>
    </row>
    <row r="20270" spans="23:25" x14ac:dyDescent="0.2">
      <c r="W20270">
        <v>202.47</v>
      </c>
      <c r="X20270">
        <f t="shared" si="770"/>
        <v>50</v>
      </c>
      <c r="Y20270" s="13">
        <f t="shared" si="771"/>
        <v>0.88431832486842432</v>
      </c>
    </row>
    <row r="20271" spans="23:25" x14ac:dyDescent="0.2">
      <c r="W20271">
        <v>202.48</v>
      </c>
      <c r="X20271">
        <f t="shared" si="770"/>
        <v>50</v>
      </c>
      <c r="Y20271" s="13">
        <f t="shared" si="771"/>
        <v>0.88431832486842432</v>
      </c>
    </row>
    <row r="20272" spans="23:25" x14ac:dyDescent="0.2">
      <c r="W20272">
        <v>202.49</v>
      </c>
      <c r="X20272">
        <f t="shared" si="770"/>
        <v>50</v>
      </c>
      <c r="Y20272" s="13">
        <f t="shared" si="771"/>
        <v>0.88431832486842432</v>
      </c>
    </row>
    <row r="20273" spans="23:25" x14ac:dyDescent="0.2">
      <c r="W20273">
        <v>202.5</v>
      </c>
      <c r="X20273">
        <f t="shared" ref="X20273:X20336" si="772">X20272-(N$34-N$35)/1500</f>
        <v>50</v>
      </c>
      <c r="Y20273" s="13">
        <f t="shared" si="771"/>
        <v>0.88431832486842432</v>
      </c>
    </row>
    <row r="20274" spans="23:25" x14ac:dyDescent="0.2">
      <c r="W20274">
        <v>202.51</v>
      </c>
      <c r="X20274">
        <f t="shared" si="772"/>
        <v>50</v>
      </c>
      <c r="Y20274" s="13">
        <f t="shared" si="771"/>
        <v>0.88431832486842432</v>
      </c>
    </row>
    <row r="20275" spans="23:25" x14ac:dyDescent="0.2">
      <c r="W20275">
        <v>202.52</v>
      </c>
      <c r="X20275">
        <f t="shared" si="772"/>
        <v>50</v>
      </c>
      <c r="Y20275" s="13">
        <f t="shared" si="771"/>
        <v>0.88431832486842432</v>
      </c>
    </row>
    <row r="20276" spans="23:25" x14ac:dyDescent="0.2">
      <c r="W20276">
        <v>202.53</v>
      </c>
      <c r="X20276">
        <f t="shared" si="772"/>
        <v>50</v>
      </c>
      <c r="Y20276" s="13">
        <f t="shared" si="771"/>
        <v>0.88431832486842432</v>
      </c>
    </row>
    <row r="20277" spans="23:25" x14ac:dyDescent="0.2">
      <c r="W20277">
        <v>202.54</v>
      </c>
      <c r="X20277">
        <f t="shared" si="772"/>
        <v>50</v>
      </c>
      <c r="Y20277" s="13">
        <f t="shared" si="771"/>
        <v>0.88431832486842432</v>
      </c>
    </row>
    <row r="20278" spans="23:25" x14ac:dyDescent="0.2">
      <c r="W20278">
        <v>202.55</v>
      </c>
      <c r="X20278">
        <f t="shared" si="772"/>
        <v>50</v>
      </c>
      <c r="Y20278" s="13">
        <f t="shared" si="771"/>
        <v>0.88431832486842432</v>
      </c>
    </row>
    <row r="20279" spans="23:25" x14ac:dyDescent="0.2">
      <c r="W20279">
        <v>202.56</v>
      </c>
      <c r="X20279">
        <f t="shared" si="772"/>
        <v>50</v>
      </c>
      <c r="Y20279" s="13">
        <f t="shared" si="771"/>
        <v>0.88431832486842432</v>
      </c>
    </row>
    <row r="20280" spans="23:25" x14ac:dyDescent="0.2">
      <c r="W20280">
        <v>202.57</v>
      </c>
      <c r="X20280">
        <f t="shared" si="772"/>
        <v>50</v>
      </c>
      <c r="Y20280" s="13">
        <f t="shared" si="771"/>
        <v>0.88431832486842432</v>
      </c>
    </row>
    <row r="20281" spans="23:25" x14ac:dyDescent="0.2">
      <c r="W20281">
        <v>202.58</v>
      </c>
      <c r="X20281">
        <f t="shared" si="772"/>
        <v>50</v>
      </c>
      <c r="Y20281" s="13">
        <f t="shared" ref="Y20281:Y20344" si="773">Y20280+(W20281-W20280)*R$29*(P$28-P$29*Y20280)*(1-Y20280/R$28)^2</f>
        <v>0.88431832486842432</v>
      </c>
    </row>
    <row r="20282" spans="23:25" x14ac:dyDescent="0.2">
      <c r="W20282">
        <v>202.59</v>
      </c>
      <c r="X20282">
        <f t="shared" si="772"/>
        <v>50</v>
      </c>
      <c r="Y20282" s="13">
        <f t="shared" si="773"/>
        <v>0.88431832486842432</v>
      </c>
    </row>
    <row r="20283" spans="23:25" x14ac:dyDescent="0.2">
      <c r="W20283">
        <v>202.6</v>
      </c>
      <c r="X20283">
        <f t="shared" si="772"/>
        <v>50</v>
      </c>
      <c r="Y20283" s="13">
        <f t="shared" si="773"/>
        <v>0.88431832486842432</v>
      </c>
    </row>
    <row r="20284" spans="23:25" x14ac:dyDescent="0.2">
      <c r="W20284">
        <v>202.61</v>
      </c>
      <c r="X20284">
        <f t="shared" si="772"/>
        <v>50</v>
      </c>
      <c r="Y20284" s="13">
        <f t="shared" si="773"/>
        <v>0.88431832486842432</v>
      </c>
    </row>
    <row r="20285" spans="23:25" x14ac:dyDescent="0.2">
      <c r="W20285">
        <v>202.62</v>
      </c>
      <c r="X20285">
        <f t="shared" si="772"/>
        <v>50</v>
      </c>
      <c r="Y20285" s="13">
        <f t="shared" si="773"/>
        <v>0.88431832486842432</v>
      </c>
    </row>
    <row r="20286" spans="23:25" x14ac:dyDescent="0.2">
      <c r="W20286">
        <v>202.63</v>
      </c>
      <c r="X20286">
        <f t="shared" si="772"/>
        <v>50</v>
      </c>
      <c r="Y20286" s="13">
        <f t="shared" si="773"/>
        <v>0.88431832486842432</v>
      </c>
    </row>
    <row r="20287" spans="23:25" x14ac:dyDescent="0.2">
      <c r="W20287">
        <v>202.64</v>
      </c>
      <c r="X20287">
        <f t="shared" si="772"/>
        <v>50</v>
      </c>
      <c r="Y20287" s="13">
        <f t="shared" si="773"/>
        <v>0.88431832486842432</v>
      </c>
    </row>
    <row r="20288" spans="23:25" x14ac:dyDescent="0.2">
      <c r="W20288">
        <v>202.65</v>
      </c>
      <c r="X20288">
        <f t="shared" si="772"/>
        <v>50</v>
      </c>
      <c r="Y20288" s="13">
        <f t="shared" si="773"/>
        <v>0.88431832486842432</v>
      </c>
    </row>
    <row r="20289" spans="23:25" x14ac:dyDescent="0.2">
      <c r="W20289">
        <v>202.66</v>
      </c>
      <c r="X20289">
        <f t="shared" si="772"/>
        <v>50</v>
      </c>
      <c r="Y20289" s="13">
        <f t="shared" si="773"/>
        <v>0.88431832486842432</v>
      </c>
    </row>
    <row r="20290" spans="23:25" x14ac:dyDescent="0.2">
      <c r="W20290">
        <v>202.67</v>
      </c>
      <c r="X20290">
        <f t="shared" si="772"/>
        <v>50</v>
      </c>
      <c r="Y20290" s="13">
        <f t="shared" si="773"/>
        <v>0.88431832486842432</v>
      </c>
    </row>
    <row r="20291" spans="23:25" x14ac:dyDescent="0.2">
      <c r="W20291">
        <v>202.68</v>
      </c>
      <c r="X20291">
        <f t="shared" si="772"/>
        <v>50</v>
      </c>
      <c r="Y20291" s="13">
        <f t="shared" si="773"/>
        <v>0.88431832486842432</v>
      </c>
    </row>
    <row r="20292" spans="23:25" x14ac:dyDescent="0.2">
      <c r="W20292">
        <v>202.69</v>
      </c>
      <c r="X20292">
        <f t="shared" si="772"/>
        <v>50</v>
      </c>
      <c r="Y20292" s="13">
        <f t="shared" si="773"/>
        <v>0.88431832486842432</v>
      </c>
    </row>
    <row r="20293" spans="23:25" x14ac:dyDescent="0.2">
      <c r="W20293">
        <v>202.7</v>
      </c>
      <c r="X20293">
        <f t="shared" si="772"/>
        <v>50</v>
      </c>
      <c r="Y20293" s="13">
        <f t="shared" si="773"/>
        <v>0.88431832486842432</v>
      </c>
    </row>
    <row r="20294" spans="23:25" x14ac:dyDescent="0.2">
      <c r="W20294">
        <v>202.71</v>
      </c>
      <c r="X20294">
        <f t="shared" si="772"/>
        <v>50</v>
      </c>
      <c r="Y20294" s="13">
        <f t="shared" si="773"/>
        <v>0.88431832486842432</v>
      </c>
    </row>
    <row r="20295" spans="23:25" x14ac:dyDescent="0.2">
      <c r="W20295">
        <v>202.72</v>
      </c>
      <c r="X20295">
        <f t="shared" si="772"/>
        <v>50</v>
      </c>
      <c r="Y20295" s="13">
        <f t="shared" si="773"/>
        <v>0.88431832486842432</v>
      </c>
    </row>
    <row r="20296" spans="23:25" x14ac:dyDescent="0.2">
      <c r="W20296">
        <v>202.73</v>
      </c>
      <c r="X20296">
        <f t="shared" si="772"/>
        <v>50</v>
      </c>
      <c r="Y20296" s="13">
        <f t="shared" si="773"/>
        <v>0.88431832486842432</v>
      </c>
    </row>
    <row r="20297" spans="23:25" x14ac:dyDescent="0.2">
      <c r="W20297">
        <v>202.74</v>
      </c>
      <c r="X20297">
        <f t="shared" si="772"/>
        <v>50</v>
      </c>
      <c r="Y20297" s="13">
        <f t="shared" si="773"/>
        <v>0.88431832486842432</v>
      </c>
    </row>
    <row r="20298" spans="23:25" x14ac:dyDescent="0.2">
      <c r="W20298">
        <v>202.75</v>
      </c>
      <c r="X20298">
        <f t="shared" si="772"/>
        <v>50</v>
      </c>
      <c r="Y20298" s="13">
        <f t="shared" si="773"/>
        <v>0.88431832486842432</v>
      </c>
    </row>
    <row r="20299" spans="23:25" x14ac:dyDescent="0.2">
      <c r="W20299">
        <v>202.76</v>
      </c>
      <c r="X20299">
        <f t="shared" si="772"/>
        <v>50</v>
      </c>
      <c r="Y20299" s="13">
        <f t="shared" si="773"/>
        <v>0.88431832486842432</v>
      </c>
    </row>
    <row r="20300" spans="23:25" x14ac:dyDescent="0.2">
      <c r="W20300">
        <v>202.77</v>
      </c>
      <c r="X20300">
        <f t="shared" si="772"/>
        <v>50</v>
      </c>
      <c r="Y20300" s="13">
        <f t="shared" si="773"/>
        <v>0.88431832486842432</v>
      </c>
    </row>
    <row r="20301" spans="23:25" x14ac:dyDescent="0.2">
      <c r="W20301">
        <v>202.78</v>
      </c>
      <c r="X20301">
        <f t="shared" si="772"/>
        <v>50</v>
      </c>
      <c r="Y20301" s="13">
        <f t="shared" si="773"/>
        <v>0.88431832486842432</v>
      </c>
    </row>
    <row r="20302" spans="23:25" x14ac:dyDescent="0.2">
      <c r="W20302">
        <v>202.79</v>
      </c>
      <c r="X20302">
        <f t="shared" si="772"/>
        <v>50</v>
      </c>
      <c r="Y20302" s="13">
        <f t="shared" si="773"/>
        <v>0.88431832486842432</v>
      </c>
    </row>
    <row r="20303" spans="23:25" x14ac:dyDescent="0.2">
      <c r="W20303">
        <v>202.8</v>
      </c>
      <c r="X20303">
        <f t="shared" si="772"/>
        <v>50</v>
      </c>
      <c r="Y20303" s="13">
        <f t="shared" si="773"/>
        <v>0.88431832486842432</v>
      </c>
    </row>
    <row r="20304" spans="23:25" x14ac:dyDescent="0.2">
      <c r="W20304">
        <v>202.81</v>
      </c>
      <c r="X20304">
        <f t="shared" si="772"/>
        <v>50</v>
      </c>
      <c r="Y20304" s="13">
        <f t="shared" si="773"/>
        <v>0.88431832486842432</v>
      </c>
    </row>
    <row r="20305" spans="23:25" x14ac:dyDescent="0.2">
      <c r="W20305">
        <v>202.82</v>
      </c>
      <c r="X20305">
        <f t="shared" si="772"/>
        <v>50</v>
      </c>
      <c r="Y20305" s="13">
        <f t="shared" si="773"/>
        <v>0.88431832486842432</v>
      </c>
    </row>
    <row r="20306" spans="23:25" x14ac:dyDescent="0.2">
      <c r="W20306">
        <v>202.83</v>
      </c>
      <c r="X20306">
        <f t="shared" si="772"/>
        <v>50</v>
      </c>
      <c r="Y20306" s="13">
        <f t="shared" si="773"/>
        <v>0.88431832486842432</v>
      </c>
    </row>
    <row r="20307" spans="23:25" x14ac:dyDescent="0.2">
      <c r="W20307">
        <v>202.84</v>
      </c>
      <c r="X20307">
        <f t="shared" si="772"/>
        <v>50</v>
      </c>
      <c r="Y20307" s="13">
        <f t="shared" si="773"/>
        <v>0.88431832486842432</v>
      </c>
    </row>
    <row r="20308" spans="23:25" x14ac:dyDescent="0.2">
      <c r="W20308">
        <v>202.85</v>
      </c>
      <c r="X20308">
        <f t="shared" si="772"/>
        <v>50</v>
      </c>
      <c r="Y20308" s="13">
        <f t="shared" si="773"/>
        <v>0.88431832486842432</v>
      </c>
    </row>
    <row r="20309" spans="23:25" x14ac:dyDescent="0.2">
      <c r="W20309">
        <v>202.86</v>
      </c>
      <c r="X20309">
        <f t="shared" si="772"/>
        <v>50</v>
      </c>
      <c r="Y20309" s="13">
        <f t="shared" si="773"/>
        <v>0.88431832486842432</v>
      </c>
    </row>
    <row r="20310" spans="23:25" x14ac:dyDescent="0.2">
      <c r="W20310">
        <v>202.87</v>
      </c>
      <c r="X20310">
        <f t="shared" si="772"/>
        <v>50</v>
      </c>
      <c r="Y20310" s="13">
        <f t="shared" si="773"/>
        <v>0.88431832486842432</v>
      </c>
    </row>
    <row r="20311" spans="23:25" x14ac:dyDescent="0.2">
      <c r="W20311">
        <v>202.88</v>
      </c>
      <c r="X20311">
        <f t="shared" si="772"/>
        <v>50</v>
      </c>
      <c r="Y20311" s="13">
        <f t="shared" si="773"/>
        <v>0.88431832486842432</v>
      </c>
    </row>
    <row r="20312" spans="23:25" x14ac:dyDescent="0.2">
      <c r="W20312">
        <v>202.89</v>
      </c>
      <c r="X20312">
        <f t="shared" si="772"/>
        <v>50</v>
      </c>
      <c r="Y20312" s="13">
        <f t="shared" si="773"/>
        <v>0.88431832486842432</v>
      </c>
    </row>
    <row r="20313" spans="23:25" x14ac:dyDescent="0.2">
      <c r="W20313">
        <v>202.9</v>
      </c>
      <c r="X20313">
        <f t="shared" si="772"/>
        <v>50</v>
      </c>
      <c r="Y20313" s="13">
        <f t="shared" si="773"/>
        <v>0.88431832486842432</v>
      </c>
    </row>
    <row r="20314" spans="23:25" x14ac:dyDescent="0.2">
      <c r="W20314">
        <v>202.91</v>
      </c>
      <c r="X20314">
        <f t="shared" si="772"/>
        <v>50</v>
      </c>
      <c r="Y20314" s="13">
        <f t="shared" si="773"/>
        <v>0.88431832486842432</v>
      </c>
    </row>
    <row r="20315" spans="23:25" x14ac:dyDescent="0.2">
      <c r="W20315">
        <v>202.92</v>
      </c>
      <c r="X20315">
        <f t="shared" si="772"/>
        <v>50</v>
      </c>
      <c r="Y20315" s="13">
        <f t="shared" si="773"/>
        <v>0.88431832486842432</v>
      </c>
    </row>
    <row r="20316" spans="23:25" x14ac:dyDescent="0.2">
      <c r="W20316">
        <v>202.93</v>
      </c>
      <c r="X20316">
        <f t="shared" si="772"/>
        <v>50</v>
      </c>
      <c r="Y20316" s="13">
        <f t="shared" si="773"/>
        <v>0.88431832486842432</v>
      </c>
    </row>
    <row r="20317" spans="23:25" x14ac:dyDescent="0.2">
      <c r="W20317">
        <v>202.94</v>
      </c>
      <c r="X20317">
        <f t="shared" si="772"/>
        <v>50</v>
      </c>
      <c r="Y20317" s="13">
        <f t="shared" si="773"/>
        <v>0.88431832486842432</v>
      </c>
    </row>
    <row r="20318" spans="23:25" x14ac:dyDescent="0.2">
      <c r="W20318">
        <v>202.95</v>
      </c>
      <c r="X20318">
        <f t="shared" si="772"/>
        <v>50</v>
      </c>
      <c r="Y20318" s="13">
        <f t="shared" si="773"/>
        <v>0.88431832486842432</v>
      </c>
    </row>
    <row r="20319" spans="23:25" x14ac:dyDescent="0.2">
      <c r="W20319">
        <v>202.96</v>
      </c>
      <c r="X20319">
        <f t="shared" si="772"/>
        <v>50</v>
      </c>
      <c r="Y20319" s="13">
        <f t="shared" si="773"/>
        <v>0.88431832486842432</v>
      </c>
    </row>
    <row r="20320" spans="23:25" x14ac:dyDescent="0.2">
      <c r="W20320">
        <v>202.97</v>
      </c>
      <c r="X20320">
        <f t="shared" si="772"/>
        <v>50</v>
      </c>
      <c r="Y20320" s="13">
        <f t="shared" si="773"/>
        <v>0.88431832486842432</v>
      </c>
    </row>
    <row r="20321" spans="23:25" x14ac:dyDescent="0.2">
      <c r="W20321">
        <v>202.98</v>
      </c>
      <c r="X20321">
        <f t="shared" si="772"/>
        <v>50</v>
      </c>
      <c r="Y20321" s="13">
        <f t="shared" si="773"/>
        <v>0.88431832486842432</v>
      </c>
    </row>
    <row r="20322" spans="23:25" x14ac:dyDescent="0.2">
      <c r="W20322">
        <v>202.99</v>
      </c>
      <c r="X20322">
        <f t="shared" si="772"/>
        <v>50</v>
      </c>
      <c r="Y20322" s="13">
        <f t="shared" si="773"/>
        <v>0.88431832486842432</v>
      </c>
    </row>
    <row r="20323" spans="23:25" x14ac:dyDescent="0.2">
      <c r="W20323">
        <v>203</v>
      </c>
      <c r="X20323">
        <f t="shared" si="772"/>
        <v>50</v>
      </c>
      <c r="Y20323" s="13">
        <f t="shared" si="773"/>
        <v>0.88431832486842432</v>
      </c>
    </row>
    <row r="20324" spans="23:25" x14ac:dyDescent="0.2">
      <c r="W20324">
        <v>203.01</v>
      </c>
      <c r="X20324">
        <f t="shared" si="772"/>
        <v>50</v>
      </c>
      <c r="Y20324" s="13">
        <f t="shared" si="773"/>
        <v>0.88431832486842432</v>
      </c>
    </row>
    <row r="20325" spans="23:25" x14ac:dyDescent="0.2">
      <c r="W20325">
        <v>203.02</v>
      </c>
      <c r="X20325">
        <f t="shared" si="772"/>
        <v>50</v>
      </c>
      <c r="Y20325" s="13">
        <f t="shared" si="773"/>
        <v>0.88431832486842432</v>
      </c>
    </row>
    <row r="20326" spans="23:25" x14ac:dyDescent="0.2">
      <c r="W20326">
        <v>203.03</v>
      </c>
      <c r="X20326">
        <f t="shared" si="772"/>
        <v>50</v>
      </c>
      <c r="Y20326" s="13">
        <f t="shared" si="773"/>
        <v>0.88431832486842432</v>
      </c>
    </row>
    <row r="20327" spans="23:25" x14ac:dyDescent="0.2">
      <c r="W20327">
        <v>203.04</v>
      </c>
      <c r="X20327">
        <f t="shared" si="772"/>
        <v>50</v>
      </c>
      <c r="Y20327" s="13">
        <f t="shared" si="773"/>
        <v>0.88431832486842432</v>
      </c>
    </row>
    <row r="20328" spans="23:25" x14ac:dyDescent="0.2">
      <c r="W20328">
        <v>203.05</v>
      </c>
      <c r="X20328">
        <f t="shared" si="772"/>
        <v>50</v>
      </c>
      <c r="Y20328" s="13">
        <f t="shared" si="773"/>
        <v>0.88431832486842432</v>
      </c>
    </row>
    <row r="20329" spans="23:25" x14ac:dyDescent="0.2">
      <c r="W20329">
        <v>203.06</v>
      </c>
      <c r="X20329">
        <f t="shared" si="772"/>
        <v>50</v>
      </c>
      <c r="Y20329" s="13">
        <f t="shared" si="773"/>
        <v>0.88431832486842432</v>
      </c>
    </row>
    <row r="20330" spans="23:25" x14ac:dyDescent="0.2">
      <c r="W20330">
        <v>203.07</v>
      </c>
      <c r="X20330">
        <f t="shared" si="772"/>
        <v>50</v>
      </c>
      <c r="Y20330" s="13">
        <f t="shared" si="773"/>
        <v>0.88431832486842432</v>
      </c>
    </row>
    <row r="20331" spans="23:25" x14ac:dyDescent="0.2">
      <c r="W20331">
        <v>203.08</v>
      </c>
      <c r="X20331">
        <f t="shared" si="772"/>
        <v>50</v>
      </c>
      <c r="Y20331" s="13">
        <f t="shared" si="773"/>
        <v>0.88431832486842432</v>
      </c>
    </row>
    <row r="20332" spans="23:25" x14ac:dyDescent="0.2">
      <c r="W20332">
        <v>203.09</v>
      </c>
      <c r="X20332">
        <f t="shared" si="772"/>
        <v>50</v>
      </c>
      <c r="Y20332" s="13">
        <f t="shared" si="773"/>
        <v>0.88431832486842432</v>
      </c>
    </row>
    <row r="20333" spans="23:25" x14ac:dyDescent="0.2">
      <c r="W20333">
        <v>203.1</v>
      </c>
      <c r="X20333">
        <f t="shared" si="772"/>
        <v>50</v>
      </c>
      <c r="Y20333" s="13">
        <f t="shared" si="773"/>
        <v>0.88431832486842432</v>
      </c>
    </row>
    <row r="20334" spans="23:25" x14ac:dyDescent="0.2">
      <c r="W20334">
        <v>203.11</v>
      </c>
      <c r="X20334">
        <f t="shared" si="772"/>
        <v>50</v>
      </c>
      <c r="Y20334" s="13">
        <f t="shared" si="773"/>
        <v>0.88431832486842432</v>
      </c>
    </row>
    <row r="20335" spans="23:25" x14ac:dyDescent="0.2">
      <c r="W20335">
        <v>203.12</v>
      </c>
      <c r="X20335">
        <f t="shared" si="772"/>
        <v>50</v>
      </c>
      <c r="Y20335" s="13">
        <f t="shared" si="773"/>
        <v>0.88431832486842432</v>
      </c>
    </row>
    <row r="20336" spans="23:25" x14ac:dyDescent="0.2">
      <c r="W20336">
        <v>203.13</v>
      </c>
      <c r="X20336">
        <f t="shared" si="772"/>
        <v>50</v>
      </c>
      <c r="Y20336" s="13">
        <f t="shared" si="773"/>
        <v>0.88431832486842432</v>
      </c>
    </row>
    <row r="20337" spans="23:25" x14ac:dyDescent="0.2">
      <c r="W20337">
        <v>203.14</v>
      </c>
      <c r="X20337">
        <f t="shared" ref="X20337:X20400" si="774">X20336-(N$34-N$35)/1500</f>
        <v>50</v>
      </c>
      <c r="Y20337" s="13">
        <f t="shared" si="773"/>
        <v>0.88431832486842432</v>
      </c>
    </row>
    <row r="20338" spans="23:25" x14ac:dyDescent="0.2">
      <c r="W20338">
        <v>203.15</v>
      </c>
      <c r="X20338">
        <f t="shared" si="774"/>
        <v>50</v>
      </c>
      <c r="Y20338" s="13">
        <f t="shared" si="773"/>
        <v>0.88431832486842432</v>
      </c>
    </row>
    <row r="20339" spans="23:25" x14ac:dyDescent="0.2">
      <c r="W20339">
        <v>203.16</v>
      </c>
      <c r="X20339">
        <f t="shared" si="774"/>
        <v>50</v>
      </c>
      <c r="Y20339" s="13">
        <f t="shared" si="773"/>
        <v>0.88431832486842432</v>
      </c>
    </row>
    <row r="20340" spans="23:25" x14ac:dyDescent="0.2">
      <c r="W20340">
        <v>203.17</v>
      </c>
      <c r="X20340">
        <f t="shared" si="774"/>
        <v>50</v>
      </c>
      <c r="Y20340" s="13">
        <f t="shared" si="773"/>
        <v>0.88431832486842432</v>
      </c>
    </row>
    <row r="20341" spans="23:25" x14ac:dyDescent="0.2">
      <c r="W20341">
        <v>203.18</v>
      </c>
      <c r="X20341">
        <f t="shared" si="774"/>
        <v>50</v>
      </c>
      <c r="Y20341" s="13">
        <f t="shared" si="773"/>
        <v>0.88431832486842432</v>
      </c>
    </row>
    <row r="20342" spans="23:25" x14ac:dyDescent="0.2">
      <c r="W20342">
        <v>203.19</v>
      </c>
      <c r="X20342">
        <f t="shared" si="774"/>
        <v>50</v>
      </c>
      <c r="Y20342" s="13">
        <f t="shared" si="773"/>
        <v>0.88431832486842432</v>
      </c>
    </row>
    <row r="20343" spans="23:25" x14ac:dyDescent="0.2">
      <c r="W20343">
        <v>203.2</v>
      </c>
      <c r="X20343">
        <f t="shared" si="774"/>
        <v>50</v>
      </c>
      <c r="Y20343" s="13">
        <f t="shared" si="773"/>
        <v>0.88431832486842432</v>
      </c>
    </row>
    <row r="20344" spans="23:25" x14ac:dyDescent="0.2">
      <c r="W20344">
        <v>203.21</v>
      </c>
      <c r="X20344">
        <f t="shared" si="774"/>
        <v>50</v>
      </c>
      <c r="Y20344" s="13">
        <f t="shared" si="773"/>
        <v>0.88431832486842432</v>
      </c>
    </row>
    <row r="20345" spans="23:25" x14ac:dyDescent="0.2">
      <c r="W20345">
        <v>203.22</v>
      </c>
      <c r="X20345">
        <f t="shared" si="774"/>
        <v>50</v>
      </c>
      <c r="Y20345" s="13">
        <f t="shared" ref="Y20345:Y20408" si="775">Y20344+(W20345-W20344)*R$29*(P$28-P$29*Y20344)*(1-Y20344/R$28)^2</f>
        <v>0.88431832486842432</v>
      </c>
    </row>
    <row r="20346" spans="23:25" x14ac:dyDescent="0.2">
      <c r="W20346">
        <v>203.23</v>
      </c>
      <c r="X20346">
        <f t="shared" si="774"/>
        <v>50</v>
      </c>
      <c r="Y20346" s="13">
        <f t="shared" si="775"/>
        <v>0.88431832486842432</v>
      </c>
    </row>
    <row r="20347" spans="23:25" x14ac:dyDescent="0.2">
      <c r="W20347">
        <v>203.24</v>
      </c>
      <c r="X20347">
        <f t="shared" si="774"/>
        <v>50</v>
      </c>
      <c r="Y20347" s="13">
        <f t="shared" si="775"/>
        <v>0.88431832486842432</v>
      </c>
    </row>
    <row r="20348" spans="23:25" x14ac:dyDescent="0.2">
      <c r="W20348">
        <v>203.25</v>
      </c>
      <c r="X20348">
        <f t="shared" si="774"/>
        <v>50</v>
      </c>
      <c r="Y20348" s="13">
        <f t="shared" si="775"/>
        <v>0.88431832486842432</v>
      </c>
    </row>
    <row r="20349" spans="23:25" x14ac:dyDescent="0.2">
      <c r="W20349">
        <v>203.26</v>
      </c>
      <c r="X20349">
        <f t="shared" si="774"/>
        <v>50</v>
      </c>
      <c r="Y20349" s="13">
        <f t="shared" si="775"/>
        <v>0.88431832486842432</v>
      </c>
    </row>
    <row r="20350" spans="23:25" x14ac:dyDescent="0.2">
      <c r="W20350">
        <v>203.27</v>
      </c>
      <c r="X20350">
        <f t="shared" si="774"/>
        <v>50</v>
      </c>
      <c r="Y20350" s="13">
        <f t="shared" si="775"/>
        <v>0.88431832486842432</v>
      </c>
    </row>
    <row r="20351" spans="23:25" x14ac:dyDescent="0.2">
      <c r="W20351">
        <v>203.28</v>
      </c>
      <c r="X20351">
        <f t="shared" si="774"/>
        <v>50</v>
      </c>
      <c r="Y20351" s="13">
        <f t="shared" si="775"/>
        <v>0.88431832486842432</v>
      </c>
    </row>
    <row r="20352" spans="23:25" x14ac:dyDescent="0.2">
      <c r="W20352">
        <v>203.29</v>
      </c>
      <c r="X20352">
        <f t="shared" si="774"/>
        <v>50</v>
      </c>
      <c r="Y20352" s="13">
        <f t="shared" si="775"/>
        <v>0.88431832486842432</v>
      </c>
    </row>
    <row r="20353" spans="23:25" x14ac:dyDescent="0.2">
      <c r="W20353">
        <v>203.3</v>
      </c>
      <c r="X20353">
        <f t="shared" si="774"/>
        <v>50</v>
      </c>
      <c r="Y20353" s="13">
        <f t="shared" si="775"/>
        <v>0.88431832486842432</v>
      </c>
    </row>
    <row r="20354" spans="23:25" x14ac:dyDescent="0.2">
      <c r="W20354">
        <v>203.31</v>
      </c>
      <c r="X20354">
        <f t="shared" si="774"/>
        <v>50</v>
      </c>
      <c r="Y20354" s="13">
        <f t="shared" si="775"/>
        <v>0.88431832486842432</v>
      </c>
    </row>
    <row r="20355" spans="23:25" x14ac:dyDescent="0.2">
      <c r="W20355">
        <v>203.32</v>
      </c>
      <c r="X20355">
        <f t="shared" si="774"/>
        <v>50</v>
      </c>
      <c r="Y20355" s="13">
        <f t="shared" si="775"/>
        <v>0.88431832486842432</v>
      </c>
    </row>
    <row r="20356" spans="23:25" x14ac:dyDescent="0.2">
      <c r="W20356">
        <v>203.33</v>
      </c>
      <c r="X20356">
        <f t="shared" si="774"/>
        <v>50</v>
      </c>
      <c r="Y20356" s="13">
        <f t="shared" si="775"/>
        <v>0.88431832486842432</v>
      </c>
    </row>
    <row r="20357" spans="23:25" x14ac:dyDescent="0.2">
      <c r="W20357">
        <v>203.34</v>
      </c>
      <c r="X20357">
        <f t="shared" si="774"/>
        <v>50</v>
      </c>
      <c r="Y20357" s="13">
        <f t="shared" si="775"/>
        <v>0.88431832486842432</v>
      </c>
    </row>
    <row r="20358" spans="23:25" x14ac:dyDescent="0.2">
      <c r="W20358">
        <v>203.35</v>
      </c>
      <c r="X20358">
        <f t="shared" si="774"/>
        <v>50</v>
      </c>
      <c r="Y20358" s="13">
        <f t="shared" si="775"/>
        <v>0.88431832486842432</v>
      </c>
    </row>
    <row r="20359" spans="23:25" x14ac:dyDescent="0.2">
      <c r="W20359">
        <v>203.36</v>
      </c>
      <c r="X20359">
        <f t="shared" si="774"/>
        <v>50</v>
      </c>
      <c r="Y20359" s="13">
        <f t="shared" si="775"/>
        <v>0.88431832486842432</v>
      </c>
    </row>
    <row r="20360" spans="23:25" x14ac:dyDescent="0.2">
      <c r="W20360">
        <v>203.37</v>
      </c>
      <c r="X20360">
        <f t="shared" si="774"/>
        <v>50</v>
      </c>
      <c r="Y20360" s="13">
        <f t="shared" si="775"/>
        <v>0.88431832486842432</v>
      </c>
    </row>
    <row r="20361" spans="23:25" x14ac:dyDescent="0.2">
      <c r="W20361">
        <v>203.38</v>
      </c>
      <c r="X20361">
        <f t="shared" si="774"/>
        <v>50</v>
      </c>
      <c r="Y20361" s="13">
        <f t="shared" si="775"/>
        <v>0.88431832486842432</v>
      </c>
    </row>
    <row r="20362" spans="23:25" x14ac:dyDescent="0.2">
      <c r="W20362">
        <v>203.39</v>
      </c>
      <c r="X20362">
        <f t="shared" si="774"/>
        <v>50</v>
      </c>
      <c r="Y20362" s="13">
        <f t="shared" si="775"/>
        <v>0.88431832486842432</v>
      </c>
    </row>
    <row r="20363" spans="23:25" x14ac:dyDescent="0.2">
      <c r="W20363">
        <v>203.4</v>
      </c>
      <c r="X20363">
        <f t="shared" si="774"/>
        <v>50</v>
      </c>
      <c r="Y20363" s="13">
        <f t="shared" si="775"/>
        <v>0.88431832486842432</v>
      </c>
    </row>
    <row r="20364" spans="23:25" x14ac:dyDescent="0.2">
      <c r="W20364">
        <v>203.41</v>
      </c>
      <c r="X20364">
        <f t="shared" si="774"/>
        <v>50</v>
      </c>
      <c r="Y20364" s="13">
        <f t="shared" si="775"/>
        <v>0.88431832486842432</v>
      </c>
    </row>
    <row r="20365" spans="23:25" x14ac:dyDescent="0.2">
      <c r="W20365">
        <v>203.42</v>
      </c>
      <c r="X20365">
        <f t="shared" si="774"/>
        <v>50</v>
      </c>
      <c r="Y20365" s="13">
        <f t="shared" si="775"/>
        <v>0.88431832486842432</v>
      </c>
    </row>
    <row r="20366" spans="23:25" x14ac:dyDescent="0.2">
      <c r="W20366">
        <v>203.43</v>
      </c>
      <c r="X20366">
        <f t="shared" si="774"/>
        <v>50</v>
      </c>
      <c r="Y20366" s="13">
        <f t="shared" si="775"/>
        <v>0.88431832486842432</v>
      </c>
    </row>
    <row r="20367" spans="23:25" x14ac:dyDescent="0.2">
      <c r="W20367">
        <v>203.44</v>
      </c>
      <c r="X20367">
        <f t="shared" si="774"/>
        <v>50</v>
      </c>
      <c r="Y20367" s="13">
        <f t="shared" si="775"/>
        <v>0.88431832486842432</v>
      </c>
    </row>
    <row r="20368" spans="23:25" x14ac:dyDescent="0.2">
      <c r="W20368">
        <v>203.45</v>
      </c>
      <c r="X20368">
        <f t="shared" si="774"/>
        <v>50</v>
      </c>
      <c r="Y20368" s="13">
        <f t="shared" si="775"/>
        <v>0.88431832486842432</v>
      </c>
    </row>
    <row r="20369" spans="23:25" x14ac:dyDescent="0.2">
      <c r="W20369">
        <v>203.46</v>
      </c>
      <c r="X20369">
        <f t="shared" si="774"/>
        <v>50</v>
      </c>
      <c r="Y20369" s="13">
        <f t="shared" si="775"/>
        <v>0.88431832486842432</v>
      </c>
    </row>
    <row r="20370" spans="23:25" x14ac:dyDescent="0.2">
      <c r="W20370">
        <v>203.47</v>
      </c>
      <c r="X20370">
        <f t="shared" si="774"/>
        <v>50</v>
      </c>
      <c r="Y20370" s="13">
        <f t="shared" si="775"/>
        <v>0.88431832486842432</v>
      </c>
    </row>
    <row r="20371" spans="23:25" x14ac:dyDescent="0.2">
      <c r="W20371">
        <v>203.48</v>
      </c>
      <c r="X20371">
        <f t="shared" si="774"/>
        <v>50</v>
      </c>
      <c r="Y20371" s="13">
        <f t="shared" si="775"/>
        <v>0.88431832486842432</v>
      </c>
    </row>
    <row r="20372" spans="23:25" x14ac:dyDescent="0.2">
      <c r="W20372">
        <v>203.49</v>
      </c>
      <c r="X20372">
        <f t="shared" si="774"/>
        <v>50</v>
      </c>
      <c r="Y20372" s="13">
        <f t="shared" si="775"/>
        <v>0.88431832486842432</v>
      </c>
    </row>
    <row r="20373" spans="23:25" x14ac:dyDescent="0.2">
      <c r="W20373">
        <v>203.5</v>
      </c>
      <c r="X20373">
        <f t="shared" si="774"/>
        <v>50</v>
      </c>
      <c r="Y20373" s="13">
        <f t="shared" si="775"/>
        <v>0.88431832486842432</v>
      </c>
    </row>
    <row r="20374" spans="23:25" x14ac:dyDescent="0.2">
      <c r="W20374">
        <v>203.51</v>
      </c>
      <c r="X20374">
        <f t="shared" si="774"/>
        <v>50</v>
      </c>
      <c r="Y20374" s="13">
        <f t="shared" si="775"/>
        <v>0.88431832486842432</v>
      </c>
    </row>
    <row r="20375" spans="23:25" x14ac:dyDescent="0.2">
      <c r="W20375">
        <v>203.52</v>
      </c>
      <c r="X20375">
        <f t="shared" si="774"/>
        <v>50</v>
      </c>
      <c r="Y20375" s="13">
        <f t="shared" si="775"/>
        <v>0.88431832486842432</v>
      </c>
    </row>
    <row r="20376" spans="23:25" x14ac:dyDescent="0.2">
      <c r="W20376">
        <v>203.53</v>
      </c>
      <c r="X20376">
        <f t="shared" si="774"/>
        <v>50</v>
      </c>
      <c r="Y20376" s="13">
        <f t="shared" si="775"/>
        <v>0.88431832486842432</v>
      </c>
    </row>
    <row r="20377" spans="23:25" x14ac:dyDescent="0.2">
      <c r="W20377">
        <v>203.54</v>
      </c>
      <c r="X20377">
        <f t="shared" si="774"/>
        <v>50</v>
      </c>
      <c r="Y20377" s="13">
        <f t="shared" si="775"/>
        <v>0.88431832486842432</v>
      </c>
    </row>
    <row r="20378" spans="23:25" x14ac:dyDescent="0.2">
      <c r="W20378">
        <v>203.55</v>
      </c>
      <c r="X20378">
        <f t="shared" si="774"/>
        <v>50</v>
      </c>
      <c r="Y20378" s="13">
        <f t="shared" si="775"/>
        <v>0.88431832486842432</v>
      </c>
    </row>
    <row r="20379" spans="23:25" x14ac:dyDescent="0.2">
      <c r="W20379">
        <v>203.56</v>
      </c>
      <c r="X20379">
        <f t="shared" si="774"/>
        <v>50</v>
      </c>
      <c r="Y20379" s="13">
        <f t="shared" si="775"/>
        <v>0.88431832486842432</v>
      </c>
    </row>
    <row r="20380" spans="23:25" x14ac:dyDescent="0.2">
      <c r="W20380">
        <v>203.57</v>
      </c>
      <c r="X20380">
        <f t="shared" si="774"/>
        <v>50</v>
      </c>
      <c r="Y20380" s="13">
        <f t="shared" si="775"/>
        <v>0.88431832486842432</v>
      </c>
    </row>
    <row r="20381" spans="23:25" x14ac:dyDescent="0.2">
      <c r="W20381">
        <v>203.58</v>
      </c>
      <c r="X20381">
        <f t="shared" si="774"/>
        <v>50</v>
      </c>
      <c r="Y20381" s="13">
        <f t="shared" si="775"/>
        <v>0.88431832486842432</v>
      </c>
    </row>
    <row r="20382" spans="23:25" x14ac:dyDescent="0.2">
      <c r="W20382">
        <v>203.59</v>
      </c>
      <c r="X20382">
        <f t="shared" si="774"/>
        <v>50</v>
      </c>
      <c r="Y20382" s="13">
        <f t="shared" si="775"/>
        <v>0.88431832486842432</v>
      </c>
    </row>
    <row r="20383" spans="23:25" x14ac:dyDescent="0.2">
      <c r="W20383">
        <v>203.6</v>
      </c>
      <c r="X20383">
        <f t="shared" si="774"/>
        <v>50</v>
      </c>
      <c r="Y20383" s="13">
        <f t="shared" si="775"/>
        <v>0.88431832486842432</v>
      </c>
    </row>
    <row r="20384" spans="23:25" x14ac:dyDescent="0.2">
      <c r="W20384">
        <v>203.61</v>
      </c>
      <c r="X20384">
        <f t="shared" si="774"/>
        <v>50</v>
      </c>
      <c r="Y20384" s="13">
        <f t="shared" si="775"/>
        <v>0.88431832486842432</v>
      </c>
    </row>
    <row r="20385" spans="23:25" x14ac:dyDescent="0.2">
      <c r="W20385">
        <v>203.62</v>
      </c>
      <c r="X20385">
        <f t="shared" si="774"/>
        <v>50</v>
      </c>
      <c r="Y20385" s="13">
        <f t="shared" si="775"/>
        <v>0.88431832486842432</v>
      </c>
    </row>
    <row r="20386" spans="23:25" x14ac:dyDescent="0.2">
      <c r="W20386">
        <v>203.63</v>
      </c>
      <c r="X20386">
        <f t="shared" si="774"/>
        <v>50</v>
      </c>
      <c r="Y20386" s="13">
        <f t="shared" si="775"/>
        <v>0.88431832486842432</v>
      </c>
    </row>
    <row r="20387" spans="23:25" x14ac:dyDescent="0.2">
      <c r="W20387">
        <v>203.64</v>
      </c>
      <c r="X20387">
        <f t="shared" si="774"/>
        <v>50</v>
      </c>
      <c r="Y20387" s="13">
        <f t="shared" si="775"/>
        <v>0.88431832486842432</v>
      </c>
    </row>
    <row r="20388" spans="23:25" x14ac:dyDescent="0.2">
      <c r="W20388">
        <v>203.65</v>
      </c>
      <c r="X20388">
        <f t="shared" si="774"/>
        <v>50</v>
      </c>
      <c r="Y20388" s="13">
        <f t="shared" si="775"/>
        <v>0.88431832486842432</v>
      </c>
    </row>
    <row r="20389" spans="23:25" x14ac:dyDescent="0.2">
      <c r="W20389">
        <v>203.66</v>
      </c>
      <c r="X20389">
        <f t="shared" si="774"/>
        <v>50</v>
      </c>
      <c r="Y20389" s="13">
        <f t="shared" si="775"/>
        <v>0.88431832486842432</v>
      </c>
    </row>
    <row r="20390" spans="23:25" x14ac:dyDescent="0.2">
      <c r="W20390">
        <v>203.67</v>
      </c>
      <c r="X20390">
        <f t="shared" si="774"/>
        <v>50</v>
      </c>
      <c r="Y20390" s="13">
        <f t="shared" si="775"/>
        <v>0.88431832486842432</v>
      </c>
    </row>
    <row r="20391" spans="23:25" x14ac:dyDescent="0.2">
      <c r="W20391">
        <v>203.68</v>
      </c>
      <c r="X20391">
        <f t="shared" si="774"/>
        <v>50</v>
      </c>
      <c r="Y20391" s="13">
        <f t="shared" si="775"/>
        <v>0.88431832486842432</v>
      </c>
    </row>
    <row r="20392" spans="23:25" x14ac:dyDescent="0.2">
      <c r="W20392">
        <v>203.69</v>
      </c>
      <c r="X20392">
        <f t="shared" si="774"/>
        <v>50</v>
      </c>
      <c r="Y20392" s="13">
        <f t="shared" si="775"/>
        <v>0.88431832486842432</v>
      </c>
    </row>
    <row r="20393" spans="23:25" x14ac:dyDescent="0.2">
      <c r="W20393">
        <v>203.7</v>
      </c>
      <c r="X20393">
        <f t="shared" si="774"/>
        <v>50</v>
      </c>
      <c r="Y20393" s="13">
        <f t="shared" si="775"/>
        <v>0.88431832486842432</v>
      </c>
    </row>
    <row r="20394" spans="23:25" x14ac:dyDescent="0.2">
      <c r="W20394">
        <v>203.71</v>
      </c>
      <c r="X20394">
        <f t="shared" si="774"/>
        <v>50</v>
      </c>
      <c r="Y20394" s="13">
        <f t="shared" si="775"/>
        <v>0.88431832486842432</v>
      </c>
    </row>
    <row r="20395" spans="23:25" x14ac:dyDescent="0.2">
      <c r="W20395">
        <v>203.72</v>
      </c>
      <c r="X20395">
        <f t="shared" si="774"/>
        <v>50</v>
      </c>
      <c r="Y20395" s="13">
        <f t="shared" si="775"/>
        <v>0.88431832486842432</v>
      </c>
    </row>
    <row r="20396" spans="23:25" x14ac:dyDescent="0.2">
      <c r="W20396">
        <v>203.73</v>
      </c>
      <c r="X20396">
        <f t="shared" si="774"/>
        <v>50</v>
      </c>
      <c r="Y20396" s="13">
        <f t="shared" si="775"/>
        <v>0.88431832486842432</v>
      </c>
    </row>
    <row r="20397" spans="23:25" x14ac:dyDescent="0.2">
      <c r="W20397">
        <v>203.74</v>
      </c>
      <c r="X20397">
        <f t="shared" si="774"/>
        <v>50</v>
      </c>
      <c r="Y20397" s="13">
        <f t="shared" si="775"/>
        <v>0.88431832486842432</v>
      </c>
    </row>
    <row r="20398" spans="23:25" x14ac:dyDescent="0.2">
      <c r="W20398">
        <v>203.75</v>
      </c>
      <c r="X20398">
        <f t="shared" si="774"/>
        <v>50</v>
      </c>
      <c r="Y20398" s="13">
        <f t="shared" si="775"/>
        <v>0.88431832486842432</v>
      </c>
    </row>
    <row r="20399" spans="23:25" x14ac:dyDescent="0.2">
      <c r="W20399">
        <v>203.76</v>
      </c>
      <c r="X20399">
        <f t="shared" si="774"/>
        <v>50</v>
      </c>
      <c r="Y20399" s="13">
        <f t="shared" si="775"/>
        <v>0.88431832486842432</v>
      </c>
    </row>
    <row r="20400" spans="23:25" x14ac:dyDescent="0.2">
      <c r="W20400">
        <v>203.77</v>
      </c>
      <c r="X20400">
        <f t="shared" si="774"/>
        <v>50</v>
      </c>
      <c r="Y20400" s="13">
        <f t="shared" si="775"/>
        <v>0.88431832486842432</v>
      </c>
    </row>
    <row r="20401" spans="23:25" x14ac:dyDescent="0.2">
      <c r="W20401">
        <v>203.78</v>
      </c>
      <c r="X20401">
        <f t="shared" ref="X20401:X20464" si="776">X20400-(N$34-N$35)/1500</f>
        <v>50</v>
      </c>
      <c r="Y20401" s="13">
        <f t="shared" si="775"/>
        <v>0.88431832486842432</v>
      </c>
    </row>
    <row r="20402" spans="23:25" x14ac:dyDescent="0.2">
      <c r="W20402">
        <v>203.79</v>
      </c>
      <c r="X20402">
        <f t="shared" si="776"/>
        <v>50</v>
      </c>
      <c r="Y20402" s="13">
        <f t="shared" si="775"/>
        <v>0.88431832486842432</v>
      </c>
    </row>
    <row r="20403" spans="23:25" x14ac:dyDescent="0.2">
      <c r="W20403">
        <v>203.8</v>
      </c>
      <c r="X20403">
        <f t="shared" si="776"/>
        <v>50</v>
      </c>
      <c r="Y20403" s="13">
        <f t="shared" si="775"/>
        <v>0.88431832486842432</v>
      </c>
    </row>
    <row r="20404" spans="23:25" x14ac:dyDescent="0.2">
      <c r="W20404">
        <v>203.81</v>
      </c>
      <c r="X20404">
        <f t="shared" si="776"/>
        <v>50</v>
      </c>
      <c r="Y20404" s="13">
        <f t="shared" si="775"/>
        <v>0.88431832486842432</v>
      </c>
    </row>
    <row r="20405" spans="23:25" x14ac:dyDescent="0.2">
      <c r="W20405">
        <v>203.82</v>
      </c>
      <c r="X20405">
        <f t="shared" si="776"/>
        <v>50</v>
      </c>
      <c r="Y20405" s="13">
        <f t="shared" si="775"/>
        <v>0.88431832486842432</v>
      </c>
    </row>
    <row r="20406" spans="23:25" x14ac:dyDescent="0.2">
      <c r="W20406">
        <v>203.83</v>
      </c>
      <c r="X20406">
        <f t="shared" si="776"/>
        <v>50</v>
      </c>
      <c r="Y20406" s="13">
        <f t="shared" si="775"/>
        <v>0.88431832486842432</v>
      </c>
    </row>
    <row r="20407" spans="23:25" x14ac:dyDescent="0.2">
      <c r="W20407">
        <v>203.84</v>
      </c>
      <c r="X20407">
        <f t="shared" si="776"/>
        <v>50</v>
      </c>
      <c r="Y20407" s="13">
        <f t="shared" si="775"/>
        <v>0.88431832486842432</v>
      </c>
    </row>
    <row r="20408" spans="23:25" x14ac:dyDescent="0.2">
      <c r="W20408">
        <v>203.85</v>
      </c>
      <c r="X20408">
        <f t="shared" si="776"/>
        <v>50</v>
      </c>
      <c r="Y20408" s="13">
        <f t="shared" si="775"/>
        <v>0.88431832486842432</v>
      </c>
    </row>
    <row r="20409" spans="23:25" x14ac:dyDescent="0.2">
      <c r="W20409">
        <v>203.86</v>
      </c>
      <c r="X20409">
        <f t="shared" si="776"/>
        <v>50</v>
      </c>
      <c r="Y20409" s="13">
        <f t="shared" ref="Y20409:Y20472" si="777">Y20408+(W20409-W20408)*R$29*(P$28-P$29*Y20408)*(1-Y20408/R$28)^2</f>
        <v>0.88431832486842432</v>
      </c>
    </row>
    <row r="20410" spans="23:25" x14ac:dyDescent="0.2">
      <c r="W20410">
        <v>203.87</v>
      </c>
      <c r="X20410">
        <f t="shared" si="776"/>
        <v>50</v>
      </c>
      <c r="Y20410" s="13">
        <f t="shared" si="777"/>
        <v>0.88431832486842432</v>
      </c>
    </row>
    <row r="20411" spans="23:25" x14ac:dyDescent="0.2">
      <c r="W20411">
        <v>203.88</v>
      </c>
      <c r="X20411">
        <f t="shared" si="776"/>
        <v>50</v>
      </c>
      <c r="Y20411" s="13">
        <f t="shared" si="777"/>
        <v>0.88431832486842432</v>
      </c>
    </row>
    <row r="20412" spans="23:25" x14ac:dyDescent="0.2">
      <c r="W20412">
        <v>203.89</v>
      </c>
      <c r="X20412">
        <f t="shared" si="776"/>
        <v>50</v>
      </c>
      <c r="Y20412" s="13">
        <f t="shared" si="777"/>
        <v>0.88431832486842432</v>
      </c>
    </row>
    <row r="20413" spans="23:25" x14ac:dyDescent="0.2">
      <c r="W20413">
        <v>203.9</v>
      </c>
      <c r="X20413">
        <f t="shared" si="776"/>
        <v>50</v>
      </c>
      <c r="Y20413" s="13">
        <f t="shared" si="777"/>
        <v>0.88431832486842432</v>
      </c>
    </row>
    <row r="20414" spans="23:25" x14ac:dyDescent="0.2">
      <c r="W20414">
        <v>203.91</v>
      </c>
      <c r="X20414">
        <f t="shared" si="776"/>
        <v>50</v>
      </c>
      <c r="Y20414" s="13">
        <f t="shared" si="777"/>
        <v>0.88431832486842432</v>
      </c>
    </row>
    <row r="20415" spans="23:25" x14ac:dyDescent="0.2">
      <c r="W20415">
        <v>203.92</v>
      </c>
      <c r="X20415">
        <f t="shared" si="776"/>
        <v>50</v>
      </c>
      <c r="Y20415" s="13">
        <f t="shared" si="777"/>
        <v>0.88431832486842432</v>
      </c>
    </row>
    <row r="20416" spans="23:25" x14ac:dyDescent="0.2">
      <c r="W20416">
        <v>203.93</v>
      </c>
      <c r="X20416">
        <f t="shared" si="776"/>
        <v>50</v>
      </c>
      <c r="Y20416" s="13">
        <f t="shared" si="777"/>
        <v>0.88431832486842432</v>
      </c>
    </row>
    <row r="20417" spans="23:25" x14ac:dyDescent="0.2">
      <c r="W20417">
        <v>203.94</v>
      </c>
      <c r="X20417">
        <f t="shared" si="776"/>
        <v>50</v>
      </c>
      <c r="Y20417" s="13">
        <f t="shared" si="777"/>
        <v>0.88431832486842432</v>
      </c>
    </row>
    <row r="20418" spans="23:25" x14ac:dyDescent="0.2">
      <c r="W20418">
        <v>203.95</v>
      </c>
      <c r="X20418">
        <f t="shared" si="776"/>
        <v>50</v>
      </c>
      <c r="Y20418" s="13">
        <f t="shared" si="777"/>
        <v>0.88431832486842432</v>
      </c>
    </row>
    <row r="20419" spans="23:25" x14ac:dyDescent="0.2">
      <c r="W20419">
        <v>203.96</v>
      </c>
      <c r="X20419">
        <f t="shared" si="776"/>
        <v>50</v>
      </c>
      <c r="Y20419" s="13">
        <f t="shared" si="777"/>
        <v>0.88431832486842432</v>
      </c>
    </row>
    <row r="20420" spans="23:25" x14ac:dyDescent="0.2">
      <c r="W20420">
        <v>203.97</v>
      </c>
      <c r="X20420">
        <f t="shared" si="776"/>
        <v>50</v>
      </c>
      <c r="Y20420" s="13">
        <f t="shared" si="777"/>
        <v>0.88431832486842432</v>
      </c>
    </row>
    <row r="20421" spans="23:25" x14ac:dyDescent="0.2">
      <c r="W20421">
        <v>203.98</v>
      </c>
      <c r="X20421">
        <f t="shared" si="776"/>
        <v>50</v>
      </c>
      <c r="Y20421" s="13">
        <f t="shared" si="777"/>
        <v>0.88431832486842432</v>
      </c>
    </row>
    <row r="20422" spans="23:25" x14ac:dyDescent="0.2">
      <c r="W20422">
        <v>203.99</v>
      </c>
      <c r="X20422">
        <f t="shared" si="776"/>
        <v>50</v>
      </c>
      <c r="Y20422" s="13">
        <f t="shared" si="777"/>
        <v>0.88431832486842432</v>
      </c>
    </row>
    <row r="20423" spans="23:25" x14ac:dyDescent="0.2">
      <c r="W20423">
        <v>204</v>
      </c>
      <c r="X20423">
        <f t="shared" si="776"/>
        <v>50</v>
      </c>
      <c r="Y20423" s="13">
        <f t="shared" si="777"/>
        <v>0.88431832486842432</v>
      </c>
    </row>
    <row r="20424" spans="23:25" x14ac:dyDescent="0.2">
      <c r="W20424">
        <v>204.01</v>
      </c>
      <c r="X20424">
        <f t="shared" si="776"/>
        <v>50</v>
      </c>
      <c r="Y20424" s="13">
        <f t="shared" si="777"/>
        <v>0.88431832486842432</v>
      </c>
    </row>
    <row r="20425" spans="23:25" x14ac:dyDescent="0.2">
      <c r="W20425">
        <v>204.02</v>
      </c>
      <c r="X20425">
        <f t="shared" si="776"/>
        <v>50</v>
      </c>
      <c r="Y20425" s="13">
        <f t="shared" si="777"/>
        <v>0.88431832486842432</v>
      </c>
    </row>
    <row r="20426" spans="23:25" x14ac:dyDescent="0.2">
      <c r="W20426">
        <v>204.03</v>
      </c>
      <c r="X20426">
        <f t="shared" si="776"/>
        <v>50</v>
      </c>
      <c r="Y20426" s="13">
        <f t="shared" si="777"/>
        <v>0.88431832486842432</v>
      </c>
    </row>
    <row r="20427" spans="23:25" x14ac:dyDescent="0.2">
      <c r="W20427">
        <v>204.04</v>
      </c>
      <c r="X20427">
        <f t="shared" si="776"/>
        <v>50</v>
      </c>
      <c r="Y20427" s="13">
        <f t="shared" si="777"/>
        <v>0.88431832486842432</v>
      </c>
    </row>
    <row r="20428" spans="23:25" x14ac:dyDescent="0.2">
      <c r="W20428">
        <v>204.05</v>
      </c>
      <c r="X20428">
        <f t="shared" si="776"/>
        <v>50</v>
      </c>
      <c r="Y20428" s="13">
        <f t="shared" si="777"/>
        <v>0.88431832486842432</v>
      </c>
    </row>
    <row r="20429" spans="23:25" x14ac:dyDescent="0.2">
      <c r="W20429">
        <v>204.06</v>
      </c>
      <c r="X20429">
        <f t="shared" si="776"/>
        <v>50</v>
      </c>
      <c r="Y20429" s="13">
        <f t="shared" si="777"/>
        <v>0.88431832486842432</v>
      </c>
    </row>
    <row r="20430" spans="23:25" x14ac:dyDescent="0.2">
      <c r="W20430">
        <v>204.07</v>
      </c>
      <c r="X20430">
        <f t="shared" si="776"/>
        <v>50</v>
      </c>
      <c r="Y20430" s="13">
        <f t="shared" si="777"/>
        <v>0.88431832486842432</v>
      </c>
    </row>
    <row r="20431" spans="23:25" x14ac:dyDescent="0.2">
      <c r="W20431">
        <v>204.08</v>
      </c>
      <c r="X20431">
        <f t="shared" si="776"/>
        <v>50</v>
      </c>
      <c r="Y20431" s="13">
        <f t="shared" si="777"/>
        <v>0.88431832486842432</v>
      </c>
    </row>
    <row r="20432" spans="23:25" x14ac:dyDescent="0.2">
      <c r="W20432">
        <v>204.09</v>
      </c>
      <c r="X20432">
        <f t="shared" si="776"/>
        <v>50</v>
      </c>
      <c r="Y20432" s="13">
        <f t="shared" si="777"/>
        <v>0.88431832486842432</v>
      </c>
    </row>
    <row r="20433" spans="23:25" x14ac:dyDescent="0.2">
      <c r="W20433">
        <v>204.1</v>
      </c>
      <c r="X20433">
        <f t="shared" si="776"/>
        <v>50</v>
      </c>
      <c r="Y20433" s="13">
        <f t="shared" si="777"/>
        <v>0.88431832486842432</v>
      </c>
    </row>
    <row r="20434" spans="23:25" x14ac:dyDescent="0.2">
      <c r="W20434">
        <v>204.11</v>
      </c>
      <c r="X20434">
        <f t="shared" si="776"/>
        <v>50</v>
      </c>
      <c r="Y20434" s="13">
        <f t="shared" si="777"/>
        <v>0.88431832486842432</v>
      </c>
    </row>
    <row r="20435" spans="23:25" x14ac:dyDescent="0.2">
      <c r="W20435">
        <v>204.12</v>
      </c>
      <c r="X20435">
        <f t="shared" si="776"/>
        <v>50</v>
      </c>
      <c r="Y20435" s="13">
        <f t="shared" si="777"/>
        <v>0.88431832486842432</v>
      </c>
    </row>
    <row r="20436" spans="23:25" x14ac:dyDescent="0.2">
      <c r="W20436">
        <v>204.13</v>
      </c>
      <c r="X20436">
        <f t="shared" si="776"/>
        <v>50</v>
      </c>
      <c r="Y20436" s="13">
        <f t="shared" si="777"/>
        <v>0.88431832486842432</v>
      </c>
    </row>
    <row r="20437" spans="23:25" x14ac:dyDescent="0.2">
      <c r="W20437">
        <v>204.14</v>
      </c>
      <c r="X20437">
        <f t="shared" si="776"/>
        <v>50</v>
      </c>
      <c r="Y20437" s="13">
        <f t="shared" si="777"/>
        <v>0.88431832486842432</v>
      </c>
    </row>
    <row r="20438" spans="23:25" x14ac:dyDescent="0.2">
      <c r="W20438">
        <v>204.15</v>
      </c>
      <c r="X20438">
        <f t="shared" si="776"/>
        <v>50</v>
      </c>
      <c r="Y20438" s="13">
        <f t="shared" si="777"/>
        <v>0.88431832486842432</v>
      </c>
    </row>
    <row r="20439" spans="23:25" x14ac:dyDescent="0.2">
      <c r="W20439">
        <v>204.16</v>
      </c>
      <c r="X20439">
        <f t="shared" si="776"/>
        <v>50</v>
      </c>
      <c r="Y20439" s="13">
        <f t="shared" si="777"/>
        <v>0.88431832486842432</v>
      </c>
    </row>
    <row r="20440" spans="23:25" x14ac:dyDescent="0.2">
      <c r="W20440">
        <v>204.17</v>
      </c>
      <c r="X20440">
        <f t="shared" si="776"/>
        <v>50</v>
      </c>
      <c r="Y20440" s="13">
        <f t="shared" si="777"/>
        <v>0.88431832486842432</v>
      </c>
    </row>
    <row r="20441" spans="23:25" x14ac:dyDescent="0.2">
      <c r="W20441">
        <v>204.18</v>
      </c>
      <c r="X20441">
        <f t="shared" si="776"/>
        <v>50</v>
      </c>
      <c r="Y20441" s="13">
        <f t="shared" si="777"/>
        <v>0.88431832486842432</v>
      </c>
    </row>
    <row r="20442" spans="23:25" x14ac:dyDescent="0.2">
      <c r="W20442">
        <v>204.19</v>
      </c>
      <c r="X20442">
        <f t="shared" si="776"/>
        <v>50</v>
      </c>
      <c r="Y20442" s="13">
        <f t="shared" si="777"/>
        <v>0.88431832486842432</v>
      </c>
    </row>
    <row r="20443" spans="23:25" x14ac:dyDescent="0.2">
      <c r="W20443">
        <v>204.2</v>
      </c>
      <c r="X20443">
        <f t="shared" si="776"/>
        <v>50</v>
      </c>
      <c r="Y20443" s="13">
        <f t="shared" si="777"/>
        <v>0.88431832486842432</v>
      </c>
    </row>
    <row r="20444" spans="23:25" x14ac:dyDescent="0.2">
      <c r="W20444">
        <v>204.21</v>
      </c>
      <c r="X20444">
        <f t="shared" si="776"/>
        <v>50</v>
      </c>
      <c r="Y20444" s="13">
        <f t="shared" si="777"/>
        <v>0.88431832486842432</v>
      </c>
    </row>
    <row r="20445" spans="23:25" x14ac:dyDescent="0.2">
      <c r="W20445">
        <v>204.22</v>
      </c>
      <c r="X20445">
        <f t="shared" si="776"/>
        <v>50</v>
      </c>
      <c r="Y20445" s="13">
        <f t="shared" si="777"/>
        <v>0.88431832486842432</v>
      </c>
    </row>
    <row r="20446" spans="23:25" x14ac:dyDescent="0.2">
      <c r="W20446">
        <v>204.23</v>
      </c>
      <c r="X20446">
        <f t="shared" si="776"/>
        <v>50</v>
      </c>
      <c r="Y20446" s="13">
        <f t="shared" si="777"/>
        <v>0.88431832486842432</v>
      </c>
    </row>
    <row r="20447" spans="23:25" x14ac:dyDescent="0.2">
      <c r="W20447">
        <v>204.24</v>
      </c>
      <c r="X20447">
        <f t="shared" si="776"/>
        <v>50</v>
      </c>
      <c r="Y20447" s="13">
        <f t="shared" si="777"/>
        <v>0.88431832486842432</v>
      </c>
    </row>
    <row r="20448" spans="23:25" x14ac:dyDescent="0.2">
      <c r="W20448">
        <v>204.25</v>
      </c>
      <c r="X20448">
        <f t="shared" si="776"/>
        <v>50</v>
      </c>
      <c r="Y20448" s="13">
        <f t="shared" si="777"/>
        <v>0.88431832486842432</v>
      </c>
    </row>
    <row r="20449" spans="23:25" x14ac:dyDescent="0.2">
      <c r="W20449">
        <v>204.26</v>
      </c>
      <c r="X20449">
        <f t="shared" si="776"/>
        <v>50</v>
      </c>
      <c r="Y20449" s="13">
        <f t="shared" si="777"/>
        <v>0.88431832486842432</v>
      </c>
    </row>
    <row r="20450" spans="23:25" x14ac:dyDescent="0.2">
      <c r="W20450">
        <v>204.27</v>
      </c>
      <c r="X20450">
        <f t="shared" si="776"/>
        <v>50</v>
      </c>
      <c r="Y20450" s="13">
        <f t="shared" si="777"/>
        <v>0.88431832486842432</v>
      </c>
    </row>
    <row r="20451" spans="23:25" x14ac:dyDescent="0.2">
      <c r="W20451">
        <v>204.28</v>
      </c>
      <c r="X20451">
        <f t="shared" si="776"/>
        <v>50</v>
      </c>
      <c r="Y20451" s="13">
        <f t="shared" si="777"/>
        <v>0.88431832486842432</v>
      </c>
    </row>
    <row r="20452" spans="23:25" x14ac:dyDescent="0.2">
      <c r="W20452">
        <v>204.29</v>
      </c>
      <c r="X20452">
        <f t="shared" si="776"/>
        <v>50</v>
      </c>
      <c r="Y20452" s="13">
        <f t="shared" si="777"/>
        <v>0.88431832486842432</v>
      </c>
    </row>
    <row r="20453" spans="23:25" x14ac:dyDescent="0.2">
      <c r="W20453">
        <v>204.3</v>
      </c>
      <c r="X20453">
        <f t="shared" si="776"/>
        <v>50</v>
      </c>
      <c r="Y20453" s="13">
        <f t="shared" si="777"/>
        <v>0.88431832486842432</v>
      </c>
    </row>
    <row r="20454" spans="23:25" x14ac:dyDescent="0.2">
      <c r="W20454">
        <v>204.31</v>
      </c>
      <c r="X20454">
        <f t="shared" si="776"/>
        <v>50</v>
      </c>
      <c r="Y20454" s="13">
        <f t="shared" si="777"/>
        <v>0.88431832486842432</v>
      </c>
    </row>
    <row r="20455" spans="23:25" x14ac:dyDescent="0.2">
      <c r="W20455">
        <v>204.32</v>
      </c>
      <c r="X20455">
        <f t="shared" si="776"/>
        <v>50</v>
      </c>
      <c r="Y20455" s="13">
        <f t="shared" si="777"/>
        <v>0.88431832486842432</v>
      </c>
    </row>
    <row r="20456" spans="23:25" x14ac:dyDescent="0.2">
      <c r="W20456">
        <v>204.33</v>
      </c>
      <c r="X20456">
        <f t="shared" si="776"/>
        <v>50</v>
      </c>
      <c r="Y20456" s="13">
        <f t="shared" si="777"/>
        <v>0.88431832486842432</v>
      </c>
    </row>
    <row r="20457" spans="23:25" x14ac:dyDescent="0.2">
      <c r="W20457">
        <v>204.34</v>
      </c>
      <c r="X20457">
        <f t="shared" si="776"/>
        <v>50</v>
      </c>
      <c r="Y20457" s="13">
        <f t="shared" si="777"/>
        <v>0.88431832486842432</v>
      </c>
    </row>
    <row r="20458" spans="23:25" x14ac:dyDescent="0.2">
      <c r="W20458">
        <v>204.35</v>
      </c>
      <c r="X20458">
        <f t="shared" si="776"/>
        <v>50</v>
      </c>
      <c r="Y20458" s="13">
        <f t="shared" si="777"/>
        <v>0.88431832486842432</v>
      </c>
    </row>
    <row r="20459" spans="23:25" x14ac:dyDescent="0.2">
      <c r="W20459">
        <v>204.36</v>
      </c>
      <c r="X20459">
        <f t="shared" si="776"/>
        <v>50</v>
      </c>
      <c r="Y20459" s="13">
        <f t="shared" si="777"/>
        <v>0.88431832486842432</v>
      </c>
    </row>
    <row r="20460" spans="23:25" x14ac:dyDescent="0.2">
      <c r="W20460">
        <v>204.37</v>
      </c>
      <c r="X20460">
        <f t="shared" si="776"/>
        <v>50</v>
      </c>
      <c r="Y20460" s="13">
        <f t="shared" si="777"/>
        <v>0.88431832486842432</v>
      </c>
    </row>
    <row r="20461" spans="23:25" x14ac:dyDescent="0.2">
      <c r="W20461">
        <v>204.38</v>
      </c>
      <c r="X20461">
        <f t="shared" si="776"/>
        <v>50</v>
      </c>
      <c r="Y20461" s="13">
        <f t="shared" si="777"/>
        <v>0.88431832486842432</v>
      </c>
    </row>
    <row r="20462" spans="23:25" x14ac:dyDescent="0.2">
      <c r="W20462">
        <v>204.39</v>
      </c>
      <c r="X20462">
        <f t="shared" si="776"/>
        <v>50</v>
      </c>
      <c r="Y20462" s="13">
        <f t="shared" si="777"/>
        <v>0.88431832486842432</v>
      </c>
    </row>
    <row r="20463" spans="23:25" x14ac:dyDescent="0.2">
      <c r="W20463">
        <v>204.4</v>
      </c>
      <c r="X20463">
        <f t="shared" si="776"/>
        <v>50</v>
      </c>
      <c r="Y20463" s="13">
        <f t="shared" si="777"/>
        <v>0.88431832486842432</v>
      </c>
    </row>
    <row r="20464" spans="23:25" x14ac:dyDescent="0.2">
      <c r="W20464">
        <v>204.41</v>
      </c>
      <c r="X20464">
        <f t="shared" si="776"/>
        <v>50</v>
      </c>
      <c r="Y20464" s="13">
        <f t="shared" si="777"/>
        <v>0.88431832486842432</v>
      </c>
    </row>
    <row r="20465" spans="23:25" x14ac:dyDescent="0.2">
      <c r="W20465">
        <v>204.42</v>
      </c>
      <c r="X20465">
        <f t="shared" ref="X20465:X20528" si="778">X20464-(N$34-N$35)/1500</f>
        <v>50</v>
      </c>
      <c r="Y20465" s="13">
        <f t="shared" si="777"/>
        <v>0.88431832486842432</v>
      </c>
    </row>
    <row r="20466" spans="23:25" x14ac:dyDescent="0.2">
      <c r="W20466">
        <v>204.43</v>
      </c>
      <c r="X20466">
        <f t="shared" si="778"/>
        <v>50</v>
      </c>
      <c r="Y20466" s="13">
        <f t="shared" si="777"/>
        <v>0.88431832486842432</v>
      </c>
    </row>
    <row r="20467" spans="23:25" x14ac:dyDescent="0.2">
      <c r="W20467">
        <v>204.44</v>
      </c>
      <c r="X20467">
        <f t="shared" si="778"/>
        <v>50</v>
      </c>
      <c r="Y20467" s="13">
        <f t="shared" si="777"/>
        <v>0.88431832486842432</v>
      </c>
    </row>
    <row r="20468" spans="23:25" x14ac:dyDescent="0.2">
      <c r="W20468">
        <v>204.45</v>
      </c>
      <c r="X20468">
        <f t="shared" si="778"/>
        <v>50</v>
      </c>
      <c r="Y20468" s="13">
        <f t="shared" si="777"/>
        <v>0.88431832486842432</v>
      </c>
    </row>
    <row r="20469" spans="23:25" x14ac:dyDescent="0.2">
      <c r="W20469">
        <v>204.46</v>
      </c>
      <c r="X20469">
        <f t="shared" si="778"/>
        <v>50</v>
      </c>
      <c r="Y20469" s="13">
        <f t="shared" si="777"/>
        <v>0.88431832486842432</v>
      </c>
    </row>
    <row r="20470" spans="23:25" x14ac:dyDescent="0.2">
      <c r="W20470">
        <v>204.47</v>
      </c>
      <c r="X20470">
        <f t="shared" si="778"/>
        <v>50</v>
      </c>
      <c r="Y20470" s="13">
        <f t="shared" si="777"/>
        <v>0.88431832486842432</v>
      </c>
    </row>
    <row r="20471" spans="23:25" x14ac:dyDescent="0.2">
      <c r="W20471">
        <v>204.48</v>
      </c>
      <c r="X20471">
        <f t="shared" si="778"/>
        <v>50</v>
      </c>
      <c r="Y20471" s="13">
        <f t="shared" si="777"/>
        <v>0.88431832486842432</v>
      </c>
    </row>
    <row r="20472" spans="23:25" x14ac:dyDescent="0.2">
      <c r="W20472">
        <v>204.49</v>
      </c>
      <c r="X20472">
        <f t="shared" si="778"/>
        <v>50</v>
      </c>
      <c r="Y20472" s="13">
        <f t="shared" si="777"/>
        <v>0.88431832486842432</v>
      </c>
    </row>
    <row r="20473" spans="23:25" x14ac:dyDescent="0.2">
      <c r="W20473">
        <v>204.5</v>
      </c>
      <c r="X20473">
        <f t="shared" si="778"/>
        <v>50</v>
      </c>
      <c r="Y20473" s="13">
        <f t="shared" ref="Y20473:Y20536" si="779">Y20472+(W20473-W20472)*R$29*(P$28-P$29*Y20472)*(1-Y20472/R$28)^2</f>
        <v>0.88431832486842432</v>
      </c>
    </row>
    <row r="20474" spans="23:25" x14ac:dyDescent="0.2">
      <c r="W20474">
        <v>204.51</v>
      </c>
      <c r="X20474">
        <f t="shared" si="778"/>
        <v>50</v>
      </c>
      <c r="Y20474" s="13">
        <f t="shared" si="779"/>
        <v>0.88431832486842432</v>
      </c>
    </row>
    <row r="20475" spans="23:25" x14ac:dyDescent="0.2">
      <c r="W20475">
        <v>204.52</v>
      </c>
      <c r="X20475">
        <f t="shared" si="778"/>
        <v>50</v>
      </c>
      <c r="Y20475" s="13">
        <f t="shared" si="779"/>
        <v>0.88431832486842432</v>
      </c>
    </row>
    <row r="20476" spans="23:25" x14ac:dyDescent="0.2">
      <c r="W20476">
        <v>204.53</v>
      </c>
      <c r="X20476">
        <f t="shared" si="778"/>
        <v>50</v>
      </c>
      <c r="Y20476" s="13">
        <f t="shared" si="779"/>
        <v>0.88431832486842432</v>
      </c>
    </row>
    <row r="20477" spans="23:25" x14ac:dyDescent="0.2">
      <c r="W20477">
        <v>204.54</v>
      </c>
      <c r="X20477">
        <f t="shared" si="778"/>
        <v>50</v>
      </c>
      <c r="Y20477" s="13">
        <f t="shared" si="779"/>
        <v>0.88431832486842432</v>
      </c>
    </row>
    <row r="20478" spans="23:25" x14ac:dyDescent="0.2">
      <c r="W20478">
        <v>204.55</v>
      </c>
      <c r="X20478">
        <f t="shared" si="778"/>
        <v>50</v>
      </c>
      <c r="Y20478" s="13">
        <f t="shared" si="779"/>
        <v>0.88431832486842432</v>
      </c>
    </row>
    <row r="20479" spans="23:25" x14ac:dyDescent="0.2">
      <c r="W20479">
        <v>204.56</v>
      </c>
      <c r="X20479">
        <f t="shared" si="778"/>
        <v>50</v>
      </c>
      <c r="Y20479" s="13">
        <f t="shared" si="779"/>
        <v>0.88431832486842432</v>
      </c>
    </row>
    <row r="20480" spans="23:25" x14ac:dyDescent="0.2">
      <c r="W20480">
        <v>204.57</v>
      </c>
      <c r="X20480">
        <f t="shared" si="778"/>
        <v>50</v>
      </c>
      <c r="Y20480" s="13">
        <f t="shared" si="779"/>
        <v>0.88431832486842432</v>
      </c>
    </row>
    <row r="20481" spans="23:25" x14ac:dyDescent="0.2">
      <c r="W20481">
        <v>204.58</v>
      </c>
      <c r="X20481">
        <f t="shared" si="778"/>
        <v>50</v>
      </c>
      <c r="Y20481" s="13">
        <f t="shared" si="779"/>
        <v>0.88431832486842432</v>
      </c>
    </row>
    <row r="20482" spans="23:25" x14ac:dyDescent="0.2">
      <c r="W20482">
        <v>204.59</v>
      </c>
      <c r="X20482">
        <f t="shared" si="778"/>
        <v>50</v>
      </c>
      <c r="Y20482" s="13">
        <f t="shared" si="779"/>
        <v>0.88431832486842432</v>
      </c>
    </row>
    <row r="20483" spans="23:25" x14ac:dyDescent="0.2">
      <c r="W20483">
        <v>204.6</v>
      </c>
      <c r="X20483">
        <f t="shared" si="778"/>
        <v>50</v>
      </c>
      <c r="Y20483" s="13">
        <f t="shared" si="779"/>
        <v>0.88431832486842432</v>
      </c>
    </row>
    <row r="20484" spans="23:25" x14ac:dyDescent="0.2">
      <c r="W20484">
        <v>204.61</v>
      </c>
      <c r="X20484">
        <f t="shared" si="778"/>
        <v>50</v>
      </c>
      <c r="Y20484" s="13">
        <f t="shared" si="779"/>
        <v>0.88431832486842432</v>
      </c>
    </row>
    <row r="20485" spans="23:25" x14ac:dyDescent="0.2">
      <c r="W20485">
        <v>204.62</v>
      </c>
      <c r="X20485">
        <f t="shared" si="778"/>
        <v>50</v>
      </c>
      <c r="Y20485" s="13">
        <f t="shared" si="779"/>
        <v>0.88431832486842432</v>
      </c>
    </row>
    <row r="20486" spans="23:25" x14ac:dyDescent="0.2">
      <c r="W20486">
        <v>204.63</v>
      </c>
      <c r="X20486">
        <f t="shared" si="778"/>
        <v>50</v>
      </c>
      <c r="Y20486" s="13">
        <f t="shared" si="779"/>
        <v>0.88431832486842432</v>
      </c>
    </row>
    <row r="20487" spans="23:25" x14ac:dyDescent="0.2">
      <c r="W20487">
        <v>204.64</v>
      </c>
      <c r="X20487">
        <f t="shared" si="778"/>
        <v>50</v>
      </c>
      <c r="Y20487" s="13">
        <f t="shared" si="779"/>
        <v>0.88431832486842432</v>
      </c>
    </row>
    <row r="20488" spans="23:25" x14ac:dyDescent="0.2">
      <c r="W20488">
        <v>204.65</v>
      </c>
      <c r="X20488">
        <f t="shared" si="778"/>
        <v>50</v>
      </c>
      <c r="Y20488" s="13">
        <f t="shared" si="779"/>
        <v>0.88431832486842432</v>
      </c>
    </row>
    <row r="20489" spans="23:25" x14ac:dyDescent="0.2">
      <c r="W20489">
        <v>204.66</v>
      </c>
      <c r="X20489">
        <f t="shared" si="778"/>
        <v>50</v>
      </c>
      <c r="Y20489" s="13">
        <f t="shared" si="779"/>
        <v>0.88431832486842432</v>
      </c>
    </row>
    <row r="20490" spans="23:25" x14ac:dyDescent="0.2">
      <c r="W20490">
        <v>204.67</v>
      </c>
      <c r="X20490">
        <f t="shared" si="778"/>
        <v>50</v>
      </c>
      <c r="Y20490" s="13">
        <f t="shared" si="779"/>
        <v>0.88431832486842432</v>
      </c>
    </row>
    <row r="20491" spans="23:25" x14ac:dyDescent="0.2">
      <c r="W20491">
        <v>204.68</v>
      </c>
      <c r="X20491">
        <f t="shared" si="778"/>
        <v>50</v>
      </c>
      <c r="Y20491" s="13">
        <f t="shared" si="779"/>
        <v>0.88431832486842432</v>
      </c>
    </row>
    <row r="20492" spans="23:25" x14ac:dyDescent="0.2">
      <c r="W20492">
        <v>204.69</v>
      </c>
      <c r="X20492">
        <f t="shared" si="778"/>
        <v>50</v>
      </c>
      <c r="Y20492" s="13">
        <f t="shared" si="779"/>
        <v>0.88431832486842432</v>
      </c>
    </row>
    <row r="20493" spans="23:25" x14ac:dyDescent="0.2">
      <c r="W20493">
        <v>204.7</v>
      </c>
      <c r="X20493">
        <f t="shared" si="778"/>
        <v>50</v>
      </c>
      <c r="Y20493" s="13">
        <f t="shared" si="779"/>
        <v>0.88431832486842432</v>
      </c>
    </row>
    <row r="20494" spans="23:25" x14ac:dyDescent="0.2">
      <c r="W20494">
        <v>204.71</v>
      </c>
      <c r="X20494">
        <f t="shared" si="778"/>
        <v>50</v>
      </c>
      <c r="Y20494" s="13">
        <f t="shared" si="779"/>
        <v>0.88431832486842432</v>
      </c>
    </row>
    <row r="20495" spans="23:25" x14ac:dyDescent="0.2">
      <c r="W20495">
        <v>204.72</v>
      </c>
      <c r="X20495">
        <f t="shared" si="778"/>
        <v>50</v>
      </c>
      <c r="Y20495" s="13">
        <f t="shared" si="779"/>
        <v>0.88431832486842432</v>
      </c>
    </row>
    <row r="20496" spans="23:25" x14ac:dyDescent="0.2">
      <c r="W20496">
        <v>204.73</v>
      </c>
      <c r="X20496">
        <f t="shared" si="778"/>
        <v>50</v>
      </c>
      <c r="Y20496" s="13">
        <f t="shared" si="779"/>
        <v>0.88431832486842432</v>
      </c>
    </row>
    <row r="20497" spans="23:25" x14ac:dyDescent="0.2">
      <c r="W20497">
        <v>204.74</v>
      </c>
      <c r="X20497">
        <f t="shared" si="778"/>
        <v>50</v>
      </c>
      <c r="Y20497" s="13">
        <f t="shared" si="779"/>
        <v>0.88431832486842432</v>
      </c>
    </row>
    <row r="20498" spans="23:25" x14ac:dyDescent="0.2">
      <c r="W20498">
        <v>204.75</v>
      </c>
      <c r="X20498">
        <f t="shared" si="778"/>
        <v>50</v>
      </c>
      <c r="Y20498" s="13">
        <f t="shared" si="779"/>
        <v>0.88431832486842432</v>
      </c>
    </row>
    <row r="20499" spans="23:25" x14ac:dyDescent="0.2">
      <c r="W20499">
        <v>204.76</v>
      </c>
      <c r="X20499">
        <f t="shared" si="778"/>
        <v>50</v>
      </c>
      <c r="Y20499" s="13">
        <f t="shared" si="779"/>
        <v>0.88431832486842432</v>
      </c>
    </row>
    <row r="20500" spans="23:25" x14ac:dyDescent="0.2">
      <c r="W20500">
        <v>204.77</v>
      </c>
      <c r="X20500">
        <f t="shared" si="778"/>
        <v>50</v>
      </c>
      <c r="Y20500" s="13">
        <f t="shared" si="779"/>
        <v>0.88431832486842432</v>
      </c>
    </row>
    <row r="20501" spans="23:25" x14ac:dyDescent="0.2">
      <c r="W20501">
        <v>204.78</v>
      </c>
      <c r="X20501">
        <f t="shared" si="778"/>
        <v>50</v>
      </c>
      <c r="Y20501" s="13">
        <f t="shared" si="779"/>
        <v>0.88431832486842432</v>
      </c>
    </row>
    <row r="20502" spans="23:25" x14ac:dyDescent="0.2">
      <c r="W20502">
        <v>204.79</v>
      </c>
      <c r="X20502">
        <f t="shared" si="778"/>
        <v>50</v>
      </c>
      <c r="Y20502" s="13">
        <f t="shared" si="779"/>
        <v>0.88431832486842432</v>
      </c>
    </row>
    <row r="20503" spans="23:25" x14ac:dyDescent="0.2">
      <c r="W20503">
        <v>204.8</v>
      </c>
      <c r="X20503">
        <f t="shared" si="778"/>
        <v>50</v>
      </c>
      <c r="Y20503" s="13">
        <f t="shared" si="779"/>
        <v>0.88431832486842432</v>
      </c>
    </row>
    <row r="20504" spans="23:25" x14ac:dyDescent="0.2">
      <c r="W20504">
        <v>204.81</v>
      </c>
      <c r="X20504">
        <f t="shared" si="778"/>
        <v>50</v>
      </c>
      <c r="Y20504" s="13">
        <f t="shared" si="779"/>
        <v>0.88431832486842432</v>
      </c>
    </row>
    <row r="20505" spans="23:25" x14ac:dyDescent="0.2">
      <c r="W20505">
        <v>204.82</v>
      </c>
      <c r="X20505">
        <f t="shared" si="778"/>
        <v>50</v>
      </c>
      <c r="Y20505" s="13">
        <f t="shared" si="779"/>
        <v>0.88431832486842432</v>
      </c>
    </row>
    <row r="20506" spans="23:25" x14ac:dyDescent="0.2">
      <c r="W20506">
        <v>204.83</v>
      </c>
      <c r="X20506">
        <f t="shared" si="778"/>
        <v>50</v>
      </c>
      <c r="Y20506" s="13">
        <f t="shared" si="779"/>
        <v>0.88431832486842432</v>
      </c>
    </row>
    <row r="20507" spans="23:25" x14ac:dyDescent="0.2">
      <c r="W20507">
        <v>204.84</v>
      </c>
      <c r="X20507">
        <f t="shared" si="778"/>
        <v>50</v>
      </c>
      <c r="Y20507" s="13">
        <f t="shared" si="779"/>
        <v>0.88431832486842432</v>
      </c>
    </row>
    <row r="20508" spans="23:25" x14ac:dyDescent="0.2">
      <c r="W20508">
        <v>204.85</v>
      </c>
      <c r="X20508">
        <f t="shared" si="778"/>
        <v>50</v>
      </c>
      <c r="Y20508" s="13">
        <f t="shared" si="779"/>
        <v>0.88431832486842432</v>
      </c>
    </row>
    <row r="20509" spans="23:25" x14ac:dyDescent="0.2">
      <c r="W20509">
        <v>204.86</v>
      </c>
      <c r="X20509">
        <f t="shared" si="778"/>
        <v>50</v>
      </c>
      <c r="Y20509" s="13">
        <f t="shared" si="779"/>
        <v>0.88431832486842432</v>
      </c>
    </row>
    <row r="20510" spans="23:25" x14ac:dyDescent="0.2">
      <c r="W20510">
        <v>204.87</v>
      </c>
      <c r="X20510">
        <f t="shared" si="778"/>
        <v>50</v>
      </c>
      <c r="Y20510" s="13">
        <f t="shared" si="779"/>
        <v>0.88431832486842432</v>
      </c>
    </row>
    <row r="20511" spans="23:25" x14ac:dyDescent="0.2">
      <c r="W20511">
        <v>204.88</v>
      </c>
      <c r="X20511">
        <f t="shared" si="778"/>
        <v>50</v>
      </c>
      <c r="Y20511" s="13">
        <f t="shared" si="779"/>
        <v>0.88431832486842432</v>
      </c>
    </row>
    <row r="20512" spans="23:25" x14ac:dyDescent="0.2">
      <c r="W20512">
        <v>204.89</v>
      </c>
      <c r="X20512">
        <f t="shared" si="778"/>
        <v>50</v>
      </c>
      <c r="Y20512" s="13">
        <f t="shared" si="779"/>
        <v>0.88431832486842432</v>
      </c>
    </row>
    <row r="20513" spans="23:25" x14ac:dyDescent="0.2">
      <c r="W20513">
        <v>204.9</v>
      </c>
      <c r="X20513">
        <f t="shared" si="778"/>
        <v>50</v>
      </c>
      <c r="Y20513" s="13">
        <f t="shared" si="779"/>
        <v>0.88431832486842432</v>
      </c>
    </row>
    <row r="20514" spans="23:25" x14ac:dyDescent="0.2">
      <c r="W20514">
        <v>204.91</v>
      </c>
      <c r="X20514">
        <f t="shared" si="778"/>
        <v>50</v>
      </c>
      <c r="Y20514" s="13">
        <f t="shared" si="779"/>
        <v>0.88431832486842432</v>
      </c>
    </row>
    <row r="20515" spans="23:25" x14ac:dyDescent="0.2">
      <c r="W20515">
        <v>204.92</v>
      </c>
      <c r="X20515">
        <f t="shared" si="778"/>
        <v>50</v>
      </c>
      <c r="Y20515" s="13">
        <f t="shared" si="779"/>
        <v>0.88431832486842432</v>
      </c>
    </row>
    <row r="20516" spans="23:25" x14ac:dyDescent="0.2">
      <c r="W20516">
        <v>204.93</v>
      </c>
      <c r="X20516">
        <f t="shared" si="778"/>
        <v>50</v>
      </c>
      <c r="Y20516" s="13">
        <f t="shared" si="779"/>
        <v>0.88431832486842432</v>
      </c>
    </row>
    <row r="20517" spans="23:25" x14ac:dyDescent="0.2">
      <c r="W20517">
        <v>204.94</v>
      </c>
      <c r="X20517">
        <f t="shared" si="778"/>
        <v>50</v>
      </c>
      <c r="Y20517" s="13">
        <f t="shared" si="779"/>
        <v>0.88431832486842432</v>
      </c>
    </row>
    <row r="20518" spans="23:25" x14ac:dyDescent="0.2">
      <c r="W20518">
        <v>204.95</v>
      </c>
      <c r="X20518">
        <f t="shared" si="778"/>
        <v>50</v>
      </c>
      <c r="Y20518" s="13">
        <f t="shared" si="779"/>
        <v>0.88431832486842432</v>
      </c>
    </row>
    <row r="20519" spans="23:25" x14ac:dyDescent="0.2">
      <c r="W20519">
        <v>204.96</v>
      </c>
      <c r="X20519">
        <f t="shared" si="778"/>
        <v>50</v>
      </c>
      <c r="Y20519" s="13">
        <f t="shared" si="779"/>
        <v>0.88431832486842432</v>
      </c>
    </row>
    <row r="20520" spans="23:25" x14ac:dyDescent="0.2">
      <c r="W20520">
        <v>204.97</v>
      </c>
      <c r="X20520">
        <f t="shared" si="778"/>
        <v>50</v>
      </c>
      <c r="Y20520" s="13">
        <f t="shared" si="779"/>
        <v>0.88431832486842432</v>
      </c>
    </row>
    <row r="20521" spans="23:25" x14ac:dyDescent="0.2">
      <c r="W20521">
        <v>204.98</v>
      </c>
      <c r="X20521">
        <f t="shared" si="778"/>
        <v>50</v>
      </c>
      <c r="Y20521" s="13">
        <f t="shared" si="779"/>
        <v>0.88431832486842432</v>
      </c>
    </row>
    <row r="20522" spans="23:25" x14ac:dyDescent="0.2">
      <c r="W20522">
        <v>204.99</v>
      </c>
      <c r="X20522">
        <f t="shared" si="778"/>
        <v>50</v>
      </c>
      <c r="Y20522" s="13">
        <f t="shared" si="779"/>
        <v>0.88431832486842432</v>
      </c>
    </row>
    <row r="20523" spans="23:25" x14ac:dyDescent="0.2">
      <c r="W20523">
        <v>205</v>
      </c>
      <c r="X20523">
        <f t="shared" si="778"/>
        <v>50</v>
      </c>
      <c r="Y20523" s="13">
        <f t="shared" si="779"/>
        <v>0.88431832486842432</v>
      </c>
    </row>
    <row r="20524" spans="23:25" x14ac:dyDescent="0.2">
      <c r="W20524">
        <v>205.01</v>
      </c>
      <c r="X20524">
        <f t="shared" si="778"/>
        <v>50</v>
      </c>
      <c r="Y20524" s="13">
        <f t="shared" si="779"/>
        <v>0.88431832486842432</v>
      </c>
    </row>
    <row r="20525" spans="23:25" x14ac:dyDescent="0.2">
      <c r="W20525">
        <v>205.02</v>
      </c>
      <c r="X20525">
        <f t="shared" si="778"/>
        <v>50</v>
      </c>
      <c r="Y20525" s="13">
        <f t="shared" si="779"/>
        <v>0.88431832486842432</v>
      </c>
    </row>
    <row r="20526" spans="23:25" x14ac:dyDescent="0.2">
      <c r="W20526">
        <v>205.03</v>
      </c>
      <c r="X20526">
        <f t="shared" si="778"/>
        <v>50</v>
      </c>
      <c r="Y20526" s="13">
        <f t="shared" si="779"/>
        <v>0.88431832486842432</v>
      </c>
    </row>
    <row r="20527" spans="23:25" x14ac:dyDescent="0.2">
      <c r="W20527">
        <v>205.04</v>
      </c>
      <c r="X20527">
        <f t="shared" si="778"/>
        <v>50</v>
      </c>
      <c r="Y20527" s="13">
        <f t="shared" si="779"/>
        <v>0.88431832486842432</v>
      </c>
    </row>
    <row r="20528" spans="23:25" x14ac:dyDescent="0.2">
      <c r="W20528">
        <v>205.05</v>
      </c>
      <c r="X20528">
        <f t="shared" si="778"/>
        <v>50</v>
      </c>
      <c r="Y20528" s="13">
        <f t="shared" si="779"/>
        <v>0.88431832486842432</v>
      </c>
    </row>
    <row r="20529" spans="23:25" x14ac:dyDescent="0.2">
      <c r="W20529">
        <v>205.06</v>
      </c>
      <c r="X20529">
        <f t="shared" ref="X20529:X20592" si="780">X20528-(N$34-N$35)/1500</f>
        <v>50</v>
      </c>
      <c r="Y20529" s="13">
        <f t="shared" si="779"/>
        <v>0.88431832486842432</v>
      </c>
    </row>
    <row r="20530" spans="23:25" x14ac:dyDescent="0.2">
      <c r="W20530">
        <v>205.07</v>
      </c>
      <c r="X20530">
        <f t="shared" si="780"/>
        <v>50</v>
      </c>
      <c r="Y20530" s="13">
        <f t="shared" si="779"/>
        <v>0.88431832486842432</v>
      </c>
    </row>
    <row r="20531" spans="23:25" x14ac:dyDescent="0.2">
      <c r="W20531">
        <v>205.08</v>
      </c>
      <c r="X20531">
        <f t="shared" si="780"/>
        <v>50</v>
      </c>
      <c r="Y20531" s="13">
        <f t="shared" si="779"/>
        <v>0.88431832486842432</v>
      </c>
    </row>
    <row r="20532" spans="23:25" x14ac:dyDescent="0.2">
      <c r="W20532">
        <v>205.09</v>
      </c>
      <c r="X20532">
        <f t="shared" si="780"/>
        <v>50</v>
      </c>
      <c r="Y20532" s="13">
        <f t="shared" si="779"/>
        <v>0.88431832486842432</v>
      </c>
    </row>
    <row r="20533" spans="23:25" x14ac:dyDescent="0.2">
      <c r="W20533">
        <v>205.1</v>
      </c>
      <c r="X20533">
        <f t="shared" si="780"/>
        <v>50</v>
      </c>
      <c r="Y20533" s="13">
        <f t="shared" si="779"/>
        <v>0.88431832486842432</v>
      </c>
    </row>
    <row r="20534" spans="23:25" x14ac:dyDescent="0.2">
      <c r="W20534">
        <v>205.11</v>
      </c>
      <c r="X20534">
        <f t="shared" si="780"/>
        <v>50</v>
      </c>
      <c r="Y20534" s="13">
        <f t="shared" si="779"/>
        <v>0.88431832486842432</v>
      </c>
    </row>
    <row r="20535" spans="23:25" x14ac:dyDescent="0.2">
      <c r="W20535">
        <v>205.12</v>
      </c>
      <c r="X20535">
        <f t="shared" si="780"/>
        <v>50</v>
      </c>
      <c r="Y20535" s="13">
        <f t="shared" si="779"/>
        <v>0.88431832486842432</v>
      </c>
    </row>
    <row r="20536" spans="23:25" x14ac:dyDescent="0.2">
      <c r="W20536">
        <v>205.13</v>
      </c>
      <c r="X20536">
        <f t="shared" si="780"/>
        <v>50</v>
      </c>
      <c r="Y20536" s="13">
        <f t="shared" si="779"/>
        <v>0.88431832486842432</v>
      </c>
    </row>
    <row r="20537" spans="23:25" x14ac:dyDescent="0.2">
      <c r="W20537">
        <v>205.14</v>
      </c>
      <c r="X20537">
        <f t="shared" si="780"/>
        <v>50</v>
      </c>
      <c r="Y20537" s="13">
        <f t="shared" ref="Y20537:Y20600" si="781">Y20536+(W20537-W20536)*R$29*(P$28-P$29*Y20536)*(1-Y20536/R$28)^2</f>
        <v>0.88431832486842432</v>
      </c>
    </row>
    <row r="20538" spans="23:25" x14ac:dyDescent="0.2">
      <c r="W20538">
        <v>205.15</v>
      </c>
      <c r="X20538">
        <f t="shared" si="780"/>
        <v>50</v>
      </c>
      <c r="Y20538" s="13">
        <f t="shared" si="781"/>
        <v>0.88431832486842432</v>
      </c>
    </row>
    <row r="20539" spans="23:25" x14ac:dyDescent="0.2">
      <c r="W20539">
        <v>205.16</v>
      </c>
      <c r="X20539">
        <f t="shared" si="780"/>
        <v>50</v>
      </c>
      <c r="Y20539" s="13">
        <f t="shared" si="781"/>
        <v>0.88431832486842432</v>
      </c>
    </row>
    <row r="20540" spans="23:25" x14ac:dyDescent="0.2">
      <c r="W20540">
        <v>205.17</v>
      </c>
      <c r="X20540">
        <f t="shared" si="780"/>
        <v>50</v>
      </c>
      <c r="Y20540" s="13">
        <f t="shared" si="781"/>
        <v>0.88431832486842432</v>
      </c>
    </row>
    <row r="20541" spans="23:25" x14ac:dyDescent="0.2">
      <c r="W20541">
        <v>205.18</v>
      </c>
      <c r="X20541">
        <f t="shared" si="780"/>
        <v>50</v>
      </c>
      <c r="Y20541" s="13">
        <f t="shared" si="781"/>
        <v>0.88431832486842432</v>
      </c>
    </row>
    <row r="20542" spans="23:25" x14ac:dyDescent="0.2">
      <c r="W20542">
        <v>205.19</v>
      </c>
      <c r="X20542">
        <f t="shared" si="780"/>
        <v>50</v>
      </c>
      <c r="Y20542" s="13">
        <f t="shared" si="781"/>
        <v>0.88431832486842432</v>
      </c>
    </row>
    <row r="20543" spans="23:25" x14ac:dyDescent="0.2">
      <c r="W20543">
        <v>205.2</v>
      </c>
      <c r="X20543">
        <f t="shared" si="780"/>
        <v>50</v>
      </c>
      <c r="Y20543" s="13">
        <f t="shared" si="781"/>
        <v>0.88431832486842432</v>
      </c>
    </row>
    <row r="20544" spans="23:25" x14ac:dyDescent="0.2">
      <c r="W20544">
        <v>205.21</v>
      </c>
      <c r="X20544">
        <f t="shared" si="780"/>
        <v>50</v>
      </c>
      <c r="Y20544" s="13">
        <f t="shared" si="781"/>
        <v>0.88431832486842432</v>
      </c>
    </row>
    <row r="20545" spans="23:25" x14ac:dyDescent="0.2">
      <c r="W20545">
        <v>205.22</v>
      </c>
      <c r="X20545">
        <f t="shared" si="780"/>
        <v>50</v>
      </c>
      <c r="Y20545" s="13">
        <f t="shared" si="781"/>
        <v>0.88431832486842432</v>
      </c>
    </row>
    <row r="20546" spans="23:25" x14ac:dyDescent="0.2">
      <c r="W20546">
        <v>205.23</v>
      </c>
      <c r="X20546">
        <f t="shared" si="780"/>
        <v>50</v>
      </c>
      <c r="Y20546" s="13">
        <f t="shared" si="781"/>
        <v>0.88431832486842432</v>
      </c>
    </row>
    <row r="20547" spans="23:25" x14ac:dyDescent="0.2">
      <c r="W20547">
        <v>205.24</v>
      </c>
      <c r="X20547">
        <f t="shared" si="780"/>
        <v>50</v>
      </c>
      <c r="Y20547" s="13">
        <f t="shared" si="781"/>
        <v>0.88431832486842432</v>
      </c>
    </row>
    <row r="20548" spans="23:25" x14ac:dyDescent="0.2">
      <c r="W20548">
        <v>205.25</v>
      </c>
      <c r="X20548">
        <f t="shared" si="780"/>
        <v>50</v>
      </c>
      <c r="Y20548" s="13">
        <f t="shared" si="781"/>
        <v>0.88431832486842432</v>
      </c>
    </row>
    <row r="20549" spans="23:25" x14ac:dyDescent="0.2">
      <c r="W20549">
        <v>205.26</v>
      </c>
      <c r="X20549">
        <f t="shared" si="780"/>
        <v>50</v>
      </c>
      <c r="Y20549" s="13">
        <f t="shared" si="781"/>
        <v>0.88431832486842432</v>
      </c>
    </row>
    <row r="20550" spans="23:25" x14ac:dyDescent="0.2">
      <c r="W20550">
        <v>205.27</v>
      </c>
      <c r="X20550">
        <f t="shared" si="780"/>
        <v>50</v>
      </c>
      <c r="Y20550" s="13">
        <f t="shared" si="781"/>
        <v>0.88431832486842432</v>
      </c>
    </row>
    <row r="20551" spans="23:25" x14ac:dyDescent="0.2">
      <c r="W20551">
        <v>205.28</v>
      </c>
      <c r="X20551">
        <f t="shared" si="780"/>
        <v>50</v>
      </c>
      <c r="Y20551" s="13">
        <f t="shared" si="781"/>
        <v>0.88431832486842432</v>
      </c>
    </row>
    <row r="20552" spans="23:25" x14ac:dyDescent="0.2">
      <c r="W20552">
        <v>205.29</v>
      </c>
      <c r="X20552">
        <f t="shared" si="780"/>
        <v>50</v>
      </c>
      <c r="Y20552" s="13">
        <f t="shared" si="781"/>
        <v>0.88431832486842432</v>
      </c>
    </row>
    <row r="20553" spans="23:25" x14ac:dyDescent="0.2">
      <c r="W20553">
        <v>205.3</v>
      </c>
      <c r="X20553">
        <f t="shared" si="780"/>
        <v>50</v>
      </c>
      <c r="Y20553" s="13">
        <f t="shared" si="781"/>
        <v>0.88431832486842432</v>
      </c>
    </row>
    <row r="20554" spans="23:25" x14ac:dyDescent="0.2">
      <c r="W20554">
        <v>205.31</v>
      </c>
      <c r="X20554">
        <f t="shared" si="780"/>
        <v>50</v>
      </c>
      <c r="Y20554" s="13">
        <f t="shared" si="781"/>
        <v>0.88431832486842432</v>
      </c>
    </row>
    <row r="20555" spans="23:25" x14ac:dyDescent="0.2">
      <c r="W20555">
        <v>205.32</v>
      </c>
      <c r="X20555">
        <f t="shared" si="780"/>
        <v>50</v>
      </c>
      <c r="Y20555" s="13">
        <f t="shared" si="781"/>
        <v>0.88431832486842432</v>
      </c>
    </row>
    <row r="20556" spans="23:25" x14ac:dyDescent="0.2">
      <c r="W20556">
        <v>205.33</v>
      </c>
      <c r="X20556">
        <f t="shared" si="780"/>
        <v>50</v>
      </c>
      <c r="Y20556" s="13">
        <f t="shared" si="781"/>
        <v>0.88431832486842432</v>
      </c>
    </row>
    <row r="20557" spans="23:25" x14ac:dyDescent="0.2">
      <c r="W20557">
        <v>205.34</v>
      </c>
      <c r="X20557">
        <f t="shared" si="780"/>
        <v>50</v>
      </c>
      <c r="Y20557" s="13">
        <f t="shared" si="781"/>
        <v>0.88431832486842432</v>
      </c>
    </row>
    <row r="20558" spans="23:25" x14ac:dyDescent="0.2">
      <c r="W20558">
        <v>205.35</v>
      </c>
      <c r="X20558">
        <f t="shared" si="780"/>
        <v>50</v>
      </c>
      <c r="Y20558" s="13">
        <f t="shared" si="781"/>
        <v>0.88431832486842432</v>
      </c>
    </row>
    <row r="20559" spans="23:25" x14ac:dyDescent="0.2">
      <c r="W20559">
        <v>205.36</v>
      </c>
      <c r="X20559">
        <f t="shared" si="780"/>
        <v>50</v>
      </c>
      <c r="Y20559" s="13">
        <f t="shared" si="781"/>
        <v>0.88431832486842432</v>
      </c>
    </row>
    <row r="20560" spans="23:25" x14ac:dyDescent="0.2">
      <c r="W20560">
        <v>205.37</v>
      </c>
      <c r="X20560">
        <f t="shared" si="780"/>
        <v>50</v>
      </c>
      <c r="Y20560" s="13">
        <f t="shared" si="781"/>
        <v>0.88431832486842432</v>
      </c>
    </row>
    <row r="20561" spans="23:25" x14ac:dyDescent="0.2">
      <c r="W20561">
        <v>205.38</v>
      </c>
      <c r="X20561">
        <f t="shared" si="780"/>
        <v>50</v>
      </c>
      <c r="Y20561" s="13">
        <f t="shared" si="781"/>
        <v>0.88431832486842432</v>
      </c>
    </row>
    <row r="20562" spans="23:25" x14ac:dyDescent="0.2">
      <c r="W20562">
        <v>205.39</v>
      </c>
      <c r="X20562">
        <f t="shared" si="780"/>
        <v>50</v>
      </c>
      <c r="Y20562" s="13">
        <f t="shared" si="781"/>
        <v>0.88431832486842432</v>
      </c>
    </row>
    <row r="20563" spans="23:25" x14ac:dyDescent="0.2">
      <c r="W20563">
        <v>205.4</v>
      </c>
      <c r="X20563">
        <f t="shared" si="780"/>
        <v>50</v>
      </c>
      <c r="Y20563" s="13">
        <f t="shared" si="781"/>
        <v>0.88431832486842432</v>
      </c>
    </row>
    <row r="20564" spans="23:25" x14ac:dyDescent="0.2">
      <c r="W20564">
        <v>205.41</v>
      </c>
      <c r="X20564">
        <f t="shared" si="780"/>
        <v>50</v>
      </c>
      <c r="Y20564" s="13">
        <f t="shared" si="781"/>
        <v>0.88431832486842432</v>
      </c>
    </row>
    <row r="20565" spans="23:25" x14ac:dyDescent="0.2">
      <c r="W20565">
        <v>205.42</v>
      </c>
      <c r="X20565">
        <f t="shared" si="780"/>
        <v>50</v>
      </c>
      <c r="Y20565" s="13">
        <f t="shared" si="781"/>
        <v>0.88431832486842432</v>
      </c>
    </row>
    <row r="20566" spans="23:25" x14ac:dyDescent="0.2">
      <c r="W20566">
        <v>205.43</v>
      </c>
      <c r="X20566">
        <f t="shared" si="780"/>
        <v>50</v>
      </c>
      <c r="Y20566" s="13">
        <f t="shared" si="781"/>
        <v>0.88431832486842432</v>
      </c>
    </row>
    <row r="20567" spans="23:25" x14ac:dyDescent="0.2">
      <c r="W20567">
        <v>205.44</v>
      </c>
      <c r="X20567">
        <f t="shared" si="780"/>
        <v>50</v>
      </c>
      <c r="Y20567" s="13">
        <f t="shared" si="781"/>
        <v>0.88431832486842432</v>
      </c>
    </row>
    <row r="20568" spans="23:25" x14ac:dyDescent="0.2">
      <c r="W20568">
        <v>205.45</v>
      </c>
      <c r="X20568">
        <f t="shared" si="780"/>
        <v>50</v>
      </c>
      <c r="Y20568" s="13">
        <f t="shared" si="781"/>
        <v>0.88431832486842432</v>
      </c>
    </row>
    <row r="20569" spans="23:25" x14ac:dyDescent="0.2">
      <c r="W20569">
        <v>205.46</v>
      </c>
      <c r="X20569">
        <f t="shared" si="780"/>
        <v>50</v>
      </c>
      <c r="Y20569" s="13">
        <f t="shared" si="781"/>
        <v>0.88431832486842432</v>
      </c>
    </row>
    <row r="20570" spans="23:25" x14ac:dyDescent="0.2">
      <c r="W20570">
        <v>205.47</v>
      </c>
      <c r="X20570">
        <f t="shared" si="780"/>
        <v>50</v>
      </c>
      <c r="Y20570" s="13">
        <f t="shared" si="781"/>
        <v>0.88431832486842432</v>
      </c>
    </row>
    <row r="20571" spans="23:25" x14ac:dyDescent="0.2">
      <c r="W20571">
        <v>205.48</v>
      </c>
      <c r="X20571">
        <f t="shared" si="780"/>
        <v>50</v>
      </c>
      <c r="Y20571" s="13">
        <f t="shared" si="781"/>
        <v>0.88431832486842432</v>
      </c>
    </row>
    <row r="20572" spans="23:25" x14ac:dyDescent="0.2">
      <c r="W20572">
        <v>205.49</v>
      </c>
      <c r="X20572">
        <f t="shared" si="780"/>
        <v>50</v>
      </c>
      <c r="Y20572" s="13">
        <f t="shared" si="781"/>
        <v>0.88431832486842432</v>
      </c>
    </row>
    <row r="20573" spans="23:25" x14ac:dyDescent="0.2">
      <c r="W20573">
        <v>205.5</v>
      </c>
      <c r="X20573">
        <f t="shared" si="780"/>
        <v>50</v>
      </c>
      <c r="Y20573" s="13">
        <f t="shared" si="781"/>
        <v>0.88431832486842432</v>
      </c>
    </row>
    <row r="20574" spans="23:25" x14ac:dyDescent="0.2">
      <c r="W20574">
        <v>205.51</v>
      </c>
      <c r="X20574">
        <f t="shared" si="780"/>
        <v>50</v>
      </c>
      <c r="Y20574" s="13">
        <f t="shared" si="781"/>
        <v>0.88431832486842432</v>
      </c>
    </row>
    <row r="20575" spans="23:25" x14ac:dyDescent="0.2">
      <c r="W20575">
        <v>205.52</v>
      </c>
      <c r="X20575">
        <f t="shared" si="780"/>
        <v>50</v>
      </c>
      <c r="Y20575" s="13">
        <f t="shared" si="781"/>
        <v>0.88431832486842432</v>
      </c>
    </row>
    <row r="20576" spans="23:25" x14ac:dyDescent="0.2">
      <c r="W20576">
        <v>205.53</v>
      </c>
      <c r="X20576">
        <f t="shared" si="780"/>
        <v>50</v>
      </c>
      <c r="Y20576" s="13">
        <f t="shared" si="781"/>
        <v>0.88431832486842432</v>
      </c>
    </row>
    <row r="20577" spans="23:25" x14ac:dyDescent="0.2">
      <c r="W20577">
        <v>205.54</v>
      </c>
      <c r="X20577">
        <f t="shared" si="780"/>
        <v>50</v>
      </c>
      <c r="Y20577" s="13">
        <f t="shared" si="781"/>
        <v>0.88431832486842432</v>
      </c>
    </row>
    <row r="20578" spans="23:25" x14ac:dyDescent="0.2">
      <c r="W20578">
        <v>205.55</v>
      </c>
      <c r="X20578">
        <f t="shared" si="780"/>
        <v>50</v>
      </c>
      <c r="Y20578" s="13">
        <f t="shared" si="781"/>
        <v>0.88431832486842432</v>
      </c>
    </row>
    <row r="20579" spans="23:25" x14ac:dyDescent="0.2">
      <c r="W20579">
        <v>205.56</v>
      </c>
      <c r="X20579">
        <f t="shared" si="780"/>
        <v>50</v>
      </c>
      <c r="Y20579" s="13">
        <f t="shared" si="781"/>
        <v>0.88431832486842432</v>
      </c>
    </row>
    <row r="20580" spans="23:25" x14ac:dyDescent="0.2">
      <c r="W20580">
        <v>205.57</v>
      </c>
      <c r="X20580">
        <f t="shared" si="780"/>
        <v>50</v>
      </c>
      <c r="Y20580" s="13">
        <f t="shared" si="781"/>
        <v>0.88431832486842432</v>
      </c>
    </row>
    <row r="20581" spans="23:25" x14ac:dyDescent="0.2">
      <c r="W20581">
        <v>205.58</v>
      </c>
      <c r="X20581">
        <f t="shared" si="780"/>
        <v>50</v>
      </c>
      <c r="Y20581" s="13">
        <f t="shared" si="781"/>
        <v>0.88431832486842432</v>
      </c>
    </row>
    <row r="20582" spans="23:25" x14ac:dyDescent="0.2">
      <c r="W20582">
        <v>205.59</v>
      </c>
      <c r="X20582">
        <f t="shared" si="780"/>
        <v>50</v>
      </c>
      <c r="Y20582" s="13">
        <f t="shared" si="781"/>
        <v>0.88431832486842432</v>
      </c>
    </row>
    <row r="20583" spans="23:25" x14ac:dyDescent="0.2">
      <c r="W20583">
        <v>205.6</v>
      </c>
      <c r="X20583">
        <f t="shared" si="780"/>
        <v>50</v>
      </c>
      <c r="Y20583" s="13">
        <f t="shared" si="781"/>
        <v>0.88431832486842432</v>
      </c>
    </row>
    <row r="20584" spans="23:25" x14ac:dyDescent="0.2">
      <c r="W20584">
        <v>205.61</v>
      </c>
      <c r="X20584">
        <f t="shared" si="780"/>
        <v>50</v>
      </c>
      <c r="Y20584" s="13">
        <f t="shared" si="781"/>
        <v>0.88431832486842432</v>
      </c>
    </row>
    <row r="20585" spans="23:25" x14ac:dyDescent="0.2">
      <c r="W20585">
        <v>205.62</v>
      </c>
      <c r="X20585">
        <f t="shared" si="780"/>
        <v>50</v>
      </c>
      <c r="Y20585" s="13">
        <f t="shared" si="781"/>
        <v>0.88431832486842432</v>
      </c>
    </row>
    <row r="20586" spans="23:25" x14ac:dyDescent="0.2">
      <c r="W20586">
        <v>205.63</v>
      </c>
      <c r="X20586">
        <f t="shared" si="780"/>
        <v>50</v>
      </c>
      <c r="Y20586" s="13">
        <f t="shared" si="781"/>
        <v>0.88431832486842432</v>
      </c>
    </row>
    <row r="20587" spans="23:25" x14ac:dyDescent="0.2">
      <c r="W20587">
        <v>205.64</v>
      </c>
      <c r="X20587">
        <f t="shared" si="780"/>
        <v>50</v>
      </c>
      <c r="Y20587" s="13">
        <f t="shared" si="781"/>
        <v>0.88431832486842432</v>
      </c>
    </row>
    <row r="20588" spans="23:25" x14ac:dyDescent="0.2">
      <c r="W20588">
        <v>205.65</v>
      </c>
      <c r="X20588">
        <f t="shared" si="780"/>
        <v>50</v>
      </c>
      <c r="Y20588" s="13">
        <f t="shared" si="781"/>
        <v>0.88431832486842432</v>
      </c>
    </row>
    <row r="20589" spans="23:25" x14ac:dyDescent="0.2">
      <c r="W20589">
        <v>205.66</v>
      </c>
      <c r="X20589">
        <f t="shared" si="780"/>
        <v>50</v>
      </c>
      <c r="Y20589" s="13">
        <f t="shared" si="781"/>
        <v>0.88431832486842432</v>
      </c>
    </row>
    <row r="20590" spans="23:25" x14ac:dyDescent="0.2">
      <c r="W20590">
        <v>205.67</v>
      </c>
      <c r="X20590">
        <f t="shared" si="780"/>
        <v>50</v>
      </c>
      <c r="Y20590" s="13">
        <f t="shared" si="781"/>
        <v>0.88431832486842432</v>
      </c>
    </row>
    <row r="20591" spans="23:25" x14ac:dyDescent="0.2">
      <c r="W20591">
        <v>205.68</v>
      </c>
      <c r="X20591">
        <f t="shared" si="780"/>
        <v>50</v>
      </c>
      <c r="Y20591" s="13">
        <f t="shared" si="781"/>
        <v>0.88431832486842432</v>
      </c>
    </row>
    <row r="20592" spans="23:25" x14ac:dyDescent="0.2">
      <c r="W20592">
        <v>205.69</v>
      </c>
      <c r="X20592">
        <f t="shared" si="780"/>
        <v>50</v>
      </c>
      <c r="Y20592" s="13">
        <f t="shared" si="781"/>
        <v>0.88431832486842432</v>
      </c>
    </row>
    <row r="20593" spans="23:25" x14ac:dyDescent="0.2">
      <c r="W20593">
        <v>205.7</v>
      </c>
      <c r="X20593">
        <f t="shared" ref="X20593:X20656" si="782">X20592-(N$34-N$35)/1500</f>
        <v>50</v>
      </c>
      <c r="Y20593" s="13">
        <f t="shared" si="781"/>
        <v>0.88431832486842432</v>
      </c>
    </row>
    <row r="20594" spans="23:25" x14ac:dyDescent="0.2">
      <c r="W20594">
        <v>205.71</v>
      </c>
      <c r="X20594">
        <f t="shared" si="782"/>
        <v>50</v>
      </c>
      <c r="Y20594" s="13">
        <f t="shared" si="781"/>
        <v>0.88431832486842432</v>
      </c>
    </row>
    <row r="20595" spans="23:25" x14ac:dyDescent="0.2">
      <c r="W20595">
        <v>205.72</v>
      </c>
      <c r="X20595">
        <f t="shared" si="782"/>
        <v>50</v>
      </c>
      <c r="Y20595" s="13">
        <f t="shared" si="781"/>
        <v>0.88431832486842432</v>
      </c>
    </row>
    <row r="20596" spans="23:25" x14ac:dyDescent="0.2">
      <c r="W20596">
        <v>205.73</v>
      </c>
      <c r="X20596">
        <f t="shared" si="782"/>
        <v>50</v>
      </c>
      <c r="Y20596" s="13">
        <f t="shared" si="781"/>
        <v>0.88431832486842432</v>
      </c>
    </row>
    <row r="20597" spans="23:25" x14ac:dyDescent="0.2">
      <c r="W20597">
        <v>205.74</v>
      </c>
      <c r="X20597">
        <f t="shared" si="782"/>
        <v>50</v>
      </c>
      <c r="Y20597" s="13">
        <f t="shared" si="781"/>
        <v>0.88431832486842432</v>
      </c>
    </row>
    <row r="20598" spans="23:25" x14ac:dyDescent="0.2">
      <c r="W20598">
        <v>205.75</v>
      </c>
      <c r="X20598">
        <f t="shared" si="782"/>
        <v>50</v>
      </c>
      <c r="Y20598" s="13">
        <f t="shared" si="781"/>
        <v>0.88431832486842432</v>
      </c>
    </row>
    <row r="20599" spans="23:25" x14ac:dyDescent="0.2">
      <c r="W20599">
        <v>205.76</v>
      </c>
      <c r="X20599">
        <f t="shared" si="782"/>
        <v>50</v>
      </c>
      <c r="Y20599" s="13">
        <f t="shared" si="781"/>
        <v>0.88431832486842432</v>
      </c>
    </row>
    <row r="20600" spans="23:25" x14ac:dyDescent="0.2">
      <c r="W20600">
        <v>205.77</v>
      </c>
      <c r="X20600">
        <f t="shared" si="782"/>
        <v>50</v>
      </c>
      <c r="Y20600" s="13">
        <f t="shared" si="781"/>
        <v>0.88431832486842432</v>
      </c>
    </row>
    <row r="20601" spans="23:25" x14ac:dyDescent="0.2">
      <c r="W20601">
        <v>205.78</v>
      </c>
      <c r="X20601">
        <f t="shared" si="782"/>
        <v>50</v>
      </c>
      <c r="Y20601" s="13">
        <f t="shared" ref="Y20601:Y20664" si="783">Y20600+(W20601-W20600)*R$29*(P$28-P$29*Y20600)*(1-Y20600/R$28)^2</f>
        <v>0.88431832486842432</v>
      </c>
    </row>
    <row r="20602" spans="23:25" x14ac:dyDescent="0.2">
      <c r="W20602">
        <v>205.79</v>
      </c>
      <c r="X20602">
        <f t="shared" si="782"/>
        <v>50</v>
      </c>
      <c r="Y20602" s="13">
        <f t="shared" si="783"/>
        <v>0.88431832486842432</v>
      </c>
    </row>
    <row r="20603" spans="23:25" x14ac:dyDescent="0.2">
      <c r="W20603">
        <v>205.8</v>
      </c>
      <c r="X20603">
        <f t="shared" si="782"/>
        <v>50</v>
      </c>
      <c r="Y20603" s="13">
        <f t="shared" si="783"/>
        <v>0.88431832486842432</v>
      </c>
    </row>
    <row r="20604" spans="23:25" x14ac:dyDescent="0.2">
      <c r="W20604">
        <v>205.81</v>
      </c>
      <c r="X20604">
        <f t="shared" si="782"/>
        <v>50</v>
      </c>
      <c r="Y20604" s="13">
        <f t="shared" si="783"/>
        <v>0.88431832486842432</v>
      </c>
    </row>
    <row r="20605" spans="23:25" x14ac:dyDescent="0.2">
      <c r="W20605">
        <v>205.82</v>
      </c>
      <c r="X20605">
        <f t="shared" si="782"/>
        <v>50</v>
      </c>
      <c r="Y20605" s="13">
        <f t="shared" si="783"/>
        <v>0.88431832486842432</v>
      </c>
    </row>
    <row r="20606" spans="23:25" x14ac:dyDescent="0.2">
      <c r="W20606">
        <v>205.83</v>
      </c>
      <c r="X20606">
        <f t="shared" si="782"/>
        <v>50</v>
      </c>
      <c r="Y20606" s="13">
        <f t="shared" si="783"/>
        <v>0.88431832486842432</v>
      </c>
    </row>
    <row r="20607" spans="23:25" x14ac:dyDescent="0.2">
      <c r="W20607">
        <v>205.84</v>
      </c>
      <c r="X20607">
        <f t="shared" si="782"/>
        <v>50</v>
      </c>
      <c r="Y20607" s="13">
        <f t="shared" si="783"/>
        <v>0.88431832486842432</v>
      </c>
    </row>
    <row r="20608" spans="23:25" x14ac:dyDescent="0.2">
      <c r="W20608">
        <v>205.85</v>
      </c>
      <c r="X20608">
        <f t="shared" si="782"/>
        <v>50</v>
      </c>
      <c r="Y20608" s="13">
        <f t="shared" si="783"/>
        <v>0.88431832486842432</v>
      </c>
    </row>
    <row r="20609" spans="23:25" x14ac:dyDescent="0.2">
      <c r="W20609">
        <v>205.86</v>
      </c>
      <c r="X20609">
        <f t="shared" si="782"/>
        <v>50</v>
      </c>
      <c r="Y20609" s="13">
        <f t="shared" si="783"/>
        <v>0.88431832486842432</v>
      </c>
    </row>
    <row r="20610" spans="23:25" x14ac:dyDescent="0.2">
      <c r="W20610">
        <v>205.87</v>
      </c>
      <c r="X20610">
        <f t="shared" si="782"/>
        <v>50</v>
      </c>
      <c r="Y20610" s="13">
        <f t="shared" si="783"/>
        <v>0.88431832486842432</v>
      </c>
    </row>
    <row r="20611" spans="23:25" x14ac:dyDescent="0.2">
      <c r="W20611">
        <v>205.88</v>
      </c>
      <c r="X20611">
        <f t="shared" si="782"/>
        <v>50</v>
      </c>
      <c r="Y20611" s="13">
        <f t="shared" si="783"/>
        <v>0.88431832486842432</v>
      </c>
    </row>
    <row r="20612" spans="23:25" x14ac:dyDescent="0.2">
      <c r="W20612">
        <v>205.89</v>
      </c>
      <c r="X20612">
        <f t="shared" si="782"/>
        <v>50</v>
      </c>
      <c r="Y20612" s="13">
        <f t="shared" si="783"/>
        <v>0.88431832486842432</v>
      </c>
    </row>
    <row r="20613" spans="23:25" x14ac:dyDescent="0.2">
      <c r="W20613">
        <v>205.9</v>
      </c>
      <c r="X20613">
        <f t="shared" si="782"/>
        <v>50</v>
      </c>
      <c r="Y20613" s="13">
        <f t="shared" si="783"/>
        <v>0.88431832486842432</v>
      </c>
    </row>
    <row r="20614" spans="23:25" x14ac:dyDescent="0.2">
      <c r="W20614">
        <v>205.91</v>
      </c>
      <c r="X20614">
        <f t="shared" si="782"/>
        <v>50</v>
      </c>
      <c r="Y20614" s="13">
        <f t="shared" si="783"/>
        <v>0.88431832486842432</v>
      </c>
    </row>
    <row r="20615" spans="23:25" x14ac:dyDescent="0.2">
      <c r="W20615">
        <v>205.92</v>
      </c>
      <c r="X20615">
        <f t="shared" si="782"/>
        <v>50</v>
      </c>
      <c r="Y20615" s="13">
        <f t="shared" si="783"/>
        <v>0.88431832486842432</v>
      </c>
    </row>
    <row r="20616" spans="23:25" x14ac:dyDescent="0.2">
      <c r="W20616">
        <v>205.93</v>
      </c>
      <c r="X20616">
        <f t="shared" si="782"/>
        <v>50</v>
      </c>
      <c r="Y20616" s="13">
        <f t="shared" si="783"/>
        <v>0.88431832486842432</v>
      </c>
    </row>
    <row r="20617" spans="23:25" x14ac:dyDescent="0.2">
      <c r="W20617">
        <v>205.94</v>
      </c>
      <c r="X20617">
        <f t="shared" si="782"/>
        <v>50</v>
      </c>
      <c r="Y20617" s="13">
        <f t="shared" si="783"/>
        <v>0.88431832486842432</v>
      </c>
    </row>
    <row r="20618" spans="23:25" x14ac:dyDescent="0.2">
      <c r="W20618">
        <v>205.95</v>
      </c>
      <c r="X20618">
        <f t="shared" si="782"/>
        <v>50</v>
      </c>
      <c r="Y20618" s="13">
        <f t="shared" si="783"/>
        <v>0.88431832486842432</v>
      </c>
    </row>
    <row r="20619" spans="23:25" x14ac:dyDescent="0.2">
      <c r="W20619">
        <v>205.96</v>
      </c>
      <c r="X20619">
        <f t="shared" si="782"/>
        <v>50</v>
      </c>
      <c r="Y20619" s="13">
        <f t="shared" si="783"/>
        <v>0.88431832486842432</v>
      </c>
    </row>
    <row r="20620" spans="23:25" x14ac:dyDescent="0.2">
      <c r="W20620">
        <v>205.97</v>
      </c>
      <c r="X20620">
        <f t="shared" si="782"/>
        <v>50</v>
      </c>
      <c r="Y20620" s="13">
        <f t="shared" si="783"/>
        <v>0.88431832486842432</v>
      </c>
    </row>
    <row r="20621" spans="23:25" x14ac:dyDescent="0.2">
      <c r="W20621">
        <v>205.98</v>
      </c>
      <c r="X20621">
        <f t="shared" si="782"/>
        <v>50</v>
      </c>
      <c r="Y20621" s="13">
        <f t="shared" si="783"/>
        <v>0.88431832486842432</v>
      </c>
    </row>
    <row r="20622" spans="23:25" x14ac:dyDescent="0.2">
      <c r="W20622">
        <v>205.99</v>
      </c>
      <c r="X20622">
        <f t="shared" si="782"/>
        <v>50</v>
      </c>
      <c r="Y20622" s="13">
        <f t="shared" si="783"/>
        <v>0.88431832486842432</v>
      </c>
    </row>
    <row r="20623" spans="23:25" x14ac:dyDescent="0.2">
      <c r="W20623">
        <v>206</v>
      </c>
      <c r="X20623">
        <f t="shared" si="782"/>
        <v>50</v>
      </c>
      <c r="Y20623" s="13">
        <f t="shared" si="783"/>
        <v>0.88431832486842432</v>
      </c>
    </row>
    <row r="20624" spans="23:25" x14ac:dyDescent="0.2">
      <c r="W20624">
        <v>206.01</v>
      </c>
      <c r="X20624">
        <f t="shared" si="782"/>
        <v>50</v>
      </c>
      <c r="Y20624" s="13">
        <f t="shared" si="783"/>
        <v>0.88431832486842432</v>
      </c>
    </row>
    <row r="20625" spans="23:25" x14ac:dyDescent="0.2">
      <c r="W20625">
        <v>206.02</v>
      </c>
      <c r="X20625">
        <f t="shared" si="782"/>
        <v>50</v>
      </c>
      <c r="Y20625" s="13">
        <f t="shared" si="783"/>
        <v>0.88431832486842432</v>
      </c>
    </row>
    <row r="20626" spans="23:25" x14ac:dyDescent="0.2">
      <c r="W20626">
        <v>206.03</v>
      </c>
      <c r="X20626">
        <f t="shared" si="782"/>
        <v>50</v>
      </c>
      <c r="Y20626" s="13">
        <f t="shared" si="783"/>
        <v>0.88431832486842432</v>
      </c>
    </row>
    <row r="20627" spans="23:25" x14ac:dyDescent="0.2">
      <c r="W20627">
        <v>206.04</v>
      </c>
      <c r="X20627">
        <f t="shared" si="782"/>
        <v>50</v>
      </c>
      <c r="Y20627" s="13">
        <f t="shared" si="783"/>
        <v>0.88431832486842432</v>
      </c>
    </row>
    <row r="20628" spans="23:25" x14ac:dyDescent="0.2">
      <c r="W20628">
        <v>206.05</v>
      </c>
      <c r="X20628">
        <f t="shared" si="782"/>
        <v>50</v>
      </c>
      <c r="Y20628" s="13">
        <f t="shared" si="783"/>
        <v>0.88431832486842432</v>
      </c>
    </row>
    <row r="20629" spans="23:25" x14ac:dyDescent="0.2">
      <c r="W20629">
        <v>206.06</v>
      </c>
      <c r="X20629">
        <f t="shared" si="782"/>
        <v>50</v>
      </c>
      <c r="Y20629" s="13">
        <f t="shared" si="783"/>
        <v>0.88431832486842432</v>
      </c>
    </row>
    <row r="20630" spans="23:25" x14ac:dyDescent="0.2">
      <c r="W20630">
        <v>206.07</v>
      </c>
      <c r="X20630">
        <f t="shared" si="782"/>
        <v>50</v>
      </c>
      <c r="Y20630" s="13">
        <f t="shared" si="783"/>
        <v>0.88431832486842432</v>
      </c>
    </row>
    <row r="20631" spans="23:25" x14ac:dyDescent="0.2">
      <c r="W20631">
        <v>206.08</v>
      </c>
      <c r="X20631">
        <f t="shared" si="782"/>
        <v>50</v>
      </c>
      <c r="Y20631" s="13">
        <f t="shared" si="783"/>
        <v>0.88431832486842432</v>
      </c>
    </row>
    <row r="20632" spans="23:25" x14ac:dyDescent="0.2">
      <c r="W20632">
        <v>206.09</v>
      </c>
      <c r="X20632">
        <f t="shared" si="782"/>
        <v>50</v>
      </c>
      <c r="Y20632" s="13">
        <f t="shared" si="783"/>
        <v>0.88431832486842432</v>
      </c>
    </row>
    <row r="20633" spans="23:25" x14ac:dyDescent="0.2">
      <c r="W20633">
        <v>206.1</v>
      </c>
      <c r="X20633">
        <f t="shared" si="782"/>
        <v>50</v>
      </c>
      <c r="Y20633" s="13">
        <f t="shared" si="783"/>
        <v>0.88431832486842432</v>
      </c>
    </row>
    <row r="20634" spans="23:25" x14ac:dyDescent="0.2">
      <c r="W20634">
        <v>206.11</v>
      </c>
      <c r="X20634">
        <f t="shared" si="782"/>
        <v>50</v>
      </c>
      <c r="Y20634" s="13">
        <f t="shared" si="783"/>
        <v>0.88431832486842432</v>
      </c>
    </row>
    <row r="20635" spans="23:25" x14ac:dyDescent="0.2">
      <c r="W20635">
        <v>206.12</v>
      </c>
      <c r="X20635">
        <f t="shared" si="782"/>
        <v>50</v>
      </c>
      <c r="Y20635" s="13">
        <f t="shared" si="783"/>
        <v>0.88431832486842432</v>
      </c>
    </row>
    <row r="20636" spans="23:25" x14ac:dyDescent="0.2">
      <c r="W20636">
        <v>206.13</v>
      </c>
      <c r="X20636">
        <f t="shared" si="782"/>
        <v>50</v>
      </c>
      <c r="Y20636" s="13">
        <f t="shared" si="783"/>
        <v>0.88431832486842432</v>
      </c>
    </row>
    <row r="20637" spans="23:25" x14ac:dyDescent="0.2">
      <c r="W20637">
        <v>206.14</v>
      </c>
      <c r="X20637">
        <f t="shared" si="782"/>
        <v>50</v>
      </c>
      <c r="Y20637" s="13">
        <f t="shared" si="783"/>
        <v>0.88431832486842432</v>
      </c>
    </row>
    <row r="20638" spans="23:25" x14ac:dyDescent="0.2">
      <c r="W20638">
        <v>206.15</v>
      </c>
      <c r="X20638">
        <f t="shared" si="782"/>
        <v>50</v>
      </c>
      <c r="Y20638" s="13">
        <f t="shared" si="783"/>
        <v>0.88431832486842432</v>
      </c>
    </row>
    <row r="20639" spans="23:25" x14ac:dyDescent="0.2">
      <c r="W20639">
        <v>206.16</v>
      </c>
      <c r="X20639">
        <f t="shared" si="782"/>
        <v>50</v>
      </c>
      <c r="Y20639" s="13">
        <f t="shared" si="783"/>
        <v>0.88431832486842432</v>
      </c>
    </row>
    <row r="20640" spans="23:25" x14ac:dyDescent="0.2">
      <c r="W20640">
        <v>206.17</v>
      </c>
      <c r="X20640">
        <f t="shared" si="782"/>
        <v>50</v>
      </c>
      <c r="Y20640" s="13">
        <f t="shared" si="783"/>
        <v>0.88431832486842432</v>
      </c>
    </row>
    <row r="20641" spans="23:25" x14ac:dyDescent="0.2">
      <c r="W20641">
        <v>206.18</v>
      </c>
      <c r="X20641">
        <f t="shared" si="782"/>
        <v>50</v>
      </c>
      <c r="Y20641" s="13">
        <f t="shared" si="783"/>
        <v>0.88431832486842432</v>
      </c>
    </row>
    <row r="20642" spans="23:25" x14ac:dyDescent="0.2">
      <c r="W20642">
        <v>206.19</v>
      </c>
      <c r="X20642">
        <f t="shared" si="782"/>
        <v>50</v>
      </c>
      <c r="Y20642" s="13">
        <f t="shared" si="783"/>
        <v>0.88431832486842432</v>
      </c>
    </row>
    <row r="20643" spans="23:25" x14ac:dyDescent="0.2">
      <c r="W20643">
        <v>206.2</v>
      </c>
      <c r="X20643">
        <f t="shared" si="782"/>
        <v>50</v>
      </c>
      <c r="Y20643" s="13">
        <f t="shared" si="783"/>
        <v>0.88431832486842432</v>
      </c>
    </row>
    <row r="20644" spans="23:25" x14ac:dyDescent="0.2">
      <c r="W20644">
        <v>206.21</v>
      </c>
      <c r="X20644">
        <f t="shared" si="782"/>
        <v>50</v>
      </c>
      <c r="Y20644" s="13">
        <f t="shared" si="783"/>
        <v>0.88431832486842432</v>
      </c>
    </row>
    <row r="20645" spans="23:25" x14ac:dyDescent="0.2">
      <c r="W20645">
        <v>206.22</v>
      </c>
      <c r="X20645">
        <f t="shared" si="782"/>
        <v>50</v>
      </c>
      <c r="Y20645" s="13">
        <f t="shared" si="783"/>
        <v>0.88431832486842432</v>
      </c>
    </row>
    <row r="20646" spans="23:25" x14ac:dyDescent="0.2">
      <c r="W20646">
        <v>206.23</v>
      </c>
      <c r="X20646">
        <f t="shared" si="782"/>
        <v>50</v>
      </c>
      <c r="Y20646" s="13">
        <f t="shared" si="783"/>
        <v>0.88431832486842432</v>
      </c>
    </row>
    <row r="20647" spans="23:25" x14ac:dyDescent="0.2">
      <c r="W20647">
        <v>206.24</v>
      </c>
      <c r="X20647">
        <f t="shared" si="782"/>
        <v>50</v>
      </c>
      <c r="Y20647" s="13">
        <f t="shared" si="783"/>
        <v>0.88431832486842432</v>
      </c>
    </row>
    <row r="20648" spans="23:25" x14ac:dyDescent="0.2">
      <c r="W20648">
        <v>206.25</v>
      </c>
      <c r="X20648">
        <f t="shared" si="782"/>
        <v>50</v>
      </c>
      <c r="Y20648" s="13">
        <f t="shared" si="783"/>
        <v>0.88431832486842432</v>
      </c>
    </row>
    <row r="20649" spans="23:25" x14ac:dyDescent="0.2">
      <c r="W20649">
        <v>206.26</v>
      </c>
      <c r="X20649">
        <f t="shared" si="782"/>
        <v>50</v>
      </c>
      <c r="Y20649" s="13">
        <f t="shared" si="783"/>
        <v>0.88431832486842432</v>
      </c>
    </row>
    <row r="20650" spans="23:25" x14ac:dyDescent="0.2">
      <c r="W20650">
        <v>206.27</v>
      </c>
      <c r="X20650">
        <f t="shared" si="782"/>
        <v>50</v>
      </c>
      <c r="Y20650" s="13">
        <f t="shared" si="783"/>
        <v>0.88431832486842432</v>
      </c>
    </row>
    <row r="20651" spans="23:25" x14ac:dyDescent="0.2">
      <c r="W20651">
        <v>206.28</v>
      </c>
      <c r="X20651">
        <f t="shared" si="782"/>
        <v>50</v>
      </c>
      <c r="Y20651" s="13">
        <f t="shared" si="783"/>
        <v>0.88431832486842432</v>
      </c>
    </row>
    <row r="20652" spans="23:25" x14ac:dyDescent="0.2">
      <c r="W20652">
        <v>206.29</v>
      </c>
      <c r="X20652">
        <f t="shared" si="782"/>
        <v>50</v>
      </c>
      <c r="Y20652" s="13">
        <f t="shared" si="783"/>
        <v>0.88431832486842432</v>
      </c>
    </row>
    <row r="20653" spans="23:25" x14ac:dyDescent="0.2">
      <c r="W20653">
        <v>206.3</v>
      </c>
      <c r="X20653">
        <f t="shared" si="782"/>
        <v>50</v>
      </c>
      <c r="Y20653" s="13">
        <f t="shared" si="783"/>
        <v>0.88431832486842432</v>
      </c>
    </row>
    <row r="20654" spans="23:25" x14ac:dyDescent="0.2">
      <c r="W20654">
        <v>206.31</v>
      </c>
      <c r="X20654">
        <f t="shared" si="782"/>
        <v>50</v>
      </c>
      <c r="Y20654" s="13">
        <f t="shared" si="783"/>
        <v>0.88431832486842432</v>
      </c>
    </row>
    <row r="20655" spans="23:25" x14ac:dyDescent="0.2">
      <c r="W20655">
        <v>206.32</v>
      </c>
      <c r="X20655">
        <f t="shared" si="782"/>
        <v>50</v>
      </c>
      <c r="Y20655" s="13">
        <f t="shared" si="783"/>
        <v>0.88431832486842432</v>
      </c>
    </row>
    <row r="20656" spans="23:25" x14ac:dyDescent="0.2">
      <c r="W20656">
        <v>206.33</v>
      </c>
      <c r="X20656">
        <f t="shared" si="782"/>
        <v>50</v>
      </c>
      <c r="Y20656" s="13">
        <f t="shared" si="783"/>
        <v>0.88431832486842432</v>
      </c>
    </row>
    <row r="20657" spans="23:25" x14ac:dyDescent="0.2">
      <c r="W20657">
        <v>206.34</v>
      </c>
      <c r="X20657">
        <f t="shared" ref="X20657:X20720" si="784">X20656-(N$34-N$35)/1500</f>
        <v>50</v>
      </c>
      <c r="Y20657" s="13">
        <f t="shared" si="783"/>
        <v>0.88431832486842432</v>
      </c>
    </row>
    <row r="20658" spans="23:25" x14ac:dyDescent="0.2">
      <c r="W20658">
        <v>206.35</v>
      </c>
      <c r="X20658">
        <f t="shared" si="784"/>
        <v>50</v>
      </c>
      <c r="Y20658" s="13">
        <f t="shared" si="783"/>
        <v>0.88431832486842432</v>
      </c>
    </row>
    <row r="20659" spans="23:25" x14ac:dyDescent="0.2">
      <c r="W20659">
        <v>206.36</v>
      </c>
      <c r="X20659">
        <f t="shared" si="784"/>
        <v>50</v>
      </c>
      <c r="Y20659" s="13">
        <f t="shared" si="783"/>
        <v>0.88431832486842432</v>
      </c>
    </row>
    <row r="20660" spans="23:25" x14ac:dyDescent="0.2">
      <c r="W20660">
        <v>206.37</v>
      </c>
      <c r="X20660">
        <f t="shared" si="784"/>
        <v>50</v>
      </c>
      <c r="Y20660" s="13">
        <f t="shared" si="783"/>
        <v>0.88431832486842432</v>
      </c>
    </row>
    <row r="20661" spans="23:25" x14ac:dyDescent="0.2">
      <c r="W20661">
        <v>206.38</v>
      </c>
      <c r="X20661">
        <f t="shared" si="784"/>
        <v>50</v>
      </c>
      <c r="Y20661" s="13">
        <f t="shared" si="783"/>
        <v>0.88431832486842432</v>
      </c>
    </row>
    <row r="20662" spans="23:25" x14ac:dyDescent="0.2">
      <c r="W20662">
        <v>206.39</v>
      </c>
      <c r="X20662">
        <f t="shared" si="784"/>
        <v>50</v>
      </c>
      <c r="Y20662" s="13">
        <f t="shared" si="783"/>
        <v>0.88431832486842432</v>
      </c>
    </row>
    <row r="20663" spans="23:25" x14ac:dyDescent="0.2">
      <c r="W20663">
        <v>206.4</v>
      </c>
      <c r="X20663">
        <f t="shared" si="784"/>
        <v>50</v>
      </c>
      <c r="Y20663" s="13">
        <f t="shared" si="783"/>
        <v>0.88431832486842432</v>
      </c>
    </row>
    <row r="20664" spans="23:25" x14ac:dyDescent="0.2">
      <c r="W20664">
        <v>206.41</v>
      </c>
      <c r="X20664">
        <f t="shared" si="784"/>
        <v>50</v>
      </c>
      <c r="Y20664" s="13">
        <f t="shared" si="783"/>
        <v>0.88431832486842432</v>
      </c>
    </row>
    <row r="20665" spans="23:25" x14ac:dyDescent="0.2">
      <c r="W20665">
        <v>206.42</v>
      </c>
      <c r="X20665">
        <f t="shared" si="784"/>
        <v>50</v>
      </c>
      <c r="Y20665" s="13">
        <f t="shared" ref="Y20665:Y20728" si="785">Y20664+(W20665-W20664)*R$29*(P$28-P$29*Y20664)*(1-Y20664/R$28)^2</f>
        <v>0.88431832486842432</v>
      </c>
    </row>
    <row r="20666" spans="23:25" x14ac:dyDescent="0.2">
      <c r="W20666">
        <v>206.43</v>
      </c>
      <c r="X20666">
        <f t="shared" si="784"/>
        <v>50</v>
      </c>
      <c r="Y20666" s="13">
        <f t="shared" si="785"/>
        <v>0.88431832486842432</v>
      </c>
    </row>
    <row r="20667" spans="23:25" x14ac:dyDescent="0.2">
      <c r="W20667">
        <v>206.44</v>
      </c>
      <c r="X20667">
        <f t="shared" si="784"/>
        <v>50</v>
      </c>
      <c r="Y20667" s="13">
        <f t="shared" si="785"/>
        <v>0.88431832486842432</v>
      </c>
    </row>
    <row r="20668" spans="23:25" x14ac:dyDescent="0.2">
      <c r="W20668">
        <v>206.45</v>
      </c>
      <c r="X20668">
        <f t="shared" si="784"/>
        <v>50</v>
      </c>
      <c r="Y20668" s="13">
        <f t="shared" si="785"/>
        <v>0.88431832486842432</v>
      </c>
    </row>
    <row r="20669" spans="23:25" x14ac:dyDescent="0.2">
      <c r="W20669">
        <v>206.46</v>
      </c>
      <c r="X20669">
        <f t="shared" si="784"/>
        <v>50</v>
      </c>
      <c r="Y20669" s="13">
        <f t="shared" si="785"/>
        <v>0.88431832486842432</v>
      </c>
    </row>
    <row r="20670" spans="23:25" x14ac:dyDescent="0.2">
      <c r="W20670">
        <v>206.47</v>
      </c>
      <c r="X20670">
        <f t="shared" si="784"/>
        <v>50</v>
      </c>
      <c r="Y20670" s="13">
        <f t="shared" si="785"/>
        <v>0.88431832486842432</v>
      </c>
    </row>
    <row r="20671" spans="23:25" x14ac:dyDescent="0.2">
      <c r="W20671">
        <v>206.48</v>
      </c>
      <c r="X20671">
        <f t="shared" si="784"/>
        <v>50</v>
      </c>
      <c r="Y20671" s="13">
        <f t="shared" si="785"/>
        <v>0.88431832486842432</v>
      </c>
    </row>
    <row r="20672" spans="23:25" x14ac:dyDescent="0.2">
      <c r="W20672">
        <v>206.49</v>
      </c>
      <c r="X20672">
        <f t="shared" si="784"/>
        <v>50</v>
      </c>
      <c r="Y20672" s="13">
        <f t="shared" si="785"/>
        <v>0.88431832486842432</v>
      </c>
    </row>
    <row r="20673" spans="23:25" x14ac:dyDescent="0.2">
      <c r="W20673">
        <v>206.5</v>
      </c>
      <c r="X20673">
        <f t="shared" si="784"/>
        <v>50</v>
      </c>
      <c r="Y20673" s="13">
        <f t="shared" si="785"/>
        <v>0.88431832486842432</v>
      </c>
    </row>
    <row r="20674" spans="23:25" x14ac:dyDescent="0.2">
      <c r="W20674">
        <v>206.51</v>
      </c>
      <c r="X20674">
        <f t="shared" si="784"/>
        <v>50</v>
      </c>
      <c r="Y20674" s="13">
        <f t="shared" si="785"/>
        <v>0.88431832486842432</v>
      </c>
    </row>
    <row r="20675" spans="23:25" x14ac:dyDescent="0.2">
      <c r="W20675">
        <v>206.52</v>
      </c>
      <c r="X20675">
        <f t="shared" si="784"/>
        <v>50</v>
      </c>
      <c r="Y20675" s="13">
        <f t="shared" si="785"/>
        <v>0.88431832486842432</v>
      </c>
    </row>
    <row r="20676" spans="23:25" x14ac:dyDescent="0.2">
      <c r="W20676">
        <v>206.53</v>
      </c>
      <c r="X20676">
        <f t="shared" si="784"/>
        <v>50</v>
      </c>
      <c r="Y20676" s="13">
        <f t="shared" si="785"/>
        <v>0.88431832486842432</v>
      </c>
    </row>
    <row r="20677" spans="23:25" x14ac:dyDescent="0.2">
      <c r="W20677">
        <v>206.54</v>
      </c>
      <c r="X20677">
        <f t="shared" si="784"/>
        <v>50</v>
      </c>
      <c r="Y20677" s="13">
        <f t="shared" si="785"/>
        <v>0.88431832486842432</v>
      </c>
    </row>
    <row r="20678" spans="23:25" x14ac:dyDescent="0.2">
      <c r="W20678">
        <v>206.55</v>
      </c>
      <c r="X20678">
        <f t="shared" si="784"/>
        <v>50</v>
      </c>
      <c r="Y20678" s="13">
        <f t="shared" si="785"/>
        <v>0.88431832486842432</v>
      </c>
    </row>
    <row r="20679" spans="23:25" x14ac:dyDescent="0.2">
      <c r="W20679">
        <v>206.56</v>
      </c>
      <c r="X20679">
        <f t="shared" si="784"/>
        <v>50</v>
      </c>
      <c r="Y20679" s="13">
        <f t="shared" si="785"/>
        <v>0.88431832486842432</v>
      </c>
    </row>
    <row r="20680" spans="23:25" x14ac:dyDescent="0.2">
      <c r="W20680">
        <v>206.57</v>
      </c>
      <c r="X20680">
        <f t="shared" si="784"/>
        <v>50</v>
      </c>
      <c r="Y20680" s="13">
        <f t="shared" si="785"/>
        <v>0.88431832486842432</v>
      </c>
    </row>
    <row r="20681" spans="23:25" x14ac:dyDescent="0.2">
      <c r="W20681">
        <v>206.58</v>
      </c>
      <c r="X20681">
        <f t="shared" si="784"/>
        <v>50</v>
      </c>
      <c r="Y20681" s="13">
        <f t="shared" si="785"/>
        <v>0.88431832486842432</v>
      </c>
    </row>
    <row r="20682" spans="23:25" x14ac:dyDescent="0.2">
      <c r="W20682">
        <v>206.59</v>
      </c>
      <c r="X20682">
        <f t="shared" si="784"/>
        <v>50</v>
      </c>
      <c r="Y20682" s="13">
        <f t="shared" si="785"/>
        <v>0.88431832486842432</v>
      </c>
    </row>
    <row r="20683" spans="23:25" x14ac:dyDescent="0.2">
      <c r="W20683">
        <v>206.6</v>
      </c>
      <c r="X20683">
        <f t="shared" si="784"/>
        <v>50</v>
      </c>
      <c r="Y20683" s="13">
        <f t="shared" si="785"/>
        <v>0.88431832486842432</v>
      </c>
    </row>
    <row r="20684" spans="23:25" x14ac:dyDescent="0.2">
      <c r="W20684">
        <v>206.61</v>
      </c>
      <c r="X20684">
        <f t="shared" si="784"/>
        <v>50</v>
      </c>
      <c r="Y20684" s="13">
        <f t="shared" si="785"/>
        <v>0.88431832486842432</v>
      </c>
    </row>
    <row r="20685" spans="23:25" x14ac:dyDescent="0.2">
      <c r="W20685">
        <v>206.62</v>
      </c>
      <c r="X20685">
        <f t="shared" si="784"/>
        <v>50</v>
      </c>
      <c r="Y20685" s="13">
        <f t="shared" si="785"/>
        <v>0.88431832486842432</v>
      </c>
    </row>
    <row r="20686" spans="23:25" x14ac:dyDescent="0.2">
      <c r="W20686">
        <v>206.63</v>
      </c>
      <c r="X20686">
        <f t="shared" si="784"/>
        <v>50</v>
      </c>
      <c r="Y20686" s="13">
        <f t="shared" si="785"/>
        <v>0.88431832486842432</v>
      </c>
    </row>
    <row r="20687" spans="23:25" x14ac:dyDescent="0.2">
      <c r="W20687">
        <v>206.64</v>
      </c>
      <c r="X20687">
        <f t="shared" si="784"/>
        <v>50</v>
      </c>
      <c r="Y20687" s="13">
        <f t="shared" si="785"/>
        <v>0.88431832486842432</v>
      </c>
    </row>
    <row r="20688" spans="23:25" x14ac:dyDescent="0.2">
      <c r="W20688">
        <v>206.65</v>
      </c>
      <c r="X20688">
        <f t="shared" si="784"/>
        <v>50</v>
      </c>
      <c r="Y20688" s="13">
        <f t="shared" si="785"/>
        <v>0.88431832486842432</v>
      </c>
    </row>
    <row r="20689" spans="23:25" x14ac:dyDescent="0.2">
      <c r="W20689">
        <v>206.66</v>
      </c>
      <c r="X20689">
        <f t="shared" si="784"/>
        <v>50</v>
      </c>
      <c r="Y20689" s="13">
        <f t="shared" si="785"/>
        <v>0.88431832486842432</v>
      </c>
    </row>
    <row r="20690" spans="23:25" x14ac:dyDescent="0.2">
      <c r="W20690">
        <v>206.67</v>
      </c>
      <c r="X20690">
        <f t="shared" si="784"/>
        <v>50</v>
      </c>
      <c r="Y20690" s="13">
        <f t="shared" si="785"/>
        <v>0.88431832486842432</v>
      </c>
    </row>
    <row r="20691" spans="23:25" x14ac:dyDescent="0.2">
      <c r="W20691">
        <v>206.68</v>
      </c>
      <c r="X20691">
        <f t="shared" si="784"/>
        <v>50</v>
      </c>
      <c r="Y20691" s="13">
        <f t="shared" si="785"/>
        <v>0.88431832486842432</v>
      </c>
    </row>
    <row r="20692" spans="23:25" x14ac:dyDescent="0.2">
      <c r="W20692">
        <v>206.69</v>
      </c>
      <c r="X20692">
        <f t="shared" si="784"/>
        <v>50</v>
      </c>
      <c r="Y20692" s="13">
        <f t="shared" si="785"/>
        <v>0.88431832486842432</v>
      </c>
    </row>
    <row r="20693" spans="23:25" x14ac:dyDescent="0.2">
      <c r="W20693">
        <v>206.7</v>
      </c>
      <c r="X20693">
        <f t="shared" si="784"/>
        <v>50</v>
      </c>
      <c r="Y20693" s="13">
        <f t="shared" si="785"/>
        <v>0.88431832486842432</v>
      </c>
    </row>
    <row r="20694" spans="23:25" x14ac:dyDescent="0.2">
      <c r="W20694">
        <v>206.71</v>
      </c>
      <c r="X20694">
        <f t="shared" si="784"/>
        <v>50</v>
      </c>
      <c r="Y20694" s="13">
        <f t="shared" si="785"/>
        <v>0.88431832486842432</v>
      </c>
    </row>
    <row r="20695" spans="23:25" x14ac:dyDescent="0.2">
      <c r="W20695">
        <v>206.72</v>
      </c>
      <c r="X20695">
        <f t="shared" si="784"/>
        <v>50</v>
      </c>
      <c r="Y20695" s="13">
        <f t="shared" si="785"/>
        <v>0.88431832486842432</v>
      </c>
    </row>
    <row r="20696" spans="23:25" x14ac:dyDescent="0.2">
      <c r="W20696">
        <v>206.73</v>
      </c>
      <c r="X20696">
        <f t="shared" si="784"/>
        <v>50</v>
      </c>
      <c r="Y20696" s="13">
        <f t="shared" si="785"/>
        <v>0.88431832486842432</v>
      </c>
    </row>
    <row r="20697" spans="23:25" x14ac:dyDescent="0.2">
      <c r="W20697">
        <v>206.74</v>
      </c>
      <c r="X20697">
        <f t="shared" si="784"/>
        <v>50</v>
      </c>
      <c r="Y20697" s="13">
        <f t="shared" si="785"/>
        <v>0.88431832486842432</v>
      </c>
    </row>
    <row r="20698" spans="23:25" x14ac:dyDescent="0.2">
      <c r="W20698">
        <v>206.75</v>
      </c>
      <c r="X20698">
        <f t="shared" si="784"/>
        <v>50</v>
      </c>
      <c r="Y20698" s="13">
        <f t="shared" si="785"/>
        <v>0.88431832486842432</v>
      </c>
    </row>
    <row r="20699" spans="23:25" x14ac:dyDescent="0.2">
      <c r="W20699">
        <v>206.76</v>
      </c>
      <c r="X20699">
        <f t="shared" si="784"/>
        <v>50</v>
      </c>
      <c r="Y20699" s="13">
        <f t="shared" si="785"/>
        <v>0.88431832486842432</v>
      </c>
    </row>
    <row r="20700" spans="23:25" x14ac:dyDescent="0.2">
      <c r="W20700">
        <v>206.77</v>
      </c>
      <c r="X20700">
        <f t="shared" si="784"/>
        <v>50</v>
      </c>
      <c r="Y20700" s="13">
        <f t="shared" si="785"/>
        <v>0.88431832486842432</v>
      </c>
    </row>
    <row r="20701" spans="23:25" x14ac:dyDescent="0.2">
      <c r="W20701">
        <v>206.78</v>
      </c>
      <c r="X20701">
        <f t="shared" si="784"/>
        <v>50</v>
      </c>
      <c r="Y20701" s="13">
        <f t="shared" si="785"/>
        <v>0.88431832486842432</v>
      </c>
    </row>
    <row r="20702" spans="23:25" x14ac:dyDescent="0.2">
      <c r="W20702">
        <v>206.79</v>
      </c>
      <c r="X20702">
        <f t="shared" si="784"/>
        <v>50</v>
      </c>
      <c r="Y20702" s="13">
        <f t="shared" si="785"/>
        <v>0.88431832486842432</v>
      </c>
    </row>
    <row r="20703" spans="23:25" x14ac:dyDescent="0.2">
      <c r="W20703">
        <v>206.8</v>
      </c>
      <c r="X20703">
        <f t="shared" si="784"/>
        <v>50</v>
      </c>
      <c r="Y20703" s="13">
        <f t="shared" si="785"/>
        <v>0.88431832486842432</v>
      </c>
    </row>
    <row r="20704" spans="23:25" x14ac:dyDescent="0.2">
      <c r="W20704">
        <v>206.81</v>
      </c>
      <c r="X20704">
        <f t="shared" si="784"/>
        <v>50</v>
      </c>
      <c r="Y20704" s="13">
        <f t="shared" si="785"/>
        <v>0.88431832486842432</v>
      </c>
    </row>
    <row r="20705" spans="23:25" x14ac:dyDescent="0.2">
      <c r="W20705">
        <v>206.82</v>
      </c>
      <c r="X20705">
        <f t="shared" si="784"/>
        <v>50</v>
      </c>
      <c r="Y20705" s="13">
        <f t="shared" si="785"/>
        <v>0.88431832486842432</v>
      </c>
    </row>
    <row r="20706" spans="23:25" x14ac:dyDescent="0.2">
      <c r="W20706">
        <v>206.83</v>
      </c>
      <c r="X20706">
        <f t="shared" si="784"/>
        <v>50</v>
      </c>
      <c r="Y20706" s="13">
        <f t="shared" si="785"/>
        <v>0.88431832486842432</v>
      </c>
    </row>
    <row r="20707" spans="23:25" x14ac:dyDescent="0.2">
      <c r="W20707">
        <v>206.84</v>
      </c>
      <c r="X20707">
        <f t="shared" si="784"/>
        <v>50</v>
      </c>
      <c r="Y20707" s="13">
        <f t="shared" si="785"/>
        <v>0.88431832486842432</v>
      </c>
    </row>
    <row r="20708" spans="23:25" x14ac:dyDescent="0.2">
      <c r="W20708">
        <v>206.85</v>
      </c>
      <c r="X20708">
        <f t="shared" si="784"/>
        <v>50</v>
      </c>
      <c r="Y20708" s="13">
        <f t="shared" si="785"/>
        <v>0.88431832486842432</v>
      </c>
    </row>
    <row r="20709" spans="23:25" x14ac:dyDescent="0.2">
      <c r="W20709">
        <v>206.86</v>
      </c>
      <c r="X20709">
        <f t="shared" si="784"/>
        <v>50</v>
      </c>
      <c r="Y20709" s="13">
        <f t="shared" si="785"/>
        <v>0.88431832486842432</v>
      </c>
    </row>
    <row r="20710" spans="23:25" x14ac:dyDescent="0.2">
      <c r="W20710">
        <v>206.87</v>
      </c>
      <c r="X20710">
        <f t="shared" si="784"/>
        <v>50</v>
      </c>
      <c r="Y20710" s="13">
        <f t="shared" si="785"/>
        <v>0.88431832486842432</v>
      </c>
    </row>
    <row r="20711" spans="23:25" x14ac:dyDescent="0.2">
      <c r="W20711">
        <v>206.88</v>
      </c>
      <c r="X20711">
        <f t="shared" si="784"/>
        <v>50</v>
      </c>
      <c r="Y20711" s="13">
        <f t="shared" si="785"/>
        <v>0.88431832486842432</v>
      </c>
    </row>
    <row r="20712" spans="23:25" x14ac:dyDescent="0.2">
      <c r="W20712">
        <v>206.89</v>
      </c>
      <c r="X20712">
        <f t="shared" si="784"/>
        <v>50</v>
      </c>
      <c r="Y20712" s="13">
        <f t="shared" si="785"/>
        <v>0.88431832486842432</v>
      </c>
    </row>
    <row r="20713" spans="23:25" x14ac:dyDescent="0.2">
      <c r="W20713">
        <v>206.9</v>
      </c>
      <c r="X20713">
        <f t="shared" si="784"/>
        <v>50</v>
      </c>
      <c r="Y20713" s="13">
        <f t="shared" si="785"/>
        <v>0.88431832486842432</v>
      </c>
    </row>
    <row r="20714" spans="23:25" x14ac:dyDescent="0.2">
      <c r="W20714">
        <v>206.91</v>
      </c>
      <c r="X20714">
        <f t="shared" si="784"/>
        <v>50</v>
      </c>
      <c r="Y20714" s="13">
        <f t="shared" si="785"/>
        <v>0.88431832486842432</v>
      </c>
    </row>
    <row r="20715" spans="23:25" x14ac:dyDescent="0.2">
      <c r="W20715">
        <v>206.92</v>
      </c>
      <c r="X20715">
        <f t="shared" si="784"/>
        <v>50</v>
      </c>
      <c r="Y20715" s="13">
        <f t="shared" si="785"/>
        <v>0.88431832486842432</v>
      </c>
    </row>
    <row r="20716" spans="23:25" x14ac:dyDescent="0.2">
      <c r="W20716">
        <v>206.93</v>
      </c>
      <c r="X20716">
        <f t="shared" si="784"/>
        <v>50</v>
      </c>
      <c r="Y20716" s="13">
        <f t="shared" si="785"/>
        <v>0.88431832486842432</v>
      </c>
    </row>
    <row r="20717" spans="23:25" x14ac:dyDescent="0.2">
      <c r="W20717">
        <v>206.94</v>
      </c>
      <c r="X20717">
        <f t="shared" si="784"/>
        <v>50</v>
      </c>
      <c r="Y20717" s="13">
        <f t="shared" si="785"/>
        <v>0.88431832486842432</v>
      </c>
    </row>
    <row r="20718" spans="23:25" x14ac:dyDescent="0.2">
      <c r="W20718">
        <v>206.95</v>
      </c>
      <c r="X20718">
        <f t="shared" si="784"/>
        <v>50</v>
      </c>
      <c r="Y20718" s="13">
        <f t="shared" si="785"/>
        <v>0.88431832486842432</v>
      </c>
    </row>
    <row r="20719" spans="23:25" x14ac:dyDescent="0.2">
      <c r="W20719">
        <v>206.96</v>
      </c>
      <c r="X20719">
        <f t="shared" si="784"/>
        <v>50</v>
      </c>
      <c r="Y20719" s="13">
        <f t="shared" si="785"/>
        <v>0.88431832486842432</v>
      </c>
    </row>
    <row r="20720" spans="23:25" x14ac:dyDescent="0.2">
      <c r="W20720">
        <v>206.97</v>
      </c>
      <c r="X20720">
        <f t="shared" si="784"/>
        <v>50</v>
      </c>
      <c r="Y20720" s="13">
        <f t="shared" si="785"/>
        <v>0.88431832486842432</v>
      </c>
    </row>
    <row r="20721" spans="23:25" x14ac:dyDescent="0.2">
      <c r="W20721">
        <v>206.98</v>
      </c>
      <c r="X20721">
        <f t="shared" ref="X20721:X20784" si="786">X20720-(N$34-N$35)/1500</f>
        <v>50</v>
      </c>
      <c r="Y20721" s="13">
        <f t="shared" si="785"/>
        <v>0.88431832486842432</v>
      </c>
    </row>
    <row r="20722" spans="23:25" x14ac:dyDescent="0.2">
      <c r="W20722">
        <v>206.99</v>
      </c>
      <c r="X20722">
        <f t="shared" si="786"/>
        <v>50</v>
      </c>
      <c r="Y20722" s="13">
        <f t="shared" si="785"/>
        <v>0.88431832486842432</v>
      </c>
    </row>
    <row r="20723" spans="23:25" x14ac:dyDescent="0.2">
      <c r="W20723">
        <v>207</v>
      </c>
      <c r="X20723">
        <f t="shared" si="786"/>
        <v>50</v>
      </c>
      <c r="Y20723" s="13">
        <f t="shared" si="785"/>
        <v>0.88431832486842432</v>
      </c>
    </row>
    <row r="20724" spans="23:25" x14ac:dyDescent="0.2">
      <c r="W20724">
        <v>207.01</v>
      </c>
      <c r="X20724">
        <f t="shared" si="786"/>
        <v>50</v>
      </c>
      <c r="Y20724" s="13">
        <f t="shared" si="785"/>
        <v>0.88431832486842432</v>
      </c>
    </row>
    <row r="20725" spans="23:25" x14ac:dyDescent="0.2">
      <c r="W20725">
        <v>207.02</v>
      </c>
      <c r="X20725">
        <f t="shared" si="786"/>
        <v>50</v>
      </c>
      <c r="Y20725" s="13">
        <f t="shared" si="785"/>
        <v>0.88431832486842432</v>
      </c>
    </row>
    <row r="20726" spans="23:25" x14ac:dyDescent="0.2">
      <c r="W20726">
        <v>207.03</v>
      </c>
      <c r="X20726">
        <f t="shared" si="786"/>
        <v>50</v>
      </c>
      <c r="Y20726" s="13">
        <f t="shared" si="785"/>
        <v>0.88431832486842432</v>
      </c>
    </row>
    <row r="20727" spans="23:25" x14ac:dyDescent="0.2">
      <c r="W20727">
        <v>207.04</v>
      </c>
      <c r="X20727">
        <f t="shared" si="786"/>
        <v>50</v>
      </c>
      <c r="Y20727" s="13">
        <f t="shared" si="785"/>
        <v>0.88431832486842432</v>
      </c>
    </row>
    <row r="20728" spans="23:25" x14ac:dyDescent="0.2">
      <c r="W20728">
        <v>207.05</v>
      </c>
      <c r="X20728">
        <f t="shared" si="786"/>
        <v>50</v>
      </c>
      <c r="Y20728" s="13">
        <f t="shared" si="785"/>
        <v>0.88431832486842432</v>
      </c>
    </row>
    <row r="20729" spans="23:25" x14ac:dyDescent="0.2">
      <c r="W20729">
        <v>207.06</v>
      </c>
      <c r="X20729">
        <f t="shared" si="786"/>
        <v>50</v>
      </c>
      <c r="Y20729" s="13">
        <f t="shared" ref="Y20729:Y20792" si="787">Y20728+(W20729-W20728)*R$29*(P$28-P$29*Y20728)*(1-Y20728/R$28)^2</f>
        <v>0.88431832486842432</v>
      </c>
    </row>
    <row r="20730" spans="23:25" x14ac:dyDescent="0.2">
      <c r="W20730">
        <v>207.07</v>
      </c>
      <c r="X20730">
        <f t="shared" si="786"/>
        <v>50</v>
      </c>
      <c r="Y20730" s="13">
        <f t="shared" si="787"/>
        <v>0.88431832486842432</v>
      </c>
    </row>
    <row r="20731" spans="23:25" x14ac:dyDescent="0.2">
      <c r="W20731">
        <v>207.08</v>
      </c>
      <c r="X20731">
        <f t="shared" si="786"/>
        <v>50</v>
      </c>
      <c r="Y20731" s="13">
        <f t="shared" si="787"/>
        <v>0.88431832486842432</v>
      </c>
    </row>
    <row r="20732" spans="23:25" x14ac:dyDescent="0.2">
      <c r="W20732">
        <v>207.09</v>
      </c>
      <c r="X20732">
        <f t="shared" si="786"/>
        <v>50</v>
      </c>
      <c r="Y20732" s="13">
        <f t="shared" si="787"/>
        <v>0.88431832486842432</v>
      </c>
    </row>
    <row r="20733" spans="23:25" x14ac:dyDescent="0.2">
      <c r="W20733">
        <v>207.1</v>
      </c>
      <c r="X20733">
        <f t="shared" si="786"/>
        <v>50</v>
      </c>
      <c r="Y20733" s="13">
        <f t="shared" si="787"/>
        <v>0.88431832486842432</v>
      </c>
    </row>
    <row r="20734" spans="23:25" x14ac:dyDescent="0.2">
      <c r="W20734">
        <v>207.11</v>
      </c>
      <c r="X20734">
        <f t="shared" si="786"/>
        <v>50</v>
      </c>
      <c r="Y20734" s="13">
        <f t="shared" si="787"/>
        <v>0.88431832486842432</v>
      </c>
    </row>
    <row r="20735" spans="23:25" x14ac:dyDescent="0.2">
      <c r="W20735">
        <v>207.12</v>
      </c>
      <c r="X20735">
        <f t="shared" si="786"/>
        <v>50</v>
      </c>
      <c r="Y20735" s="13">
        <f t="shared" si="787"/>
        <v>0.88431832486842432</v>
      </c>
    </row>
    <row r="20736" spans="23:25" x14ac:dyDescent="0.2">
      <c r="W20736">
        <v>207.13</v>
      </c>
      <c r="X20736">
        <f t="shared" si="786"/>
        <v>50</v>
      </c>
      <c r="Y20736" s="13">
        <f t="shared" si="787"/>
        <v>0.88431832486842432</v>
      </c>
    </row>
    <row r="20737" spans="23:25" x14ac:dyDescent="0.2">
      <c r="W20737">
        <v>207.14</v>
      </c>
      <c r="X20737">
        <f t="shared" si="786"/>
        <v>50</v>
      </c>
      <c r="Y20737" s="13">
        <f t="shared" si="787"/>
        <v>0.88431832486842432</v>
      </c>
    </row>
    <row r="20738" spans="23:25" x14ac:dyDescent="0.2">
      <c r="W20738">
        <v>207.15</v>
      </c>
      <c r="X20738">
        <f t="shared" si="786"/>
        <v>50</v>
      </c>
      <c r="Y20738" s="13">
        <f t="shared" si="787"/>
        <v>0.88431832486842432</v>
      </c>
    </row>
    <row r="20739" spans="23:25" x14ac:dyDescent="0.2">
      <c r="W20739">
        <v>207.16</v>
      </c>
      <c r="X20739">
        <f t="shared" si="786"/>
        <v>50</v>
      </c>
      <c r="Y20739" s="13">
        <f t="shared" si="787"/>
        <v>0.88431832486842432</v>
      </c>
    </row>
    <row r="20740" spans="23:25" x14ac:dyDescent="0.2">
      <c r="W20740">
        <v>207.17</v>
      </c>
      <c r="X20740">
        <f t="shared" si="786"/>
        <v>50</v>
      </c>
      <c r="Y20740" s="13">
        <f t="shared" si="787"/>
        <v>0.88431832486842432</v>
      </c>
    </row>
    <row r="20741" spans="23:25" x14ac:dyDescent="0.2">
      <c r="W20741">
        <v>207.18</v>
      </c>
      <c r="X20741">
        <f t="shared" si="786"/>
        <v>50</v>
      </c>
      <c r="Y20741" s="13">
        <f t="shared" si="787"/>
        <v>0.88431832486842432</v>
      </c>
    </row>
    <row r="20742" spans="23:25" x14ac:dyDescent="0.2">
      <c r="W20742">
        <v>207.19</v>
      </c>
      <c r="X20742">
        <f t="shared" si="786"/>
        <v>50</v>
      </c>
      <c r="Y20742" s="13">
        <f t="shared" si="787"/>
        <v>0.88431832486842432</v>
      </c>
    </row>
    <row r="20743" spans="23:25" x14ac:dyDescent="0.2">
      <c r="W20743">
        <v>207.2</v>
      </c>
      <c r="X20743">
        <f t="shared" si="786"/>
        <v>50</v>
      </c>
      <c r="Y20743" s="13">
        <f t="shared" si="787"/>
        <v>0.88431832486842432</v>
      </c>
    </row>
    <row r="20744" spans="23:25" x14ac:dyDescent="0.2">
      <c r="W20744">
        <v>207.21</v>
      </c>
      <c r="X20744">
        <f t="shared" si="786"/>
        <v>50</v>
      </c>
      <c r="Y20744" s="13">
        <f t="shared" si="787"/>
        <v>0.88431832486842432</v>
      </c>
    </row>
    <row r="20745" spans="23:25" x14ac:dyDescent="0.2">
      <c r="W20745">
        <v>207.22</v>
      </c>
      <c r="X20745">
        <f t="shared" si="786"/>
        <v>50</v>
      </c>
      <c r="Y20745" s="13">
        <f t="shared" si="787"/>
        <v>0.88431832486842432</v>
      </c>
    </row>
    <row r="20746" spans="23:25" x14ac:dyDescent="0.2">
      <c r="W20746">
        <v>207.23</v>
      </c>
      <c r="X20746">
        <f t="shared" si="786"/>
        <v>50</v>
      </c>
      <c r="Y20746" s="13">
        <f t="shared" si="787"/>
        <v>0.88431832486842432</v>
      </c>
    </row>
    <row r="20747" spans="23:25" x14ac:dyDescent="0.2">
      <c r="W20747">
        <v>207.24</v>
      </c>
      <c r="X20747">
        <f t="shared" si="786"/>
        <v>50</v>
      </c>
      <c r="Y20747" s="13">
        <f t="shared" si="787"/>
        <v>0.88431832486842432</v>
      </c>
    </row>
    <row r="20748" spans="23:25" x14ac:dyDescent="0.2">
      <c r="W20748">
        <v>207.25</v>
      </c>
      <c r="X20748">
        <f t="shared" si="786"/>
        <v>50</v>
      </c>
      <c r="Y20748" s="13">
        <f t="shared" si="787"/>
        <v>0.88431832486842432</v>
      </c>
    </row>
    <row r="20749" spans="23:25" x14ac:dyDescent="0.2">
      <c r="W20749">
        <v>207.26</v>
      </c>
      <c r="X20749">
        <f t="shared" si="786"/>
        <v>50</v>
      </c>
      <c r="Y20749" s="13">
        <f t="shared" si="787"/>
        <v>0.88431832486842432</v>
      </c>
    </row>
    <row r="20750" spans="23:25" x14ac:dyDescent="0.2">
      <c r="W20750">
        <v>207.27</v>
      </c>
      <c r="X20750">
        <f t="shared" si="786"/>
        <v>50</v>
      </c>
      <c r="Y20750" s="13">
        <f t="shared" si="787"/>
        <v>0.88431832486842432</v>
      </c>
    </row>
    <row r="20751" spans="23:25" x14ac:dyDescent="0.2">
      <c r="W20751">
        <v>207.28</v>
      </c>
      <c r="X20751">
        <f t="shared" si="786"/>
        <v>50</v>
      </c>
      <c r="Y20751" s="13">
        <f t="shared" si="787"/>
        <v>0.88431832486842432</v>
      </c>
    </row>
    <row r="20752" spans="23:25" x14ac:dyDescent="0.2">
      <c r="W20752">
        <v>207.29</v>
      </c>
      <c r="X20752">
        <f t="shared" si="786"/>
        <v>50</v>
      </c>
      <c r="Y20752" s="13">
        <f t="shared" si="787"/>
        <v>0.88431832486842432</v>
      </c>
    </row>
    <row r="20753" spans="23:25" x14ac:dyDescent="0.2">
      <c r="W20753">
        <v>207.3</v>
      </c>
      <c r="X20753">
        <f t="shared" si="786"/>
        <v>50</v>
      </c>
      <c r="Y20753" s="13">
        <f t="shared" si="787"/>
        <v>0.88431832486842432</v>
      </c>
    </row>
    <row r="20754" spans="23:25" x14ac:dyDescent="0.2">
      <c r="W20754">
        <v>207.31</v>
      </c>
      <c r="X20754">
        <f t="shared" si="786"/>
        <v>50</v>
      </c>
      <c r="Y20754" s="13">
        <f t="shared" si="787"/>
        <v>0.88431832486842432</v>
      </c>
    </row>
    <row r="20755" spans="23:25" x14ac:dyDescent="0.2">
      <c r="W20755">
        <v>207.32</v>
      </c>
      <c r="X20755">
        <f t="shared" si="786"/>
        <v>50</v>
      </c>
      <c r="Y20755" s="13">
        <f t="shared" si="787"/>
        <v>0.88431832486842432</v>
      </c>
    </row>
    <row r="20756" spans="23:25" x14ac:dyDescent="0.2">
      <c r="W20756">
        <v>207.33</v>
      </c>
      <c r="X20756">
        <f t="shared" si="786"/>
        <v>50</v>
      </c>
      <c r="Y20756" s="13">
        <f t="shared" si="787"/>
        <v>0.88431832486842432</v>
      </c>
    </row>
    <row r="20757" spans="23:25" x14ac:dyDescent="0.2">
      <c r="W20757">
        <v>207.34</v>
      </c>
      <c r="X20757">
        <f t="shared" si="786"/>
        <v>50</v>
      </c>
      <c r="Y20757" s="13">
        <f t="shared" si="787"/>
        <v>0.88431832486842432</v>
      </c>
    </row>
    <row r="20758" spans="23:25" x14ac:dyDescent="0.2">
      <c r="W20758">
        <v>207.35</v>
      </c>
      <c r="X20758">
        <f t="shared" si="786"/>
        <v>50</v>
      </c>
      <c r="Y20758" s="13">
        <f t="shared" si="787"/>
        <v>0.88431832486842432</v>
      </c>
    </row>
    <row r="20759" spans="23:25" x14ac:dyDescent="0.2">
      <c r="W20759">
        <v>207.36</v>
      </c>
      <c r="X20759">
        <f t="shared" si="786"/>
        <v>50</v>
      </c>
      <c r="Y20759" s="13">
        <f t="shared" si="787"/>
        <v>0.88431832486842432</v>
      </c>
    </row>
    <row r="20760" spans="23:25" x14ac:dyDescent="0.2">
      <c r="W20760">
        <v>207.37</v>
      </c>
      <c r="X20760">
        <f t="shared" si="786"/>
        <v>50</v>
      </c>
      <c r="Y20760" s="13">
        <f t="shared" si="787"/>
        <v>0.88431832486842432</v>
      </c>
    </row>
    <row r="20761" spans="23:25" x14ac:dyDescent="0.2">
      <c r="W20761">
        <v>207.38</v>
      </c>
      <c r="X20761">
        <f t="shared" si="786"/>
        <v>50</v>
      </c>
      <c r="Y20761" s="13">
        <f t="shared" si="787"/>
        <v>0.88431832486842432</v>
      </c>
    </row>
    <row r="20762" spans="23:25" x14ac:dyDescent="0.2">
      <c r="W20762">
        <v>207.39</v>
      </c>
      <c r="X20762">
        <f t="shared" si="786"/>
        <v>50</v>
      </c>
      <c r="Y20762" s="13">
        <f t="shared" si="787"/>
        <v>0.88431832486842432</v>
      </c>
    </row>
    <row r="20763" spans="23:25" x14ac:dyDescent="0.2">
      <c r="W20763">
        <v>207.4</v>
      </c>
      <c r="X20763">
        <f t="shared" si="786"/>
        <v>50</v>
      </c>
      <c r="Y20763" s="13">
        <f t="shared" si="787"/>
        <v>0.88431832486842432</v>
      </c>
    </row>
    <row r="20764" spans="23:25" x14ac:dyDescent="0.2">
      <c r="W20764">
        <v>207.41</v>
      </c>
      <c r="X20764">
        <f t="shared" si="786"/>
        <v>50</v>
      </c>
      <c r="Y20764" s="13">
        <f t="shared" si="787"/>
        <v>0.88431832486842432</v>
      </c>
    </row>
    <row r="20765" spans="23:25" x14ac:dyDescent="0.2">
      <c r="W20765">
        <v>207.42</v>
      </c>
      <c r="X20765">
        <f t="shared" si="786"/>
        <v>50</v>
      </c>
      <c r="Y20765" s="13">
        <f t="shared" si="787"/>
        <v>0.88431832486842432</v>
      </c>
    </row>
    <row r="20766" spans="23:25" x14ac:dyDescent="0.2">
      <c r="W20766">
        <v>207.43</v>
      </c>
      <c r="X20766">
        <f t="shared" si="786"/>
        <v>50</v>
      </c>
      <c r="Y20766" s="13">
        <f t="shared" si="787"/>
        <v>0.88431832486842432</v>
      </c>
    </row>
    <row r="20767" spans="23:25" x14ac:dyDescent="0.2">
      <c r="W20767">
        <v>207.44</v>
      </c>
      <c r="X20767">
        <f t="shared" si="786"/>
        <v>50</v>
      </c>
      <c r="Y20767" s="13">
        <f t="shared" si="787"/>
        <v>0.88431832486842432</v>
      </c>
    </row>
    <row r="20768" spans="23:25" x14ac:dyDescent="0.2">
      <c r="W20768">
        <v>207.45</v>
      </c>
      <c r="X20768">
        <f t="shared" si="786"/>
        <v>50</v>
      </c>
      <c r="Y20768" s="13">
        <f t="shared" si="787"/>
        <v>0.88431832486842432</v>
      </c>
    </row>
    <row r="20769" spans="23:25" x14ac:dyDescent="0.2">
      <c r="W20769">
        <v>207.46</v>
      </c>
      <c r="X20769">
        <f t="shared" si="786"/>
        <v>50</v>
      </c>
      <c r="Y20769" s="13">
        <f t="shared" si="787"/>
        <v>0.88431832486842432</v>
      </c>
    </row>
    <row r="20770" spans="23:25" x14ac:dyDescent="0.2">
      <c r="W20770">
        <v>207.47</v>
      </c>
      <c r="X20770">
        <f t="shared" si="786"/>
        <v>50</v>
      </c>
      <c r="Y20770" s="13">
        <f t="shared" si="787"/>
        <v>0.88431832486842432</v>
      </c>
    </row>
    <row r="20771" spans="23:25" x14ac:dyDescent="0.2">
      <c r="W20771">
        <v>207.48</v>
      </c>
      <c r="X20771">
        <f t="shared" si="786"/>
        <v>50</v>
      </c>
      <c r="Y20771" s="13">
        <f t="shared" si="787"/>
        <v>0.88431832486842432</v>
      </c>
    </row>
    <row r="20772" spans="23:25" x14ac:dyDescent="0.2">
      <c r="W20772">
        <v>207.49</v>
      </c>
      <c r="X20772">
        <f t="shared" si="786"/>
        <v>50</v>
      </c>
      <c r="Y20772" s="13">
        <f t="shared" si="787"/>
        <v>0.88431832486842432</v>
      </c>
    </row>
    <row r="20773" spans="23:25" x14ac:dyDescent="0.2">
      <c r="W20773">
        <v>207.5</v>
      </c>
      <c r="X20773">
        <f t="shared" si="786"/>
        <v>50</v>
      </c>
      <c r="Y20773" s="13">
        <f t="shared" si="787"/>
        <v>0.88431832486842432</v>
      </c>
    </row>
    <row r="20774" spans="23:25" x14ac:dyDescent="0.2">
      <c r="W20774">
        <v>207.51</v>
      </c>
      <c r="X20774">
        <f t="shared" si="786"/>
        <v>50</v>
      </c>
      <c r="Y20774" s="13">
        <f t="shared" si="787"/>
        <v>0.88431832486842432</v>
      </c>
    </row>
    <row r="20775" spans="23:25" x14ac:dyDescent="0.2">
      <c r="W20775">
        <v>207.52</v>
      </c>
      <c r="X20775">
        <f t="shared" si="786"/>
        <v>50</v>
      </c>
      <c r="Y20775" s="13">
        <f t="shared" si="787"/>
        <v>0.88431832486842432</v>
      </c>
    </row>
    <row r="20776" spans="23:25" x14ac:dyDescent="0.2">
      <c r="W20776">
        <v>207.53</v>
      </c>
      <c r="X20776">
        <f t="shared" si="786"/>
        <v>50</v>
      </c>
      <c r="Y20776" s="13">
        <f t="shared" si="787"/>
        <v>0.88431832486842432</v>
      </c>
    </row>
    <row r="20777" spans="23:25" x14ac:dyDescent="0.2">
      <c r="W20777">
        <v>207.54</v>
      </c>
      <c r="X20777">
        <f t="shared" si="786"/>
        <v>50</v>
      </c>
      <c r="Y20777" s="13">
        <f t="shared" si="787"/>
        <v>0.88431832486842432</v>
      </c>
    </row>
    <row r="20778" spans="23:25" x14ac:dyDescent="0.2">
      <c r="W20778">
        <v>207.55</v>
      </c>
      <c r="X20778">
        <f t="shared" si="786"/>
        <v>50</v>
      </c>
      <c r="Y20778" s="13">
        <f t="shared" si="787"/>
        <v>0.88431832486842432</v>
      </c>
    </row>
    <row r="20779" spans="23:25" x14ac:dyDescent="0.2">
      <c r="W20779">
        <v>207.56</v>
      </c>
      <c r="X20779">
        <f t="shared" si="786"/>
        <v>50</v>
      </c>
      <c r="Y20779" s="13">
        <f t="shared" si="787"/>
        <v>0.88431832486842432</v>
      </c>
    </row>
    <row r="20780" spans="23:25" x14ac:dyDescent="0.2">
      <c r="W20780">
        <v>207.57</v>
      </c>
      <c r="X20780">
        <f t="shared" si="786"/>
        <v>50</v>
      </c>
      <c r="Y20780" s="13">
        <f t="shared" si="787"/>
        <v>0.88431832486842432</v>
      </c>
    </row>
    <row r="20781" spans="23:25" x14ac:dyDescent="0.2">
      <c r="W20781">
        <v>207.58</v>
      </c>
      <c r="X20781">
        <f t="shared" si="786"/>
        <v>50</v>
      </c>
      <c r="Y20781" s="13">
        <f t="shared" si="787"/>
        <v>0.88431832486842432</v>
      </c>
    </row>
    <row r="20782" spans="23:25" x14ac:dyDescent="0.2">
      <c r="W20782">
        <v>207.59</v>
      </c>
      <c r="X20782">
        <f t="shared" si="786"/>
        <v>50</v>
      </c>
      <c r="Y20782" s="13">
        <f t="shared" si="787"/>
        <v>0.88431832486842432</v>
      </c>
    </row>
    <row r="20783" spans="23:25" x14ac:dyDescent="0.2">
      <c r="W20783">
        <v>207.6</v>
      </c>
      <c r="X20783">
        <f t="shared" si="786"/>
        <v>50</v>
      </c>
      <c r="Y20783" s="13">
        <f t="shared" si="787"/>
        <v>0.88431832486842432</v>
      </c>
    </row>
    <row r="20784" spans="23:25" x14ac:dyDescent="0.2">
      <c r="W20784">
        <v>207.61</v>
      </c>
      <c r="X20784">
        <f t="shared" si="786"/>
        <v>50</v>
      </c>
      <c r="Y20784" s="13">
        <f t="shared" si="787"/>
        <v>0.88431832486842432</v>
      </c>
    </row>
    <row r="20785" spans="23:25" x14ac:dyDescent="0.2">
      <c r="W20785">
        <v>207.62</v>
      </c>
      <c r="X20785">
        <f t="shared" ref="X20785:X20848" si="788">X20784-(N$34-N$35)/1500</f>
        <v>50</v>
      </c>
      <c r="Y20785" s="13">
        <f t="shared" si="787"/>
        <v>0.88431832486842432</v>
      </c>
    </row>
    <row r="20786" spans="23:25" x14ac:dyDescent="0.2">
      <c r="W20786">
        <v>207.63</v>
      </c>
      <c r="X20786">
        <f t="shared" si="788"/>
        <v>50</v>
      </c>
      <c r="Y20786" s="13">
        <f t="shared" si="787"/>
        <v>0.88431832486842432</v>
      </c>
    </row>
    <row r="20787" spans="23:25" x14ac:dyDescent="0.2">
      <c r="W20787">
        <v>207.64</v>
      </c>
      <c r="X20787">
        <f t="shared" si="788"/>
        <v>50</v>
      </c>
      <c r="Y20787" s="13">
        <f t="shared" si="787"/>
        <v>0.88431832486842432</v>
      </c>
    </row>
    <row r="20788" spans="23:25" x14ac:dyDescent="0.2">
      <c r="W20788">
        <v>207.65</v>
      </c>
      <c r="X20788">
        <f t="shared" si="788"/>
        <v>50</v>
      </c>
      <c r="Y20788" s="13">
        <f t="shared" si="787"/>
        <v>0.88431832486842432</v>
      </c>
    </row>
    <row r="20789" spans="23:25" x14ac:dyDescent="0.2">
      <c r="W20789">
        <v>207.66</v>
      </c>
      <c r="X20789">
        <f t="shared" si="788"/>
        <v>50</v>
      </c>
      <c r="Y20789" s="13">
        <f t="shared" si="787"/>
        <v>0.88431832486842432</v>
      </c>
    </row>
    <row r="20790" spans="23:25" x14ac:dyDescent="0.2">
      <c r="W20790">
        <v>207.67</v>
      </c>
      <c r="X20790">
        <f t="shared" si="788"/>
        <v>50</v>
      </c>
      <c r="Y20790" s="13">
        <f t="shared" si="787"/>
        <v>0.88431832486842432</v>
      </c>
    </row>
    <row r="20791" spans="23:25" x14ac:dyDescent="0.2">
      <c r="W20791">
        <v>207.68</v>
      </c>
      <c r="X20791">
        <f t="shared" si="788"/>
        <v>50</v>
      </c>
      <c r="Y20791" s="13">
        <f t="shared" si="787"/>
        <v>0.88431832486842432</v>
      </c>
    </row>
    <row r="20792" spans="23:25" x14ac:dyDescent="0.2">
      <c r="W20792">
        <v>207.69</v>
      </c>
      <c r="X20792">
        <f t="shared" si="788"/>
        <v>50</v>
      </c>
      <c r="Y20792" s="13">
        <f t="shared" si="787"/>
        <v>0.88431832486842432</v>
      </c>
    </row>
    <row r="20793" spans="23:25" x14ac:dyDescent="0.2">
      <c r="W20793">
        <v>207.7</v>
      </c>
      <c r="X20793">
        <f t="shared" si="788"/>
        <v>50</v>
      </c>
      <c r="Y20793" s="13">
        <f t="shared" ref="Y20793:Y20856" si="789">Y20792+(W20793-W20792)*R$29*(P$28-P$29*Y20792)*(1-Y20792/R$28)^2</f>
        <v>0.88431832486842432</v>
      </c>
    </row>
    <row r="20794" spans="23:25" x14ac:dyDescent="0.2">
      <c r="W20794">
        <v>207.71</v>
      </c>
      <c r="X20794">
        <f t="shared" si="788"/>
        <v>50</v>
      </c>
      <c r="Y20794" s="13">
        <f t="shared" si="789"/>
        <v>0.88431832486842432</v>
      </c>
    </row>
    <row r="20795" spans="23:25" x14ac:dyDescent="0.2">
      <c r="W20795">
        <v>207.72</v>
      </c>
      <c r="X20795">
        <f t="shared" si="788"/>
        <v>50</v>
      </c>
      <c r="Y20795" s="13">
        <f t="shared" si="789"/>
        <v>0.88431832486842432</v>
      </c>
    </row>
    <row r="20796" spans="23:25" x14ac:dyDescent="0.2">
      <c r="W20796">
        <v>207.73</v>
      </c>
      <c r="X20796">
        <f t="shared" si="788"/>
        <v>50</v>
      </c>
      <c r="Y20796" s="13">
        <f t="shared" si="789"/>
        <v>0.88431832486842432</v>
      </c>
    </row>
    <row r="20797" spans="23:25" x14ac:dyDescent="0.2">
      <c r="W20797">
        <v>207.74</v>
      </c>
      <c r="X20797">
        <f t="shared" si="788"/>
        <v>50</v>
      </c>
      <c r="Y20797" s="13">
        <f t="shared" si="789"/>
        <v>0.88431832486842432</v>
      </c>
    </row>
    <row r="20798" spans="23:25" x14ac:dyDescent="0.2">
      <c r="W20798">
        <v>207.75</v>
      </c>
      <c r="X20798">
        <f t="shared" si="788"/>
        <v>50</v>
      </c>
      <c r="Y20798" s="13">
        <f t="shared" si="789"/>
        <v>0.88431832486842432</v>
      </c>
    </row>
    <row r="20799" spans="23:25" x14ac:dyDescent="0.2">
      <c r="W20799">
        <v>207.76</v>
      </c>
      <c r="X20799">
        <f t="shared" si="788"/>
        <v>50</v>
      </c>
      <c r="Y20799" s="13">
        <f t="shared" si="789"/>
        <v>0.88431832486842432</v>
      </c>
    </row>
    <row r="20800" spans="23:25" x14ac:dyDescent="0.2">
      <c r="W20800">
        <v>207.77</v>
      </c>
      <c r="X20800">
        <f t="shared" si="788"/>
        <v>50</v>
      </c>
      <c r="Y20800" s="13">
        <f t="shared" si="789"/>
        <v>0.88431832486842432</v>
      </c>
    </row>
    <row r="20801" spans="23:25" x14ac:dyDescent="0.2">
      <c r="W20801">
        <v>207.78</v>
      </c>
      <c r="X20801">
        <f t="shared" si="788"/>
        <v>50</v>
      </c>
      <c r="Y20801" s="13">
        <f t="shared" si="789"/>
        <v>0.88431832486842432</v>
      </c>
    </row>
    <row r="20802" spans="23:25" x14ac:dyDescent="0.2">
      <c r="W20802">
        <v>207.79</v>
      </c>
      <c r="X20802">
        <f t="shared" si="788"/>
        <v>50</v>
      </c>
      <c r="Y20802" s="13">
        <f t="shared" si="789"/>
        <v>0.88431832486842432</v>
      </c>
    </row>
    <row r="20803" spans="23:25" x14ac:dyDescent="0.2">
      <c r="W20803">
        <v>207.8</v>
      </c>
      <c r="X20803">
        <f t="shared" si="788"/>
        <v>50</v>
      </c>
      <c r="Y20803" s="13">
        <f t="shared" si="789"/>
        <v>0.88431832486842432</v>
      </c>
    </row>
    <row r="20804" spans="23:25" x14ac:dyDescent="0.2">
      <c r="W20804">
        <v>207.81</v>
      </c>
      <c r="X20804">
        <f t="shared" si="788"/>
        <v>50</v>
      </c>
      <c r="Y20804" s="13">
        <f t="shared" si="789"/>
        <v>0.88431832486842432</v>
      </c>
    </row>
    <row r="20805" spans="23:25" x14ac:dyDescent="0.2">
      <c r="W20805">
        <v>207.82</v>
      </c>
      <c r="X20805">
        <f t="shared" si="788"/>
        <v>50</v>
      </c>
      <c r="Y20805" s="13">
        <f t="shared" si="789"/>
        <v>0.88431832486842432</v>
      </c>
    </row>
    <row r="20806" spans="23:25" x14ac:dyDescent="0.2">
      <c r="W20806">
        <v>207.83</v>
      </c>
      <c r="X20806">
        <f t="shared" si="788"/>
        <v>50</v>
      </c>
      <c r="Y20806" s="13">
        <f t="shared" si="789"/>
        <v>0.88431832486842432</v>
      </c>
    </row>
    <row r="20807" spans="23:25" x14ac:dyDescent="0.2">
      <c r="W20807">
        <v>207.84</v>
      </c>
      <c r="X20807">
        <f t="shared" si="788"/>
        <v>50</v>
      </c>
      <c r="Y20807" s="13">
        <f t="shared" si="789"/>
        <v>0.88431832486842432</v>
      </c>
    </row>
    <row r="20808" spans="23:25" x14ac:dyDescent="0.2">
      <c r="W20808">
        <v>207.85</v>
      </c>
      <c r="X20808">
        <f t="shared" si="788"/>
        <v>50</v>
      </c>
      <c r="Y20808" s="13">
        <f t="shared" si="789"/>
        <v>0.88431832486842432</v>
      </c>
    </row>
    <row r="20809" spans="23:25" x14ac:dyDescent="0.2">
      <c r="W20809">
        <v>207.86</v>
      </c>
      <c r="X20809">
        <f t="shared" si="788"/>
        <v>50</v>
      </c>
      <c r="Y20809" s="13">
        <f t="shared" si="789"/>
        <v>0.88431832486842432</v>
      </c>
    </row>
    <row r="20810" spans="23:25" x14ac:dyDescent="0.2">
      <c r="W20810">
        <v>207.87</v>
      </c>
      <c r="X20810">
        <f t="shared" si="788"/>
        <v>50</v>
      </c>
      <c r="Y20810" s="13">
        <f t="shared" si="789"/>
        <v>0.88431832486842432</v>
      </c>
    </row>
    <row r="20811" spans="23:25" x14ac:dyDescent="0.2">
      <c r="W20811">
        <v>207.88</v>
      </c>
      <c r="X20811">
        <f t="shared" si="788"/>
        <v>50</v>
      </c>
      <c r="Y20811" s="13">
        <f t="shared" si="789"/>
        <v>0.88431832486842432</v>
      </c>
    </row>
    <row r="20812" spans="23:25" x14ac:dyDescent="0.2">
      <c r="W20812">
        <v>207.89</v>
      </c>
      <c r="X20812">
        <f t="shared" si="788"/>
        <v>50</v>
      </c>
      <c r="Y20812" s="13">
        <f t="shared" si="789"/>
        <v>0.88431832486842432</v>
      </c>
    </row>
    <row r="20813" spans="23:25" x14ac:dyDescent="0.2">
      <c r="W20813">
        <v>207.9</v>
      </c>
      <c r="X20813">
        <f t="shared" si="788"/>
        <v>50</v>
      </c>
      <c r="Y20813" s="13">
        <f t="shared" si="789"/>
        <v>0.88431832486842432</v>
      </c>
    </row>
    <row r="20814" spans="23:25" x14ac:dyDescent="0.2">
      <c r="W20814">
        <v>207.91</v>
      </c>
      <c r="X20814">
        <f t="shared" si="788"/>
        <v>50</v>
      </c>
      <c r="Y20814" s="13">
        <f t="shared" si="789"/>
        <v>0.88431832486842432</v>
      </c>
    </row>
    <row r="20815" spans="23:25" x14ac:dyDescent="0.2">
      <c r="W20815">
        <v>207.92</v>
      </c>
      <c r="X20815">
        <f t="shared" si="788"/>
        <v>50</v>
      </c>
      <c r="Y20815" s="13">
        <f t="shared" si="789"/>
        <v>0.88431832486842432</v>
      </c>
    </row>
    <row r="20816" spans="23:25" x14ac:dyDescent="0.2">
      <c r="W20816">
        <v>207.93</v>
      </c>
      <c r="X20816">
        <f t="shared" si="788"/>
        <v>50</v>
      </c>
      <c r="Y20816" s="13">
        <f t="shared" si="789"/>
        <v>0.88431832486842432</v>
      </c>
    </row>
    <row r="20817" spans="23:25" x14ac:dyDescent="0.2">
      <c r="W20817">
        <v>207.94</v>
      </c>
      <c r="X20817">
        <f t="shared" si="788"/>
        <v>50</v>
      </c>
      <c r="Y20817" s="13">
        <f t="shared" si="789"/>
        <v>0.88431832486842432</v>
      </c>
    </row>
    <row r="20818" spans="23:25" x14ac:dyDescent="0.2">
      <c r="W20818">
        <v>207.95</v>
      </c>
      <c r="X20818">
        <f t="shared" si="788"/>
        <v>50</v>
      </c>
      <c r="Y20818" s="13">
        <f t="shared" si="789"/>
        <v>0.88431832486842432</v>
      </c>
    </row>
    <row r="20819" spans="23:25" x14ac:dyDescent="0.2">
      <c r="W20819">
        <v>207.96</v>
      </c>
      <c r="X20819">
        <f t="shared" si="788"/>
        <v>50</v>
      </c>
      <c r="Y20819" s="13">
        <f t="shared" si="789"/>
        <v>0.88431832486842432</v>
      </c>
    </row>
    <row r="20820" spans="23:25" x14ac:dyDescent="0.2">
      <c r="W20820">
        <v>207.97</v>
      </c>
      <c r="X20820">
        <f t="shared" si="788"/>
        <v>50</v>
      </c>
      <c r="Y20820" s="13">
        <f t="shared" si="789"/>
        <v>0.88431832486842432</v>
      </c>
    </row>
    <row r="20821" spans="23:25" x14ac:dyDescent="0.2">
      <c r="W20821">
        <v>207.98</v>
      </c>
      <c r="X20821">
        <f t="shared" si="788"/>
        <v>50</v>
      </c>
      <c r="Y20821" s="13">
        <f t="shared" si="789"/>
        <v>0.88431832486842432</v>
      </c>
    </row>
    <row r="20822" spans="23:25" x14ac:dyDescent="0.2">
      <c r="W20822">
        <v>207.99</v>
      </c>
      <c r="X20822">
        <f t="shared" si="788"/>
        <v>50</v>
      </c>
      <c r="Y20822" s="13">
        <f t="shared" si="789"/>
        <v>0.88431832486842432</v>
      </c>
    </row>
    <row r="20823" spans="23:25" x14ac:dyDescent="0.2">
      <c r="W20823">
        <v>208</v>
      </c>
      <c r="X20823">
        <f t="shared" si="788"/>
        <v>50</v>
      </c>
      <c r="Y20823" s="13">
        <f t="shared" si="789"/>
        <v>0.88431832486842432</v>
      </c>
    </row>
    <row r="20824" spans="23:25" x14ac:dyDescent="0.2">
      <c r="W20824">
        <v>208.01</v>
      </c>
      <c r="X20824">
        <f t="shared" si="788"/>
        <v>50</v>
      </c>
      <c r="Y20824" s="13">
        <f t="shared" si="789"/>
        <v>0.88431832486842432</v>
      </c>
    </row>
    <row r="20825" spans="23:25" x14ac:dyDescent="0.2">
      <c r="W20825">
        <v>208.02</v>
      </c>
      <c r="X20825">
        <f t="shared" si="788"/>
        <v>50</v>
      </c>
      <c r="Y20825" s="13">
        <f t="shared" si="789"/>
        <v>0.88431832486842432</v>
      </c>
    </row>
    <row r="20826" spans="23:25" x14ac:dyDescent="0.2">
      <c r="W20826">
        <v>208.03</v>
      </c>
      <c r="X20826">
        <f t="shared" si="788"/>
        <v>50</v>
      </c>
      <c r="Y20826" s="13">
        <f t="shared" si="789"/>
        <v>0.88431832486842432</v>
      </c>
    </row>
    <row r="20827" spans="23:25" x14ac:dyDescent="0.2">
      <c r="W20827">
        <v>208.04</v>
      </c>
      <c r="X20827">
        <f t="shared" si="788"/>
        <v>50</v>
      </c>
      <c r="Y20827" s="13">
        <f t="shared" si="789"/>
        <v>0.88431832486842432</v>
      </c>
    </row>
    <row r="20828" spans="23:25" x14ac:dyDescent="0.2">
      <c r="W20828">
        <v>208.05</v>
      </c>
      <c r="X20828">
        <f t="shared" si="788"/>
        <v>50</v>
      </c>
      <c r="Y20828" s="13">
        <f t="shared" si="789"/>
        <v>0.88431832486842432</v>
      </c>
    </row>
    <row r="20829" spans="23:25" x14ac:dyDescent="0.2">
      <c r="W20829">
        <v>208.06</v>
      </c>
      <c r="X20829">
        <f t="shared" si="788"/>
        <v>50</v>
      </c>
      <c r="Y20829" s="13">
        <f t="shared" si="789"/>
        <v>0.88431832486842432</v>
      </c>
    </row>
    <row r="20830" spans="23:25" x14ac:dyDescent="0.2">
      <c r="W20830">
        <v>208.07</v>
      </c>
      <c r="X20830">
        <f t="shared" si="788"/>
        <v>50</v>
      </c>
      <c r="Y20830" s="13">
        <f t="shared" si="789"/>
        <v>0.88431832486842432</v>
      </c>
    </row>
    <row r="20831" spans="23:25" x14ac:dyDescent="0.2">
      <c r="W20831">
        <v>208.08</v>
      </c>
      <c r="X20831">
        <f t="shared" si="788"/>
        <v>50</v>
      </c>
      <c r="Y20831" s="13">
        <f t="shared" si="789"/>
        <v>0.88431832486842432</v>
      </c>
    </row>
    <row r="20832" spans="23:25" x14ac:dyDescent="0.2">
      <c r="W20832">
        <v>208.09</v>
      </c>
      <c r="X20832">
        <f t="shared" si="788"/>
        <v>50</v>
      </c>
      <c r="Y20832" s="13">
        <f t="shared" si="789"/>
        <v>0.88431832486842432</v>
      </c>
    </row>
    <row r="20833" spans="23:25" x14ac:dyDescent="0.2">
      <c r="W20833">
        <v>208.1</v>
      </c>
      <c r="X20833">
        <f t="shared" si="788"/>
        <v>50</v>
      </c>
      <c r="Y20833" s="13">
        <f t="shared" si="789"/>
        <v>0.88431832486842432</v>
      </c>
    </row>
    <row r="20834" spans="23:25" x14ac:dyDescent="0.2">
      <c r="W20834">
        <v>208.11</v>
      </c>
      <c r="X20834">
        <f t="shared" si="788"/>
        <v>50</v>
      </c>
      <c r="Y20834" s="13">
        <f t="shared" si="789"/>
        <v>0.88431832486842432</v>
      </c>
    </row>
    <row r="20835" spans="23:25" x14ac:dyDescent="0.2">
      <c r="W20835">
        <v>208.12</v>
      </c>
      <c r="X20835">
        <f t="shared" si="788"/>
        <v>50</v>
      </c>
      <c r="Y20835" s="13">
        <f t="shared" si="789"/>
        <v>0.88431832486842432</v>
      </c>
    </row>
    <row r="20836" spans="23:25" x14ac:dyDescent="0.2">
      <c r="W20836">
        <v>208.13</v>
      </c>
      <c r="X20836">
        <f t="shared" si="788"/>
        <v>50</v>
      </c>
      <c r="Y20836" s="13">
        <f t="shared" si="789"/>
        <v>0.88431832486842432</v>
      </c>
    </row>
    <row r="20837" spans="23:25" x14ac:dyDescent="0.2">
      <c r="W20837">
        <v>208.14</v>
      </c>
      <c r="X20837">
        <f t="shared" si="788"/>
        <v>50</v>
      </c>
      <c r="Y20837" s="13">
        <f t="shared" si="789"/>
        <v>0.88431832486842432</v>
      </c>
    </row>
    <row r="20838" spans="23:25" x14ac:dyDescent="0.2">
      <c r="W20838">
        <v>208.15</v>
      </c>
      <c r="X20838">
        <f t="shared" si="788"/>
        <v>50</v>
      </c>
      <c r="Y20838" s="13">
        <f t="shared" si="789"/>
        <v>0.88431832486842432</v>
      </c>
    </row>
    <row r="20839" spans="23:25" x14ac:dyDescent="0.2">
      <c r="W20839">
        <v>208.16</v>
      </c>
      <c r="X20839">
        <f t="shared" si="788"/>
        <v>50</v>
      </c>
      <c r="Y20839" s="13">
        <f t="shared" si="789"/>
        <v>0.88431832486842432</v>
      </c>
    </row>
    <row r="20840" spans="23:25" x14ac:dyDescent="0.2">
      <c r="W20840">
        <v>208.17</v>
      </c>
      <c r="X20840">
        <f t="shared" si="788"/>
        <v>50</v>
      </c>
      <c r="Y20840" s="13">
        <f t="shared" si="789"/>
        <v>0.88431832486842432</v>
      </c>
    </row>
    <row r="20841" spans="23:25" x14ac:dyDescent="0.2">
      <c r="W20841">
        <v>208.18</v>
      </c>
      <c r="X20841">
        <f t="shared" si="788"/>
        <v>50</v>
      </c>
      <c r="Y20841" s="13">
        <f t="shared" si="789"/>
        <v>0.88431832486842432</v>
      </c>
    </row>
    <row r="20842" spans="23:25" x14ac:dyDescent="0.2">
      <c r="W20842">
        <v>208.19</v>
      </c>
      <c r="X20842">
        <f t="shared" si="788"/>
        <v>50</v>
      </c>
      <c r="Y20842" s="13">
        <f t="shared" si="789"/>
        <v>0.88431832486842432</v>
      </c>
    </row>
    <row r="20843" spans="23:25" x14ac:dyDescent="0.2">
      <c r="W20843">
        <v>208.2</v>
      </c>
      <c r="X20843">
        <f t="shared" si="788"/>
        <v>50</v>
      </c>
      <c r="Y20843" s="13">
        <f t="shared" si="789"/>
        <v>0.88431832486842432</v>
      </c>
    </row>
    <row r="20844" spans="23:25" x14ac:dyDescent="0.2">
      <c r="W20844">
        <v>208.21</v>
      </c>
      <c r="X20844">
        <f t="shared" si="788"/>
        <v>50</v>
      </c>
      <c r="Y20844" s="13">
        <f t="shared" si="789"/>
        <v>0.88431832486842432</v>
      </c>
    </row>
    <row r="20845" spans="23:25" x14ac:dyDescent="0.2">
      <c r="W20845">
        <v>208.22</v>
      </c>
      <c r="X20845">
        <f t="shared" si="788"/>
        <v>50</v>
      </c>
      <c r="Y20845" s="13">
        <f t="shared" si="789"/>
        <v>0.88431832486842432</v>
      </c>
    </row>
    <row r="20846" spans="23:25" x14ac:dyDescent="0.2">
      <c r="W20846">
        <v>208.23</v>
      </c>
      <c r="X20846">
        <f t="shared" si="788"/>
        <v>50</v>
      </c>
      <c r="Y20846" s="13">
        <f t="shared" si="789"/>
        <v>0.88431832486842432</v>
      </c>
    </row>
    <row r="20847" spans="23:25" x14ac:dyDescent="0.2">
      <c r="W20847">
        <v>208.24</v>
      </c>
      <c r="X20847">
        <f t="shared" si="788"/>
        <v>50</v>
      </c>
      <c r="Y20847" s="13">
        <f t="shared" si="789"/>
        <v>0.88431832486842432</v>
      </c>
    </row>
    <row r="20848" spans="23:25" x14ac:dyDescent="0.2">
      <c r="W20848">
        <v>208.25</v>
      </c>
      <c r="X20848">
        <f t="shared" si="788"/>
        <v>50</v>
      </c>
      <c r="Y20848" s="13">
        <f t="shared" si="789"/>
        <v>0.88431832486842432</v>
      </c>
    </row>
    <row r="20849" spans="23:25" x14ac:dyDescent="0.2">
      <c r="W20849">
        <v>208.26</v>
      </c>
      <c r="X20849">
        <f t="shared" ref="X20849:X20912" si="790">X20848-(N$34-N$35)/1500</f>
        <v>50</v>
      </c>
      <c r="Y20849" s="13">
        <f t="shared" si="789"/>
        <v>0.88431832486842432</v>
      </c>
    </row>
    <row r="20850" spans="23:25" x14ac:dyDescent="0.2">
      <c r="W20850">
        <v>208.27</v>
      </c>
      <c r="X20850">
        <f t="shared" si="790"/>
        <v>50</v>
      </c>
      <c r="Y20850" s="13">
        <f t="shared" si="789"/>
        <v>0.88431832486842432</v>
      </c>
    </row>
    <row r="20851" spans="23:25" x14ac:dyDescent="0.2">
      <c r="W20851">
        <v>208.28</v>
      </c>
      <c r="X20851">
        <f t="shared" si="790"/>
        <v>50</v>
      </c>
      <c r="Y20851" s="13">
        <f t="shared" si="789"/>
        <v>0.88431832486842432</v>
      </c>
    </row>
    <row r="20852" spans="23:25" x14ac:dyDescent="0.2">
      <c r="W20852">
        <v>208.29</v>
      </c>
      <c r="X20852">
        <f t="shared" si="790"/>
        <v>50</v>
      </c>
      <c r="Y20852" s="13">
        <f t="shared" si="789"/>
        <v>0.88431832486842432</v>
      </c>
    </row>
    <row r="20853" spans="23:25" x14ac:dyDescent="0.2">
      <c r="W20853">
        <v>208.3</v>
      </c>
      <c r="X20853">
        <f t="shared" si="790"/>
        <v>50</v>
      </c>
      <c r="Y20853" s="13">
        <f t="shared" si="789"/>
        <v>0.88431832486842432</v>
      </c>
    </row>
    <row r="20854" spans="23:25" x14ac:dyDescent="0.2">
      <c r="W20854">
        <v>208.31</v>
      </c>
      <c r="X20854">
        <f t="shared" si="790"/>
        <v>50</v>
      </c>
      <c r="Y20854" s="13">
        <f t="shared" si="789"/>
        <v>0.88431832486842432</v>
      </c>
    </row>
    <row r="20855" spans="23:25" x14ac:dyDescent="0.2">
      <c r="W20855">
        <v>208.32</v>
      </c>
      <c r="X20855">
        <f t="shared" si="790"/>
        <v>50</v>
      </c>
      <c r="Y20855" s="13">
        <f t="shared" si="789"/>
        <v>0.88431832486842432</v>
      </c>
    </row>
    <row r="20856" spans="23:25" x14ac:dyDescent="0.2">
      <c r="W20856">
        <v>208.33</v>
      </c>
      <c r="X20856">
        <f t="shared" si="790"/>
        <v>50</v>
      </c>
      <c r="Y20856" s="13">
        <f t="shared" si="789"/>
        <v>0.88431832486842432</v>
      </c>
    </row>
    <row r="20857" spans="23:25" x14ac:dyDescent="0.2">
      <c r="W20857">
        <v>208.34</v>
      </c>
      <c r="X20857">
        <f t="shared" si="790"/>
        <v>50</v>
      </c>
      <c r="Y20857" s="13">
        <f t="shared" ref="Y20857:Y20920" si="791">Y20856+(W20857-W20856)*R$29*(P$28-P$29*Y20856)*(1-Y20856/R$28)^2</f>
        <v>0.88431832486842432</v>
      </c>
    </row>
    <row r="20858" spans="23:25" x14ac:dyDescent="0.2">
      <c r="W20858">
        <v>208.35</v>
      </c>
      <c r="X20858">
        <f t="shared" si="790"/>
        <v>50</v>
      </c>
      <c r="Y20858" s="13">
        <f t="shared" si="791"/>
        <v>0.88431832486842432</v>
      </c>
    </row>
    <row r="20859" spans="23:25" x14ac:dyDescent="0.2">
      <c r="W20859">
        <v>208.36</v>
      </c>
      <c r="X20859">
        <f t="shared" si="790"/>
        <v>50</v>
      </c>
      <c r="Y20859" s="13">
        <f t="shared" si="791"/>
        <v>0.88431832486842432</v>
      </c>
    </row>
    <row r="20860" spans="23:25" x14ac:dyDescent="0.2">
      <c r="W20860">
        <v>208.37</v>
      </c>
      <c r="X20860">
        <f t="shared" si="790"/>
        <v>50</v>
      </c>
      <c r="Y20860" s="13">
        <f t="shared" si="791"/>
        <v>0.88431832486842432</v>
      </c>
    </row>
    <row r="20861" spans="23:25" x14ac:dyDescent="0.2">
      <c r="W20861">
        <v>208.38</v>
      </c>
      <c r="X20861">
        <f t="shared" si="790"/>
        <v>50</v>
      </c>
      <c r="Y20861" s="13">
        <f t="shared" si="791"/>
        <v>0.88431832486842432</v>
      </c>
    </row>
    <row r="20862" spans="23:25" x14ac:dyDescent="0.2">
      <c r="W20862">
        <v>208.39</v>
      </c>
      <c r="X20862">
        <f t="shared" si="790"/>
        <v>50</v>
      </c>
      <c r="Y20862" s="13">
        <f t="shared" si="791"/>
        <v>0.88431832486842432</v>
      </c>
    </row>
    <row r="20863" spans="23:25" x14ac:dyDescent="0.2">
      <c r="W20863">
        <v>208.4</v>
      </c>
      <c r="X20863">
        <f t="shared" si="790"/>
        <v>50</v>
      </c>
      <c r="Y20863" s="13">
        <f t="shared" si="791"/>
        <v>0.88431832486842432</v>
      </c>
    </row>
    <row r="20864" spans="23:25" x14ac:dyDescent="0.2">
      <c r="W20864">
        <v>208.41</v>
      </c>
      <c r="X20864">
        <f t="shared" si="790"/>
        <v>50</v>
      </c>
      <c r="Y20864" s="13">
        <f t="shared" si="791"/>
        <v>0.88431832486842432</v>
      </c>
    </row>
    <row r="20865" spans="23:25" x14ac:dyDescent="0.2">
      <c r="W20865">
        <v>208.42</v>
      </c>
      <c r="X20865">
        <f t="shared" si="790"/>
        <v>50</v>
      </c>
      <c r="Y20865" s="13">
        <f t="shared" si="791"/>
        <v>0.88431832486842432</v>
      </c>
    </row>
    <row r="20866" spans="23:25" x14ac:dyDescent="0.2">
      <c r="W20866">
        <v>208.43</v>
      </c>
      <c r="X20866">
        <f t="shared" si="790"/>
        <v>50</v>
      </c>
      <c r="Y20866" s="13">
        <f t="shared" si="791"/>
        <v>0.88431832486842432</v>
      </c>
    </row>
    <row r="20867" spans="23:25" x14ac:dyDescent="0.2">
      <c r="W20867">
        <v>208.44</v>
      </c>
      <c r="X20867">
        <f t="shared" si="790"/>
        <v>50</v>
      </c>
      <c r="Y20867" s="13">
        <f t="shared" si="791"/>
        <v>0.88431832486842432</v>
      </c>
    </row>
    <row r="20868" spans="23:25" x14ac:dyDescent="0.2">
      <c r="W20868">
        <v>208.45</v>
      </c>
      <c r="X20868">
        <f t="shared" si="790"/>
        <v>50</v>
      </c>
      <c r="Y20868" s="13">
        <f t="shared" si="791"/>
        <v>0.88431832486842432</v>
      </c>
    </row>
    <row r="20869" spans="23:25" x14ac:dyDescent="0.2">
      <c r="W20869">
        <v>208.46</v>
      </c>
      <c r="X20869">
        <f t="shared" si="790"/>
        <v>50</v>
      </c>
      <c r="Y20869" s="13">
        <f t="shared" si="791"/>
        <v>0.88431832486842432</v>
      </c>
    </row>
    <row r="20870" spans="23:25" x14ac:dyDescent="0.2">
      <c r="W20870">
        <v>208.47</v>
      </c>
      <c r="X20870">
        <f t="shared" si="790"/>
        <v>50</v>
      </c>
      <c r="Y20870" s="13">
        <f t="shared" si="791"/>
        <v>0.88431832486842432</v>
      </c>
    </row>
    <row r="20871" spans="23:25" x14ac:dyDescent="0.2">
      <c r="W20871">
        <v>208.48</v>
      </c>
      <c r="X20871">
        <f t="shared" si="790"/>
        <v>50</v>
      </c>
      <c r="Y20871" s="13">
        <f t="shared" si="791"/>
        <v>0.88431832486842432</v>
      </c>
    </row>
    <row r="20872" spans="23:25" x14ac:dyDescent="0.2">
      <c r="W20872">
        <v>208.49</v>
      </c>
      <c r="X20872">
        <f t="shared" si="790"/>
        <v>50</v>
      </c>
      <c r="Y20872" s="13">
        <f t="shared" si="791"/>
        <v>0.88431832486842432</v>
      </c>
    </row>
    <row r="20873" spans="23:25" x14ac:dyDescent="0.2">
      <c r="W20873">
        <v>208.5</v>
      </c>
      <c r="X20873">
        <f t="shared" si="790"/>
        <v>50</v>
      </c>
      <c r="Y20873" s="13">
        <f t="shared" si="791"/>
        <v>0.88431832486842432</v>
      </c>
    </row>
    <row r="20874" spans="23:25" x14ac:dyDescent="0.2">
      <c r="W20874">
        <v>208.51</v>
      </c>
      <c r="X20874">
        <f t="shared" si="790"/>
        <v>50</v>
      </c>
      <c r="Y20874" s="13">
        <f t="shared" si="791"/>
        <v>0.88431832486842432</v>
      </c>
    </row>
    <row r="20875" spans="23:25" x14ac:dyDescent="0.2">
      <c r="W20875">
        <v>208.52</v>
      </c>
      <c r="X20875">
        <f t="shared" si="790"/>
        <v>50</v>
      </c>
      <c r="Y20875" s="13">
        <f t="shared" si="791"/>
        <v>0.88431832486842432</v>
      </c>
    </row>
    <row r="20876" spans="23:25" x14ac:dyDescent="0.2">
      <c r="W20876">
        <v>208.53</v>
      </c>
      <c r="X20876">
        <f t="shared" si="790"/>
        <v>50</v>
      </c>
      <c r="Y20876" s="13">
        <f t="shared" si="791"/>
        <v>0.88431832486842432</v>
      </c>
    </row>
    <row r="20877" spans="23:25" x14ac:dyDescent="0.2">
      <c r="W20877">
        <v>208.54</v>
      </c>
      <c r="X20877">
        <f t="shared" si="790"/>
        <v>50</v>
      </c>
      <c r="Y20877" s="13">
        <f t="shared" si="791"/>
        <v>0.88431832486842432</v>
      </c>
    </row>
    <row r="20878" spans="23:25" x14ac:dyDescent="0.2">
      <c r="W20878">
        <v>208.55</v>
      </c>
      <c r="X20878">
        <f t="shared" si="790"/>
        <v>50</v>
      </c>
      <c r="Y20878" s="13">
        <f t="shared" si="791"/>
        <v>0.88431832486842432</v>
      </c>
    </row>
    <row r="20879" spans="23:25" x14ac:dyDescent="0.2">
      <c r="W20879">
        <v>208.56</v>
      </c>
      <c r="X20879">
        <f t="shared" si="790"/>
        <v>50</v>
      </c>
      <c r="Y20879" s="13">
        <f t="shared" si="791"/>
        <v>0.88431832486842432</v>
      </c>
    </row>
    <row r="20880" spans="23:25" x14ac:dyDescent="0.2">
      <c r="W20880">
        <v>208.57</v>
      </c>
      <c r="X20880">
        <f t="shared" si="790"/>
        <v>50</v>
      </c>
      <c r="Y20880" s="13">
        <f t="shared" si="791"/>
        <v>0.88431832486842432</v>
      </c>
    </row>
    <row r="20881" spans="23:25" x14ac:dyDescent="0.2">
      <c r="W20881">
        <v>208.58</v>
      </c>
      <c r="X20881">
        <f t="shared" si="790"/>
        <v>50</v>
      </c>
      <c r="Y20881" s="13">
        <f t="shared" si="791"/>
        <v>0.88431832486842432</v>
      </c>
    </row>
    <row r="20882" spans="23:25" x14ac:dyDescent="0.2">
      <c r="W20882">
        <v>208.59</v>
      </c>
      <c r="X20882">
        <f t="shared" si="790"/>
        <v>50</v>
      </c>
      <c r="Y20882" s="13">
        <f t="shared" si="791"/>
        <v>0.88431832486842432</v>
      </c>
    </row>
    <row r="20883" spans="23:25" x14ac:dyDescent="0.2">
      <c r="W20883">
        <v>208.6</v>
      </c>
      <c r="X20883">
        <f t="shared" si="790"/>
        <v>50</v>
      </c>
      <c r="Y20883" s="13">
        <f t="shared" si="791"/>
        <v>0.88431832486842432</v>
      </c>
    </row>
    <row r="20884" spans="23:25" x14ac:dyDescent="0.2">
      <c r="W20884">
        <v>208.61</v>
      </c>
      <c r="X20884">
        <f t="shared" si="790"/>
        <v>50</v>
      </c>
      <c r="Y20884" s="13">
        <f t="shared" si="791"/>
        <v>0.88431832486842432</v>
      </c>
    </row>
    <row r="20885" spans="23:25" x14ac:dyDescent="0.2">
      <c r="W20885">
        <v>208.62</v>
      </c>
      <c r="X20885">
        <f t="shared" si="790"/>
        <v>50</v>
      </c>
      <c r="Y20885" s="13">
        <f t="shared" si="791"/>
        <v>0.88431832486842432</v>
      </c>
    </row>
    <row r="20886" spans="23:25" x14ac:dyDescent="0.2">
      <c r="W20886">
        <v>208.63</v>
      </c>
      <c r="X20886">
        <f t="shared" si="790"/>
        <v>50</v>
      </c>
      <c r="Y20886" s="13">
        <f t="shared" si="791"/>
        <v>0.88431832486842432</v>
      </c>
    </row>
    <row r="20887" spans="23:25" x14ac:dyDescent="0.2">
      <c r="W20887">
        <v>208.64</v>
      </c>
      <c r="X20887">
        <f t="shared" si="790"/>
        <v>50</v>
      </c>
      <c r="Y20887" s="13">
        <f t="shared" si="791"/>
        <v>0.88431832486842432</v>
      </c>
    </row>
    <row r="20888" spans="23:25" x14ac:dyDescent="0.2">
      <c r="W20888">
        <v>208.65</v>
      </c>
      <c r="X20888">
        <f t="shared" si="790"/>
        <v>50</v>
      </c>
      <c r="Y20888" s="13">
        <f t="shared" si="791"/>
        <v>0.88431832486842432</v>
      </c>
    </row>
    <row r="20889" spans="23:25" x14ac:dyDescent="0.2">
      <c r="W20889">
        <v>208.66</v>
      </c>
      <c r="X20889">
        <f t="shared" si="790"/>
        <v>50</v>
      </c>
      <c r="Y20889" s="13">
        <f t="shared" si="791"/>
        <v>0.88431832486842432</v>
      </c>
    </row>
    <row r="20890" spans="23:25" x14ac:dyDescent="0.2">
      <c r="W20890">
        <v>208.67</v>
      </c>
      <c r="X20890">
        <f t="shared" si="790"/>
        <v>50</v>
      </c>
      <c r="Y20890" s="13">
        <f t="shared" si="791"/>
        <v>0.88431832486842432</v>
      </c>
    </row>
    <row r="20891" spans="23:25" x14ac:dyDescent="0.2">
      <c r="W20891">
        <v>208.68</v>
      </c>
      <c r="X20891">
        <f t="shared" si="790"/>
        <v>50</v>
      </c>
      <c r="Y20891" s="13">
        <f t="shared" si="791"/>
        <v>0.88431832486842432</v>
      </c>
    </row>
    <row r="20892" spans="23:25" x14ac:dyDescent="0.2">
      <c r="W20892">
        <v>208.69</v>
      </c>
      <c r="X20892">
        <f t="shared" si="790"/>
        <v>50</v>
      </c>
      <c r="Y20892" s="13">
        <f t="shared" si="791"/>
        <v>0.88431832486842432</v>
      </c>
    </row>
    <row r="20893" spans="23:25" x14ac:dyDescent="0.2">
      <c r="W20893">
        <v>208.7</v>
      </c>
      <c r="X20893">
        <f t="shared" si="790"/>
        <v>50</v>
      </c>
      <c r="Y20893" s="13">
        <f t="shared" si="791"/>
        <v>0.88431832486842432</v>
      </c>
    </row>
    <row r="20894" spans="23:25" x14ac:dyDescent="0.2">
      <c r="W20894">
        <v>208.71</v>
      </c>
      <c r="X20894">
        <f t="shared" si="790"/>
        <v>50</v>
      </c>
      <c r="Y20894" s="13">
        <f t="shared" si="791"/>
        <v>0.88431832486842432</v>
      </c>
    </row>
    <row r="20895" spans="23:25" x14ac:dyDescent="0.2">
      <c r="W20895">
        <v>208.72</v>
      </c>
      <c r="X20895">
        <f t="shared" si="790"/>
        <v>50</v>
      </c>
      <c r="Y20895" s="13">
        <f t="shared" si="791"/>
        <v>0.88431832486842432</v>
      </c>
    </row>
    <row r="20896" spans="23:25" x14ac:dyDescent="0.2">
      <c r="W20896">
        <v>208.73</v>
      </c>
      <c r="X20896">
        <f t="shared" si="790"/>
        <v>50</v>
      </c>
      <c r="Y20896" s="13">
        <f t="shared" si="791"/>
        <v>0.88431832486842432</v>
      </c>
    </row>
    <row r="20897" spans="23:25" x14ac:dyDescent="0.2">
      <c r="W20897">
        <v>208.74</v>
      </c>
      <c r="X20897">
        <f t="shared" si="790"/>
        <v>50</v>
      </c>
      <c r="Y20897" s="13">
        <f t="shared" si="791"/>
        <v>0.88431832486842432</v>
      </c>
    </row>
    <row r="20898" spans="23:25" x14ac:dyDescent="0.2">
      <c r="W20898">
        <v>208.75</v>
      </c>
      <c r="X20898">
        <f t="shared" si="790"/>
        <v>50</v>
      </c>
      <c r="Y20898" s="13">
        <f t="shared" si="791"/>
        <v>0.88431832486842432</v>
      </c>
    </row>
    <row r="20899" spans="23:25" x14ac:dyDescent="0.2">
      <c r="W20899">
        <v>208.76</v>
      </c>
      <c r="X20899">
        <f t="shared" si="790"/>
        <v>50</v>
      </c>
      <c r="Y20899" s="13">
        <f t="shared" si="791"/>
        <v>0.88431832486842432</v>
      </c>
    </row>
    <row r="20900" spans="23:25" x14ac:dyDescent="0.2">
      <c r="W20900">
        <v>208.77</v>
      </c>
      <c r="X20900">
        <f t="shared" si="790"/>
        <v>50</v>
      </c>
      <c r="Y20900" s="13">
        <f t="shared" si="791"/>
        <v>0.88431832486842432</v>
      </c>
    </row>
    <row r="20901" spans="23:25" x14ac:dyDescent="0.2">
      <c r="W20901">
        <v>208.78</v>
      </c>
      <c r="X20901">
        <f t="shared" si="790"/>
        <v>50</v>
      </c>
      <c r="Y20901" s="13">
        <f t="shared" si="791"/>
        <v>0.88431832486842432</v>
      </c>
    </row>
    <row r="20902" spans="23:25" x14ac:dyDescent="0.2">
      <c r="W20902">
        <v>208.79</v>
      </c>
      <c r="X20902">
        <f t="shared" si="790"/>
        <v>50</v>
      </c>
      <c r="Y20902" s="13">
        <f t="shared" si="791"/>
        <v>0.88431832486842432</v>
      </c>
    </row>
    <row r="20903" spans="23:25" x14ac:dyDescent="0.2">
      <c r="W20903">
        <v>208.8</v>
      </c>
      <c r="X20903">
        <f t="shared" si="790"/>
        <v>50</v>
      </c>
      <c r="Y20903" s="13">
        <f t="shared" si="791"/>
        <v>0.88431832486842432</v>
      </c>
    </row>
    <row r="20904" spans="23:25" x14ac:dyDescent="0.2">
      <c r="W20904">
        <v>208.81</v>
      </c>
      <c r="X20904">
        <f t="shared" si="790"/>
        <v>50</v>
      </c>
      <c r="Y20904" s="13">
        <f t="shared" si="791"/>
        <v>0.88431832486842432</v>
      </c>
    </row>
    <row r="20905" spans="23:25" x14ac:dyDescent="0.2">
      <c r="W20905">
        <v>208.82</v>
      </c>
      <c r="X20905">
        <f t="shared" si="790"/>
        <v>50</v>
      </c>
      <c r="Y20905" s="13">
        <f t="shared" si="791"/>
        <v>0.88431832486842432</v>
      </c>
    </row>
    <row r="20906" spans="23:25" x14ac:dyDescent="0.2">
      <c r="W20906">
        <v>208.83</v>
      </c>
      <c r="X20906">
        <f t="shared" si="790"/>
        <v>50</v>
      </c>
      <c r="Y20906" s="13">
        <f t="shared" si="791"/>
        <v>0.88431832486842432</v>
      </c>
    </row>
    <row r="20907" spans="23:25" x14ac:dyDescent="0.2">
      <c r="W20907">
        <v>208.84</v>
      </c>
      <c r="X20907">
        <f t="shared" si="790"/>
        <v>50</v>
      </c>
      <c r="Y20907" s="13">
        <f t="shared" si="791"/>
        <v>0.88431832486842432</v>
      </c>
    </row>
    <row r="20908" spans="23:25" x14ac:dyDescent="0.2">
      <c r="W20908">
        <v>208.85</v>
      </c>
      <c r="X20908">
        <f t="shared" si="790"/>
        <v>50</v>
      </c>
      <c r="Y20908" s="13">
        <f t="shared" si="791"/>
        <v>0.88431832486842432</v>
      </c>
    </row>
    <row r="20909" spans="23:25" x14ac:dyDescent="0.2">
      <c r="W20909">
        <v>208.86</v>
      </c>
      <c r="X20909">
        <f t="shared" si="790"/>
        <v>50</v>
      </c>
      <c r="Y20909" s="13">
        <f t="shared" si="791"/>
        <v>0.88431832486842432</v>
      </c>
    </row>
    <row r="20910" spans="23:25" x14ac:dyDescent="0.2">
      <c r="W20910">
        <v>208.87</v>
      </c>
      <c r="X20910">
        <f t="shared" si="790"/>
        <v>50</v>
      </c>
      <c r="Y20910" s="13">
        <f t="shared" si="791"/>
        <v>0.88431832486842432</v>
      </c>
    </row>
    <row r="20911" spans="23:25" x14ac:dyDescent="0.2">
      <c r="W20911">
        <v>208.88</v>
      </c>
      <c r="X20911">
        <f t="shared" si="790"/>
        <v>50</v>
      </c>
      <c r="Y20911" s="13">
        <f t="shared" si="791"/>
        <v>0.88431832486842432</v>
      </c>
    </row>
    <row r="20912" spans="23:25" x14ac:dyDescent="0.2">
      <c r="W20912">
        <v>208.89</v>
      </c>
      <c r="X20912">
        <f t="shared" si="790"/>
        <v>50</v>
      </c>
      <c r="Y20912" s="13">
        <f t="shared" si="791"/>
        <v>0.88431832486842432</v>
      </c>
    </row>
    <row r="20913" spans="23:25" x14ac:dyDescent="0.2">
      <c r="W20913">
        <v>208.9</v>
      </c>
      <c r="X20913">
        <f t="shared" ref="X20913:X20976" si="792">X20912-(N$34-N$35)/1500</f>
        <v>50</v>
      </c>
      <c r="Y20913" s="13">
        <f t="shared" si="791"/>
        <v>0.88431832486842432</v>
      </c>
    </row>
    <row r="20914" spans="23:25" x14ac:dyDescent="0.2">
      <c r="W20914">
        <v>208.91</v>
      </c>
      <c r="X20914">
        <f t="shared" si="792"/>
        <v>50</v>
      </c>
      <c r="Y20914" s="13">
        <f t="shared" si="791"/>
        <v>0.88431832486842432</v>
      </c>
    </row>
    <row r="20915" spans="23:25" x14ac:dyDescent="0.2">
      <c r="W20915">
        <v>208.92</v>
      </c>
      <c r="X20915">
        <f t="shared" si="792"/>
        <v>50</v>
      </c>
      <c r="Y20915" s="13">
        <f t="shared" si="791"/>
        <v>0.88431832486842432</v>
      </c>
    </row>
    <row r="20916" spans="23:25" x14ac:dyDescent="0.2">
      <c r="W20916">
        <v>208.93</v>
      </c>
      <c r="X20916">
        <f t="shared" si="792"/>
        <v>50</v>
      </c>
      <c r="Y20916" s="13">
        <f t="shared" si="791"/>
        <v>0.88431832486842432</v>
      </c>
    </row>
    <row r="20917" spans="23:25" x14ac:dyDescent="0.2">
      <c r="W20917">
        <v>208.94</v>
      </c>
      <c r="X20917">
        <f t="shared" si="792"/>
        <v>50</v>
      </c>
      <c r="Y20917" s="13">
        <f t="shared" si="791"/>
        <v>0.88431832486842432</v>
      </c>
    </row>
    <row r="20918" spans="23:25" x14ac:dyDescent="0.2">
      <c r="W20918">
        <v>208.95</v>
      </c>
      <c r="X20918">
        <f t="shared" si="792"/>
        <v>50</v>
      </c>
      <c r="Y20918" s="13">
        <f t="shared" si="791"/>
        <v>0.88431832486842432</v>
      </c>
    </row>
    <row r="20919" spans="23:25" x14ac:dyDescent="0.2">
      <c r="W20919">
        <v>208.96</v>
      </c>
      <c r="X20919">
        <f t="shared" si="792"/>
        <v>50</v>
      </c>
      <c r="Y20919" s="13">
        <f t="shared" si="791"/>
        <v>0.88431832486842432</v>
      </c>
    </row>
    <row r="20920" spans="23:25" x14ac:dyDescent="0.2">
      <c r="W20920">
        <v>208.97</v>
      </c>
      <c r="X20920">
        <f t="shared" si="792"/>
        <v>50</v>
      </c>
      <c r="Y20920" s="13">
        <f t="shared" si="791"/>
        <v>0.88431832486842432</v>
      </c>
    </row>
    <row r="20921" spans="23:25" x14ac:dyDescent="0.2">
      <c r="W20921">
        <v>208.98</v>
      </c>
      <c r="X20921">
        <f t="shared" si="792"/>
        <v>50</v>
      </c>
      <c r="Y20921" s="13">
        <f t="shared" ref="Y20921:Y20984" si="793">Y20920+(W20921-W20920)*R$29*(P$28-P$29*Y20920)*(1-Y20920/R$28)^2</f>
        <v>0.88431832486842432</v>
      </c>
    </row>
    <row r="20922" spans="23:25" x14ac:dyDescent="0.2">
      <c r="W20922">
        <v>208.99</v>
      </c>
      <c r="X20922">
        <f t="shared" si="792"/>
        <v>50</v>
      </c>
      <c r="Y20922" s="13">
        <f t="shared" si="793"/>
        <v>0.88431832486842432</v>
      </c>
    </row>
    <row r="20923" spans="23:25" x14ac:dyDescent="0.2">
      <c r="W20923">
        <v>209</v>
      </c>
      <c r="X20923">
        <f t="shared" si="792"/>
        <v>50</v>
      </c>
      <c r="Y20923" s="13">
        <f t="shared" si="793"/>
        <v>0.88431832486842432</v>
      </c>
    </row>
    <row r="20924" spans="23:25" x14ac:dyDescent="0.2">
      <c r="W20924">
        <v>209.01</v>
      </c>
      <c r="X20924">
        <f t="shared" si="792"/>
        <v>50</v>
      </c>
      <c r="Y20924" s="13">
        <f t="shared" si="793"/>
        <v>0.88431832486842432</v>
      </c>
    </row>
    <row r="20925" spans="23:25" x14ac:dyDescent="0.2">
      <c r="W20925">
        <v>209.02</v>
      </c>
      <c r="X20925">
        <f t="shared" si="792"/>
        <v>50</v>
      </c>
      <c r="Y20925" s="13">
        <f t="shared" si="793"/>
        <v>0.88431832486842432</v>
      </c>
    </row>
    <row r="20926" spans="23:25" x14ac:dyDescent="0.2">
      <c r="W20926">
        <v>209.03</v>
      </c>
      <c r="X20926">
        <f t="shared" si="792"/>
        <v>50</v>
      </c>
      <c r="Y20926" s="13">
        <f t="shared" si="793"/>
        <v>0.88431832486842432</v>
      </c>
    </row>
    <row r="20927" spans="23:25" x14ac:dyDescent="0.2">
      <c r="W20927">
        <v>209.04</v>
      </c>
      <c r="X20927">
        <f t="shared" si="792"/>
        <v>50</v>
      </c>
      <c r="Y20927" s="13">
        <f t="shared" si="793"/>
        <v>0.88431832486842432</v>
      </c>
    </row>
    <row r="20928" spans="23:25" x14ac:dyDescent="0.2">
      <c r="W20928">
        <v>209.05</v>
      </c>
      <c r="X20928">
        <f t="shared" si="792"/>
        <v>50</v>
      </c>
      <c r="Y20928" s="13">
        <f t="shared" si="793"/>
        <v>0.88431832486842432</v>
      </c>
    </row>
    <row r="20929" spans="23:25" x14ac:dyDescent="0.2">
      <c r="W20929">
        <v>209.06</v>
      </c>
      <c r="X20929">
        <f t="shared" si="792"/>
        <v>50</v>
      </c>
      <c r="Y20929" s="13">
        <f t="shared" si="793"/>
        <v>0.88431832486842432</v>
      </c>
    </row>
    <row r="20930" spans="23:25" x14ac:dyDescent="0.2">
      <c r="W20930">
        <v>209.07</v>
      </c>
      <c r="X20930">
        <f t="shared" si="792"/>
        <v>50</v>
      </c>
      <c r="Y20930" s="13">
        <f t="shared" si="793"/>
        <v>0.88431832486842432</v>
      </c>
    </row>
    <row r="20931" spans="23:25" x14ac:dyDescent="0.2">
      <c r="W20931">
        <v>209.08</v>
      </c>
      <c r="X20931">
        <f t="shared" si="792"/>
        <v>50</v>
      </c>
      <c r="Y20931" s="13">
        <f t="shared" si="793"/>
        <v>0.88431832486842432</v>
      </c>
    </row>
    <row r="20932" spans="23:25" x14ac:dyDescent="0.2">
      <c r="W20932">
        <v>209.09</v>
      </c>
      <c r="X20932">
        <f t="shared" si="792"/>
        <v>50</v>
      </c>
      <c r="Y20932" s="13">
        <f t="shared" si="793"/>
        <v>0.88431832486842432</v>
      </c>
    </row>
    <row r="20933" spans="23:25" x14ac:dyDescent="0.2">
      <c r="W20933">
        <v>209.1</v>
      </c>
      <c r="X20933">
        <f t="shared" si="792"/>
        <v>50</v>
      </c>
      <c r="Y20933" s="13">
        <f t="shared" si="793"/>
        <v>0.88431832486842432</v>
      </c>
    </row>
    <row r="20934" spans="23:25" x14ac:dyDescent="0.2">
      <c r="W20934">
        <v>209.11</v>
      </c>
      <c r="X20934">
        <f t="shared" si="792"/>
        <v>50</v>
      </c>
      <c r="Y20934" s="13">
        <f t="shared" si="793"/>
        <v>0.88431832486842432</v>
      </c>
    </row>
    <row r="20935" spans="23:25" x14ac:dyDescent="0.2">
      <c r="W20935">
        <v>209.12</v>
      </c>
      <c r="X20935">
        <f t="shared" si="792"/>
        <v>50</v>
      </c>
      <c r="Y20935" s="13">
        <f t="shared" si="793"/>
        <v>0.88431832486842432</v>
      </c>
    </row>
    <row r="20936" spans="23:25" x14ac:dyDescent="0.2">
      <c r="W20936">
        <v>209.13</v>
      </c>
      <c r="X20936">
        <f t="shared" si="792"/>
        <v>50</v>
      </c>
      <c r="Y20936" s="13">
        <f t="shared" si="793"/>
        <v>0.88431832486842432</v>
      </c>
    </row>
    <row r="20937" spans="23:25" x14ac:dyDescent="0.2">
      <c r="W20937">
        <v>209.14</v>
      </c>
      <c r="X20937">
        <f t="shared" si="792"/>
        <v>50</v>
      </c>
      <c r="Y20937" s="13">
        <f t="shared" si="793"/>
        <v>0.88431832486842432</v>
      </c>
    </row>
    <row r="20938" spans="23:25" x14ac:dyDescent="0.2">
      <c r="W20938">
        <v>209.15</v>
      </c>
      <c r="X20938">
        <f t="shared" si="792"/>
        <v>50</v>
      </c>
      <c r="Y20938" s="13">
        <f t="shared" si="793"/>
        <v>0.88431832486842432</v>
      </c>
    </row>
    <row r="20939" spans="23:25" x14ac:dyDescent="0.2">
      <c r="W20939">
        <v>209.16</v>
      </c>
      <c r="X20939">
        <f t="shared" si="792"/>
        <v>50</v>
      </c>
      <c r="Y20939" s="13">
        <f t="shared" si="793"/>
        <v>0.88431832486842432</v>
      </c>
    </row>
    <row r="20940" spans="23:25" x14ac:dyDescent="0.2">
      <c r="W20940">
        <v>209.17</v>
      </c>
      <c r="X20940">
        <f t="shared" si="792"/>
        <v>50</v>
      </c>
      <c r="Y20940" s="13">
        <f t="shared" si="793"/>
        <v>0.88431832486842432</v>
      </c>
    </row>
    <row r="20941" spans="23:25" x14ac:dyDescent="0.2">
      <c r="W20941">
        <v>209.18</v>
      </c>
      <c r="X20941">
        <f t="shared" si="792"/>
        <v>50</v>
      </c>
      <c r="Y20941" s="13">
        <f t="shared" si="793"/>
        <v>0.88431832486842432</v>
      </c>
    </row>
    <row r="20942" spans="23:25" x14ac:dyDescent="0.2">
      <c r="W20942">
        <v>209.19</v>
      </c>
      <c r="X20942">
        <f t="shared" si="792"/>
        <v>50</v>
      </c>
      <c r="Y20942" s="13">
        <f t="shared" si="793"/>
        <v>0.88431832486842432</v>
      </c>
    </row>
    <row r="20943" spans="23:25" x14ac:dyDescent="0.2">
      <c r="W20943">
        <v>209.2</v>
      </c>
      <c r="X20943">
        <f t="shared" si="792"/>
        <v>50</v>
      </c>
      <c r="Y20943" s="13">
        <f t="shared" si="793"/>
        <v>0.88431832486842432</v>
      </c>
    </row>
    <row r="20944" spans="23:25" x14ac:dyDescent="0.2">
      <c r="W20944">
        <v>209.21</v>
      </c>
      <c r="X20944">
        <f t="shared" si="792"/>
        <v>50</v>
      </c>
      <c r="Y20944" s="13">
        <f t="shared" si="793"/>
        <v>0.88431832486842432</v>
      </c>
    </row>
    <row r="20945" spans="23:25" x14ac:dyDescent="0.2">
      <c r="W20945">
        <v>209.22</v>
      </c>
      <c r="X20945">
        <f t="shared" si="792"/>
        <v>50</v>
      </c>
      <c r="Y20945" s="13">
        <f t="shared" si="793"/>
        <v>0.88431832486842432</v>
      </c>
    </row>
    <row r="20946" spans="23:25" x14ac:dyDescent="0.2">
      <c r="W20946">
        <v>209.23</v>
      </c>
      <c r="X20946">
        <f t="shared" si="792"/>
        <v>50</v>
      </c>
      <c r="Y20946" s="13">
        <f t="shared" si="793"/>
        <v>0.88431832486842432</v>
      </c>
    </row>
    <row r="20947" spans="23:25" x14ac:dyDescent="0.2">
      <c r="W20947">
        <v>209.24</v>
      </c>
      <c r="X20947">
        <f t="shared" si="792"/>
        <v>50</v>
      </c>
      <c r="Y20947" s="13">
        <f t="shared" si="793"/>
        <v>0.88431832486842432</v>
      </c>
    </row>
    <row r="20948" spans="23:25" x14ac:dyDescent="0.2">
      <c r="W20948">
        <v>209.25</v>
      </c>
      <c r="X20948">
        <f t="shared" si="792"/>
        <v>50</v>
      </c>
      <c r="Y20948" s="13">
        <f t="shared" si="793"/>
        <v>0.88431832486842432</v>
      </c>
    </row>
    <row r="20949" spans="23:25" x14ac:dyDescent="0.2">
      <c r="W20949">
        <v>209.26</v>
      </c>
      <c r="X20949">
        <f t="shared" si="792"/>
        <v>50</v>
      </c>
      <c r="Y20949" s="13">
        <f t="shared" si="793"/>
        <v>0.88431832486842432</v>
      </c>
    </row>
    <row r="20950" spans="23:25" x14ac:dyDescent="0.2">
      <c r="W20950">
        <v>209.27</v>
      </c>
      <c r="X20950">
        <f t="shared" si="792"/>
        <v>50</v>
      </c>
      <c r="Y20950" s="13">
        <f t="shared" si="793"/>
        <v>0.88431832486842432</v>
      </c>
    </row>
    <row r="20951" spans="23:25" x14ac:dyDescent="0.2">
      <c r="W20951">
        <v>209.28</v>
      </c>
      <c r="X20951">
        <f t="shared" si="792"/>
        <v>50</v>
      </c>
      <c r="Y20951" s="13">
        <f t="shared" si="793"/>
        <v>0.88431832486842432</v>
      </c>
    </row>
    <row r="20952" spans="23:25" x14ac:dyDescent="0.2">
      <c r="W20952">
        <v>209.29</v>
      </c>
      <c r="X20952">
        <f t="shared" si="792"/>
        <v>50</v>
      </c>
      <c r="Y20952" s="13">
        <f t="shared" si="793"/>
        <v>0.88431832486842432</v>
      </c>
    </row>
    <row r="20953" spans="23:25" x14ac:dyDescent="0.2">
      <c r="W20953">
        <v>209.3</v>
      </c>
      <c r="X20953">
        <f t="shared" si="792"/>
        <v>50</v>
      </c>
      <c r="Y20953" s="13">
        <f t="shared" si="793"/>
        <v>0.88431832486842432</v>
      </c>
    </row>
    <row r="20954" spans="23:25" x14ac:dyDescent="0.2">
      <c r="W20954">
        <v>209.31</v>
      </c>
      <c r="X20954">
        <f t="shared" si="792"/>
        <v>50</v>
      </c>
      <c r="Y20954" s="13">
        <f t="shared" si="793"/>
        <v>0.88431832486842432</v>
      </c>
    </row>
    <row r="20955" spans="23:25" x14ac:dyDescent="0.2">
      <c r="W20955">
        <v>209.32</v>
      </c>
      <c r="X20955">
        <f t="shared" si="792"/>
        <v>50</v>
      </c>
      <c r="Y20955" s="13">
        <f t="shared" si="793"/>
        <v>0.88431832486842432</v>
      </c>
    </row>
    <row r="20956" spans="23:25" x14ac:dyDescent="0.2">
      <c r="W20956">
        <v>209.33</v>
      </c>
      <c r="X20956">
        <f t="shared" si="792"/>
        <v>50</v>
      </c>
      <c r="Y20956" s="13">
        <f t="shared" si="793"/>
        <v>0.88431832486842432</v>
      </c>
    </row>
    <row r="20957" spans="23:25" x14ac:dyDescent="0.2">
      <c r="W20957">
        <v>209.34</v>
      </c>
      <c r="X20957">
        <f t="shared" si="792"/>
        <v>50</v>
      </c>
      <c r="Y20957" s="13">
        <f t="shared" si="793"/>
        <v>0.88431832486842432</v>
      </c>
    </row>
    <row r="20958" spans="23:25" x14ac:dyDescent="0.2">
      <c r="W20958">
        <v>209.35</v>
      </c>
      <c r="X20958">
        <f t="shared" si="792"/>
        <v>50</v>
      </c>
      <c r="Y20958" s="13">
        <f t="shared" si="793"/>
        <v>0.88431832486842432</v>
      </c>
    </row>
    <row r="20959" spans="23:25" x14ac:dyDescent="0.2">
      <c r="W20959">
        <v>209.36</v>
      </c>
      <c r="X20959">
        <f t="shared" si="792"/>
        <v>50</v>
      </c>
      <c r="Y20959" s="13">
        <f t="shared" si="793"/>
        <v>0.88431832486842432</v>
      </c>
    </row>
    <row r="20960" spans="23:25" x14ac:dyDescent="0.2">
      <c r="W20960">
        <v>209.37</v>
      </c>
      <c r="X20960">
        <f t="shared" si="792"/>
        <v>50</v>
      </c>
      <c r="Y20960" s="13">
        <f t="shared" si="793"/>
        <v>0.88431832486842432</v>
      </c>
    </row>
    <row r="20961" spans="23:25" x14ac:dyDescent="0.2">
      <c r="W20961">
        <v>209.38</v>
      </c>
      <c r="X20961">
        <f t="shared" si="792"/>
        <v>50</v>
      </c>
      <c r="Y20961" s="13">
        <f t="shared" si="793"/>
        <v>0.88431832486842432</v>
      </c>
    </row>
    <row r="20962" spans="23:25" x14ac:dyDescent="0.2">
      <c r="W20962">
        <v>209.39</v>
      </c>
      <c r="X20962">
        <f t="shared" si="792"/>
        <v>50</v>
      </c>
      <c r="Y20962" s="13">
        <f t="shared" si="793"/>
        <v>0.88431832486842432</v>
      </c>
    </row>
    <row r="20963" spans="23:25" x14ac:dyDescent="0.2">
      <c r="W20963">
        <v>209.4</v>
      </c>
      <c r="X20963">
        <f t="shared" si="792"/>
        <v>50</v>
      </c>
      <c r="Y20963" s="13">
        <f t="shared" si="793"/>
        <v>0.88431832486842432</v>
      </c>
    </row>
    <row r="20964" spans="23:25" x14ac:dyDescent="0.2">
      <c r="W20964">
        <v>209.41</v>
      </c>
      <c r="X20964">
        <f t="shared" si="792"/>
        <v>50</v>
      </c>
      <c r="Y20964" s="13">
        <f t="shared" si="793"/>
        <v>0.88431832486842432</v>
      </c>
    </row>
    <row r="20965" spans="23:25" x14ac:dyDescent="0.2">
      <c r="W20965">
        <v>209.42</v>
      </c>
      <c r="X20965">
        <f t="shared" si="792"/>
        <v>50</v>
      </c>
      <c r="Y20965" s="13">
        <f t="shared" si="793"/>
        <v>0.88431832486842432</v>
      </c>
    </row>
    <row r="20966" spans="23:25" x14ac:dyDescent="0.2">
      <c r="W20966">
        <v>209.43</v>
      </c>
      <c r="X20966">
        <f t="shared" si="792"/>
        <v>50</v>
      </c>
      <c r="Y20966" s="13">
        <f t="shared" si="793"/>
        <v>0.88431832486842432</v>
      </c>
    </row>
    <row r="20967" spans="23:25" x14ac:dyDescent="0.2">
      <c r="W20967">
        <v>209.44</v>
      </c>
      <c r="X20967">
        <f t="shared" si="792"/>
        <v>50</v>
      </c>
      <c r="Y20967" s="13">
        <f t="shared" si="793"/>
        <v>0.88431832486842432</v>
      </c>
    </row>
    <row r="20968" spans="23:25" x14ac:dyDescent="0.2">
      <c r="W20968">
        <v>209.45</v>
      </c>
      <c r="X20968">
        <f t="shared" si="792"/>
        <v>50</v>
      </c>
      <c r="Y20968" s="13">
        <f t="shared" si="793"/>
        <v>0.88431832486842432</v>
      </c>
    </row>
    <row r="20969" spans="23:25" x14ac:dyDescent="0.2">
      <c r="W20969">
        <v>209.46</v>
      </c>
      <c r="X20969">
        <f t="shared" si="792"/>
        <v>50</v>
      </c>
      <c r="Y20969" s="13">
        <f t="shared" si="793"/>
        <v>0.88431832486842432</v>
      </c>
    </row>
    <row r="20970" spans="23:25" x14ac:dyDescent="0.2">
      <c r="W20970">
        <v>209.47</v>
      </c>
      <c r="X20970">
        <f t="shared" si="792"/>
        <v>50</v>
      </c>
      <c r="Y20970" s="13">
        <f t="shared" si="793"/>
        <v>0.88431832486842432</v>
      </c>
    </row>
    <row r="20971" spans="23:25" x14ac:dyDescent="0.2">
      <c r="W20971">
        <v>209.48</v>
      </c>
      <c r="X20971">
        <f t="shared" si="792"/>
        <v>50</v>
      </c>
      <c r="Y20971" s="13">
        <f t="shared" si="793"/>
        <v>0.88431832486842432</v>
      </c>
    </row>
    <row r="20972" spans="23:25" x14ac:dyDescent="0.2">
      <c r="W20972">
        <v>209.49</v>
      </c>
      <c r="X20972">
        <f t="shared" si="792"/>
        <v>50</v>
      </c>
      <c r="Y20972" s="13">
        <f t="shared" si="793"/>
        <v>0.88431832486842432</v>
      </c>
    </row>
    <row r="20973" spans="23:25" x14ac:dyDescent="0.2">
      <c r="W20973">
        <v>209.5</v>
      </c>
      <c r="X20973">
        <f t="shared" si="792"/>
        <v>50</v>
      </c>
      <c r="Y20973" s="13">
        <f t="shared" si="793"/>
        <v>0.88431832486842432</v>
      </c>
    </row>
    <row r="20974" spans="23:25" x14ac:dyDescent="0.2">
      <c r="W20974">
        <v>209.51</v>
      </c>
      <c r="X20974">
        <f t="shared" si="792"/>
        <v>50</v>
      </c>
      <c r="Y20974" s="13">
        <f t="shared" si="793"/>
        <v>0.88431832486842432</v>
      </c>
    </row>
    <row r="20975" spans="23:25" x14ac:dyDescent="0.2">
      <c r="W20975">
        <v>209.52</v>
      </c>
      <c r="X20975">
        <f t="shared" si="792"/>
        <v>50</v>
      </c>
      <c r="Y20975" s="13">
        <f t="shared" si="793"/>
        <v>0.88431832486842432</v>
      </c>
    </row>
    <row r="20976" spans="23:25" x14ac:dyDescent="0.2">
      <c r="W20976">
        <v>209.53</v>
      </c>
      <c r="X20976">
        <f t="shared" si="792"/>
        <v>50</v>
      </c>
      <c r="Y20976" s="13">
        <f t="shared" si="793"/>
        <v>0.88431832486842432</v>
      </c>
    </row>
    <row r="20977" spans="23:25" x14ac:dyDescent="0.2">
      <c r="W20977">
        <v>209.54</v>
      </c>
      <c r="X20977">
        <f t="shared" ref="X20977:X21040" si="794">X20976-(N$34-N$35)/1500</f>
        <v>50</v>
      </c>
      <c r="Y20977" s="13">
        <f t="shared" si="793"/>
        <v>0.88431832486842432</v>
      </c>
    </row>
    <row r="20978" spans="23:25" x14ac:dyDescent="0.2">
      <c r="W20978">
        <v>209.55</v>
      </c>
      <c r="X20978">
        <f t="shared" si="794"/>
        <v>50</v>
      </c>
      <c r="Y20978" s="13">
        <f t="shared" si="793"/>
        <v>0.88431832486842432</v>
      </c>
    </row>
    <row r="20979" spans="23:25" x14ac:dyDescent="0.2">
      <c r="W20979">
        <v>209.56</v>
      </c>
      <c r="X20979">
        <f t="shared" si="794"/>
        <v>50</v>
      </c>
      <c r="Y20979" s="13">
        <f t="shared" si="793"/>
        <v>0.88431832486842432</v>
      </c>
    </row>
    <row r="20980" spans="23:25" x14ac:dyDescent="0.2">
      <c r="W20980">
        <v>209.57</v>
      </c>
      <c r="X20980">
        <f t="shared" si="794"/>
        <v>50</v>
      </c>
      <c r="Y20980" s="13">
        <f t="shared" si="793"/>
        <v>0.88431832486842432</v>
      </c>
    </row>
    <row r="20981" spans="23:25" x14ac:dyDescent="0.2">
      <c r="W20981">
        <v>209.58</v>
      </c>
      <c r="X20981">
        <f t="shared" si="794"/>
        <v>50</v>
      </c>
      <c r="Y20981" s="13">
        <f t="shared" si="793"/>
        <v>0.88431832486842432</v>
      </c>
    </row>
    <row r="20982" spans="23:25" x14ac:dyDescent="0.2">
      <c r="W20982">
        <v>209.59</v>
      </c>
      <c r="X20982">
        <f t="shared" si="794"/>
        <v>50</v>
      </c>
      <c r="Y20982" s="13">
        <f t="shared" si="793"/>
        <v>0.88431832486842432</v>
      </c>
    </row>
    <row r="20983" spans="23:25" x14ac:dyDescent="0.2">
      <c r="W20983">
        <v>209.6</v>
      </c>
      <c r="X20983">
        <f t="shared" si="794"/>
        <v>50</v>
      </c>
      <c r="Y20983" s="13">
        <f t="shared" si="793"/>
        <v>0.88431832486842432</v>
      </c>
    </row>
    <row r="20984" spans="23:25" x14ac:dyDescent="0.2">
      <c r="W20984">
        <v>209.61</v>
      </c>
      <c r="X20984">
        <f t="shared" si="794"/>
        <v>50</v>
      </c>
      <c r="Y20984" s="13">
        <f t="shared" si="793"/>
        <v>0.88431832486842432</v>
      </c>
    </row>
    <row r="20985" spans="23:25" x14ac:dyDescent="0.2">
      <c r="W20985">
        <v>209.62</v>
      </c>
      <c r="X20985">
        <f t="shared" si="794"/>
        <v>50</v>
      </c>
      <c r="Y20985" s="13">
        <f t="shared" ref="Y20985:Y21048" si="795">Y20984+(W20985-W20984)*R$29*(P$28-P$29*Y20984)*(1-Y20984/R$28)^2</f>
        <v>0.88431832486842432</v>
      </c>
    </row>
    <row r="20986" spans="23:25" x14ac:dyDescent="0.2">
      <c r="W20986">
        <v>209.63</v>
      </c>
      <c r="X20986">
        <f t="shared" si="794"/>
        <v>50</v>
      </c>
      <c r="Y20986" s="13">
        <f t="shared" si="795"/>
        <v>0.88431832486842432</v>
      </c>
    </row>
    <row r="20987" spans="23:25" x14ac:dyDescent="0.2">
      <c r="W20987">
        <v>209.64</v>
      </c>
      <c r="X20987">
        <f t="shared" si="794"/>
        <v>50</v>
      </c>
      <c r="Y20987" s="13">
        <f t="shared" si="795"/>
        <v>0.88431832486842432</v>
      </c>
    </row>
    <row r="20988" spans="23:25" x14ac:dyDescent="0.2">
      <c r="W20988">
        <v>209.65</v>
      </c>
      <c r="X20988">
        <f t="shared" si="794"/>
        <v>50</v>
      </c>
      <c r="Y20988" s="13">
        <f t="shared" si="795"/>
        <v>0.88431832486842432</v>
      </c>
    </row>
    <row r="20989" spans="23:25" x14ac:dyDescent="0.2">
      <c r="W20989">
        <v>209.66</v>
      </c>
      <c r="X20989">
        <f t="shared" si="794"/>
        <v>50</v>
      </c>
      <c r="Y20989" s="13">
        <f t="shared" si="795"/>
        <v>0.88431832486842432</v>
      </c>
    </row>
    <row r="20990" spans="23:25" x14ac:dyDescent="0.2">
      <c r="W20990">
        <v>209.67</v>
      </c>
      <c r="X20990">
        <f t="shared" si="794"/>
        <v>50</v>
      </c>
      <c r="Y20990" s="13">
        <f t="shared" si="795"/>
        <v>0.88431832486842432</v>
      </c>
    </row>
    <row r="20991" spans="23:25" x14ac:dyDescent="0.2">
      <c r="W20991">
        <v>209.68</v>
      </c>
      <c r="X20991">
        <f t="shared" si="794"/>
        <v>50</v>
      </c>
      <c r="Y20991" s="13">
        <f t="shared" si="795"/>
        <v>0.88431832486842432</v>
      </c>
    </row>
    <row r="20992" spans="23:25" x14ac:dyDescent="0.2">
      <c r="W20992">
        <v>209.69</v>
      </c>
      <c r="X20992">
        <f t="shared" si="794"/>
        <v>50</v>
      </c>
      <c r="Y20992" s="13">
        <f t="shared" si="795"/>
        <v>0.88431832486842432</v>
      </c>
    </row>
    <row r="20993" spans="23:25" x14ac:dyDescent="0.2">
      <c r="W20993">
        <v>209.7</v>
      </c>
      <c r="X20993">
        <f t="shared" si="794"/>
        <v>50</v>
      </c>
      <c r="Y20993" s="13">
        <f t="shared" si="795"/>
        <v>0.88431832486842432</v>
      </c>
    </row>
    <row r="20994" spans="23:25" x14ac:dyDescent="0.2">
      <c r="W20994">
        <v>209.71</v>
      </c>
      <c r="X20994">
        <f t="shared" si="794"/>
        <v>50</v>
      </c>
      <c r="Y20994" s="13">
        <f t="shared" si="795"/>
        <v>0.88431832486842432</v>
      </c>
    </row>
    <row r="20995" spans="23:25" x14ac:dyDescent="0.2">
      <c r="W20995">
        <v>209.72</v>
      </c>
      <c r="X20995">
        <f t="shared" si="794"/>
        <v>50</v>
      </c>
      <c r="Y20995" s="13">
        <f t="shared" si="795"/>
        <v>0.88431832486842432</v>
      </c>
    </row>
    <row r="20996" spans="23:25" x14ac:dyDescent="0.2">
      <c r="W20996">
        <v>209.73</v>
      </c>
      <c r="X20996">
        <f t="shared" si="794"/>
        <v>50</v>
      </c>
      <c r="Y20996" s="13">
        <f t="shared" si="795"/>
        <v>0.88431832486842432</v>
      </c>
    </row>
    <row r="20997" spans="23:25" x14ac:dyDescent="0.2">
      <c r="W20997">
        <v>209.74</v>
      </c>
      <c r="X20997">
        <f t="shared" si="794"/>
        <v>50</v>
      </c>
      <c r="Y20997" s="13">
        <f t="shared" si="795"/>
        <v>0.88431832486842432</v>
      </c>
    </row>
    <row r="20998" spans="23:25" x14ac:dyDescent="0.2">
      <c r="W20998">
        <v>209.75</v>
      </c>
      <c r="X20998">
        <f t="shared" si="794"/>
        <v>50</v>
      </c>
      <c r="Y20998" s="13">
        <f t="shared" si="795"/>
        <v>0.88431832486842432</v>
      </c>
    </row>
    <row r="20999" spans="23:25" x14ac:dyDescent="0.2">
      <c r="W20999">
        <v>209.76</v>
      </c>
      <c r="X20999">
        <f t="shared" si="794"/>
        <v>50</v>
      </c>
      <c r="Y20999" s="13">
        <f t="shared" si="795"/>
        <v>0.88431832486842432</v>
      </c>
    </row>
    <row r="21000" spans="23:25" x14ac:dyDescent="0.2">
      <c r="W21000">
        <v>209.77</v>
      </c>
      <c r="X21000">
        <f t="shared" si="794"/>
        <v>50</v>
      </c>
      <c r="Y21000" s="13">
        <f t="shared" si="795"/>
        <v>0.88431832486842432</v>
      </c>
    </row>
    <row r="21001" spans="23:25" x14ac:dyDescent="0.2">
      <c r="W21001">
        <v>209.78</v>
      </c>
      <c r="X21001">
        <f t="shared" si="794"/>
        <v>50</v>
      </c>
      <c r="Y21001" s="13">
        <f t="shared" si="795"/>
        <v>0.88431832486842432</v>
      </c>
    </row>
    <row r="21002" spans="23:25" x14ac:dyDescent="0.2">
      <c r="W21002">
        <v>209.79</v>
      </c>
      <c r="X21002">
        <f t="shared" si="794"/>
        <v>50</v>
      </c>
      <c r="Y21002" s="13">
        <f t="shared" si="795"/>
        <v>0.88431832486842432</v>
      </c>
    </row>
    <row r="21003" spans="23:25" x14ac:dyDescent="0.2">
      <c r="W21003">
        <v>209.8</v>
      </c>
      <c r="X21003">
        <f t="shared" si="794"/>
        <v>50</v>
      </c>
      <c r="Y21003" s="13">
        <f t="shared" si="795"/>
        <v>0.88431832486842432</v>
      </c>
    </row>
    <row r="21004" spans="23:25" x14ac:dyDescent="0.2">
      <c r="W21004">
        <v>209.81</v>
      </c>
      <c r="X21004">
        <f t="shared" si="794"/>
        <v>50</v>
      </c>
      <c r="Y21004" s="13">
        <f t="shared" si="795"/>
        <v>0.88431832486842432</v>
      </c>
    </row>
    <row r="21005" spans="23:25" x14ac:dyDescent="0.2">
      <c r="W21005">
        <v>209.82</v>
      </c>
      <c r="X21005">
        <f t="shared" si="794"/>
        <v>50</v>
      </c>
      <c r="Y21005" s="13">
        <f t="shared" si="795"/>
        <v>0.88431832486842432</v>
      </c>
    </row>
    <row r="21006" spans="23:25" x14ac:dyDescent="0.2">
      <c r="W21006">
        <v>209.83</v>
      </c>
      <c r="X21006">
        <f t="shared" si="794"/>
        <v>50</v>
      </c>
      <c r="Y21006" s="13">
        <f t="shared" si="795"/>
        <v>0.88431832486842432</v>
      </c>
    </row>
    <row r="21007" spans="23:25" x14ac:dyDescent="0.2">
      <c r="W21007">
        <v>209.84</v>
      </c>
      <c r="X21007">
        <f t="shared" si="794"/>
        <v>50</v>
      </c>
      <c r="Y21007" s="13">
        <f t="shared" si="795"/>
        <v>0.88431832486842432</v>
      </c>
    </row>
    <row r="21008" spans="23:25" x14ac:dyDescent="0.2">
      <c r="W21008">
        <v>209.85</v>
      </c>
      <c r="X21008">
        <f t="shared" si="794"/>
        <v>50</v>
      </c>
      <c r="Y21008" s="13">
        <f t="shared" si="795"/>
        <v>0.88431832486842432</v>
      </c>
    </row>
    <row r="21009" spans="23:25" x14ac:dyDescent="0.2">
      <c r="W21009">
        <v>209.86</v>
      </c>
      <c r="X21009">
        <f t="shared" si="794"/>
        <v>50</v>
      </c>
      <c r="Y21009" s="13">
        <f t="shared" si="795"/>
        <v>0.88431832486842432</v>
      </c>
    </row>
    <row r="21010" spans="23:25" x14ac:dyDescent="0.2">
      <c r="W21010">
        <v>209.87</v>
      </c>
      <c r="X21010">
        <f t="shared" si="794"/>
        <v>50</v>
      </c>
      <c r="Y21010" s="13">
        <f t="shared" si="795"/>
        <v>0.88431832486842432</v>
      </c>
    </row>
    <row r="21011" spans="23:25" x14ac:dyDescent="0.2">
      <c r="W21011">
        <v>209.88</v>
      </c>
      <c r="X21011">
        <f t="shared" si="794"/>
        <v>50</v>
      </c>
      <c r="Y21011" s="13">
        <f t="shared" si="795"/>
        <v>0.88431832486842432</v>
      </c>
    </row>
    <row r="21012" spans="23:25" x14ac:dyDescent="0.2">
      <c r="W21012">
        <v>209.89</v>
      </c>
      <c r="X21012">
        <f t="shared" si="794"/>
        <v>50</v>
      </c>
      <c r="Y21012" s="13">
        <f t="shared" si="795"/>
        <v>0.88431832486842432</v>
      </c>
    </row>
    <row r="21013" spans="23:25" x14ac:dyDescent="0.2">
      <c r="W21013">
        <v>209.9</v>
      </c>
      <c r="X21013">
        <f t="shared" si="794"/>
        <v>50</v>
      </c>
      <c r="Y21013" s="13">
        <f t="shared" si="795"/>
        <v>0.88431832486842432</v>
      </c>
    </row>
    <row r="21014" spans="23:25" x14ac:dyDescent="0.2">
      <c r="W21014">
        <v>209.91</v>
      </c>
      <c r="X21014">
        <f t="shared" si="794"/>
        <v>50</v>
      </c>
      <c r="Y21014" s="13">
        <f t="shared" si="795"/>
        <v>0.88431832486842432</v>
      </c>
    </row>
    <row r="21015" spans="23:25" x14ac:dyDescent="0.2">
      <c r="W21015">
        <v>209.92</v>
      </c>
      <c r="X21015">
        <f t="shared" si="794"/>
        <v>50</v>
      </c>
      <c r="Y21015" s="13">
        <f t="shared" si="795"/>
        <v>0.88431832486842432</v>
      </c>
    </row>
    <row r="21016" spans="23:25" x14ac:dyDescent="0.2">
      <c r="W21016">
        <v>209.93</v>
      </c>
      <c r="X21016">
        <f t="shared" si="794"/>
        <v>50</v>
      </c>
      <c r="Y21016" s="13">
        <f t="shared" si="795"/>
        <v>0.88431832486842432</v>
      </c>
    </row>
    <row r="21017" spans="23:25" x14ac:dyDescent="0.2">
      <c r="W21017">
        <v>209.94</v>
      </c>
      <c r="X21017">
        <f t="shared" si="794"/>
        <v>50</v>
      </c>
      <c r="Y21017" s="13">
        <f t="shared" si="795"/>
        <v>0.88431832486842432</v>
      </c>
    </row>
    <row r="21018" spans="23:25" x14ac:dyDescent="0.2">
      <c r="W21018">
        <v>209.95</v>
      </c>
      <c r="X21018">
        <f t="shared" si="794"/>
        <v>50</v>
      </c>
      <c r="Y21018" s="13">
        <f t="shared" si="795"/>
        <v>0.88431832486842432</v>
      </c>
    </row>
    <row r="21019" spans="23:25" x14ac:dyDescent="0.2">
      <c r="W21019">
        <v>209.96</v>
      </c>
      <c r="X21019">
        <f t="shared" si="794"/>
        <v>50</v>
      </c>
      <c r="Y21019" s="13">
        <f t="shared" si="795"/>
        <v>0.88431832486842432</v>
      </c>
    </row>
    <row r="21020" spans="23:25" x14ac:dyDescent="0.2">
      <c r="W21020">
        <v>209.97</v>
      </c>
      <c r="X21020">
        <f t="shared" si="794"/>
        <v>50</v>
      </c>
      <c r="Y21020" s="13">
        <f t="shared" si="795"/>
        <v>0.88431832486842432</v>
      </c>
    </row>
    <row r="21021" spans="23:25" x14ac:dyDescent="0.2">
      <c r="W21021">
        <v>209.98</v>
      </c>
      <c r="X21021">
        <f t="shared" si="794"/>
        <v>50</v>
      </c>
      <c r="Y21021" s="13">
        <f t="shared" si="795"/>
        <v>0.88431832486842432</v>
      </c>
    </row>
    <row r="21022" spans="23:25" x14ac:dyDescent="0.2">
      <c r="W21022">
        <v>209.99</v>
      </c>
      <c r="X21022">
        <f t="shared" si="794"/>
        <v>50</v>
      </c>
      <c r="Y21022" s="13">
        <f t="shared" si="795"/>
        <v>0.88431832486842432</v>
      </c>
    </row>
    <row r="21023" spans="23:25" x14ac:dyDescent="0.2">
      <c r="W21023">
        <v>210</v>
      </c>
      <c r="X21023">
        <f t="shared" si="794"/>
        <v>50</v>
      </c>
      <c r="Y21023" s="13">
        <f t="shared" si="795"/>
        <v>0.88431832486842432</v>
      </c>
    </row>
    <row r="21024" spans="23:25" x14ac:dyDescent="0.2">
      <c r="W21024">
        <v>210.01</v>
      </c>
      <c r="X21024">
        <f t="shared" si="794"/>
        <v>50</v>
      </c>
      <c r="Y21024" s="13">
        <f t="shared" si="795"/>
        <v>0.88431832486842432</v>
      </c>
    </row>
    <row r="21025" spans="23:25" x14ac:dyDescent="0.2">
      <c r="W21025">
        <v>210.02</v>
      </c>
      <c r="X21025">
        <f t="shared" si="794"/>
        <v>50</v>
      </c>
      <c r="Y21025" s="13">
        <f t="shared" si="795"/>
        <v>0.88431832486842432</v>
      </c>
    </row>
    <row r="21026" spans="23:25" x14ac:dyDescent="0.2">
      <c r="W21026">
        <v>210.03</v>
      </c>
      <c r="X21026">
        <f t="shared" si="794"/>
        <v>50</v>
      </c>
      <c r="Y21026" s="13">
        <f t="shared" si="795"/>
        <v>0.88431832486842432</v>
      </c>
    </row>
    <row r="21027" spans="23:25" x14ac:dyDescent="0.2">
      <c r="W21027">
        <v>210.04</v>
      </c>
      <c r="X21027">
        <f t="shared" si="794"/>
        <v>50</v>
      </c>
      <c r="Y21027" s="13">
        <f t="shared" si="795"/>
        <v>0.88431832486842432</v>
      </c>
    </row>
    <row r="21028" spans="23:25" x14ac:dyDescent="0.2">
      <c r="W21028">
        <v>210.05</v>
      </c>
      <c r="X21028">
        <f t="shared" si="794"/>
        <v>50</v>
      </c>
      <c r="Y21028" s="13">
        <f t="shared" si="795"/>
        <v>0.88431832486842432</v>
      </c>
    </row>
    <row r="21029" spans="23:25" x14ac:dyDescent="0.2">
      <c r="W21029">
        <v>210.06</v>
      </c>
      <c r="X21029">
        <f t="shared" si="794"/>
        <v>50</v>
      </c>
      <c r="Y21029" s="13">
        <f t="shared" si="795"/>
        <v>0.88431832486842432</v>
      </c>
    </row>
    <row r="21030" spans="23:25" x14ac:dyDescent="0.2">
      <c r="W21030">
        <v>210.07</v>
      </c>
      <c r="X21030">
        <f t="shared" si="794"/>
        <v>50</v>
      </c>
      <c r="Y21030" s="13">
        <f t="shared" si="795"/>
        <v>0.88431832486842432</v>
      </c>
    </row>
    <row r="21031" spans="23:25" x14ac:dyDescent="0.2">
      <c r="W21031">
        <v>210.08</v>
      </c>
      <c r="X21031">
        <f t="shared" si="794"/>
        <v>50</v>
      </c>
      <c r="Y21031" s="13">
        <f t="shared" si="795"/>
        <v>0.88431832486842432</v>
      </c>
    </row>
    <row r="21032" spans="23:25" x14ac:dyDescent="0.2">
      <c r="W21032">
        <v>210.09</v>
      </c>
      <c r="X21032">
        <f t="shared" si="794"/>
        <v>50</v>
      </c>
      <c r="Y21032" s="13">
        <f t="shared" si="795"/>
        <v>0.88431832486842432</v>
      </c>
    </row>
    <row r="21033" spans="23:25" x14ac:dyDescent="0.2">
      <c r="W21033">
        <v>210.1</v>
      </c>
      <c r="X21033">
        <f t="shared" si="794"/>
        <v>50</v>
      </c>
      <c r="Y21033" s="13">
        <f t="shared" si="795"/>
        <v>0.88431832486842432</v>
      </c>
    </row>
    <row r="21034" spans="23:25" x14ac:dyDescent="0.2">
      <c r="W21034">
        <v>210.11</v>
      </c>
      <c r="X21034">
        <f t="shared" si="794"/>
        <v>50</v>
      </c>
      <c r="Y21034" s="13">
        <f t="shared" si="795"/>
        <v>0.88431832486842432</v>
      </c>
    </row>
    <row r="21035" spans="23:25" x14ac:dyDescent="0.2">
      <c r="W21035">
        <v>210.12</v>
      </c>
      <c r="X21035">
        <f t="shared" si="794"/>
        <v>50</v>
      </c>
      <c r="Y21035" s="13">
        <f t="shared" si="795"/>
        <v>0.88431832486842432</v>
      </c>
    </row>
    <row r="21036" spans="23:25" x14ac:dyDescent="0.2">
      <c r="W21036">
        <v>210.13</v>
      </c>
      <c r="X21036">
        <f t="shared" si="794"/>
        <v>50</v>
      </c>
      <c r="Y21036" s="13">
        <f t="shared" si="795"/>
        <v>0.88431832486842432</v>
      </c>
    </row>
    <row r="21037" spans="23:25" x14ac:dyDescent="0.2">
      <c r="W21037">
        <v>210.14</v>
      </c>
      <c r="X21037">
        <f t="shared" si="794"/>
        <v>50</v>
      </c>
      <c r="Y21037" s="13">
        <f t="shared" si="795"/>
        <v>0.88431832486842432</v>
      </c>
    </row>
    <row r="21038" spans="23:25" x14ac:dyDescent="0.2">
      <c r="W21038">
        <v>210.15</v>
      </c>
      <c r="X21038">
        <f t="shared" si="794"/>
        <v>50</v>
      </c>
      <c r="Y21038" s="13">
        <f t="shared" si="795"/>
        <v>0.88431832486842432</v>
      </c>
    </row>
    <row r="21039" spans="23:25" x14ac:dyDescent="0.2">
      <c r="W21039">
        <v>210.16</v>
      </c>
      <c r="X21039">
        <f t="shared" si="794"/>
        <v>50</v>
      </c>
      <c r="Y21039" s="13">
        <f t="shared" si="795"/>
        <v>0.88431832486842432</v>
      </c>
    </row>
    <row r="21040" spans="23:25" x14ac:dyDescent="0.2">
      <c r="W21040">
        <v>210.17</v>
      </c>
      <c r="X21040">
        <f t="shared" si="794"/>
        <v>50</v>
      </c>
      <c r="Y21040" s="13">
        <f t="shared" si="795"/>
        <v>0.88431832486842432</v>
      </c>
    </row>
    <row r="21041" spans="23:25" x14ac:dyDescent="0.2">
      <c r="W21041">
        <v>210.18</v>
      </c>
      <c r="X21041">
        <f t="shared" ref="X21041:X21068" si="796">X21040-(N$34-N$35)/1500</f>
        <v>50</v>
      </c>
      <c r="Y21041" s="13">
        <f t="shared" si="795"/>
        <v>0.88431832486842432</v>
      </c>
    </row>
    <row r="21042" spans="23:25" x14ac:dyDescent="0.2">
      <c r="W21042">
        <v>210.19</v>
      </c>
      <c r="X21042">
        <f t="shared" si="796"/>
        <v>50</v>
      </c>
      <c r="Y21042" s="13">
        <f t="shared" si="795"/>
        <v>0.88431832486842432</v>
      </c>
    </row>
    <row r="21043" spans="23:25" x14ac:dyDescent="0.2">
      <c r="W21043">
        <v>210.2</v>
      </c>
      <c r="X21043">
        <f t="shared" si="796"/>
        <v>50</v>
      </c>
      <c r="Y21043" s="13">
        <f t="shared" si="795"/>
        <v>0.88431832486842432</v>
      </c>
    </row>
    <row r="21044" spans="23:25" x14ac:dyDescent="0.2">
      <c r="W21044">
        <v>210.21</v>
      </c>
      <c r="X21044">
        <f t="shared" si="796"/>
        <v>50</v>
      </c>
      <c r="Y21044" s="13">
        <f t="shared" si="795"/>
        <v>0.88431832486842432</v>
      </c>
    </row>
    <row r="21045" spans="23:25" x14ac:dyDescent="0.2">
      <c r="W21045">
        <v>210.22</v>
      </c>
      <c r="X21045">
        <f t="shared" si="796"/>
        <v>50</v>
      </c>
      <c r="Y21045" s="13">
        <f t="shared" si="795"/>
        <v>0.88431832486842432</v>
      </c>
    </row>
    <row r="21046" spans="23:25" x14ac:dyDescent="0.2">
      <c r="W21046">
        <v>210.23</v>
      </c>
      <c r="X21046">
        <f t="shared" si="796"/>
        <v>50</v>
      </c>
      <c r="Y21046" s="13">
        <f t="shared" si="795"/>
        <v>0.88431832486842432</v>
      </c>
    </row>
    <row r="21047" spans="23:25" x14ac:dyDescent="0.2">
      <c r="W21047">
        <v>210.24</v>
      </c>
      <c r="X21047">
        <f t="shared" si="796"/>
        <v>50</v>
      </c>
      <c r="Y21047" s="13">
        <f t="shared" si="795"/>
        <v>0.88431832486842432</v>
      </c>
    </row>
    <row r="21048" spans="23:25" x14ac:dyDescent="0.2">
      <c r="W21048">
        <v>210.25</v>
      </c>
      <c r="X21048">
        <f t="shared" si="796"/>
        <v>50</v>
      </c>
      <c r="Y21048" s="13">
        <f t="shared" si="795"/>
        <v>0.88431832486842432</v>
      </c>
    </row>
    <row r="21049" spans="23:25" x14ac:dyDescent="0.2">
      <c r="W21049">
        <v>210.26</v>
      </c>
      <c r="X21049">
        <f t="shared" si="796"/>
        <v>50</v>
      </c>
      <c r="Y21049" s="13">
        <f t="shared" ref="Y21049:Y21112" si="797">Y21048+(W21049-W21048)*R$29*(P$28-P$29*Y21048)*(1-Y21048/R$28)^2</f>
        <v>0.88431832486842432</v>
      </c>
    </row>
    <row r="21050" spans="23:25" x14ac:dyDescent="0.2">
      <c r="W21050">
        <v>210.27</v>
      </c>
      <c r="X21050">
        <f t="shared" si="796"/>
        <v>50</v>
      </c>
      <c r="Y21050" s="13">
        <f t="shared" si="797"/>
        <v>0.88431832486842432</v>
      </c>
    </row>
    <row r="21051" spans="23:25" x14ac:dyDescent="0.2">
      <c r="W21051">
        <v>210.28</v>
      </c>
      <c r="X21051">
        <f t="shared" si="796"/>
        <v>50</v>
      </c>
      <c r="Y21051" s="13">
        <f t="shared" si="797"/>
        <v>0.88431832486842432</v>
      </c>
    </row>
    <row r="21052" spans="23:25" x14ac:dyDescent="0.2">
      <c r="W21052">
        <v>210.29</v>
      </c>
      <c r="X21052">
        <f t="shared" si="796"/>
        <v>50</v>
      </c>
      <c r="Y21052" s="13">
        <f t="shared" si="797"/>
        <v>0.88431832486842432</v>
      </c>
    </row>
    <row r="21053" spans="23:25" x14ac:dyDescent="0.2">
      <c r="W21053">
        <v>210.3</v>
      </c>
      <c r="X21053">
        <f t="shared" si="796"/>
        <v>50</v>
      </c>
      <c r="Y21053" s="13">
        <f t="shared" si="797"/>
        <v>0.88431832486842432</v>
      </c>
    </row>
    <row r="21054" spans="23:25" x14ac:dyDescent="0.2">
      <c r="W21054">
        <v>210.31</v>
      </c>
      <c r="X21054">
        <f t="shared" si="796"/>
        <v>50</v>
      </c>
      <c r="Y21054" s="13">
        <f t="shared" si="797"/>
        <v>0.88431832486842432</v>
      </c>
    </row>
    <row r="21055" spans="23:25" x14ac:dyDescent="0.2">
      <c r="W21055">
        <v>210.32</v>
      </c>
      <c r="X21055">
        <f t="shared" si="796"/>
        <v>50</v>
      </c>
      <c r="Y21055" s="13">
        <f t="shared" si="797"/>
        <v>0.88431832486842432</v>
      </c>
    </row>
    <row r="21056" spans="23:25" x14ac:dyDescent="0.2">
      <c r="W21056">
        <v>210.33</v>
      </c>
      <c r="X21056">
        <f t="shared" si="796"/>
        <v>50</v>
      </c>
      <c r="Y21056" s="13">
        <f t="shared" si="797"/>
        <v>0.88431832486842432</v>
      </c>
    </row>
    <row r="21057" spans="23:25" x14ac:dyDescent="0.2">
      <c r="W21057">
        <v>210.34</v>
      </c>
      <c r="X21057">
        <f t="shared" si="796"/>
        <v>50</v>
      </c>
      <c r="Y21057" s="13">
        <f t="shared" si="797"/>
        <v>0.88431832486842432</v>
      </c>
    </row>
    <row r="21058" spans="23:25" x14ac:dyDescent="0.2">
      <c r="W21058">
        <v>210.35</v>
      </c>
      <c r="X21058">
        <f t="shared" si="796"/>
        <v>50</v>
      </c>
      <c r="Y21058" s="13">
        <f t="shared" si="797"/>
        <v>0.88431832486842432</v>
      </c>
    </row>
    <row r="21059" spans="23:25" x14ac:dyDescent="0.2">
      <c r="W21059">
        <v>210.36</v>
      </c>
      <c r="X21059">
        <f t="shared" si="796"/>
        <v>50</v>
      </c>
      <c r="Y21059" s="13">
        <f t="shared" si="797"/>
        <v>0.88431832486842432</v>
      </c>
    </row>
    <row r="21060" spans="23:25" x14ac:dyDescent="0.2">
      <c r="W21060">
        <v>210.37</v>
      </c>
      <c r="X21060">
        <f t="shared" si="796"/>
        <v>50</v>
      </c>
      <c r="Y21060" s="13">
        <f t="shared" si="797"/>
        <v>0.88431832486842432</v>
      </c>
    </row>
    <row r="21061" spans="23:25" x14ac:dyDescent="0.2">
      <c r="W21061">
        <v>210.38</v>
      </c>
      <c r="X21061">
        <f t="shared" si="796"/>
        <v>50</v>
      </c>
      <c r="Y21061" s="13">
        <f t="shared" si="797"/>
        <v>0.88431832486842432</v>
      </c>
    </row>
    <row r="21062" spans="23:25" x14ac:dyDescent="0.2">
      <c r="W21062">
        <v>210.39</v>
      </c>
      <c r="X21062">
        <f t="shared" si="796"/>
        <v>50</v>
      </c>
      <c r="Y21062" s="13">
        <f t="shared" si="797"/>
        <v>0.88431832486842432</v>
      </c>
    </row>
    <row r="21063" spans="23:25" x14ac:dyDescent="0.2">
      <c r="W21063">
        <v>210.4</v>
      </c>
      <c r="X21063">
        <f t="shared" si="796"/>
        <v>50</v>
      </c>
      <c r="Y21063" s="13">
        <f t="shared" si="797"/>
        <v>0.88431832486842432</v>
      </c>
    </row>
    <row r="21064" spans="23:25" x14ac:dyDescent="0.2">
      <c r="W21064">
        <v>210.41</v>
      </c>
      <c r="X21064">
        <f t="shared" si="796"/>
        <v>50</v>
      </c>
      <c r="Y21064" s="13">
        <f t="shared" si="797"/>
        <v>0.88431832486842432</v>
      </c>
    </row>
    <row r="21065" spans="23:25" x14ac:dyDescent="0.2">
      <c r="W21065">
        <v>210.42</v>
      </c>
      <c r="X21065">
        <f t="shared" si="796"/>
        <v>50</v>
      </c>
      <c r="Y21065" s="13">
        <f t="shared" si="797"/>
        <v>0.88431832486842432</v>
      </c>
    </row>
    <row r="21066" spans="23:25" x14ac:dyDescent="0.2">
      <c r="W21066">
        <v>210.43</v>
      </c>
      <c r="X21066">
        <f t="shared" si="796"/>
        <v>50</v>
      </c>
      <c r="Y21066" s="13">
        <f t="shared" si="797"/>
        <v>0.88431832486842432</v>
      </c>
    </row>
    <row r="21067" spans="23:25" x14ac:dyDescent="0.2">
      <c r="W21067">
        <v>210.44</v>
      </c>
      <c r="X21067">
        <f t="shared" si="796"/>
        <v>50</v>
      </c>
      <c r="Y21067" s="13">
        <f t="shared" si="797"/>
        <v>0.88431832486842432</v>
      </c>
    </row>
    <row r="21068" spans="23:25" x14ac:dyDescent="0.2">
      <c r="W21068">
        <v>210.45</v>
      </c>
      <c r="X21068">
        <f t="shared" si="796"/>
        <v>50</v>
      </c>
      <c r="Y21068" s="13">
        <f t="shared" si="797"/>
        <v>0.88431832486842432</v>
      </c>
    </row>
    <row r="21069" spans="23:25" x14ac:dyDescent="0.2">
      <c r="W21069">
        <v>210.46</v>
      </c>
      <c r="X21069">
        <f t="shared" ref="X21069:X21132" si="798">X21068-(N$35-N$36)/1500</f>
        <v>50</v>
      </c>
      <c r="Y21069" s="13">
        <f t="shared" si="797"/>
        <v>0.88431832486842432</v>
      </c>
    </row>
    <row r="21070" spans="23:25" x14ac:dyDescent="0.2">
      <c r="W21070">
        <v>210.47</v>
      </c>
      <c r="X21070">
        <f t="shared" si="798"/>
        <v>50</v>
      </c>
      <c r="Y21070" s="13">
        <f t="shared" si="797"/>
        <v>0.88431832486842432</v>
      </c>
    </row>
    <row r="21071" spans="23:25" x14ac:dyDescent="0.2">
      <c r="W21071">
        <v>210.48</v>
      </c>
      <c r="X21071">
        <f t="shared" si="798"/>
        <v>50</v>
      </c>
      <c r="Y21071" s="13">
        <f t="shared" si="797"/>
        <v>0.88431832486842432</v>
      </c>
    </row>
    <row r="21072" spans="23:25" x14ac:dyDescent="0.2">
      <c r="W21072">
        <v>210.49</v>
      </c>
      <c r="X21072">
        <f t="shared" si="798"/>
        <v>50</v>
      </c>
      <c r="Y21072" s="13">
        <f t="shared" si="797"/>
        <v>0.88431832486842432</v>
      </c>
    </row>
    <row r="21073" spans="23:25" x14ac:dyDescent="0.2">
      <c r="W21073">
        <v>210.5</v>
      </c>
      <c r="X21073">
        <f t="shared" si="798"/>
        <v>50</v>
      </c>
      <c r="Y21073" s="13">
        <f t="shared" si="797"/>
        <v>0.88431832486842432</v>
      </c>
    </row>
    <row r="21074" spans="23:25" x14ac:dyDescent="0.2">
      <c r="W21074">
        <v>210.51</v>
      </c>
      <c r="X21074">
        <f t="shared" si="798"/>
        <v>50</v>
      </c>
      <c r="Y21074" s="13">
        <f t="shared" si="797"/>
        <v>0.88431832486842432</v>
      </c>
    </row>
    <row r="21075" spans="23:25" x14ac:dyDescent="0.2">
      <c r="W21075">
        <v>210.52</v>
      </c>
      <c r="X21075">
        <f t="shared" si="798"/>
        <v>50</v>
      </c>
      <c r="Y21075" s="13">
        <f t="shared" si="797"/>
        <v>0.88431832486842432</v>
      </c>
    </row>
    <row r="21076" spans="23:25" x14ac:dyDescent="0.2">
      <c r="W21076">
        <v>210.53</v>
      </c>
      <c r="X21076">
        <f t="shared" si="798"/>
        <v>50</v>
      </c>
      <c r="Y21076" s="13">
        <f t="shared" si="797"/>
        <v>0.88431832486842432</v>
      </c>
    </row>
    <row r="21077" spans="23:25" x14ac:dyDescent="0.2">
      <c r="W21077">
        <v>210.54</v>
      </c>
      <c r="X21077">
        <f t="shared" si="798"/>
        <v>50</v>
      </c>
      <c r="Y21077" s="13">
        <f t="shared" si="797"/>
        <v>0.88431832486842432</v>
      </c>
    </row>
    <row r="21078" spans="23:25" x14ac:dyDescent="0.2">
      <c r="W21078">
        <v>210.55</v>
      </c>
      <c r="X21078">
        <f t="shared" si="798"/>
        <v>50</v>
      </c>
      <c r="Y21078" s="13">
        <f t="shared" si="797"/>
        <v>0.88431832486842432</v>
      </c>
    </row>
    <row r="21079" spans="23:25" x14ac:dyDescent="0.2">
      <c r="W21079">
        <v>210.56</v>
      </c>
      <c r="X21079">
        <f t="shared" si="798"/>
        <v>50</v>
      </c>
      <c r="Y21079" s="13">
        <f t="shared" si="797"/>
        <v>0.88431832486842432</v>
      </c>
    </row>
    <row r="21080" spans="23:25" x14ac:dyDescent="0.2">
      <c r="W21080">
        <v>210.57</v>
      </c>
      <c r="X21080">
        <f t="shared" si="798"/>
        <v>50</v>
      </c>
      <c r="Y21080" s="13">
        <f t="shared" si="797"/>
        <v>0.88431832486842432</v>
      </c>
    </row>
    <row r="21081" spans="23:25" x14ac:dyDescent="0.2">
      <c r="W21081">
        <v>210.58</v>
      </c>
      <c r="X21081">
        <f t="shared" si="798"/>
        <v>50</v>
      </c>
      <c r="Y21081" s="13">
        <f t="shared" si="797"/>
        <v>0.88431832486842432</v>
      </c>
    </row>
    <row r="21082" spans="23:25" x14ac:dyDescent="0.2">
      <c r="W21082">
        <v>210.59</v>
      </c>
      <c r="X21082">
        <f t="shared" si="798"/>
        <v>50</v>
      </c>
      <c r="Y21082" s="13">
        <f t="shared" si="797"/>
        <v>0.88431832486842432</v>
      </c>
    </row>
    <row r="21083" spans="23:25" x14ac:dyDescent="0.2">
      <c r="W21083">
        <v>210.6</v>
      </c>
      <c r="X21083">
        <f t="shared" si="798"/>
        <v>50</v>
      </c>
      <c r="Y21083" s="13">
        <f t="shared" si="797"/>
        <v>0.88431832486842432</v>
      </c>
    </row>
    <row r="21084" spans="23:25" x14ac:dyDescent="0.2">
      <c r="W21084">
        <v>210.61</v>
      </c>
      <c r="X21084">
        <f t="shared" si="798"/>
        <v>50</v>
      </c>
      <c r="Y21084" s="13">
        <f t="shared" si="797"/>
        <v>0.88431832486842432</v>
      </c>
    </row>
    <row r="21085" spans="23:25" x14ac:dyDescent="0.2">
      <c r="W21085">
        <v>210.62</v>
      </c>
      <c r="X21085">
        <f t="shared" si="798"/>
        <v>50</v>
      </c>
      <c r="Y21085" s="13">
        <f t="shared" si="797"/>
        <v>0.88431832486842432</v>
      </c>
    </row>
    <row r="21086" spans="23:25" x14ac:dyDescent="0.2">
      <c r="W21086">
        <v>210.63</v>
      </c>
      <c r="X21086">
        <f t="shared" si="798"/>
        <v>50</v>
      </c>
      <c r="Y21086" s="13">
        <f t="shared" si="797"/>
        <v>0.88431832486842432</v>
      </c>
    </row>
    <row r="21087" spans="23:25" x14ac:dyDescent="0.2">
      <c r="W21087">
        <v>210.64</v>
      </c>
      <c r="X21087">
        <f t="shared" si="798"/>
        <v>50</v>
      </c>
      <c r="Y21087" s="13">
        <f t="shared" si="797"/>
        <v>0.88431832486842432</v>
      </c>
    </row>
    <row r="21088" spans="23:25" x14ac:dyDescent="0.2">
      <c r="W21088">
        <v>210.65</v>
      </c>
      <c r="X21088">
        <f t="shared" si="798"/>
        <v>50</v>
      </c>
      <c r="Y21088" s="13">
        <f t="shared" si="797"/>
        <v>0.88431832486842432</v>
      </c>
    </row>
    <row r="21089" spans="23:25" x14ac:dyDescent="0.2">
      <c r="W21089">
        <v>210.66</v>
      </c>
      <c r="X21089">
        <f t="shared" si="798"/>
        <v>50</v>
      </c>
      <c r="Y21089" s="13">
        <f t="shared" si="797"/>
        <v>0.88431832486842432</v>
      </c>
    </row>
    <row r="21090" spans="23:25" x14ac:dyDescent="0.2">
      <c r="W21090">
        <v>210.67</v>
      </c>
      <c r="X21090">
        <f t="shared" si="798"/>
        <v>50</v>
      </c>
      <c r="Y21090" s="13">
        <f t="shared" si="797"/>
        <v>0.88431832486842432</v>
      </c>
    </row>
    <row r="21091" spans="23:25" x14ac:dyDescent="0.2">
      <c r="W21091">
        <v>210.68</v>
      </c>
      <c r="X21091">
        <f t="shared" si="798"/>
        <v>50</v>
      </c>
      <c r="Y21091" s="13">
        <f t="shared" si="797"/>
        <v>0.88431832486842432</v>
      </c>
    </row>
    <row r="21092" spans="23:25" x14ac:dyDescent="0.2">
      <c r="W21092">
        <v>210.69</v>
      </c>
      <c r="X21092">
        <f t="shared" si="798"/>
        <v>50</v>
      </c>
      <c r="Y21092" s="13">
        <f t="shared" si="797"/>
        <v>0.88431832486842432</v>
      </c>
    </row>
    <row r="21093" spans="23:25" x14ac:dyDescent="0.2">
      <c r="W21093">
        <v>210.7</v>
      </c>
      <c r="X21093">
        <f t="shared" si="798"/>
        <v>50</v>
      </c>
      <c r="Y21093" s="13">
        <f t="shared" si="797"/>
        <v>0.88431832486842432</v>
      </c>
    </row>
    <row r="21094" spans="23:25" x14ac:dyDescent="0.2">
      <c r="W21094">
        <v>210.71</v>
      </c>
      <c r="X21094">
        <f t="shared" si="798"/>
        <v>50</v>
      </c>
      <c r="Y21094" s="13">
        <f t="shared" si="797"/>
        <v>0.88431832486842432</v>
      </c>
    </row>
    <row r="21095" spans="23:25" x14ac:dyDescent="0.2">
      <c r="W21095">
        <v>210.72</v>
      </c>
      <c r="X21095">
        <f t="shared" si="798"/>
        <v>50</v>
      </c>
      <c r="Y21095" s="13">
        <f t="shared" si="797"/>
        <v>0.88431832486842432</v>
      </c>
    </row>
    <row r="21096" spans="23:25" x14ac:dyDescent="0.2">
      <c r="W21096">
        <v>210.73</v>
      </c>
      <c r="X21096">
        <f t="shared" si="798"/>
        <v>50</v>
      </c>
      <c r="Y21096" s="13">
        <f t="shared" si="797"/>
        <v>0.88431832486842432</v>
      </c>
    </row>
    <row r="21097" spans="23:25" x14ac:dyDescent="0.2">
      <c r="W21097">
        <v>210.74</v>
      </c>
      <c r="X21097">
        <f t="shared" si="798"/>
        <v>50</v>
      </c>
      <c r="Y21097" s="13">
        <f t="shared" si="797"/>
        <v>0.88431832486842432</v>
      </c>
    </row>
    <row r="21098" spans="23:25" x14ac:dyDescent="0.2">
      <c r="W21098">
        <v>210.75</v>
      </c>
      <c r="X21098">
        <f t="shared" si="798"/>
        <v>50</v>
      </c>
      <c r="Y21098" s="13">
        <f t="shared" si="797"/>
        <v>0.88431832486842432</v>
      </c>
    </row>
    <row r="21099" spans="23:25" x14ac:dyDescent="0.2">
      <c r="W21099">
        <v>210.76</v>
      </c>
      <c r="X21099">
        <f t="shared" si="798"/>
        <v>50</v>
      </c>
      <c r="Y21099" s="13">
        <f t="shared" si="797"/>
        <v>0.88431832486842432</v>
      </c>
    </row>
    <row r="21100" spans="23:25" x14ac:dyDescent="0.2">
      <c r="W21100">
        <v>210.77</v>
      </c>
      <c r="X21100">
        <f t="shared" si="798"/>
        <v>50</v>
      </c>
      <c r="Y21100" s="13">
        <f t="shared" si="797"/>
        <v>0.88431832486842432</v>
      </c>
    </row>
    <row r="21101" spans="23:25" x14ac:dyDescent="0.2">
      <c r="W21101">
        <v>210.78</v>
      </c>
      <c r="X21101">
        <f t="shared" si="798"/>
        <v>50</v>
      </c>
      <c r="Y21101" s="13">
        <f t="shared" si="797"/>
        <v>0.88431832486842432</v>
      </c>
    </row>
    <row r="21102" spans="23:25" x14ac:dyDescent="0.2">
      <c r="W21102">
        <v>210.79</v>
      </c>
      <c r="X21102">
        <f t="shared" si="798"/>
        <v>50</v>
      </c>
      <c r="Y21102" s="13">
        <f t="shared" si="797"/>
        <v>0.88431832486842432</v>
      </c>
    </row>
    <row r="21103" spans="23:25" x14ac:dyDescent="0.2">
      <c r="W21103">
        <v>210.8</v>
      </c>
      <c r="X21103">
        <f t="shared" si="798"/>
        <v>50</v>
      </c>
      <c r="Y21103" s="13">
        <f t="shared" si="797"/>
        <v>0.88431832486842432</v>
      </c>
    </row>
    <row r="21104" spans="23:25" x14ac:dyDescent="0.2">
      <c r="W21104">
        <v>210.81</v>
      </c>
      <c r="X21104">
        <f t="shared" si="798"/>
        <v>50</v>
      </c>
      <c r="Y21104" s="13">
        <f t="shared" si="797"/>
        <v>0.88431832486842432</v>
      </c>
    </row>
    <row r="21105" spans="23:25" x14ac:dyDescent="0.2">
      <c r="W21105">
        <v>210.82</v>
      </c>
      <c r="X21105">
        <f t="shared" si="798"/>
        <v>50</v>
      </c>
      <c r="Y21105" s="13">
        <f t="shared" si="797"/>
        <v>0.88431832486842432</v>
      </c>
    </row>
    <row r="21106" spans="23:25" x14ac:dyDescent="0.2">
      <c r="W21106">
        <v>210.83</v>
      </c>
      <c r="X21106">
        <f t="shared" si="798"/>
        <v>50</v>
      </c>
      <c r="Y21106" s="13">
        <f t="shared" si="797"/>
        <v>0.88431832486842432</v>
      </c>
    </row>
    <row r="21107" spans="23:25" x14ac:dyDescent="0.2">
      <c r="W21107">
        <v>210.84</v>
      </c>
      <c r="X21107">
        <f t="shared" si="798"/>
        <v>50</v>
      </c>
      <c r="Y21107" s="13">
        <f t="shared" si="797"/>
        <v>0.88431832486842432</v>
      </c>
    </row>
    <row r="21108" spans="23:25" x14ac:dyDescent="0.2">
      <c r="W21108">
        <v>210.85</v>
      </c>
      <c r="X21108">
        <f t="shared" si="798"/>
        <v>50</v>
      </c>
      <c r="Y21108" s="13">
        <f t="shared" si="797"/>
        <v>0.88431832486842432</v>
      </c>
    </row>
    <row r="21109" spans="23:25" x14ac:dyDescent="0.2">
      <c r="W21109">
        <v>210.86</v>
      </c>
      <c r="X21109">
        <f t="shared" si="798"/>
        <v>50</v>
      </c>
      <c r="Y21109" s="13">
        <f t="shared" si="797"/>
        <v>0.88431832486842432</v>
      </c>
    </row>
    <row r="21110" spans="23:25" x14ac:dyDescent="0.2">
      <c r="W21110">
        <v>210.87</v>
      </c>
      <c r="X21110">
        <f t="shared" si="798"/>
        <v>50</v>
      </c>
      <c r="Y21110" s="13">
        <f t="shared" si="797"/>
        <v>0.88431832486842432</v>
      </c>
    </row>
    <row r="21111" spans="23:25" x14ac:dyDescent="0.2">
      <c r="W21111">
        <v>210.88</v>
      </c>
      <c r="X21111">
        <f t="shared" si="798"/>
        <v>50</v>
      </c>
      <c r="Y21111" s="13">
        <f t="shared" si="797"/>
        <v>0.88431832486842432</v>
      </c>
    </row>
    <row r="21112" spans="23:25" x14ac:dyDescent="0.2">
      <c r="W21112">
        <v>210.89</v>
      </c>
      <c r="X21112">
        <f t="shared" si="798"/>
        <v>50</v>
      </c>
      <c r="Y21112" s="13">
        <f t="shared" si="797"/>
        <v>0.88431832486842432</v>
      </c>
    </row>
    <row r="21113" spans="23:25" x14ac:dyDescent="0.2">
      <c r="W21113">
        <v>210.9</v>
      </c>
      <c r="X21113">
        <f t="shared" si="798"/>
        <v>50</v>
      </c>
      <c r="Y21113" s="13">
        <f t="shared" ref="Y21113:Y21176" si="799">Y21112+(W21113-W21112)*R$29*(P$28-P$29*Y21112)*(1-Y21112/R$28)^2</f>
        <v>0.88431832486842432</v>
      </c>
    </row>
    <row r="21114" spans="23:25" x14ac:dyDescent="0.2">
      <c r="W21114">
        <v>210.91</v>
      </c>
      <c r="X21114">
        <f t="shared" si="798"/>
        <v>50</v>
      </c>
      <c r="Y21114" s="13">
        <f t="shared" si="799"/>
        <v>0.88431832486842432</v>
      </c>
    </row>
    <row r="21115" spans="23:25" x14ac:dyDescent="0.2">
      <c r="W21115">
        <v>210.92</v>
      </c>
      <c r="X21115">
        <f t="shared" si="798"/>
        <v>50</v>
      </c>
      <c r="Y21115" s="13">
        <f t="shared" si="799"/>
        <v>0.88431832486842432</v>
      </c>
    </row>
    <row r="21116" spans="23:25" x14ac:dyDescent="0.2">
      <c r="W21116">
        <v>210.93</v>
      </c>
      <c r="X21116">
        <f t="shared" si="798"/>
        <v>50</v>
      </c>
      <c r="Y21116" s="13">
        <f t="shared" si="799"/>
        <v>0.88431832486842432</v>
      </c>
    </row>
    <row r="21117" spans="23:25" x14ac:dyDescent="0.2">
      <c r="W21117">
        <v>210.94</v>
      </c>
      <c r="X21117">
        <f t="shared" si="798"/>
        <v>50</v>
      </c>
      <c r="Y21117" s="13">
        <f t="shared" si="799"/>
        <v>0.88431832486842432</v>
      </c>
    </row>
    <row r="21118" spans="23:25" x14ac:dyDescent="0.2">
      <c r="W21118">
        <v>210.95</v>
      </c>
      <c r="X21118">
        <f t="shared" si="798"/>
        <v>50</v>
      </c>
      <c r="Y21118" s="13">
        <f t="shared" si="799"/>
        <v>0.88431832486842432</v>
      </c>
    </row>
    <row r="21119" spans="23:25" x14ac:dyDescent="0.2">
      <c r="W21119">
        <v>210.96</v>
      </c>
      <c r="X21119">
        <f t="shared" si="798"/>
        <v>50</v>
      </c>
      <c r="Y21119" s="13">
        <f t="shared" si="799"/>
        <v>0.88431832486842432</v>
      </c>
    </row>
    <row r="21120" spans="23:25" x14ac:dyDescent="0.2">
      <c r="W21120">
        <v>210.97</v>
      </c>
      <c r="X21120">
        <f t="shared" si="798"/>
        <v>50</v>
      </c>
      <c r="Y21120" s="13">
        <f t="shared" si="799"/>
        <v>0.88431832486842432</v>
      </c>
    </row>
    <row r="21121" spans="23:25" x14ac:dyDescent="0.2">
      <c r="W21121">
        <v>210.98</v>
      </c>
      <c r="X21121">
        <f t="shared" si="798"/>
        <v>50</v>
      </c>
      <c r="Y21121" s="13">
        <f t="shared" si="799"/>
        <v>0.88431832486842432</v>
      </c>
    </row>
    <row r="21122" spans="23:25" x14ac:dyDescent="0.2">
      <c r="W21122">
        <v>210.99</v>
      </c>
      <c r="X21122">
        <f t="shared" si="798"/>
        <v>50</v>
      </c>
      <c r="Y21122" s="13">
        <f t="shared" si="799"/>
        <v>0.88431832486842432</v>
      </c>
    </row>
    <row r="21123" spans="23:25" x14ac:dyDescent="0.2">
      <c r="W21123">
        <v>211</v>
      </c>
      <c r="X21123">
        <f t="shared" si="798"/>
        <v>50</v>
      </c>
      <c r="Y21123" s="13">
        <f t="shared" si="799"/>
        <v>0.88431832486842432</v>
      </c>
    </row>
    <row r="21124" spans="23:25" x14ac:dyDescent="0.2">
      <c r="W21124">
        <v>211.01</v>
      </c>
      <c r="X21124">
        <f t="shared" si="798"/>
        <v>50</v>
      </c>
      <c r="Y21124" s="13">
        <f t="shared" si="799"/>
        <v>0.88431832486842432</v>
      </c>
    </row>
    <row r="21125" spans="23:25" x14ac:dyDescent="0.2">
      <c r="W21125">
        <v>211.02</v>
      </c>
      <c r="X21125">
        <f t="shared" si="798"/>
        <v>50</v>
      </c>
      <c r="Y21125" s="13">
        <f t="shared" si="799"/>
        <v>0.88431832486842432</v>
      </c>
    </row>
    <row r="21126" spans="23:25" x14ac:dyDescent="0.2">
      <c r="W21126">
        <v>211.03</v>
      </c>
      <c r="X21126">
        <f t="shared" si="798"/>
        <v>50</v>
      </c>
      <c r="Y21126" s="13">
        <f t="shared" si="799"/>
        <v>0.88431832486842432</v>
      </c>
    </row>
    <row r="21127" spans="23:25" x14ac:dyDescent="0.2">
      <c r="W21127">
        <v>211.04</v>
      </c>
      <c r="X21127">
        <f t="shared" si="798"/>
        <v>50</v>
      </c>
      <c r="Y21127" s="13">
        <f t="shared" si="799"/>
        <v>0.88431832486842432</v>
      </c>
    </row>
    <row r="21128" spans="23:25" x14ac:dyDescent="0.2">
      <c r="W21128">
        <v>211.05</v>
      </c>
      <c r="X21128">
        <f t="shared" si="798"/>
        <v>50</v>
      </c>
      <c r="Y21128" s="13">
        <f t="shared" si="799"/>
        <v>0.88431832486842432</v>
      </c>
    </row>
    <row r="21129" spans="23:25" x14ac:dyDescent="0.2">
      <c r="W21129">
        <v>211.06</v>
      </c>
      <c r="X21129">
        <f t="shared" si="798"/>
        <v>50</v>
      </c>
      <c r="Y21129" s="13">
        <f t="shared" si="799"/>
        <v>0.88431832486842432</v>
      </c>
    </row>
    <row r="21130" spans="23:25" x14ac:dyDescent="0.2">
      <c r="W21130">
        <v>211.07</v>
      </c>
      <c r="X21130">
        <f t="shared" si="798"/>
        <v>50</v>
      </c>
      <c r="Y21130" s="13">
        <f t="shared" si="799"/>
        <v>0.88431832486842432</v>
      </c>
    </row>
    <row r="21131" spans="23:25" x14ac:dyDescent="0.2">
      <c r="W21131">
        <v>211.08</v>
      </c>
      <c r="X21131">
        <f t="shared" si="798"/>
        <v>50</v>
      </c>
      <c r="Y21131" s="13">
        <f t="shared" si="799"/>
        <v>0.88431832486842432</v>
      </c>
    </row>
    <row r="21132" spans="23:25" x14ac:dyDescent="0.2">
      <c r="W21132">
        <v>211.09</v>
      </c>
      <c r="X21132">
        <f t="shared" si="798"/>
        <v>50</v>
      </c>
      <c r="Y21132" s="13">
        <f t="shared" si="799"/>
        <v>0.88431832486842432</v>
      </c>
    </row>
    <row r="21133" spans="23:25" x14ac:dyDescent="0.2">
      <c r="W21133">
        <v>211.1</v>
      </c>
      <c r="X21133">
        <f t="shared" ref="X21133:X21196" si="800">X21132-(N$35-N$36)/1500</f>
        <v>50</v>
      </c>
      <c r="Y21133" s="13">
        <f t="shared" si="799"/>
        <v>0.88431832486842432</v>
      </c>
    </row>
    <row r="21134" spans="23:25" x14ac:dyDescent="0.2">
      <c r="W21134">
        <v>211.11</v>
      </c>
      <c r="X21134">
        <f t="shared" si="800"/>
        <v>50</v>
      </c>
      <c r="Y21134" s="13">
        <f t="shared" si="799"/>
        <v>0.88431832486842432</v>
      </c>
    </row>
    <row r="21135" spans="23:25" x14ac:dyDescent="0.2">
      <c r="W21135">
        <v>211.12</v>
      </c>
      <c r="X21135">
        <f t="shared" si="800"/>
        <v>50</v>
      </c>
      <c r="Y21135" s="13">
        <f t="shared" si="799"/>
        <v>0.88431832486842432</v>
      </c>
    </row>
    <row r="21136" spans="23:25" x14ac:dyDescent="0.2">
      <c r="W21136">
        <v>211.13</v>
      </c>
      <c r="X21136">
        <f t="shared" si="800"/>
        <v>50</v>
      </c>
      <c r="Y21136" s="13">
        <f t="shared" si="799"/>
        <v>0.88431832486842432</v>
      </c>
    </row>
    <row r="21137" spans="23:25" x14ac:dyDescent="0.2">
      <c r="W21137">
        <v>211.14</v>
      </c>
      <c r="X21137">
        <f t="shared" si="800"/>
        <v>50</v>
      </c>
      <c r="Y21137" s="13">
        <f t="shared" si="799"/>
        <v>0.88431832486842432</v>
      </c>
    </row>
    <row r="21138" spans="23:25" x14ac:dyDescent="0.2">
      <c r="W21138">
        <v>211.15</v>
      </c>
      <c r="X21138">
        <f t="shared" si="800"/>
        <v>50</v>
      </c>
      <c r="Y21138" s="13">
        <f t="shared" si="799"/>
        <v>0.88431832486842432</v>
      </c>
    </row>
    <row r="21139" spans="23:25" x14ac:dyDescent="0.2">
      <c r="W21139">
        <v>211.16</v>
      </c>
      <c r="X21139">
        <f t="shared" si="800"/>
        <v>50</v>
      </c>
      <c r="Y21139" s="13">
        <f t="shared" si="799"/>
        <v>0.88431832486842432</v>
      </c>
    </row>
    <row r="21140" spans="23:25" x14ac:dyDescent="0.2">
      <c r="W21140">
        <v>211.17</v>
      </c>
      <c r="X21140">
        <f t="shared" si="800"/>
        <v>50</v>
      </c>
      <c r="Y21140" s="13">
        <f t="shared" si="799"/>
        <v>0.88431832486842432</v>
      </c>
    </row>
    <row r="21141" spans="23:25" x14ac:dyDescent="0.2">
      <c r="W21141">
        <v>211.18</v>
      </c>
      <c r="X21141">
        <f t="shared" si="800"/>
        <v>50</v>
      </c>
      <c r="Y21141" s="13">
        <f t="shared" si="799"/>
        <v>0.88431832486842432</v>
      </c>
    </row>
    <row r="21142" spans="23:25" x14ac:dyDescent="0.2">
      <c r="W21142">
        <v>211.19</v>
      </c>
      <c r="X21142">
        <f t="shared" si="800"/>
        <v>50</v>
      </c>
      <c r="Y21142" s="13">
        <f t="shared" si="799"/>
        <v>0.88431832486842432</v>
      </c>
    </row>
    <row r="21143" spans="23:25" x14ac:dyDescent="0.2">
      <c r="W21143">
        <v>211.2</v>
      </c>
      <c r="X21143">
        <f t="shared" si="800"/>
        <v>50</v>
      </c>
      <c r="Y21143" s="13">
        <f t="shared" si="799"/>
        <v>0.88431832486842432</v>
      </c>
    </row>
    <row r="21144" spans="23:25" x14ac:dyDescent="0.2">
      <c r="W21144">
        <v>211.21</v>
      </c>
      <c r="X21144">
        <f t="shared" si="800"/>
        <v>50</v>
      </c>
      <c r="Y21144" s="13">
        <f t="shared" si="799"/>
        <v>0.88431832486842432</v>
      </c>
    </row>
    <row r="21145" spans="23:25" x14ac:dyDescent="0.2">
      <c r="W21145">
        <v>211.22</v>
      </c>
      <c r="X21145">
        <f t="shared" si="800"/>
        <v>50</v>
      </c>
      <c r="Y21145" s="13">
        <f t="shared" si="799"/>
        <v>0.88431832486842432</v>
      </c>
    </row>
    <row r="21146" spans="23:25" x14ac:dyDescent="0.2">
      <c r="W21146">
        <v>211.23</v>
      </c>
      <c r="X21146">
        <f t="shared" si="800"/>
        <v>50</v>
      </c>
      <c r="Y21146" s="13">
        <f t="shared" si="799"/>
        <v>0.88431832486842432</v>
      </c>
    </row>
    <row r="21147" spans="23:25" x14ac:dyDescent="0.2">
      <c r="W21147">
        <v>211.24</v>
      </c>
      <c r="X21147">
        <f t="shared" si="800"/>
        <v>50</v>
      </c>
      <c r="Y21147" s="13">
        <f t="shared" si="799"/>
        <v>0.88431832486842432</v>
      </c>
    </row>
    <row r="21148" spans="23:25" x14ac:dyDescent="0.2">
      <c r="W21148">
        <v>211.25</v>
      </c>
      <c r="X21148">
        <f t="shared" si="800"/>
        <v>50</v>
      </c>
      <c r="Y21148" s="13">
        <f t="shared" si="799"/>
        <v>0.88431832486842432</v>
      </c>
    </row>
    <row r="21149" spans="23:25" x14ac:dyDescent="0.2">
      <c r="W21149">
        <v>211.26</v>
      </c>
      <c r="X21149">
        <f t="shared" si="800"/>
        <v>50</v>
      </c>
      <c r="Y21149" s="13">
        <f t="shared" si="799"/>
        <v>0.88431832486842432</v>
      </c>
    </row>
    <row r="21150" spans="23:25" x14ac:dyDescent="0.2">
      <c r="W21150">
        <v>211.27</v>
      </c>
      <c r="X21150">
        <f t="shared" si="800"/>
        <v>50</v>
      </c>
      <c r="Y21150" s="13">
        <f t="shared" si="799"/>
        <v>0.88431832486842432</v>
      </c>
    </row>
    <row r="21151" spans="23:25" x14ac:dyDescent="0.2">
      <c r="W21151">
        <v>211.28</v>
      </c>
      <c r="X21151">
        <f t="shared" si="800"/>
        <v>50</v>
      </c>
      <c r="Y21151" s="13">
        <f t="shared" si="799"/>
        <v>0.88431832486842432</v>
      </c>
    </row>
    <row r="21152" spans="23:25" x14ac:dyDescent="0.2">
      <c r="W21152">
        <v>211.29</v>
      </c>
      <c r="X21152">
        <f t="shared" si="800"/>
        <v>50</v>
      </c>
      <c r="Y21152" s="13">
        <f t="shared" si="799"/>
        <v>0.88431832486842432</v>
      </c>
    </row>
    <row r="21153" spans="23:25" x14ac:dyDescent="0.2">
      <c r="W21153">
        <v>211.3</v>
      </c>
      <c r="X21153">
        <f t="shared" si="800"/>
        <v>50</v>
      </c>
      <c r="Y21153" s="13">
        <f t="shared" si="799"/>
        <v>0.88431832486842432</v>
      </c>
    </row>
    <row r="21154" spans="23:25" x14ac:dyDescent="0.2">
      <c r="W21154">
        <v>211.31</v>
      </c>
      <c r="X21154">
        <f t="shared" si="800"/>
        <v>50</v>
      </c>
      <c r="Y21154" s="13">
        <f t="shared" si="799"/>
        <v>0.88431832486842432</v>
      </c>
    </row>
    <row r="21155" spans="23:25" x14ac:dyDescent="0.2">
      <c r="W21155">
        <v>211.32</v>
      </c>
      <c r="X21155">
        <f t="shared" si="800"/>
        <v>50</v>
      </c>
      <c r="Y21155" s="13">
        <f t="shared" si="799"/>
        <v>0.88431832486842432</v>
      </c>
    </row>
    <row r="21156" spans="23:25" x14ac:dyDescent="0.2">
      <c r="W21156">
        <v>211.33</v>
      </c>
      <c r="X21156">
        <f t="shared" si="800"/>
        <v>50</v>
      </c>
      <c r="Y21156" s="13">
        <f t="shared" si="799"/>
        <v>0.88431832486842432</v>
      </c>
    </row>
    <row r="21157" spans="23:25" x14ac:dyDescent="0.2">
      <c r="W21157">
        <v>211.34</v>
      </c>
      <c r="X21157">
        <f t="shared" si="800"/>
        <v>50</v>
      </c>
      <c r="Y21157" s="13">
        <f t="shared" si="799"/>
        <v>0.88431832486842432</v>
      </c>
    </row>
    <row r="21158" spans="23:25" x14ac:dyDescent="0.2">
      <c r="W21158">
        <v>211.35</v>
      </c>
      <c r="X21158">
        <f t="shared" si="800"/>
        <v>50</v>
      </c>
      <c r="Y21158" s="13">
        <f t="shared" si="799"/>
        <v>0.88431832486842432</v>
      </c>
    </row>
    <row r="21159" spans="23:25" x14ac:dyDescent="0.2">
      <c r="W21159">
        <v>211.36</v>
      </c>
      <c r="X21159">
        <f t="shared" si="800"/>
        <v>50</v>
      </c>
      <c r="Y21159" s="13">
        <f t="shared" si="799"/>
        <v>0.88431832486842432</v>
      </c>
    </row>
    <row r="21160" spans="23:25" x14ac:dyDescent="0.2">
      <c r="W21160">
        <v>211.37</v>
      </c>
      <c r="X21160">
        <f t="shared" si="800"/>
        <v>50</v>
      </c>
      <c r="Y21160" s="13">
        <f t="shared" si="799"/>
        <v>0.88431832486842432</v>
      </c>
    </row>
    <row r="21161" spans="23:25" x14ac:dyDescent="0.2">
      <c r="W21161">
        <v>211.38</v>
      </c>
      <c r="X21161">
        <f t="shared" si="800"/>
        <v>50</v>
      </c>
      <c r="Y21161" s="13">
        <f t="shared" si="799"/>
        <v>0.88431832486842432</v>
      </c>
    </row>
    <row r="21162" spans="23:25" x14ac:dyDescent="0.2">
      <c r="W21162">
        <v>211.39</v>
      </c>
      <c r="X21162">
        <f t="shared" si="800"/>
        <v>50</v>
      </c>
      <c r="Y21162" s="13">
        <f t="shared" si="799"/>
        <v>0.88431832486842432</v>
      </c>
    </row>
    <row r="21163" spans="23:25" x14ac:dyDescent="0.2">
      <c r="W21163">
        <v>211.4</v>
      </c>
      <c r="X21163">
        <f t="shared" si="800"/>
        <v>50</v>
      </c>
      <c r="Y21163" s="13">
        <f t="shared" si="799"/>
        <v>0.88431832486842432</v>
      </c>
    </row>
    <row r="21164" spans="23:25" x14ac:dyDescent="0.2">
      <c r="W21164">
        <v>211.41</v>
      </c>
      <c r="X21164">
        <f t="shared" si="800"/>
        <v>50</v>
      </c>
      <c r="Y21164" s="13">
        <f t="shared" si="799"/>
        <v>0.88431832486842432</v>
      </c>
    </row>
    <row r="21165" spans="23:25" x14ac:dyDescent="0.2">
      <c r="W21165">
        <v>211.42</v>
      </c>
      <c r="X21165">
        <f t="shared" si="800"/>
        <v>50</v>
      </c>
      <c r="Y21165" s="13">
        <f t="shared" si="799"/>
        <v>0.88431832486842432</v>
      </c>
    </row>
    <row r="21166" spans="23:25" x14ac:dyDescent="0.2">
      <c r="W21166">
        <v>211.43</v>
      </c>
      <c r="X21166">
        <f t="shared" si="800"/>
        <v>50</v>
      </c>
      <c r="Y21166" s="13">
        <f t="shared" si="799"/>
        <v>0.88431832486842432</v>
      </c>
    </row>
    <row r="21167" spans="23:25" x14ac:dyDescent="0.2">
      <c r="W21167">
        <v>211.44</v>
      </c>
      <c r="X21167">
        <f t="shared" si="800"/>
        <v>50</v>
      </c>
      <c r="Y21167" s="13">
        <f t="shared" si="799"/>
        <v>0.88431832486842432</v>
      </c>
    </row>
    <row r="21168" spans="23:25" x14ac:dyDescent="0.2">
      <c r="W21168">
        <v>211.45</v>
      </c>
      <c r="X21168">
        <f t="shared" si="800"/>
        <v>50</v>
      </c>
      <c r="Y21168" s="13">
        <f t="shared" si="799"/>
        <v>0.88431832486842432</v>
      </c>
    </row>
    <row r="21169" spans="23:25" x14ac:dyDescent="0.2">
      <c r="W21169">
        <v>211.46</v>
      </c>
      <c r="X21169">
        <f t="shared" si="800"/>
        <v>50</v>
      </c>
      <c r="Y21169" s="13">
        <f t="shared" si="799"/>
        <v>0.88431832486842432</v>
      </c>
    </row>
    <row r="21170" spans="23:25" x14ac:dyDescent="0.2">
      <c r="W21170">
        <v>211.47</v>
      </c>
      <c r="X21170">
        <f t="shared" si="800"/>
        <v>50</v>
      </c>
      <c r="Y21170" s="13">
        <f t="shared" si="799"/>
        <v>0.88431832486842432</v>
      </c>
    </row>
    <row r="21171" spans="23:25" x14ac:dyDescent="0.2">
      <c r="W21171">
        <v>211.48</v>
      </c>
      <c r="X21171">
        <f t="shared" si="800"/>
        <v>50</v>
      </c>
      <c r="Y21171" s="13">
        <f t="shared" si="799"/>
        <v>0.88431832486842432</v>
      </c>
    </row>
    <row r="21172" spans="23:25" x14ac:dyDescent="0.2">
      <c r="W21172">
        <v>211.49</v>
      </c>
      <c r="X21172">
        <f t="shared" si="800"/>
        <v>50</v>
      </c>
      <c r="Y21172" s="13">
        <f t="shared" si="799"/>
        <v>0.88431832486842432</v>
      </c>
    </row>
    <row r="21173" spans="23:25" x14ac:dyDescent="0.2">
      <c r="W21173">
        <v>211.5</v>
      </c>
      <c r="X21173">
        <f t="shared" si="800"/>
        <v>50</v>
      </c>
      <c r="Y21173" s="13">
        <f t="shared" si="799"/>
        <v>0.88431832486842432</v>
      </c>
    </row>
    <row r="21174" spans="23:25" x14ac:dyDescent="0.2">
      <c r="W21174">
        <v>211.51</v>
      </c>
      <c r="X21174">
        <f t="shared" si="800"/>
        <v>50</v>
      </c>
      <c r="Y21174" s="13">
        <f t="shared" si="799"/>
        <v>0.88431832486842432</v>
      </c>
    </row>
    <row r="21175" spans="23:25" x14ac:dyDescent="0.2">
      <c r="W21175">
        <v>211.52</v>
      </c>
      <c r="X21175">
        <f t="shared" si="800"/>
        <v>50</v>
      </c>
      <c r="Y21175" s="13">
        <f t="shared" si="799"/>
        <v>0.88431832486842432</v>
      </c>
    </row>
    <row r="21176" spans="23:25" x14ac:dyDescent="0.2">
      <c r="W21176">
        <v>211.53</v>
      </c>
      <c r="X21176">
        <f t="shared" si="800"/>
        <v>50</v>
      </c>
      <c r="Y21176" s="13">
        <f t="shared" si="799"/>
        <v>0.88431832486842432</v>
      </c>
    </row>
    <row r="21177" spans="23:25" x14ac:dyDescent="0.2">
      <c r="W21177">
        <v>211.54</v>
      </c>
      <c r="X21177">
        <f t="shared" si="800"/>
        <v>50</v>
      </c>
      <c r="Y21177" s="13">
        <f t="shared" ref="Y21177:Y21240" si="801">Y21176+(W21177-W21176)*R$29*(P$28-P$29*Y21176)*(1-Y21176/R$28)^2</f>
        <v>0.88431832486842432</v>
      </c>
    </row>
    <row r="21178" spans="23:25" x14ac:dyDescent="0.2">
      <c r="W21178">
        <v>211.55</v>
      </c>
      <c r="X21178">
        <f t="shared" si="800"/>
        <v>50</v>
      </c>
      <c r="Y21178" s="13">
        <f t="shared" si="801"/>
        <v>0.88431832486842432</v>
      </c>
    </row>
    <row r="21179" spans="23:25" x14ac:dyDescent="0.2">
      <c r="W21179">
        <v>211.56</v>
      </c>
      <c r="X21179">
        <f t="shared" si="800"/>
        <v>50</v>
      </c>
      <c r="Y21179" s="13">
        <f t="shared" si="801"/>
        <v>0.88431832486842432</v>
      </c>
    </row>
    <row r="21180" spans="23:25" x14ac:dyDescent="0.2">
      <c r="W21180">
        <v>211.57</v>
      </c>
      <c r="X21180">
        <f t="shared" si="800"/>
        <v>50</v>
      </c>
      <c r="Y21180" s="13">
        <f t="shared" si="801"/>
        <v>0.88431832486842432</v>
      </c>
    </row>
    <row r="21181" spans="23:25" x14ac:dyDescent="0.2">
      <c r="W21181">
        <v>211.58</v>
      </c>
      <c r="X21181">
        <f t="shared" si="800"/>
        <v>50</v>
      </c>
      <c r="Y21181" s="13">
        <f t="shared" si="801"/>
        <v>0.88431832486842432</v>
      </c>
    </row>
    <row r="21182" spans="23:25" x14ac:dyDescent="0.2">
      <c r="W21182">
        <v>211.59</v>
      </c>
      <c r="X21182">
        <f t="shared" si="800"/>
        <v>50</v>
      </c>
      <c r="Y21182" s="13">
        <f t="shared" si="801"/>
        <v>0.88431832486842432</v>
      </c>
    </row>
    <row r="21183" spans="23:25" x14ac:dyDescent="0.2">
      <c r="W21183">
        <v>211.6</v>
      </c>
      <c r="X21183">
        <f t="shared" si="800"/>
        <v>50</v>
      </c>
      <c r="Y21183" s="13">
        <f t="shared" si="801"/>
        <v>0.88431832486842432</v>
      </c>
    </row>
    <row r="21184" spans="23:25" x14ac:dyDescent="0.2">
      <c r="W21184">
        <v>211.61</v>
      </c>
      <c r="X21184">
        <f t="shared" si="800"/>
        <v>50</v>
      </c>
      <c r="Y21184" s="13">
        <f t="shared" si="801"/>
        <v>0.88431832486842432</v>
      </c>
    </row>
    <row r="21185" spans="23:25" x14ac:dyDescent="0.2">
      <c r="W21185">
        <v>211.62</v>
      </c>
      <c r="X21185">
        <f t="shared" si="800"/>
        <v>50</v>
      </c>
      <c r="Y21185" s="13">
        <f t="shared" si="801"/>
        <v>0.88431832486842432</v>
      </c>
    </row>
    <row r="21186" spans="23:25" x14ac:dyDescent="0.2">
      <c r="W21186">
        <v>211.63</v>
      </c>
      <c r="X21186">
        <f t="shared" si="800"/>
        <v>50</v>
      </c>
      <c r="Y21186" s="13">
        <f t="shared" si="801"/>
        <v>0.88431832486842432</v>
      </c>
    </row>
    <row r="21187" spans="23:25" x14ac:dyDescent="0.2">
      <c r="W21187">
        <v>211.64</v>
      </c>
      <c r="X21187">
        <f t="shared" si="800"/>
        <v>50</v>
      </c>
      <c r="Y21187" s="13">
        <f t="shared" si="801"/>
        <v>0.88431832486842432</v>
      </c>
    </row>
    <row r="21188" spans="23:25" x14ac:dyDescent="0.2">
      <c r="W21188">
        <v>211.65</v>
      </c>
      <c r="X21188">
        <f t="shared" si="800"/>
        <v>50</v>
      </c>
      <c r="Y21188" s="13">
        <f t="shared" si="801"/>
        <v>0.88431832486842432</v>
      </c>
    </row>
    <row r="21189" spans="23:25" x14ac:dyDescent="0.2">
      <c r="W21189">
        <v>211.66</v>
      </c>
      <c r="X21189">
        <f t="shared" si="800"/>
        <v>50</v>
      </c>
      <c r="Y21189" s="13">
        <f t="shared" si="801"/>
        <v>0.88431832486842432</v>
      </c>
    </row>
    <row r="21190" spans="23:25" x14ac:dyDescent="0.2">
      <c r="W21190">
        <v>211.67</v>
      </c>
      <c r="X21190">
        <f t="shared" si="800"/>
        <v>50</v>
      </c>
      <c r="Y21190" s="13">
        <f t="shared" si="801"/>
        <v>0.88431832486842432</v>
      </c>
    </row>
    <row r="21191" spans="23:25" x14ac:dyDescent="0.2">
      <c r="W21191">
        <v>211.68</v>
      </c>
      <c r="X21191">
        <f t="shared" si="800"/>
        <v>50</v>
      </c>
      <c r="Y21191" s="13">
        <f t="shared" si="801"/>
        <v>0.88431832486842432</v>
      </c>
    </row>
    <row r="21192" spans="23:25" x14ac:dyDescent="0.2">
      <c r="W21192">
        <v>211.69</v>
      </c>
      <c r="X21192">
        <f t="shared" si="800"/>
        <v>50</v>
      </c>
      <c r="Y21192" s="13">
        <f t="shared" si="801"/>
        <v>0.88431832486842432</v>
      </c>
    </row>
    <row r="21193" spans="23:25" x14ac:dyDescent="0.2">
      <c r="W21193">
        <v>211.7</v>
      </c>
      <c r="X21193">
        <f t="shared" si="800"/>
        <v>50</v>
      </c>
      <c r="Y21193" s="13">
        <f t="shared" si="801"/>
        <v>0.88431832486842432</v>
      </c>
    </row>
    <row r="21194" spans="23:25" x14ac:dyDescent="0.2">
      <c r="W21194">
        <v>211.71</v>
      </c>
      <c r="X21194">
        <f t="shared" si="800"/>
        <v>50</v>
      </c>
      <c r="Y21194" s="13">
        <f t="shared" si="801"/>
        <v>0.88431832486842432</v>
      </c>
    </row>
    <row r="21195" spans="23:25" x14ac:dyDescent="0.2">
      <c r="W21195">
        <v>211.72</v>
      </c>
      <c r="X21195">
        <f t="shared" si="800"/>
        <v>50</v>
      </c>
      <c r="Y21195" s="13">
        <f t="shared" si="801"/>
        <v>0.88431832486842432</v>
      </c>
    </row>
    <row r="21196" spans="23:25" x14ac:dyDescent="0.2">
      <c r="W21196">
        <v>211.73</v>
      </c>
      <c r="X21196">
        <f t="shared" si="800"/>
        <v>50</v>
      </c>
      <c r="Y21196" s="13">
        <f t="shared" si="801"/>
        <v>0.88431832486842432</v>
      </c>
    </row>
    <row r="21197" spans="23:25" x14ac:dyDescent="0.2">
      <c r="W21197">
        <v>211.74</v>
      </c>
      <c r="X21197">
        <f t="shared" ref="X21197:X21260" si="802">X21196-(N$35-N$36)/1500</f>
        <v>50</v>
      </c>
      <c r="Y21197" s="13">
        <f t="shared" si="801"/>
        <v>0.88431832486842432</v>
      </c>
    </row>
    <row r="21198" spans="23:25" x14ac:dyDescent="0.2">
      <c r="W21198">
        <v>211.75</v>
      </c>
      <c r="X21198">
        <f t="shared" si="802"/>
        <v>50</v>
      </c>
      <c r="Y21198" s="13">
        <f t="shared" si="801"/>
        <v>0.88431832486842432</v>
      </c>
    </row>
    <row r="21199" spans="23:25" x14ac:dyDescent="0.2">
      <c r="W21199">
        <v>211.76</v>
      </c>
      <c r="X21199">
        <f t="shared" si="802"/>
        <v>50</v>
      </c>
      <c r="Y21199" s="13">
        <f t="shared" si="801"/>
        <v>0.88431832486842432</v>
      </c>
    </row>
    <row r="21200" spans="23:25" x14ac:dyDescent="0.2">
      <c r="W21200">
        <v>211.77</v>
      </c>
      <c r="X21200">
        <f t="shared" si="802"/>
        <v>50</v>
      </c>
      <c r="Y21200" s="13">
        <f t="shared" si="801"/>
        <v>0.88431832486842432</v>
      </c>
    </row>
    <row r="21201" spans="23:25" x14ac:dyDescent="0.2">
      <c r="W21201">
        <v>211.78</v>
      </c>
      <c r="X21201">
        <f t="shared" si="802"/>
        <v>50</v>
      </c>
      <c r="Y21201" s="13">
        <f t="shared" si="801"/>
        <v>0.88431832486842432</v>
      </c>
    </row>
    <row r="21202" spans="23:25" x14ac:dyDescent="0.2">
      <c r="W21202">
        <v>211.79</v>
      </c>
      <c r="X21202">
        <f t="shared" si="802"/>
        <v>50</v>
      </c>
      <c r="Y21202" s="13">
        <f t="shared" si="801"/>
        <v>0.88431832486842432</v>
      </c>
    </row>
    <row r="21203" spans="23:25" x14ac:dyDescent="0.2">
      <c r="W21203">
        <v>211.8</v>
      </c>
      <c r="X21203">
        <f t="shared" si="802"/>
        <v>50</v>
      </c>
      <c r="Y21203" s="13">
        <f t="shared" si="801"/>
        <v>0.88431832486842432</v>
      </c>
    </row>
    <row r="21204" spans="23:25" x14ac:dyDescent="0.2">
      <c r="W21204">
        <v>211.81</v>
      </c>
      <c r="X21204">
        <f t="shared" si="802"/>
        <v>50</v>
      </c>
      <c r="Y21204" s="13">
        <f t="shared" si="801"/>
        <v>0.88431832486842432</v>
      </c>
    </row>
    <row r="21205" spans="23:25" x14ac:dyDescent="0.2">
      <c r="W21205">
        <v>211.82</v>
      </c>
      <c r="X21205">
        <f t="shared" si="802"/>
        <v>50</v>
      </c>
      <c r="Y21205" s="13">
        <f t="shared" si="801"/>
        <v>0.88431832486842432</v>
      </c>
    </row>
    <row r="21206" spans="23:25" x14ac:dyDescent="0.2">
      <c r="W21206">
        <v>211.83</v>
      </c>
      <c r="X21206">
        <f t="shared" si="802"/>
        <v>50</v>
      </c>
      <c r="Y21206" s="13">
        <f t="shared" si="801"/>
        <v>0.88431832486842432</v>
      </c>
    </row>
    <row r="21207" spans="23:25" x14ac:dyDescent="0.2">
      <c r="W21207">
        <v>211.84</v>
      </c>
      <c r="X21207">
        <f t="shared" si="802"/>
        <v>50</v>
      </c>
      <c r="Y21207" s="13">
        <f t="shared" si="801"/>
        <v>0.88431832486842432</v>
      </c>
    </row>
    <row r="21208" spans="23:25" x14ac:dyDescent="0.2">
      <c r="W21208">
        <v>211.85</v>
      </c>
      <c r="X21208">
        <f t="shared" si="802"/>
        <v>50</v>
      </c>
      <c r="Y21208" s="13">
        <f t="shared" si="801"/>
        <v>0.88431832486842432</v>
      </c>
    </row>
    <row r="21209" spans="23:25" x14ac:dyDescent="0.2">
      <c r="W21209">
        <v>211.86</v>
      </c>
      <c r="X21209">
        <f t="shared" si="802"/>
        <v>50</v>
      </c>
      <c r="Y21209" s="13">
        <f t="shared" si="801"/>
        <v>0.88431832486842432</v>
      </c>
    </row>
    <row r="21210" spans="23:25" x14ac:dyDescent="0.2">
      <c r="W21210">
        <v>211.87</v>
      </c>
      <c r="X21210">
        <f t="shared" si="802"/>
        <v>50</v>
      </c>
      <c r="Y21210" s="13">
        <f t="shared" si="801"/>
        <v>0.88431832486842432</v>
      </c>
    </row>
    <row r="21211" spans="23:25" x14ac:dyDescent="0.2">
      <c r="W21211">
        <v>211.88</v>
      </c>
      <c r="X21211">
        <f t="shared" si="802"/>
        <v>50</v>
      </c>
      <c r="Y21211" s="13">
        <f t="shared" si="801"/>
        <v>0.88431832486842432</v>
      </c>
    </row>
    <row r="21212" spans="23:25" x14ac:dyDescent="0.2">
      <c r="W21212">
        <v>211.89</v>
      </c>
      <c r="X21212">
        <f t="shared" si="802"/>
        <v>50</v>
      </c>
      <c r="Y21212" s="13">
        <f t="shared" si="801"/>
        <v>0.88431832486842432</v>
      </c>
    </row>
    <row r="21213" spans="23:25" x14ac:dyDescent="0.2">
      <c r="W21213">
        <v>211.9</v>
      </c>
      <c r="X21213">
        <f t="shared" si="802"/>
        <v>50</v>
      </c>
      <c r="Y21213" s="13">
        <f t="shared" si="801"/>
        <v>0.88431832486842432</v>
      </c>
    </row>
    <row r="21214" spans="23:25" x14ac:dyDescent="0.2">
      <c r="W21214">
        <v>211.91</v>
      </c>
      <c r="X21214">
        <f t="shared" si="802"/>
        <v>50</v>
      </c>
      <c r="Y21214" s="13">
        <f t="shared" si="801"/>
        <v>0.88431832486842432</v>
      </c>
    </row>
    <row r="21215" spans="23:25" x14ac:dyDescent="0.2">
      <c r="W21215">
        <v>211.92</v>
      </c>
      <c r="X21215">
        <f t="shared" si="802"/>
        <v>50</v>
      </c>
      <c r="Y21215" s="13">
        <f t="shared" si="801"/>
        <v>0.88431832486842432</v>
      </c>
    </row>
    <row r="21216" spans="23:25" x14ac:dyDescent="0.2">
      <c r="W21216">
        <v>211.93</v>
      </c>
      <c r="X21216">
        <f t="shared" si="802"/>
        <v>50</v>
      </c>
      <c r="Y21216" s="13">
        <f t="shared" si="801"/>
        <v>0.88431832486842432</v>
      </c>
    </row>
    <row r="21217" spans="23:25" x14ac:dyDescent="0.2">
      <c r="W21217">
        <v>211.94</v>
      </c>
      <c r="X21217">
        <f t="shared" si="802"/>
        <v>50</v>
      </c>
      <c r="Y21217" s="13">
        <f t="shared" si="801"/>
        <v>0.88431832486842432</v>
      </c>
    </row>
    <row r="21218" spans="23:25" x14ac:dyDescent="0.2">
      <c r="W21218">
        <v>211.95</v>
      </c>
      <c r="X21218">
        <f t="shared" si="802"/>
        <v>50</v>
      </c>
      <c r="Y21218" s="13">
        <f t="shared" si="801"/>
        <v>0.88431832486842432</v>
      </c>
    </row>
    <row r="21219" spans="23:25" x14ac:dyDescent="0.2">
      <c r="W21219">
        <v>211.96</v>
      </c>
      <c r="X21219">
        <f t="shared" si="802"/>
        <v>50</v>
      </c>
      <c r="Y21219" s="13">
        <f t="shared" si="801"/>
        <v>0.88431832486842432</v>
      </c>
    </row>
    <row r="21220" spans="23:25" x14ac:dyDescent="0.2">
      <c r="W21220">
        <v>211.97</v>
      </c>
      <c r="X21220">
        <f t="shared" si="802"/>
        <v>50</v>
      </c>
      <c r="Y21220" s="13">
        <f t="shared" si="801"/>
        <v>0.88431832486842432</v>
      </c>
    </row>
    <row r="21221" spans="23:25" x14ac:dyDescent="0.2">
      <c r="W21221">
        <v>211.98</v>
      </c>
      <c r="X21221">
        <f t="shared" si="802"/>
        <v>50</v>
      </c>
      <c r="Y21221" s="13">
        <f t="shared" si="801"/>
        <v>0.88431832486842432</v>
      </c>
    </row>
    <row r="21222" spans="23:25" x14ac:dyDescent="0.2">
      <c r="W21222">
        <v>211.99</v>
      </c>
      <c r="X21222">
        <f t="shared" si="802"/>
        <v>50</v>
      </c>
      <c r="Y21222" s="13">
        <f t="shared" si="801"/>
        <v>0.88431832486842432</v>
      </c>
    </row>
    <row r="21223" spans="23:25" x14ac:dyDescent="0.2">
      <c r="W21223">
        <v>212</v>
      </c>
      <c r="X21223">
        <f t="shared" si="802"/>
        <v>50</v>
      </c>
      <c r="Y21223" s="13">
        <f t="shared" si="801"/>
        <v>0.88431832486842432</v>
      </c>
    </row>
    <row r="21224" spans="23:25" x14ac:dyDescent="0.2">
      <c r="W21224">
        <v>212.01</v>
      </c>
      <c r="X21224">
        <f t="shared" si="802"/>
        <v>50</v>
      </c>
      <c r="Y21224" s="13">
        <f t="shared" si="801"/>
        <v>0.88431832486842432</v>
      </c>
    </row>
    <row r="21225" spans="23:25" x14ac:dyDescent="0.2">
      <c r="W21225">
        <v>212.02</v>
      </c>
      <c r="X21225">
        <f t="shared" si="802"/>
        <v>50</v>
      </c>
      <c r="Y21225" s="13">
        <f t="shared" si="801"/>
        <v>0.88431832486842432</v>
      </c>
    </row>
    <row r="21226" spans="23:25" x14ac:dyDescent="0.2">
      <c r="W21226">
        <v>212.03</v>
      </c>
      <c r="X21226">
        <f t="shared" si="802"/>
        <v>50</v>
      </c>
      <c r="Y21226" s="13">
        <f t="shared" si="801"/>
        <v>0.88431832486842432</v>
      </c>
    </row>
    <row r="21227" spans="23:25" x14ac:dyDescent="0.2">
      <c r="W21227">
        <v>212.04</v>
      </c>
      <c r="X21227">
        <f t="shared" si="802"/>
        <v>50</v>
      </c>
      <c r="Y21227" s="13">
        <f t="shared" si="801"/>
        <v>0.88431832486842432</v>
      </c>
    </row>
    <row r="21228" spans="23:25" x14ac:dyDescent="0.2">
      <c r="W21228">
        <v>212.05</v>
      </c>
      <c r="X21228">
        <f t="shared" si="802"/>
        <v>50</v>
      </c>
      <c r="Y21228" s="13">
        <f t="shared" si="801"/>
        <v>0.88431832486842432</v>
      </c>
    </row>
    <row r="21229" spans="23:25" x14ac:dyDescent="0.2">
      <c r="W21229">
        <v>212.06</v>
      </c>
      <c r="X21229">
        <f t="shared" si="802"/>
        <v>50</v>
      </c>
      <c r="Y21229" s="13">
        <f t="shared" si="801"/>
        <v>0.88431832486842432</v>
      </c>
    </row>
    <row r="21230" spans="23:25" x14ac:dyDescent="0.2">
      <c r="W21230">
        <v>212.07</v>
      </c>
      <c r="X21230">
        <f t="shared" si="802"/>
        <v>50</v>
      </c>
      <c r="Y21230" s="13">
        <f t="shared" si="801"/>
        <v>0.88431832486842432</v>
      </c>
    </row>
    <row r="21231" spans="23:25" x14ac:dyDescent="0.2">
      <c r="W21231">
        <v>212.08</v>
      </c>
      <c r="X21231">
        <f t="shared" si="802"/>
        <v>50</v>
      </c>
      <c r="Y21231" s="13">
        <f t="shared" si="801"/>
        <v>0.88431832486842432</v>
      </c>
    </row>
    <row r="21232" spans="23:25" x14ac:dyDescent="0.2">
      <c r="W21232">
        <v>212.09</v>
      </c>
      <c r="X21232">
        <f t="shared" si="802"/>
        <v>50</v>
      </c>
      <c r="Y21232" s="13">
        <f t="shared" si="801"/>
        <v>0.88431832486842432</v>
      </c>
    </row>
    <row r="21233" spans="23:25" x14ac:dyDescent="0.2">
      <c r="W21233">
        <v>212.1</v>
      </c>
      <c r="X21233">
        <f t="shared" si="802"/>
        <v>50</v>
      </c>
      <c r="Y21233" s="13">
        <f t="shared" si="801"/>
        <v>0.88431832486842432</v>
      </c>
    </row>
    <row r="21234" spans="23:25" x14ac:dyDescent="0.2">
      <c r="W21234">
        <v>212.11</v>
      </c>
      <c r="X21234">
        <f t="shared" si="802"/>
        <v>50</v>
      </c>
      <c r="Y21234" s="13">
        <f t="shared" si="801"/>
        <v>0.88431832486842432</v>
      </c>
    </row>
    <row r="21235" spans="23:25" x14ac:dyDescent="0.2">
      <c r="W21235">
        <v>212.12</v>
      </c>
      <c r="X21235">
        <f t="shared" si="802"/>
        <v>50</v>
      </c>
      <c r="Y21235" s="13">
        <f t="shared" si="801"/>
        <v>0.88431832486842432</v>
      </c>
    </row>
    <row r="21236" spans="23:25" x14ac:dyDescent="0.2">
      <c r="W21236">
        <v>212.13</v>
      </c>
      <c r="X21236">
        <f t="shared" si="802"/>
        <v>50</v>
      </c>
      <c r="Y21236" s="13">
        <f t="shared" si="801"/>
        <v>0.88431832486842432</v>
      </c>
    </row>
    <row r="21237" spans="23:25" x14ac:dyDescent="0.2">
      <c r="W21237">
        <v>212.14</v>
      </c>
      <c r="X21237">
        <f t="shared" si="802"/>
        <v>50</v>
      </c>
      <c r="Y21237" s="13">
        <f t="shared" si="801"/>
        <v>0.88431832486842432</v>
      </c>
    </row>
    <row r="21238" spans="23:25" x14ac:dyDescent="0.2">
      <c r="W21238">
        <v>212.15</v>
      </c>
      <c r="X21238">
        <f t="shared" si="802"/>
        <v>50</v>
      </c>
      <c r="Y21238" s="13">
        <f t="shared" si="801"/>
        <v>0.88431832486842432</v>
      </c>
    </row>
    <row r="21239" spans="23:25" x14ac:dyDescent="0.2">
      <c r="W21239">
        <v>212.16</v>
      </c>
      <c r="X21239">
        <f t="shared" si="802"/>
        <v>50</v>
      </c>
      <c r="Y21239" s="13">
        <f t="shared" si="801"/>
        <v>0.88431832486842432</v>
      </c>
    </row>
    <row r="21240" spans="23:25" x14ac:dyDescent="0.2">
      <c r="W21240">
        <v>212.17</v>
      </c>
      <c r="X21240">
        <f t="shared" si="802"/>
        <v>50</v>
      </c>
      <c r="Y21240" s="13">
        <f t="shared" si="801"/>
        <v>0.88431832486842432</v>
      </c>
    </row>
    <row r="21241" spans="23:25" x14ac:dyDescent="0.2">
      <c r="W21241">
        <v>212.18</v>
      </c>
      <c r="X21241">
        <f t="shared" si="802"/>
        <v>50</v>
      </c>
      <c r="Y21241" s="13">
        <f t="shared" ref="Y21241:Y21304" si="803">Y21240+(W21241-W21240)*R$29*(P$28-P$29*Y21240)*(1-Y21240/R$28)^2</f>
        <v>0.88431832486842432</v>
      </c>
    </row>
    <row r="21242" spans="23:25" x14ac:dyDescent="0.2">
      <c r="W21242">
        <v>212.19</v>
      </c>
      <c r="X21242">
        <f t="shared" si="802"/>
        <v>50</v>
      </c>
      <c r="Y21242" s="13">
        <f t="shared" si="803"/>
        <v>0.88431832486842432</v>
      </c>
    </row>
    <row r="21243" spans="23:25" x14ac:dyDescent="0.2">
      <c r="W21243">
        <v>212.2</v>
      </c>
      <c r="X21243">
        <f t="shared" si="802"/>
        <v>50</v>
      </c>
      <c r="Y21243" s="13">
        <f t="shared" si="803"/>
        <v>0.88431832486842432</v>
      </c>
    </row>
    <row r="21244" spans="23:25" x14ac:dyDescent="0.2">
      <c r="W21244">
        <v>212.21</v>
      </c>
      <c r="X21244">
        <f t="shared" si="802"/>
        <v>50</v>
      </c>
      <c r="Y21244" s="13">
        <f t="shared" si="803"/>
        <v>0.88431832486842432</v>
      </c>
    </row>
    <row r="21245" spans="23:25" x14ac:dyDescent="0.2">
      <c r="W21245">
        <v>212.22</v>
      </c>
      <c r="X21245">
        <f t="shared" si="802"/>
        <v>50</v>
      </c>
      <c r="Y21245" s="13">
        <f t="shared" si="803"/>
        <v>0.88431832486842432</v>
      </c>
    </row>
    <row r="21246" spans="23:25" x14ac:dyDescent="0.2">
      <c r="W21246">
        <v>212.23</v>
      </c>
      <c r="X21246">
        <f t="shared" si="802"/>
        <v>50</v>
      </c>
      <c r="Y21246" s="13">
        <f t="shared" si="803"/>
        <v>0.88431832486842432</v>
      </c>
    </row>
    <row r="21247" spans="23:25" x14ac:dyDescent="0.2">
      <c r="W21247">
        <v>212.24</v>
      </c>
      <c r="X21247">
        <f t="shared" si="802"/>
        <v>50</v>
      </c>
      <c r="Y21247" s="13">
        <f t="shared" si="803"/>
        <v>0.88431832486842432</v>
      </c>
    </row>
    <row r="21248" spans="23:25" x14ac:dyDescent="0.2">
      <c r="W21248">
        <v>212.25</v>
      </c>
      <c r="X21248">
        <f t="shared" si="802"/>
        <v>50</v>
      </c>
      <c r="Y21248" s="13">
        <f t="shared" si="803"/>
        <v>0.88431832486842432</v>
      </c>
    </row>
    <row r="21249" spans="23:25" x14ac:dyDescent="0.2">
      <c r="W21249">
        <v>212.26</v>
      </c>
      <c r="X21249">
        <f t="shared" si="802"/>
        <v>50</v>
      </c>
      <c r="Y21249" s="13">
        <f t="shared" si="803"/>
        <v>0.88431832486842432</v>
      </c>
    </row>
    <row r="21250" spans="23:25" x14ac:dyDescent="0.2">
      <c r="W21250">
        <v>212.27</v>
      </c>
      <c r="X21250">
        <f t="shared" si="802"/>
        <v>50</v>
      </c>
      <c r="Y21250" s="13">
        <f t="shared" si="803"/>
        <v>0.88431832486842432</v>
      </c>
    </row>
    <row r="21251" spans="23:25" x14ac:dyDescent="0.2">
      <c r="W21251">
        <v>212.28</v>
      </c>
      <c r="X21251">
        <f t="shared" si="802"/>
        <v>50</v>
      </c>
      <c r="Y21251" s="13">
        <f t="shared" si="803"/>
        <v>0.88431832486842432</v>
      </c>
    </row>
    <row r="21252" spans="23:25" x14ac:dyDescent="0.2">
      <c r="W21252">
        <v>212.29</v>
      </c>
      <c r="X21252">
        <f t="shared" si="802"/>
        <v>50</v>
      </c>
      <c r="Y21252" s="13">
        <f t="shared" si="803"/>
        <v>0.88431832486842432</v>
      </c>
    </row>
    <row r="21253" spans="23:25" x14ac:dyDescent="0.2">
      <c r="W21253">
        <v>212.3</v>
      </c>
      <c r="X21253">
        <f t="shared" si="802"/>
        <v>50</v>
      </c>
      <c r="Y21253" s="13">
        <f t="shared" si="803"/>
        <v>0.88431832486842432</v>
      </c>
    </row>
    <row r="21254" spans="23:25" x14ac:dyDescent="0.2">
      <c r="W21254">
        <v>212.31</v>
      </c>
      <c r="X21254">
        <f t="shared" si="802"/>
        <v>50</v>
      </c>
      <c r="Y21254" s="13">
        <f t="shared" si="803"/>
        <v>0.88431832486842432</v>
      </c>
    </row>
    <row r="21255" spans="23:25" x14ac:dyDescent="0.2">
      <c r="W21255">
        <v>212.32</v>
      </c>
      <c r="X21255">
        <f t="shared" si="802"/>
        <v>50</v>
      </c>
      <c r="Y21255" s="13">
        <f t="shared" si="803"/>
        <v>0.88431832486842432</v>
      </c>
    </row>
    <row r="21256" spans="23:25" x14ac:dyDescent="0.2">
      <c r="W21256">
        <v>212.33</v>
      </c>
      <c r="X21256">
        <f t="shared" si="802"/>
        <v>50</v>
      </c>
      <c r="Y21256" s="13">
        <f t="shared" si="803"/>
        <v>0.88431832486842432</v>
      </c>
    </row>
    <row r="21257" spans="23:25" x14ac:dyDescent="0.2">
      <c r="W21257">
        <v>212.34</v>
      </c>
      <c r="X21257">
        <f t="shared" si="802"/>
        <v>50</v>
      </c>
      <c r="Y21257" s="13">
        <f t="shared" si="803"/>
        <v>0.88431832486842432</v>
      </c>
    </row>
    <row r="21258" spans="23:25" x14ac:dyDescent="0.2">
      <c r="W21258">
        <v>212.35</v>
      </c>
      <c r="X21258">
        <f t="shared" si="802"/>
        <v>50</v>
      </c>
      <c r="Y21258" s="13">
        <f t="shared" si="803"/>
        <v>0.88431832486842432</v>
      </c>
    </row>
    <row r="21259" spans="23:25" x14ac:dyDescent="0.2">
      <c r="W21259">
        <v>212.36</v>
      </c>
      <c r="X21259">
        <f t="shared" si="802"/>
        <v>50</v>
      </c>
      <c r="Y21259" s="13">
        <f t="shared" si="803"/>
        <v>0.88431832486842432</v>
      </c>
    </row>
    <row r="21260" spans="23:25" x14ac:dyDescent="0.2">
      <c r="W21260">
        <v>212.37</v>
      </c>
      <c r="X21260">
        <f t="shared" si="802"/>
        <v>50</v>
      </c>
      <c r="Y21260" s="13">
        <f t="shared" si="803"/>
        <v>0.88431832486842432</v>
      </c>
    </row>
    <row r="21261" spans="23:25" x14ac:dyDescent="0.2">
      <c r="W21261">
        <v>212.38</v>
      </c>
      <c r="X21261">
        <f t="shared" ref="X21261:X21324" si="804">X21260-(N$35-N$36)/1500</f>
        <v>50</v>
      </c>
      <c r="Y21261" s="13">
        <f t="shared" si="803"/>
        <v>0.88431832486842432</v>
      </c>
    </row>
    <row r="21262" spans="23:25" x14ac:dyDescent="0.2">
      <c r="W21262">
        <v>212.39</v>
      </c>
      <c r="X21262">
        <f t="shared" si="804"/>
        <v>50</v>
      </c>
      <c r="Y21262" s="13">
        <f t="shared" si="803"/>
        <v>0.88431832486842432</v>
      </c>
    </row>
    <row r="21263" spans="23:25" x14ac:dyDescent="0.2">
      <c r="W21263">
        <v>212.4</v>
      </c>
      <c r="X21263">
        <f t="shared" si="804"/>
        <v>50</v>
      </c>
      <c r="Y21263" s="13">
        <f t="shared" si="803"/>
        <v>0.88431832486842432</v>
      </c>
    </row>
    <row r="21264" spans="23:25" x14ac:dyDescent="0.2">
      <c r="W21264">
        <v>212.41</v>
      </c>
      <c r="X21264">
        <f t="shared" si="804"/>
        <v>50</v>
      </c>
      <c r="Y21264" s="13">
        <f t="shared" si="803"/>
        <v>0.88431832486842432</v>
      </c>
    </row>
    <row r="21265" spans="23:25" x14ac:dyDescent="0.2">
      <c r="W21265">
        <v>212.42</v>
      </c>
      <c r="X21265">
        <f t="shared" si="804"/>
        <v>50</v>
      </c>
      <c r="Y21265" s="13">
        <f t="shared" si="803"/>
        <v>0.88431832486842432</v>
      </c>
    </row>
    <row r="21266" spans="23:25" x14ac:dyDescent="0.2">
      <c r="W21266">
        <v>212.43</v>
      </c>
      <c r="X21266">
        <f t="shared" si="804"/>
        <v>50</v>
      </c>
      <c r="Y21266" s="13">
        <f t="shared" si="803"/>
        <v>0.88431832486842432</v>
      </c>
    </row>
    <row r="21267" spans="23:25" x14ac:dyDescent="0.2">
      <c r="W21267">
        <v>212.44</v>
      </c>
      <c r="X21267">
        <f t="shared" si="804"/>
        <v>50</v>
      </c>
      <c r="Y21267" s="13">
        <f t="shared" si="803"/>
        <v>0.88431832486842432</v>
      </c>
    </row>
    <row r="21268" spans="23:25" x14ac:dyDescent="0.2">
      <c r="W21268">
        <v>212.45</v>
      </c>
      <c r="X21268">
        <f t="shared" si="804"/>
        <v>50</v>
      </c>
      <c r="Y21268" s="13">
        <f t="shared" si="803"/>
        <v>0.88431832486842432</v>
      </c>
    </row>
    <row r="21269" spans="23:25" x14ac:dyDescent="0.2">
      <c r="W21269">
        <v>212.46</v>
      </c>
      <c r="X21269">
        <f t="shared" si="804"/>
        <v>50</v>
      </c>
      <c r="Y21269" s="13">
        <f t="shared" si="803"/>
        <v>0.88431832486842432</v>
      </c>
    </row>
    <row r="21270" spans="23:25" x14ac:dyDescent="0.2">
      <c r="W21270">
        <v>212.47</v>
      </c>
      <c r="X21270">
        <f t="shared" si="804"/>
        <v>50</v>
      </c>
      <c r="Y21270" s="13">
        <f t="shared" si="803"/>
        <v>0.88431832486842432</v>
      </c>
    </row>
    <row r="21271" spans="23:25" x14ac:dyDescent="0.2">
      <c r="W21271">
        <v>212.48</v>
      </c>
      <c r="X21271">
        <f t="shared" si="804"/>
        <v>50</v>
      </c>
      <c r="Y21271" s="13">
        <f t="shared" si="803"/>
        <v>0.88431832486842432</v>
      </c>
    </row>
    <row r="21272" spans="23:25" x14ac:dyDescent="0.2">
      <c r="W21272">
        <v>212.49</v>
      </c>
      <c r="X21272">
        <f t="shared" si="804"/>
        <v>50</v>
      </c>
      <c r="Y21272" s="13">
        <f t="shared" si="803"/>
        <v>0.88431832486842432</v>
      </c>
    </row>
    <row r="21273" spans="23:25" x14ac:dyDescent="0.2">
      <c r="W21273">
        <v>212.5</v>
      </c>
      <c r="X21273">
        <f t="shared" si="804"/>
        <v>50</v>
      </c>
      <c r="Y21273" s="13">
        <f t="shared" si="803"/>
        <v>0.88431832486842432</v>
      </c>
    </row>
    <row r="21274" spans="23:25" x14ac:dyDescent="0.2">
      <c r="W21274">
        <v>212.51</v>
      </c>
      <c r="X21274">
        <f t="shared" si="804"/>
        <v>50</v>
      </c>
      <c r="Y21274" s="13">
        <f t="shared" si="803"/>
        <v>0.88431832486842432</v>
      </c>
    </row>
    <row r="21275" spans="23:25" x14ac:dyDescent="0.2">
      <c r="W21275">
        <v>212.52</v>
      </c>
      <c r="X21275">
        <f t="shared" si="804"/>
        <v>50</v>
      </c>
      <c r="Y21275" s="13">
        <f t="shared" si="803"/>
        <v>0.88431832486842432</v>
      </c>
    </row>
    <row r="21276" spans="23:25" x14ac:dyDescent="0.2">
      <c r="W21276">
        <v>212.53</v>
      </c>
      <c r="X21276">
        <f t="shared" si="804"/>
        <v>50</v>
      </c>
      <c r="Y21276" s="13">
        <f t="shared" si="803"/>
        <v>0.88431832486842432</v>
      </c>
    </row>
    <row r="21277" spans="23:25" x14ac:dyDescent="0.2">
      <c r="W21277">
        <v>212.54</v>
      </c>
      <c r="X21277">
        <f t="shared" si="804"/>
        <v>50</v>
      </c>
      <c r="Y21277" s="13">
        <f t="shared" si="803"/>
        <v>0.88431832486842432</v>
      </c>
    </row>
    <row r="21278" spans="23:25" x14ac:dyDescent="0.2">
      <c r="W21278">
        <v>212.55</v>
      </c>
      <c r="X21278">
        <f t="shared" si="804"/>
        <v>50</v>
      </c>
      <c r="Y21278" s="13">
        <f t="shared" si="803"/>
        <v>0.88431832486842432</v>
      </c>
    </row>
    <row r="21279" spans="23:25" x14ac:dyDescent="0.2">
      <c r="W21279">
        <v>212.56</v>
      </c>
      <c r="X21279">
        <f t="shared" si="804"/>
        <v>50</v>
      </c>
      <c r="Y21279" s="13">
        <f t="shared" si="803"/>
        <v>0.88431832486842432</v>
      </c>
    </row>
    <row r="21280" spans="23:25" x14ac:dyDescent="0.2">
      <c r="W21280">
        <v>212.57</v>
      </c>
      <c r="X21280">
        <f t="shared" si="804"/>
        <v>50</v>
      </c>
      <c r="Y21280" s="13">
        <f t="shared" si="803"/>
        <v>0.88431832486842432</v>
      </c>
    </row>
    <row r="21281" spans="23:25" x14ac:dyDescent="0.2">
      <c r="W21281">
        <v>212.58</v>
      </c>
      <c r="X21281">
        <f t="shared" si="804"/>
        <v>50</v>
      </c>
      <c r="Y21281" s="13">
        <f t="shared" si="803"/>
        <v>0.88431832486842432</v>
      </c>
    </row>
    <row r="21282" spans="23:25" x14ac:dyDescent="0.2">
      <c r="W21282">
        <v>212.59</v>
      </c>
      <c r="X21282">
        <f t="shared" si="804"/>
        <v>50</v>
      </c>
      <c r="Y21282" s="13">
        <f t="shared" si="803"/>
        <v>0.88431832486842432</v>
      </c>
    </row>
    <row r="21283" spans="23:25" x14ac:dyDescent="0.2">
      <c r="W21283">
        <v>212.6</v>
      </c>
      <c r="X21283">
        <f t="shared" si="804"/>
        <v>50</v>
      </c>
      <c r="Y21283" s="13">
        <f t="shared" si="803"/>
        <v>0.88431832486842432</v>
      </c>
    </row>
    <row r="21284" spans="23:25" x14ac:dyDescent="0.2">
      <c r="W21284">
        <v>212.61</v>
      </c>
      <c r="X21284">
        <f t="shared" si="804"/>
        <v>50</v>
      </c>
      <c r="Y21284" s="13">
        <f t="shared" si="803"/>
        <v>0.88431832486842432</v>
      </c>
    </row>
    <row r="21285" spans="23:25" x14ac:dyDescent="0.2">
      <c r="W21285">
        <v>212.62</v>
      </c>
      <c r="X21285">
        <f t="shared" si="804"/>
        <v>50</v>
      </c>
      <c r="Y21285" s="13">
        <f t="shared" si="803"/>
        <v>0.88431832486842432</v>
      </c>
    </row>
    <row r="21286" spans="23:25" x14ac:dyDescent="0.2">
      <c r="W21286">
        <v>212.63</v>
      </c>
      <c r="X21286">
        <f t="shared" si="804"/>
        <v>50</v>
      </c>
      <c r="Y21286" s="13">
        <f t="shared" si="803"/>
        <v>0.88431832486842432</v>
      </c>
    </row>
    <row r="21287" spans="23:25" x14ac:dyDescent="0.2">
      <c r="W21287">
        <v>212.64</v>
      </c>
      <c r="X21287">
        <f t="shared" si="804"/>
        <v>50</v>
      </c>
      <c r="Y21287" s="13">
        <f t="shared" si="803"/>
        <v>0.88431832486842432</v>
      </c>
    </row>
    <row r="21288" spans="23:25" x14ac:dyDescent="0.2">
      <c r="W21288">
        <v>212.65</v>
      </c>
      <c r="X21288">
        <f t="shared" si="804"/>
        <v>50</v>
      </c>
      <c r="Y21288" s="13">
        <f t="shared" si="803"/>
        <v>0.88431832486842432</v>
      </c>
    </row>
    <row r="21289" spans="23:25" x14ac:dyDescent="0.2">
      <c r="W21289">
        <v>212.66</v>
      </c>
      <c r="X21289">
        <f t="shared" si="804"/>
        <v>50</v>
      </c>
      <c r="Y21289" s="13">
        <f t="shared" si="803"/>
        <v>0.88431832486842432</v>
      </c>
    </row>
    <row r="21290" spans="23:25" x14ac:dyDescent="0.2">
      <c r="W21290">
        <v>212.67</v>
      </c>
      <c r="X21290">
        <f t="shared" si="804"/>
        <v>50</v>
      </c>
      <c r="Y21290" s="13">
        <f t="shared" si="803"/>
        <v>0.88431832486842432</v>
      </c>
    </row>
    <row r="21291" spans="23:25" x14ac:dyDescent="0.2">
      <c r="W21291">
        <v>212.68</v>
      </c>
      <c r="X21291">
        <f t="shared" si="804"/>
        <v>50</v>
      </c>
      <c r="Y21291" s="13">
        <f t="shared" si="803"/>
        <v>0.88431832486842432</v>
      </c>
    </row>
    <row r="21292" spans="23:25" x14ac:dyDescent="0.2">
      <c r="W21292">
        <v>212.69</v>
      </c>
      <c r="X21292">
        <f t="shared" si="804"/>
        <v>50</v>
      </c>
      <c r="Y21292" s="13">
        <f t="shared" si="803"/>
        <v>0.88431832486842432</v>
      </c>
    </row>
    <row r="21293" spans="23:25" x14ac:dyDescent="0.2">
      <c r="W21293">
        <v>212.7</v>
      </c>
      <c r="X21293">
        <f t="shared" si="804"/>
        <v>50</v>
      </c>
      <c r="Y21293" s="13">
        <f t="shared" si="803"/>
        <v>0.88431832486842432</v>
      </c>
    </row>
    <row r="21294" spans="23:25" x14ac:dyDescent="0.2">
      <c r="W21294">
        <v>212.71</v>
      </c>
      <c r="X21294">
        <f t="shared" si="804"/>
        <v>50</v>
      </c>
      <c r="Y21294" s="13">
        <f t="shared" si="803"/>
        <v>0.88431832486842432</v>
      </c>
    </row>
    <row r="21295" spans="23:25" x14ac:dyDescent="0.2">
      <c r="W21295">
        <v>212.72</v>
      </c>
      <c r="X21295">
        <f t="shared" si="804"/>
        <v>50</v>
      </c>
      <c r="Y21295" s="13">
        <f t="shared" si="803"/>
        <v>0.88431832486842432</v>
      </c>
    </row>
    <row r="21296" spans="23:25" x14ac:dyDescent="0.2">
      <c r="W21296">
        <v>212.73</v>
      </c>
      <c r="X21296">
        <f t="shared" si="804"/>
        <v>50</v>
      </c>
      <c r="Y21296" s="13">
        <f t="shared" si="803"/>
        <v>0.88431832486842432</v>
      </c>
    </row>
    <row r="21297" spans="23:25" x14ac:dyDescent="0.2">
      <c r="W21297">
        <v>212.74</v>
      </c>
      <c r="X21297">
        <f t="shared" si="804"/>
        <v>50</v>
      </c>
      <c r="Y21297" s="13">
        <f t="shared" si="803"/>
        <v>0.88431832486842432</v>
      </c>
    </row>
    <row r="21298" spans="23:25" x14ac:dyDescent="0.2">
      <c r="W21298">
        <v>212.75</v>
      </c>
      <c r="X21298">
        <f t="shared" si="804"/>
        <v>50</v>
      </c>
      <c r="Y21298" s="13">
        <f t="shared" si="803"/>
        <v>0.88431832486842432</v>
      </c>
    </row>
    <row r="21299" spans="23:25" x14ac:dyDescent="0.2">
      <c r="W21299">
        <v>212.76</v>
      </c>
      <c r="X21299">
        <f t="shared" si="804"/>
        <v>50</v>
      </c>
      <c r="Y21299" s="13">
        <f t="shared" si="803"/>
        <v>0.88431832486842432</v>
      </c>
    </row>
    <row r="21300" spans="23:25" x14ac:dyDescent="0.2">
      <c r="W21300">
        <v>212.77</v>
      </c>
      <c r="X21300">
        <f t="shared" si="804"/>
        <v>50</v>
      </c>
      <c r="Y21300" s="13">
        <f t="shared" si="803"/>
        <v>0.88431832486842432</v>
      </c>
    </row>
    <row r="21301" spans="23:25" x14ac:dyDescent="0.2">
      <c r="W21301">
        <v>212.78</v>
      </c>
      <c r="X21301">
        <f t="shared" si="804"/>
        <v>50</v>
      </c>
      <c r="Y21301" s="13">
        <f t="shared" si="803"/>
        <v>0.88431832486842432</v>
      </c>
    </row>
    <row r="21302" spans="23:25" x14ac:dyDescent="0.2">
      <c r="W21302">
        <v>212.79</v>
      </c>
      <c r="X21302">
        <f t="shared" si="804"/>
        <v>50</v>
      </c>
      <c r="Y21302" s="13">
        <f t="shared" si="803"/>
        <v>0.88431832486842432</v>
      </c>
    </row>
    <row r="21303" spans="23:25" x14ac:dyDescent="0.2">
      <c r="W21303">
        <v>212.8</v>
      </c>
      <c r="X21303">
        <f t="shared" si="804"/>
        <v>50</v>
      </c>
      <c r="Y21303" s="13">
        <f t="shared" si="803"/>
        <v>0.88431832486842432</v>
      </c>
    </row>
    <row r="21304" spans="23:25" x14ac:dyDescent="0.2">
      <c r="W21304">
        <v>212.81</v>
      </c>
      <c r="X21304">
        <f t="shared" si="804"/>
        <v>50</v>
      </c>
      <c r="Y21304" s="13">
        <f t="shared" si="803"/>
        <v>0.88431832486842432</v>
      </c>
    </row>
    <row r="21305" spans="23:25" x14ac:dyDescent="0.2">
      <c r="W21305">
        <v>212.82</v>
      </c>
      <c r="X21305">
        <f t="shared" si="804"/>
        <v>50</v>
      </c>
      <c r="Y21305" s="13">
        <f t="shared" ref="Y21305:Y21368" si="805">Y21304+(W21305-W21304)*R$29*(P$28-P$29*Y21304)*(1-Y21304/R$28)^2</f>
        <v>0.88431832486842432</v>
      </c>
    </row>
    <row r="21306" spans="23:25" x14ac:dyDescent="0.2">
      <c r="W21306">
        <v>212.83</v>
      </c>
      <c r="X21306">
        <f t="shared" si="804"/>
        <v>50</v>
      </c>
      <c r="Y21306" s="13">
        <f t="shared" si="805"/>
        <v>0.88431832486842432</v>
      </c>
    </row>
    <row r="21307" spans="23:25" x14ac:dyDescent="0.2">
      <c r="W21307">
        <v>212.84</v>
      </c>
      <c r="X21307">
        <f t="shared" si="804"/>
        <v>50</v>
      </c>
      <c r="Y21307" s="13">
        <f t="shared" si="805"/>
        <v>0.88431832486842432</v>
      </c>
    </row>
    <row r="21308" spans="23:25" x14ac:dyDescent="0.2">
      <c r="W21308">
        <v>212.85</v>
      </c>
      <c r="X21308">
        <f t="shared" si="804"/>
        <v>50</v>
      </c>
      <c r="Y21308" s="13">
        <f t="shared" si="805"/>
        <v>0.88431832486842432</v>
      </c>
    </row>
    <row r="21309" spans="23:25" x14ac:dyDescent="0.2">
      <c r="W21309">
        <v>212.86</v>
      </c>
      <c r="X21309">
        <f t="shared" si="804"/>
        <v>50</v>
      </c>
      <c r="Y21309" s="13">
        <f t="shared" si="805"/>
        <v>0.88431832486842432</v>
      </c>
    </row>
    <row r="21310" spans="23:25" x14ac:dyDescent="0.2">
      <c r="W21310">
        <v>212.87</v>
      </c>
      <c r="X21310">
        <f t="shared" si="804"/>
        <v>50</v>
      </c>
      <c r="Y21310" s="13">
        <f t="shared" si="805"/>
        <v>0.88431832486842432</v>
      </c>
    </row>
    <row r="21311" spans="23:25" x14ac:dyDescent="0.2">
      <c r="W21311">
        <v>212.88</v>
      </c>
      <c r="X21311">
        <f t="shared" si="804"/>
        <v>50</v>
      </c>
      <c r="Y21311" s="13">
        <f t="shared" si="805"/>
        <v>0.88431832486842432</v>
      </c>
    </row>
    <row r="21312" spans="23:25" x14ac:dyDescent="0.2">
      <c r="W21312">
        <v>212.89</v>
      </c>
      <c r="X21312">
        <f t="shared" si="804"/>
        <v>50</v>
      </c>
      <c r="Y21312" s="13">
        <f t="shared" si="805"/>
        <v>0.88431832486842432</v>
      </c>
    </row>
    <row r="21313" spans="23:25" x14ac:dyDescent="0.2">
      <c r="W21313">
        <v>212.9</v>
      </c>
      <c r="X21313">
        <f t="shared" si="804"/>
        <v>50</v>
      </c>
      <c r="Y21313" s="13">
        <f t="shared" si="805"/>
        <v>0.88431832486842432</v>
      </c>
    </row>
    <row r="21314" spans="23:25" x14ac:dyDescent="0.2">
      <c r="W21314">
        <v>212.91</v>
      </c>
      <c r="X21314">
        <f t="shared" si="804"/>
        <v>50</v>
      </c>
      <c r="Y21314" s="13">
        <f t="shared" si="805"/>
        <v>0.88431832486842432</v>
      </c>
    </row>
    <row r="21315" spans="23:25" x14ac:dyDescent="0.2">
      <c r="W21315">
        <v>212.92</v>
      </c>
      <c r="X21315">
        <f t="shared" si="804"/>
        <v>50</v>
      </c>
      <c r="Y21315" s="13">
        <f t="shared" si="805"/>
        <v>0.88431832486842432</v>
      </c>
    </row>
    <row r="21316" spans="23:25" x14ac:dyDescent="0.2">
      <c r="W21316">
        <v>212.93</v>
      </c>
      <c r="X21316">
        <f t="shared" si="804"/>
        <v>50</v>
      </c>
      <c r="Y21316" s="13">
        <f t="shared" si="805"/>
        <v>0.88431832486842432</v>
      </c>
    </row>
    <row r="21317" spans="23:25" x14ac:dyDescent="0.2">
      <c r="W21317">
        <v>212.94</v>
      </c>
      <c r="X21317">
        <f t="shared" si="804"/>
        <v>50</v>
      </c>
      <c r="Y21317" s="13">
        <f t="shared" si="805"/>
        <v>0.88431832486842432</v>
      </c>
    </row>
    <row r="21318" spans="23:25" x14ac:dyDescent="0.2">
      <c r="W21318">
        <v>212.95</v>
      </c>
      <c r="X21318">
        <f t="shared" si="804"/>
        <v>50</v>
      </c>
      <c r="Y21318" s="13">
        <f t="shared" si="805"/>
        <v>0.88431832486842432</v>
      </c>
    </row>
    <row r="21319" spans="23:25" x14ac:dyDescent="0.2">
      <c r="W21319">
        <v>212.96</v>
      </c>
      <c r="X21319">
        <f t="shared" si="804"/>
        <v>50</v>
      </c>
      <c r="Y21319" s="13">
        <f t="shared" si="805"/>
        <v>0.88431832486842432</v>
      </c>
    </row>
    <row r="21320" spans="23:25" x14ac:dyDescent="0.2">
      <c r="W21320">
        <v>212.97</v>
      </c>
      <c r="X21320">
        <f t="shared" si="804"/>
        <v>50</v>
      </c>
      <c r="Y21320" s="13">
        <f t="shared" si="805"/>
        <v>0.88431832486842432</v>
      </c>
    </row>
    <row r="21321" spans="23:25" x14ac:dyDescent="0.2">
      <c r="W21321">
        <v>212.98</v>
      </c>
      <c r="X21321">
        <f t="shared" si="804"/>
        <v>50</v>
      </c>
      <c r="Y21321" s="13">
        <f t="shared" si="805"/>
        <v>0.88431832486842432</v>
      </c>
    </row>
    <row r="21322" spans="23:25" x14ac:dyDescent="0.2">
      <c r="W21322">
        <v>212.99</v>
      </c>
      <c r="X21322">
        <f t="shared" si="804"/>
        <v>50</v>
      </c>
      <c r="Y21322" s="13">
        <f t="shared" si="805"/>
        <v>0.88431832486842432</v>
      </c>
    </row>
    <row r="21323" spans="23:25" x14ac:dyDescent="0.2">
      <c r="W21323">
        <v>213</v>
      </c>
      <c r="X21323">
        <f t="shared" si="804"/>
        <v>50</v>
      </c>
      <c r="Y21323" s="13">
        <f t="shared" si="805"/>
        <v>0.88431832486842432</v>
      </c>
    </row>
    <row r="21324" spans="23:25" x14ac:dyDescent="0.2">
      <c r="W21324">
        <v>213.01</v>
      </c>
      <c r="X21324">
        <f t="shared" si="804"/>
        <v>50</v>
      </c>
      <c r="Y21324" s="13">
        <f t="shared" si="805"/>
        <v>0.88431832486842432</v>
      </c>
    </row>
    <row r="21325" spans="23:25" x14ac:dyDescent="0.2">
      <c r="W21325">
        <v>213.02</v>
      </c>
      <c r="X21325">
        <f t="shared" ref="X21325:X21388" si="806">X21324-(N$35-N$36)/1500</f>
        <v>50</v>
      </c>
      <c r="Y21325" s="13">
        <f t="shared" si="805"/>
        <v>0.88431832486842432</v>
      </c>
    </row>
    <row r="21326" spans="23:25" x14ac:dyDescent="0.2">
      <c r="W21326">
        <v>213.03</v>
      </c>
      <c r="X21326">
        <f t="shared" si="806"/>
        <v>50</v>
      </c>
      <c r="Y21326" s="13">
        <f t="shared" si="805"/>
        <v>0.88431832486842432</v>
      </c>
    </row>
    <row r="21327" spans="23:25" x14ac:dyDescent="0.2">
      <c r="W21327">
        <v>213.04</v>
      </c>
      <c r="X21327">
        <f t="shared" si="806"/>
        <v>50</v>
      </c>
      <c r="Y21327" s="13">
        <f t="shared" si="805"/>
        <v>0.88431832486842432</v>
      </c>
    </row>
    <row r="21328" spans="23:25" x14ac:dyDescent="0.2">
      <c r="W21328">
        <v>213.05</v>
      </c>
      <c r="X21328">
        <f t="shared" si="806"/>
        <v>50</v>
      </c>
      <c r="Y21328" s="13">
        <f t="shared" si="805"/>
        <v>0.88431832486842432</v>
      </c>
    </row>
    <row r="21329" spans="23:25" x14ac:dyDescent="0.2">
      <c r="W21329">
        <v>213.06</v>
      </c>
      <c r="X21329">
        <f t="shared" si="806"/>
        <v>50</v>
      </c>
      <c r="Y21329" s="13">
        <f t="shared" si="805"/>
        <v>0.88431832486842432</v>
      </c>
    </row>
    <row r="21330" spans="23:25" x14ac:dyDescent="0.2">
      <c r="W21330">
        <v>213.07</v>
      </c>
      <c r="X21330">
        <f t="shared" si="806"/>
        <v>50</v>
      </c>
      <c r="Y21330" s="13">
        <f t="shared" si="805"/>
        <v>0.88431832486842432</v>
      </c>
    </row>
    <row r="21331" spans="23:25" x14ac:dyDescent="0.2">
      <c r="W21331">
        <v>213.08</v>
      </c>
      <c r="X21331">
        <f t="shared" si="806"/>
        <v>50</v>
      </c>
      <c r="Y21331" s="13">
        <f t="shared" si="805"/>
        <v>0.88431832486842432</v>
      </c>
    </row>
    <row r="21332" spans="23:25" x14ac:dyDescent="0.2">
      <c r="W21332">
        <v>213.09</v>
      </c>
      <c r="X21332">
        <f t="shared" si="806"/>
        <v>50</v>
      </c>
      <c r="Y21332" s="13">
        <f t="shared" si="805"/>
        <v>0.88431832486842432</v>
      </c>
    </row>
    <row r="21333" spans="23:25" x14ac:dyDescent="0.2">
      <c r="W21333">
        <v>213.1</v>
      </c>
      <c r="X21333">
        <f t="shared" si="806"/>
        <v>50</v>
      </c>
      <c r="Y21333" s="13">
        <f t="shared" si="805"/>
        <v>0.88431832486842432</v>
      </c>
    </row>
    <row r="21334" spans="23:25" x14ac:dyDescent="0.2">
      <c r="W21334">
        <v>213.11</v>
      </c>
      <c r="X21334">
        <f t="shared" si="806"/>
        <v>50</v>
      </c>
      <c r="Y21334" s="13">
        <f t="shared" si="805"/>
        <v>0.88431832486842432</v>
      </c>
    </row>
    <row r="21335" spans="23:25" x14ac:dyDescent="0.2">
      <c r="W21335">
        <v>213.12</v>
      </c>
      <c r="X21335">
        <f t="shared" si="806"/>
        <v>50</v>
      </c>
      <c r="Y21335" s="13">
        <f t="shared" si="805"/>
        <v>0.88431832486842432</v>
      </c>
    </row>
    <row r="21336" spans="23:25" x14ac:dyDescent="0.2">
      <c r="W21336">
        <v>213.13</v>
      </c>
      <c r="X21336">
        <f t="shared" si="806"/>
        <v>50</v>
      </c>
      <c r="Y21336" s="13">
        <f t="shared" si="805"/>
        <v>0.88431832486842432</v>
      </c>
    </row>
    <row r="21337" spans="23:25" x14ac:dyDescent="0.2">
      <c r="W21337">
        <v>213.14</v>
      </c>
      <c r="X21337">
        <f t="shared" si="806"/>
        <v>50</v>
      </c>
      <c r="Y21337" s="13">
        <f t="shared" si="805"/>
        <v>0.88431832486842432</v>
      </c>
    </row>
    <row r="21338" spans="23:25" x14ac:dyDescent="0.2">
      <c r="W21338">
        <v>213.15</v>
      </c>
      <c r="X21338">
        <f t="shared" si="806"/>
        <v>50</v>
      </c>
      <c r="Y21338" s="13">
        <f t="shared" si="805"/>
        <v>0.88431832486842432</v>
      </c>
    </row>
    <row r="21339" spans="23:25" x14ac:dyDescent="0.2">
      <c r="W21339">
        <v>213.16</v>
      </c>
      <c r="X21339">
        <f t="shared" si="806"/>
        <v>50</v>
      </c>
      <c r="Y21339" s="13">
        <f t="shared" si="805"/>
        <v>0.88431832486842432</v>
      </c>
    </row>
    <row r="21340" spans="23:25" x14ac:dyDescent="0.2">
      <c r="W21340">
        <v>213.17</v>
      </c>
      <c r="X21340">
        <f t="shared" si="806"/>
        <v>50</v>
      </c>
      <c r="Y21340" s="13">
        <f t="shared" si="805"/>
        <v>0.88431832486842432</v>
      </c>
    </row>
    <row r="21341" spans="23:25" x14ac:dyDescent="0.2">
      <c r="W21341">
        <v>213.18</v>
      </c>
      <c r="X21341">
        <f t="shared" si="806"/>
        <v>50</v>
      </c>
      <c r="Y21341" s="13">
        <f t="shared" si="805"/>
        <v>0.88431832486842432</v>
      </c>
    </row>
    <row r="21342" spans="23:25" x14ac:dyDescent="0.2">
      <c r="W21342">
        <v>213.19</v>
      </c>
      <c r="X21342">
        <f t="shared" si="806"/>
        <v>50</v>
      </c>
      <c r="Y21342" s="13">
        <f t="shared" si="805"/>
        <v>0.88431832486842432</v>
      </c>
    </row>
    <row r="21343" spans="23:25" x14ac:dyDescent="0.2">
      <c r="W21343">
        <v>213.2</v>
      </c>
      <c r="X21343">
        <f t="shared" si="806"/>
        <v>50</v>
      </c>
      <c r="Y21343" s="13">
        <f t="shared" si="805"/>
        <v>0.88431832486842432</v>
      </c>
    </row>
    <row r="21344" spans="23:25" x14ac:dyDescent="0.2">
      <c r="W21344">
        <v>213.21</v>
      </c>
      <c r="X21344">
        <f t="shared" si="806"/>
        <v>50</v>
      </c>
      <c r="Y21344" s="13">
        <f t="shared" si="805"/>
        <v>0.88431832486842432</v>
      </c>
    </row>
    <row r="21345" spans="23:25" x14ac:dyDescent="0.2">
      <c r="W21345">
        <v>213.22</v>
      </c>
      <c r="X21345">
        <f t="shared" si="806"/>
        <v>50</v>
      </c>
      <c r="Y21345" s="13">
        <f t="shared" si="805"/>
        <v>0.88431832486842432</v>
      </c>
    </row>
    <row r="21346" spans="23:25" x14ac:dyDescent="0.2">
      <c r="W21346">
        <v>213.23</v>
      </c>
      <c r="X21346">
        <f t="shared" si="806"/>
        <v>50</v>
      </c>
      <c r="Y21346" s="13">
        <f t="shared" si="805"/>
        <v>0.88431832486842432</v>
      </c>
    </row>
    <row r="21347" spans="23:25" x14ac:dyDescent="0.2">
      <c r="W21347">
        <v>213.24</v>
      </c>
      <c r="X21347">
        <f t="shared" si="806"/>
        <v>50</v>
      </c>
      <c r="Y21347" s="13">
        <f t="shared" si="805"/>
        <v>0.88431832486842432</v>
      </c>
    </row>
    <row r="21348" spans="23:25" x14ac:dyDescent="0.2">
      <c r="W21348">
        <v>213.25</v>
      </c>
      <c r="X21348">
        <f t="shared" si="806"/>
        <v>50</v>
      </c>
      <c r="Y21348" s="13">
        <f t="shared" si="805"/>
        <v>0.88431832486842432</v>
      </c>
    </row>
    <row r="21349" spans="23:25" x14ac:dyDescent="0.2">
      <c r="W21349">
        <v>213.26</v>
      </c>
      <c r="X21349">
        <f t="shared" si="806"/>
        <v>50</v>
      </c>
      <c r="Y21349" s="13">
        <f t="shared" si="805"/>
        <v>0.88431832486842432</v>
      </c>
    </row>
    <row r="21350" spans="23:25" x14ac:dyDescent="0.2">
      <c r="W21350">
        <v>213.27</v>
      </c>
      <c r="X21350">
        <f t="shared" si="806"/>
        <v>50</v>
      </c>
      <c r="Y21350" s="13">
        <f t="shared" si="805"/>
        <v>0.88431832486842432</v>
      </c>
    </row>
    <row r="21351" spans="23:25" x14ac:dyDescent="0.2">
      <c r="W21351">
        <v>213.28</v>
      </c>
      <c r="X21351">
        <f t="shared" si="806"/>
        <v>50</v>
      </c>
      <c r="Y21351" s="13">
        <f t="shared" si="805"/>
        <v>0.88431832486842432</v>
      </c>
    </row>
    <row r="21352" spans="23:25" x14ac:dyDescent="0.2">
      <c r="W21352">
        <v>213.29</v>
      </c>
      <c r="X21352">
        <f t="shared" si="806"/>
        <v>50</v>
      </c>
      <c r="Y21352" s="13">
        <f t="shared" si="805"/>
        <v>0.88431832486842432</v>
      </c>
    </row>
    <row r="21353" spans="23:25" x14ac:dyDescent="0.2">
      <c r="W21353">
        <v>213.3</v>
      </c>
      <c r="X21353">
        <f t="shared" si="806"/>
        <v>50</v>
      </c>
      <c r="Y21353" s="13">
        <f t="shared" si="805"/>
        <v>0.88431832486842432</v>
      </c>
    </row>
    <row r="21354" spans="23:25" x14ac:dyDescent="0.2">
      <c r="W21354">
        <v>213.31</v>
      </c>
      <c r="X21354">
        <f t="shared" si="806"/>
        <v>50</v>
      </c>
      <c r="Y21354" s="13">
        <f t="shared" si="805"/>
        <v>0.88431832486842432</v>
      </c>
    </row>
    <row r="21355" spans="23:25" x14ac:dyDescent="0.2">
      <c r="W21355">
        <v>213.32</v>
      </c>
      <c r="X21355">
        <f t="shared" si="806"/>
        <v>50</v>
      </c>
      <c r="Y21355" s="13">
        <f t="shared" si="805"/>
        <v>0.88431832486842432</v>
      </c>
    </row>
    <row r="21356" spans="23:25" x14ac:dyDescent="0.2">
      <c r="W21356">
        <v>213.33</v>
      </c>
      <c r="X21356">
        <f t="shared" si="806"/>
        <v>50</v>
      </c>
      <c r="Y21356" s="13">
        <f t="shared" si="805"/>
        <v>0.88431832486842432</v>
      </c>
    </row>
    <row r="21357" spans="23:25" x14ac:dyDescent="0.2">
      <c r="W21357">
        <v>213.34</v>
      </c>
      <c r="X21357">
        <f t="shared" si="806"/>
        <v>50</v>
      </c>
      <c r="Y21357" s="13">
        <f t="shared" si="805"/>
        <v>0.88431832486842432</v>
      </c>
    </row>
    <row r="21358" spans="23:25" x14ac:dyDescent="0.2">
      <c r="W21358">
        <v>213.35</v>
      </c>
      <c r="X21358">
        <f t="shared" si="806"/>
        <v>50</v>
      </c>
      <c r="Y21358" s="13">
        <f t="shared" si="805"/>
        <v>0.88431832486842432</v>
      </c>
    </row>
    <row r="21359" spans="23:25" x14ac:dyDescent="0.2">
      <c r="W21359">
        <v>213.36</v>
      </c>
      <c r="X21359">
        <f t="shared" si="806"/>
        <v>50</v>
      </c>
      <c r="Y21359" s="13">
        <f t="shared" si="805"/>
        <v>0.88431832486842432</v>
      </c>
    </row>
    <row r="21360" spans="23:25" x14ac:dyDescent="0.2">
      <c r="W21360">
        <v>213.37</v>
      </c>
      <c r="X21360">
        <f t="shared" si="806"/>
        <v>50</v>
      </c>
      <c r="Y21360" s="13">
        <f t="shared" si="805"/>
        <v>0.88431832486842432</v>
      </c>
    </row>
    <row r="21361" spans="23:25" x14ac:dyDescent="0.2">
      <c r="W21361">
        <v>213.38</v>
      </c>
      <c r="X21361">
        <f t="shared" si="806"/>
        <v>50</v>
      </c>
      <c r="Y21361" s="13">
        <f t="shared" si="805"/>
        <v>0.88431832486842432</v>
      </c>
    </row>
    <row r="21362" spans="23:25" x14ac:dyDescent="0.2">
      <c r="W21362">
        <v>213.39</v>
      </c>
      <c r="X21362">
        <f t="shared" si="806"/>
        <v>50</v>
      </c>
      <c r="Y21362" s="13">
        <f t="shared" si="805"/>
        <v>0.88431832486842432</v>
      </c>
    </row>
    <row r="21363" spans="23:25" x14ac:dyDescent="0.2">
      <c r="W21363">
        <v>213.4</v>
      </c>
      <c r="X21363">
        <f t="shared" si="806"/>
        <v>50</v>
      </c>
      <c r="Y21363" s="13">
        <f t="shared" si="805"/>
        <v>0.88431832486842432</v>
      </c>
    </row>
    <row r="21364" spans="23:25" x14ac:dyDescent="0.2">
      <c r="W21364">
        <v>213.41</v>
      </c>
      <c r="X21364">
        <f t="shared" si="806"/>
        <v>50</v>
      </c>
      <c r="Y21364" s="13">
        <f t="shared" si="805"/>
        <v>0.88431832486842432</v>
      </c>
    </row>
    <row r="21365" spans="23:25" x14ac:dyDescent="0.2">
      <c r="W21365">
        <v>213.42</v>
      </c>
      <c r="X21365">
        <f t="shared" si="806"/>
        <v>50</v>
      </c>
      <c r="Y21365" s="13">
        <f t="shared" si="805"/>
        <v>0.88431832486842432</v>
      </c>
    </row>
    <row r="21366" spans="23:25" x14ac:dyDescent="0.2">
      <c r="W21366">
        <v>213.43</v>
      </c>
      <c r="X21366">
        <f t="shared" si="806"/>
        <v>50</v>
      </c>
      <c r="Y21366" s="13">
        <f t="shared" si="805"/>
        <v>0.88431832486842432</v>
      </c>
    </row>
    <row r="21367" spans="23:25" x14ac:dyDescent="0.2">
      <c r="W21367">
        <v>213.44</v>
      </c>
      <c r="X21367">
        <f t="shared" si="806"/>
        <v>50</v>
      </c>
      <c r="Y21367" s="13">
        <f t="shared" si="805"/>
        <v>0.88431832486842432</v>
      </c>
    </row>
    <row r="21368" spans="23:25" x14ac:dyDescent="0.2">
      <c r="W21368">
        <v>213.45</v>
      </c>
      <c r="X21368">
        <f t="shared" si="806"/>
        <v>50</v>
      </c>
      <c r="Y21368" s="13">
        <f t="shared" si="805"/>
        <v>0.88431832486842432</v>
      </c>
    </row>
    <row r="21369" spans="23:25" x14ac:dyDescent="0.2">
      <c r="W21369">
        <v>213.46</v>
      </c>
      <c r="X21369">
        <f t="shared" si="806"/>
        <v>50</v>
      </c>
      <c r="Y21369" s="13">
        <f t="shared" ref="Y21369:Y21432" si="807">Y21368+(W21369-W21368)*R$29*(P$28-P$29*Y21368)*(1-Y21368/R$28)^2</f>
        <v>0.88431832486842432</v>
      </c>
    </row>
    <row r="21370" spans="23:25" x14ac:dyDescent="0.2">
      <c r="W21370">
        <v>213.47</v>
      </c>
      <c r="X21370">
        <f t="shared" si="806"/>
        <v>50</v>
      </c>
      <c r="Y21370" s="13">
        <f t="shared" si="807"/>
        <v>0.88431832486842432</v>
      </c>
    </row>
    <row r="21371" spans="23:25" x14ac:dyDescent="0.2">
      <c r="W21371">
        <v>213.48</v>
      </c>
      <c r="X21371">
        <f t="shared" si="806"/>
        <v>50</v>
      </c>
      <c r="Y21371" s="13">
        <f t="shared" si="807"/>
        <v>0.88431832486842432</v>
      </c>
    </row>
    <row r="21372" spans="23:25" x14ac:dyDescent="0.2">
      <c r="W21372">
        <v>213.49</v>
      </c>
      <c r="X21372">
        <f t="shared" si="806"/>
        <v>50</v>
      </c>
      <c r="Y21372" s="13">
        <f t="shared" si="807"/>
        <v>0.88431832486842432</v>
      </c>
    </row>
    <row r="21373" spans="23:25" x14ac:dyDescent="0.2">
      <c r="W21373">
        <v>213.5</v>
      </c>
      <c r="X21373">
        <f t="shared" si="806"/>
        <v>50</v>
      </c>
      <c r="Y21373" s="13">
        <f t="shared" si="807"/>
        <v>0.88431832486842432</v>
      </c>
    </row>
    <row r="21374" spans="23:25" x14ac:dyDescent="0.2">
      <c r="W21374">
        <v>213.51</v>
      </c>
      <c r="X21374">
        <f t="shared" si="806"/>
        <v>50</v>
      </c>
      <c r="Y21374" s="13">
        <f t="shared" si="807"/>
        <v>0.88431832486842432</v>
      </c>
    </row>
    <row r="21375" spans="23:25" x14ac:dyDescent="0.2">
      <c r="W21375">
        <v>213.52</v>
      </c>
      <c r="X21375">
        <f t="shared" si="806"/>
        <v>50</v>
      </c>
      <c r="Y21375" s="13">
        <f t="shared" si="807"/>
        <v>0.88431832486842432</v>
      </c>
    </row>
    <row r="21376" spans="23:25" x14ac:dyDescent="0.2">
      <c r="W21376">
        <v>213.53</v>
      </c>
      <c r="X21376">
        <f t="shared" si="806"/>
        <v>50</v>
      </c>
      <c r="Y21376" s="13">
        <f t="shared" si="807"/>
        <v>0.88431832486842432</v>
      </c>
    </row>
    <row r="21377" spans="23:25" x14ac:dyDescent="0.2">
      <c r="W21377">
        <v>213.54</v>
      </c>
      <c r="X21377">
        <f t="shared" si="806"/>
        <v>50</v>
      </c>
      <c r="Y21377" s="13">
        <f t="shared" si="807"/>
        <v>0.88431832486842432</v>
      </c>
    </row>
    <row r="21378" spans="23:25" x14ac:dyDescent="0.2">
      <c r="W21378">
        <v>213.55</v>
      </c>
      <c r="X21378">
        <f t="shared" si="806"/>
        <v>50</v>
      </c>
      <c r="Y21378" s="13">
        <f t="shared" si="807"/>
        <v>0.88431832486842432</v>
      </c>
    </row>
    <row r="21379" spans="23:25" x14ac:dyDescent="0.2">
      <c r="W21379">
        <v>213.56</v>
      </c>
      <c r="X21379">
        <f t="shared" si="806"/>
        <v>50</v>
      </c>
      <c r="Y21379" s="13">
        <f t="shared" si="807"/>
        <v>0.88431832486842432</v>
      </c>
    </row>
    <row r="21380" spans="23:25" x14ac:dyDescent="0.2">
      <c r="W21380">
        <v>213.57</v>
      </c>
      <c r="X21380">
        <f t="shared" si="806"/>
        <v>50</v>
      </c>
      <c r="Y21380" s="13">
        <f t="shared" si="807"/>
        <v>0.88431832486842432</v>
      </c>
    </row>
    <row r="21381" spans="23:25" x14ac:dyDescent="0.2">
      <c r="W21381">
        <v>213.58</v>
      </c>
      <c r="X21381">
        <f t="shared" si="806"/>
        <v>50</v>
      </c>
      <c r="Y21381" s="13">
        <f t="shared" si="807"/>
        <v>0.88431832486842432</v>
      </c>
    </row>
    <row r="21382" spans="23:25" x14ac:dyDescent="0.2">
      <c r="W21382">
        <v>213.59</v>
      </c>
      <c r="X21382">
        <f t="shared" si="806"/>
        <v>50</v>
      </c>
      <c r="Y21382" s="13">
        <f t="shared" si="807"/>
        <v>0.88431832486842432</v>
      </c>
    </row>
    <row r="21383" spans="23:25" x14ac:dyDescent="0.2">
      <c r="W21383">
        <v>213.6</v>
      </c>
      <c r="X21383">
        <f t="shared" si="806"/>
        <v>50</v>
      </c>
      <c r="Y21383" s="13">
        <f t="shared" si="807"/>
        <v>0.88431832486842432</v>
      </c>
    </row>
    <row r="21384" spans="23:25" x14ac:dyDescent="0.2">
      <c r="W21384">
        <v>213.61</v>
      </c>
      <c r="X21384">
        <f t="shared" si="806"/>
        <v>50</v>
      </c>
      <c r="Y21384" s="13">
        <f t="shared" si="807"/>
        <v>0.88431832486842432</v>
      </c>
    </row>
    <row r="21385" spans="23:25" x14ac:dyDescent="0.2">
      <c r="W21385">
        <v>213.62</v>
      </c>
      <c r="X21385">
        <f t="shared" si="806"/>
        <v>50</v>
      </c>
      <c r="Y21385" s="13">
        <f t="shared" si="807"/>
        <v>0.88431832486842432</v>
      </c>
    </row>
    <row r="21386" spans="23:25" x14ac:dyDescent="0.2">
      <c r="W21386">
        <v>213.63</v>
      </c>
      <c r="X21386">
        <f t="shared" si="806"/>
        <v>50</v>
      </c>
      <c r="Y21386" s="13">
        <f t="shared" si="807"/>
        <v>0.88431832486842432</v>
      </c>
    </row>
    <row r="21387" spans="23:25" x14ac:dyDescent="0.2">
      <c r="W21387">
        <v>213.64</v>
      </c>
      <c r="X21387">
        <f t="shared" si="806"/>
        <v>50</v>
      </c>
      <c r="Y21387" s="13">
        <f t="shared" si="807"/>
        <v>0.88431832486842432</v>
      </c>
    </row>
    <row r="21388" spans="23:25" x14ac:dyDescent="0.2">
      <c r="W21388">
        <v>213.65</v>
      </c>
      <c r="X21388">
        <f t="shared" si="806"/>
        <v>50</v>
      </c>
      <c r="Y21388" s="13">
        <f t="shared" si="807"/>
        <v>0.88431832486842432</v>
      </c>
    </row>
    <row r="21389" spans="23:25" x14ac:dyDescent="0.2">
      <c r="W21389">
        <v>213.66</v>
      </c>
      <c r="X21389">
        <f t="shared" ref="X21389:X21452" si="808">X21388-(N$35-N$36)/1500</f>
        <v>50</v>
      </c>
      <c r="Y21389" s="13">
        <f t="shared" si="807"/>
        <v>0.88431832486842432</v>
      </c>
    </row>
    <row r="21390" spans="23:25" x14ac:dyDescent="0.2">
      <c r="W21390">
        <v>213.67</v>
      </c>
      <c r="X21390">
        <f t="shared" si="808"/>
        <v>50</v>
      </c>
      <c r="Y21390" s="13">
        <f t="shared" si="807"/>
        <v>0.88431832486842432</v>
      </c>
    </row>
    <row r="21391" spans="23:25" x14ac:dyDescent="0.2">
      <c r="W21391">
        <v>213.68</v>
      </c>
      <c r="X21391">
        <f t="shared" si="808"/>
        <v>50</v>
      </c>
      <c r="Y21391" s="13">
        <f t="shared" si="807"/>
        <v>0.88431832486842432</v>
      </c>
    </row>
    <row r="21392" spans="23:25" x14ac:dyDescent="0.2">
      <c r="W21392">
        <v>213.69</v>
      </c>
      <c r="X21392">
        <f t="shared" si="808"/>
        <v>50</v>
      </c>
      <c r="Y21392" s="13">
        <f t="shared" si="807"/>
        <v>0.88431832486842432</v>
      </c>
    </row>
    <row r="21393" spans="23:25" x14ac:dyDescent="0.2">
      <c r="W21393">
        <v>213.7</v>
      </c>
      <c r="X21393">
        <f t="shared" si="808"/>
        <v>50</v>
      </c>
      <c r="Y21393" s="13">
        <f t="shared" si="807"/>
        <v>0.88431832486842432</v>
      </c>
    </row>
    <row r="21394" spans="23:25" x14ac:dyDescent="0.2">
      <c r="W21394">
        <v>213.71</v>
      </c>
      <c r="X21394">
        <f t="shared" si="808"/>
        <v>50</v>
      </c>
      <c r="Y21394" s="13">
        <f t="shared" si="807"/>
        <v>0.88431832486842432</v>
      </c>
    </row>
    <row r="21395" spans="23:25" x14ac:dyDescent="0.2">
      <c r="W21395">
        <v>213.72</v>
      </c>
      <c r="X21395">
        <f t="shared" si="808"/>
        <v>50</v>
      </c>
      <c r="Y21395" s="13">
        <f t="shared" si="807"/>
        <v>0.88431832486842432</v>
      </c>
    </row>
    <row r="21396" spans="23:25" x14ac:dyDescent="0.2">
      <c r="W21396">
        <v>213.73</v>
      </c>
      <c r="X21396">
        <f t="shared" si="808"/>
        <v>50</v>
      </c>
      <c r="Y21396" s="13">
        <f t="shared" si="807"/>
        <v>0.88431832486842432</v>
      </c>
    </row>
    <row r="21397" spans="23:25" x14ac:dyDescent="0.2">
      <c r="W21397">
        <v>213.74</v>
      </c>
      <c r="X21397">
        <f t="shared" si="808"/>
        <v>50</v>
      </c>
      <c r="Y21397" s="13">
        <f t="shared" si="807"/>
        <v>0.88431832486842432</v>
      </c>
    </row>
    <row r="21398" spans="23:25" x14ac:dyDescent="0.2">
      <c r="W21398">
        <v>213.75</v>
      </c>
      <c r="X21398">
        <f t="shared" si="808"/>
        <v>50</v>
      </c>
      <c r="Y21398" s="13">
        <f t="shared" si="807"/>
        <v>0.88431832486842432</v>
      </c>
    </row>
    <row r="21399" spans="23:25" x14ac:dyDescent="0.2">
      <c r="W21399">
        <v>213.76</v>
      </c>
      <c r="X21399">
        <f t="shared" si="808"/>
        <v>50</v>
      </c>
      <c r="Y21399" s="13">
        <f t="shared" si="807"/>
        <v>0.88431832486842432</v>
      </c>
    </row>
    <row r="21400" spans="23:25" x14ac:dyDescent="0.2">
      <c r="W21400">
        <v>213.77</v>
      </c>
      <c r="X21400">
        <f t="shared" si="808"/>
        <v>50</v>
      </c>
      <c r="Y21400" s="13">
        <f t="shared" si="807"/>
        <v>0.88431832486842432</v>
      </c>
    </row>
    <row r="21401" spans="23:25" x14ac:dyDescent="0.2">
      <c r="W21401">
        <v>213.78</v>
      </c>
      <c r="X21401">
        <f t="shared" si="808"/>
        <v>50</v>
      </c>
      <c r="Y21401" s="13">
        <f t="shared" si="807"/>
        <v>0.88431832486842432</v>
      </c>
    </row>
    <row r="21402" spans="23:25" x14ac:dyDescent="0.2">
      <c r="W21402">
        <v>213.79</v>
      </c>
      <c r="X21402">
        <f t="shared" si="808"/>
        <v>50</v>
      </c>
      <c r="Y21402" s="13">
        <f t="shared" si="807"/>
        <v>0.88431832486842432</v>
      </c>
    </row>
    <row r="21403" spans="23:25" x14ac:dyDescent="0.2">
      <c r="W21403">
        <v>213.8</v>
      </c>
      <c r="X21403">
        <f t="shared" si="808"/>
        <v>50</v>
      </c>
      <c r="Y21403" s="13">
        <f t="shared" si="807"/>
        <v>0.88431832486842432</v>
      </c>
    </row>
    <row r="21404" spans="23:25" x14ac:dyDescent="0.2">
      <c r="W21404">
        <v>213.81</v>
      </c>
      <c r="X21404">
        <f t="shared" si="808"/>
        <v>50</v>
      </c>
      <c r="Y21404" s="13">
        <f t="shared" si="807"/>
        <v>0.88431832486842432</v>
      </c>
    </row>
    <row r="21405" spans="23:25" x14ac:dyDescent="0.2">
      <c r="W21405">
        <v>213.82</v>
      </c>
      <c r="X21405">
        <f t="shared" si="808"/>
        <v>50</v>
      </c>
      <c r="Y21405" s="13">
        <f t="shared" si="807"/>
        <v>0.88431832486842432</v>
      </c>
    </row>
    <row r="21406" spans="23:25" x14ac:dyDescent="0.2">
      <c r="W21406">
        <v>213.83</v>
      </c>
      <c r="X21406">
        <f t="shared" si="808"/>
        <v>50</v>
      </c>
      <c r="Y21406" s="13">
        <f t="shared" si="807"/>
        <v>0.88431832486842432</v>
      </c>
    </row>
    <row r="21407" spans="23:25" x14ac:dyDescent="0.2">
      <c r="W21407">
        <v>213.84</v>
      </c>
      <c r="X21407">
        <f t="shared" si="808"/>
        <v>50</v>
      </c>
      <c r="Y21407" s="13">
        <f t="shared" si="807"/>
        <v>0.88431832486842432</v>
      </c>
    </row>
    <row r="21408" spans="23:25" x14ac:dyDescent="0.2">
      <c r="W21408">
        <v>213.85</v>
      </c>
      <c r="X21408">
        <f t="shared" si="808"/>
        <v>50</v>
      </c>
      <c r="Y21408" s="13">
        <f t="shared" si="807"/>
        <v>0.88431832486842432</v>
      </c>
    </row>
    <row r="21409" spans="23:25" x14ac:dyDescent="0.2">
      <c r="W21409">
        <v>213.86</v>
      </c>
      <c r="X21409">
        <f t="shared" si="808"/>
        <v>50</v>
      </c>
      <c r="Y21409" s="13">
        <f t="shared" si="807"/>
        <v>0.88431832486842432</v>
      </c>
    </row>
    <row r="21410" spans="23:25" x14ac:dyDescent="0.2">
      <c r="W21410">
        <v>213.87</v>
      </c>
      <c r="X21410">
        <f t="shared" si="808"/>
        <v>50</v>
      </c>
      <c r="Y21410" s="13">
        <f t="shared" si="807"/>
        <v>0.88431832486842432</v>
      </c>
    </row>
    <row r="21411" spans="23:25" x14ac:dyDescent="0.2">
      <c r="W21411">
        <v>213.88</v>
      </c>
      <c r="X21411">
        <f t="shared" si="808"/>
        <v>50</v>
      </c>
      <c r="Y21411" s="13">
        <f t="shared" si="807"/>
        <v>0.88431832486842432</v>
      </c>
    </row>
    <row r="21412" spans="23:25" x14ac:dyDescent="0.2">
      <c r="W21412">
        <v>213.89</v>
      </c>
      <c r="X21412">
        <f t="shared" si="808"/>
        <v>50</v>
      </c>
      <c r="Y21412" s="13">
        <f t="shared" si="807"/>
        <v>0.88431832486842432</v>
      </c>
    </row>
    <row r="21413" spans="23:25" x14ac:dyDescent="0.2">
      <c r="W21413">
        <v>213.9</v>
      </c>
      <c r="X21413">
        <f t="shared" si="808"/>
        <v>50</v>
      </c>
      <c r="Y21413" s="13">
        <f t="shared" si="807"/>
        <v>0.88431832486842432</v>
      </c>
    </row>
    <row r="21414" spans="23:25" x14ac:dyDescent="0.2">
      <c r="W21414">
        <v>213.91</v>
      </c>
      <c r="X21414">
        <f t="shared" si="808"/>
        <v>50</v>
      </c>
      <c r="Y21414" s="13">
        <f t="shared" si="807"/>
        <v>0.88431832486842432</v>
      </c>
    </row>
    <row r="21415" spans="23:25" x14ac:dyDescent="0.2">
      <c r="W21415">
        <v>213.92</v>
      </c>
      <c r="X21415">
        <f t="shared" si="808"/>
        <v>50</v>
      </c>
      <c r="Y21415" s="13">
        <f t="shared" si="807"/>
        <v>0.88431832486842432</v>
      </c>
    </row>
    <row r="21416" spans="23:25" x14ac:dyDescent="0.2">
      <c r="W21416">
        <v>213.93</v>
      </c>
      <c r="X21416">
        <f t="shared" si="808"/>
        <v>50</v>
      </c>
      <c r="Y21416" s="13">
        <f t="shared" si="807"/>
        <v>0.88431832486842432</v>
      </c>
    </row>
    <row r="21417" spans="23:25" x14ac:dyDescent="0.2">
      <c r="W21417">
        <v>213.94</v>
      </c>
      <c r="X21417">
        <f t="shared" si="808"/>
        <v>50</v>
      </c>
      <c r="Y21417" s="13">
        <f t="shared" si="807"/>
        <v>0.88431832486842432</v>
      </c>
    </row>
    <row r="21418" spans="23:25" x14ac:dyDescent="0.2">
      <c r="W21418">
        <v>213.95</v>
      </c>
      <c r="X21418">
        <f t="shared" si="808"/>
        <v>50</v>
      </c>
      <c r="Y21418" s="13">
        <f t="shared" si="807"/>
        <v>0.88431832486842432</v>
      </c>
    </row>
    <row r="21419" spans="23:25" x14ac:dyDescent="0.2">
      <c r="W21419">
        <v>213.96</v>
      </c>
      <c r="X21419">
        <f t="shared" si="808"/>
        <v>50</v>
      </c>
      <c r="Y21419" s="13">
        <f t="shared" si="807"/>
        <v>0.88431832486842432</v>
      </c>
    </row>
    <row r="21420" spans="23:25" x14ac:dyDescent="0.2">
      <c r="W21420">
        <v>213.97</v>
      </c>
      <c r="X21420">
        <f t="shared" si="808"/>
        <v>50</v>
      </c>
      <c r="Y21420" s="13">
        <f t="shared" si="807"/>
        <v>0.88431832486842432</v>
      </c>
    </row>
    <row r="21421" spans="23:25" x14ac:dyDescent="0.2">
      <c r="W21421">
        <v>213.98</v>
      </c>
      <c r="X21421">
        <f t="shared" si="808"/>
        <v>50</v>
      </c>
      <c r="Y21421" s="13">
        <f t="shared" si="807"/>
        <v>0.88431832486842432</v>
      </c>
    </row>
    <row r="21422" spans="23:25" x14ac:dyDescent="0.2">
      <c r="W21422">
        <v>213.99</v>
      </c>
      <c r="X21422">
        <f t="shared" si="808"/>
        <v>50</v>
      </c>
      <c r="Y21422" s="13">
        <f t="shared" si="807"/>
        <v>0.88431832486842432</v>
      </c>
    </row>
    <row r="21423" spans="23:25" x14ac:dyDescent="0.2">
      <c r="W21423">
        <v>214</v>
      </c>
      <c r="X21423">
        <f t="shared" si="808"/>
        <v>50</v>
      </c>
      <c r="Y21423" s="13">
        <f t="shared" si="807"/>
        <v>0.88431832486842432</v>
      </c>
    </row>
    <row r="21424" spans="23:25" x14ac:dyDescent="0.2">
      <c r="W21424">
        <v>214.01</v>
      </c>
      <c r="X21424">
        <f t="shared" si="808"/>
        <v>50</v>
      </c>
      <c r="Y21424" s="13">
        <f t="shared" si="807"/>
        <v>0.88431832486842432</v>
      </c>
    </row>
    <row r="21425" spans="23:25" x14ac:dyDescent="0.2">
      <c r="W21425">
        <v>214.02</v>
      </c>
      <c r="X21425">
        <f t="shared" si="808"/>
        <v>50</v>
      </c>
      <c r="Y21425" s="13">
        <f t="shared" si="807"/>
        <v>0.88431832486842432</v>
      </c>
    </row>
    <row r="21426" spans="23:25" x14ac:dyDescent="0.2">
      <c r="W21426">
        <v>214.03</v>
      </c>
      <c r="X21426">
        <f t="shared" si="808"/>
        <v>50</v>
      </c>
      <c r="Y21426" s="13">
        <f t="shared" si="807"/>
        <v>0.88431832486842432</v>
      </c>
    </row>
    <row r="21427" spans="23:25" x14ac:dyDescent="0.2">
      <c r="W21427">
        <v>214.04</v>
      </c>
      <c r="X21427">
        <f t="shared" si="808"/>
        <v>50</v>
      </c>
      <c r="Y21427" s="13">
        <f t="shared" si="807"/>
        <v>0.88431832486842432</v>
      </c>
    </row>
    <row r="21428" spans="23:25" x14ac:dyDescent="0.2">
      <c r="W21428">
        <v>214.05</v>
      </c>
      <c r="X21428">
        <f t="shared" si="808"/>
        <v>50</v>
      </c>
      <c r="Y21428" s="13">
        <f t="shared" si="807"/>
        <v>0.88431832486842432</v>
      </c>
    </row>
    <row r="21429" spans="23:25" x14ac:dyDescent="0.2">
      <c r="W21429">
        <v>214.06</v>
      </c>
      <c r="X21429">
        <f t="shared" si="808"/>
        <v>50</v>
      </c>
      <c r="Y21429" s="13">
        <f t="shared" si="807"/>
        <v>0.88431832486842432</v>
      </c>
    </row>
    <row r="21430" spans="23:25" x14ac:dyDescent="0.2">
      <c r="W21430">
        <v>214.07</v>
      </c>
      <c r="X21430">
        <f t="shared" si="808"/>
        <v>50</v>
      </c>
      <c r="Y21430" s="13">
        <f t="shared" si="807"/>
        <v>0.88431832486842432</v>
      </c>
    </row>
    <row r="21431" spans="23:25" x14ac:dyDescent="0.2">
      <c r="W21431">
        <v>214.08</v>
      </c>
      <c r="X21431">
        <f t="shared" si="808"/>
        <v>50</v>
      </c>
      <c r="Y21431" s="13">
        <f t="shared" si="807"/>
        <v>0.88431832486842432</v>
      </c>
    </row>
    <row r="21432" spans="23:25" x14ac:dyDescent="0.2">
      <c r="W21432">
        <v>214.09</v>
      </c>
      <c r="X21432">
        <f t="shared" si="808"/>
        <v>50</v>
      </c>
      <c r="Y21432" s="13">
        <f t="shared" si="807"/>
        <v>0.88431832486842432</v>
      </c>
    </row>
    <row r="21433" spans="23:25" x14ac:dyDescent="0.2">
      <c r="W21433">
        <v>214.1</v>
      </c>
      <c r="X21433">
        <f t="shared" si="808"/>
        <v>50</v>
      </c>
      <c r="Y21433" s="13">
        <f t="shared" ref="Y21433:Y21496" si="809">Y21432+(W21433-W21432)*R$29*(P$28-P$29*Y21432)*(1-Y21432/R$28)^2</f>
        <v>0.88431832486842432</v>
      </c>
    </row>
    <row r="21434" spans="23:25" x14ac:dyDescent="0.2">
      <c r="W21434">
        <v>214.11</v>
      </c>
      <c r="X21434">
        <f t="shared" si="808"/>
        <v>50</v>
      </c>
      <c r="Y21434" s="13">
        <f t="shared" si="809"/>
        <v>0.88431832486842432</v>
      </c>
    </row>
    <row r="21435" spans="23:25" x14ac:dyDescent="0.2">
      <c r="W21435">
        <v>214.12</v>
      </c>
      <c r="X21435">
        <f t="shared" si="808"/>
        <v>50</v>
      </c>
      <c r="Y21435" s="13">
        <f t="shared" si="809"/>
        <v>0.88431832486842432</v>
      </c>
    </row>
    <row r="21436" spans="23:25" x14ac:dyDescent="0.2">
      <c r="W21436">
        <v>214.13</v>
      </c>
      <c r="X21436">
        <f t="shared" si="808"/>
        <v>50</v>
      </c>
      <c r="Y21436" s="13">
        <f t="shared" si="809"/>
        <v>0.88431832486842432</v>
      </c>
    </row>
    <row r="21437" spans="23:25" x14ac:dyDescent="0.2">
      <c r="W21437">
        <v>214.14</v>
      </c>
      <c r="X21437">
        <f t="shared" si="808"/>
        <v>50</v>
      </c>
      <c r="Y21437" s="13">
        <f t="shared" si="809"/>
        <v>0.88431832486842432</v>
      </c>
    </row>
    <row r="21438" spans="23:25" x14ac:dyDescent="0.2">
      <c r="W21438">
        <v>214.15</v>
      </c>
      <c r="X21438">
        <f t="shared" si="808"/>
        <v>50</v>
      </c>
      <c r="Y21438" s="13">
        <f t="shared" si="809"/>
        <v>0.88431832486842432</v>
      </c>
    </row>
    <row r="21439" spans="23:25" x14ac:dyDescent="0.2">
      <c r="W21439">
        <v>214.16</v>
      </c>
      <c r="X21439">
        <f t="shared" si="808"/>
        <v>50</v>
      </c>
      <c r="Y21439" s="13">
        <f t="shared" si="809"/>
        <v>0.88431832486842432</v>
      </c>
    </row>
    <row r="21440" spans="23:25" x14ac:dyDescent="0.2">
      <c r="W21440">
        <v>214.17</v>
      </c>
      <c r="X21440">
        <f t="shared" si="808"/>
        <v>50</v>
      </c>
      <c r="Y21440" s="13">
        <f t="shared" si="809"/>
        <v>0.88431832486842432</v>
      </c>
    </row>
    <row r="21441" spans="23:25" x14ac:dyDescent="0.2">
      <c r="W21441">
        <v>214.18</v>
      </c>
      <c r="X21441">
        <f t="shared" si="808"/>
        <v>50</v>
      </c>
      <c r="Y21441" s="13">
        <f t="shared" si="809"/>
        <v>0.88431832486842432</v>
      </c>
    </row>
    <row r="21442" spans="23:25" x14ac:dyDescent="0.2">
      <c r="W21442">
        <v>214.19</v>
      </c>
      <c r="X21442">
        <f t="shared" si="808"/>
        <v>50</v>
      </c>
      <c r="Y21442" s="13">
        <f t="shared" si="809"/>
        <v>0.88431832486842432</v>
      </c>
    </row>
    <row r="21443" spans="23:25" x14ac:dyDescent="0.2">
      <c r="W21443">
        <v>214.2</v>
      </c>
      <c r="X21443">
        <f t="shared" si="808"/>
        <v>50</v>
      </c>
      <c r="Y21443" s="13">
        <f t="shared" si="809"/>
        <v>0.88431832486842432</v>
      </c>
    </row>
    <row r="21444" spans="23:25" x14ac:dyDescent="0.2">
      <c r="W21444">
        <v>214.21</v>
      </c>
      <c r="X21444">
        <f t="shared" si="808"/>
        <v>50</v>
      </c>
      <c r="Y21444" s="13">
        <f t="shared" si="809"/>
        <v>0.88431832486842432</v>
      </c>
    </row>
    <row r="21445" spans="23:25" x14ac:dyDescent="0.2">
      <c r="W21445">
        <v>214.22</v>
      </c>
      <c r="X21445">
        <f t="shared" si="808"/>
        <v>50</v>
      </c>
      <c r="Y21445" s="13">
        <f t="shared" si="809"/>
        <v>0.88431832486842432</v>
      </c>
    </row>
    <row r="21446" spans="23:25" x14ac:dyDescent="0.2">
      <c r="W21446">
        <v>214.23</v>
      </c>
      <c r="X21446">
        <f t="shared" si="808"/>
        <v>50</v>
      </c>
      <c r="Y21446" s="13">
        <f t="shared" si="809"/>
        <v>0.88431832486842432</v>
      </c>
    </row>
    <row r="21447" spans="23:25" x14ac:dyDescent="0.2">
      <c r="W21447">
        <v>214.24</v>
      </c>
      <c r="X21447">
        <f t="shared" si="808"/>
        <v>50</v>
      </c>
      <c r="Y21447" s="13">
        <f t="shared" si="809"/>
        <v>0.88431832486842432</v>
      </c>
    </row>
    <row r="21448" spans="23:25" x14ac:dyDescent="0.2">
      <c r="W21448">
        <v>214.25</v>
      </c>
      <c r="X21448">
        <f t="shared" si="808"/>
        <v>50</v>
      </c>
      <c r="Y21448" s="13">
        <f t="shared" si="809"/>
        <v>0.88431832486842432</v>
      </c>
    </row>
    <row r="21449" spans="23:25" x14ac:dyDescent="0.2">
      <c r="W21449">
        <v>214.26</v>
      </c>
      <c r="X21449">
        <f t="shared" si="808"/>
        <v>50</v>
      </c>
      <c r="Y21449" s="13">
        <f t="shared" si="809"/>
        <v>0.88431832486842432</v>
      </c>
    </row>
    <row r="21450" spans="23:25" x14ac:dyDescent="0.2">
      <c r="W21450">
        <v>214.27</v>
      </c>
      <c r="X21450">
        <f t="shared" si="808"/>
        <v>50</v>
      </c>
      <c r="Y21450" s="13">
        <f t="shared" si="809"/>
        <v>0.88431832486842432</v>
      </c>
    </row>
    <row r="21451" spans="23:25" x14ac:dyDescent="0.2">
      <c r="W21451">
        <v>214.28</v>
      </c>
      <c r="X21451">
        <f t="shared" si="808"/>
        <v>50</v>
      </c>
      <c r="Y21451" s="13">
        <f t="shared" si="809"/>
        <v>0.88431832486842432</v>
      </c>
    </row>
    <row r="21452" spans="23:25" x14ac:dyDescent="0.2">
      <c r="W21452">
        <v>214.29</v>
      </c>
      <c r="X21452">
        <f t="shared" si="808"/>
        <v>50</v>
      </c>
      <c r="Y21452" s="13">
        <f t="shared" si="809"/>
        <v>0.88431832486842432</v>
      </c>
    </row>
    <row r="21453" spans="23:25" x14ac:dyDescent="0.2">
      <c r="W21453">
        <v>214.3</v>
      </c>
      <c r="X21453">
        <f t="shared" ref="X21453:X21516" si="810">X21452-(N$35-N$36)/1500</f>
        <v>50</v>
      </c>
      <c r="Y21453" s="13">
        <f t="shared" si="809"/>
        <v>0.88431832486842432</v>
      </c>
    </row>
    <row r="21454" spans="23:25" x14ac:dyDescent="0.2">
      <c r="W21454">
        <v>214.31</v>
      </c>
      <c r="X21454">
        <f t="shared" si="810"/>
        <v>50</v>
      </c>
      <c r="Y21454" s="13">
        <f t="shared" si="809"/>
        <v>0.88431832486842432</v>
      </c>
    </row>
    <row r="21455" spans="23:25" x14ac:dyDescent="0.2">
      <c r="W21455">
        <v>214.32</v>
      </c>
      <c r="X21455">
        <f t="shared" si="810"/>
        <v>50</v>
      </c>
      <c r="Y21455" s="13">
        <f t="shared" si="809"/>
        <v>0.88431832486842432</v>
      </c>
    </row>
    <row r="21456" spans="23:25" x14ac:dyDescent="0.2">
      <c r="W21456">
        <v>214.33</v>
      </c>
      <c r="X21456">
        <f t="shared" si="810"/>
        <v>50</v>
      </c>
      <c r="Y21456" s="13">
        <f t="shared" si="809"/>
        <v>0.88431832486842432</v>
      </c>
    </row>
    <row r="21457" spans="23:25" x14ac:dyDescent="0.2">
      <c r="W21457">
        <v>214.34</v>
      </c>
      <c r="X21457">
        <f t="shared" si="810"/>
        <v>50</v>
      </c>
      <c r="Y21457" s="13">
        <f t="shared" si="809"/>
        <v>0.88431832486842432</v>
      </c>
    </row>
    <row r="21458" spans="23:25" x14ac:dyDescent="0.2">
      <c r="W21458">
        <v>214.35</v>
      </c>
      <c r="X21458">
        <f t="shared" si="810"/>
        <v>50</v>
      </c>
      <c r="Y21458" s="13">
        <f t="shared" si="809"/>
        <v>0.88431832486842432</v>
      </c>
    </row>
    <row r="21459" spans="23:25" x14ac:dyDescent="0.2">
      <c r="W21459">
        <v>214.36</v>
      </c>
      <c r="X21459">
        <f t="shared" si="810"/>
        <v>50</v>
      </c>
      <c r="Y21459" s="13">
        <f t="shared" si="809"/>
        <v>0.88431832486842432</v>
      </c>
    </row>
    <row r="21460" spans="23:25" x14ac:dyDescent="0.2">
      <c r="W21460">
        <v>214.37</v>
      </c>
      <c r="X21460">
        <f t="shared" si="810"/>
        <v>50</v>
      </c>
      <c r="Y21460" s="13">
        <f t="shared" si="809"/>
        <v>0.88431832486842432</v>
      </c>
    </row>
    <row r="21461" spans="23:25" x14ac:dyDescent="0.2">
      <c r="W21461">
        <v>214.38</v>
      </c>
      <c r="X21461">
        <f t="shared" si="810"/>
        <v>50</v>
      </c>
      <c r="Y21461" s="13">
        <f t="shared" si="809"/>
        <v>0.88431832486842432</v>
      </c>
    </row>
    <row r="21462" spans="23:25" x14ac:dyDescent="0.2">
      <c r="W21462">
        <v>214.39</v>
      </c>
      <c r="X21462">
        <f t="shared" si="810"/>
        <v>50</v>
      </c>
      <c r="Y21462" s="13">
        <f t="shared" si="809"/>
        <v>0.88431832486842432</v>
      </c>
    </row>
    <row r="21463" spans="23:25" x14ac:dyDescent="0.2">
      <c r="W21463">
        <v>214.4</v>
      </c>
      <c r="X21463">
        <f t="shared" si="810"/>
        <v>50</v>
      </c>
      <c r="Y21463" s="13">
        <f t="shared" si="809"/>
        <v>0.88431832486842432</v>
      </c>
    </row>
    <row r="21464" spans="23:25" x14ac:dyDescent="0.2">
      <c r="W21464">
        <v>214.41</v>
      </c>
      <c r="X21464">
        <f t="shared" si="810"/>
        <v>50</v>
      </c>
      <c r="Y21464" s="13">
        <f t="shared" si="809"/>
        <v>0.88431832486842432</v>
      </c>
    </row>
    <row r="21465" spans="23:25" x14ac:dyDescent="0.2">
      <c r="W21465">
        <v>214.42</v>
      </c>
      <c r="X21465">
        <f t="shared" si="810"/>
        <v>50</v>
      </c>
      <c r="Y21465" s="13">
        <f t="shared" si="809"/>
        <v>0.88431832486842432</v>
      </c>
    </row>
    <row r="21466" spans="23:25" x14ac:dyDescent="0.2">
      <c r="W21466">
        <v>214.43</v>
      </c>
      <c r="X21466">
        <f t="shared" si="810"/>
        <v>50</v>
      </c>
      <c r="Y21466" s="13">
        <f t="shared" si="809"/>
        <v>0.88431832486842432</v>
      </c>
    </row>
    <row r="21467" spans="23:25" x14ac:dyDescent="0.2">
      <c r="W21467">
        <v>214.44</v>
      </c>
      <c r="X21467">
        <f t="shared" si="810"/>
        <v>50</v>
      </c>
      <c r="Y21467" s="13">
        <f t="shared" si="809"/>
        <v>0.88431832486842432</v>
      </c>
    </row>
    <row r="21468" spans="23:25" x14ac:dyDescent="0.2">
      <c r="W21468">
        <v>214.45</v>
      </c>
      <c r="X21468">
        <f t="shared" si="810"/>
        <v>50</v>
      </c>
      <c r="Y21468" s="13">
        <f t="shared" si="809"/>
        <v>0.88431832486842432</v>
      </c>
    </row>
    <row r="21469" spans="23:25" x14ac:dyDescent="0.2">
      <c r="W21469">
        <v>214.46</v>
      </c>
      <c r="X21469">
        <f t="shared" si="810"/>
        <v>50</v>
      </c>
      <c r="Y21469" s="13">
        <f t="shared" si="809"/>
        <v>0.88431832486842432</v>
      </c>
    </row>
    <row r="21470" spans="23:25" x14ac:dyDescent="0.2">
      <c r="W21470">
        <v>214.47</v>
      </c>
      <c r="X21470">
        <f t="shared" si="810"/>
        <v>50</v>
      </c>
      <c r="Y21470" s="13">
        <f t="shared" si="809"/>
        <v>0.88431832486842432</v>
      </c>
    </row>
    <row r="21471" spans="23:25" x14ac:dyDescent="0.2">
      <c r="W21471">
        <v>214.48</v>
      </c>
      <c r="X21471">
        <f t="shared" si="810"/>
        <v>50</v>
      </c>
      <c r="Y21471" s="13">
        <f t="shared" si="809"/>
        <v>0.88431832486842432</v>
      </c>
    </row>
    <row r="21472" spans="23:25" x14ac:dyDescent="0.2">
      <c r="W21472">
        <v>214.49</v>
      </c>
      <c r="X21472">
        <f t="shared" si="810"/>
        <v>50</v>
      </c>
      <c r="Y21472" s="13">
        <f t="shared" si="809"/>
        <v>0.88431832486842432</v>
      </c>
    </row>
    <row r="21473" spans="23:25" x14ac:dyDescent="0.2">
      <c r="W21473">
        <v>214.5</v>
      </c>
      <c r="X21473">
        <f t="shared" si="810"/>
        <v>50</v>
      </c>
      <c r="Y21473" s="13">
        <f t="shared" si="809"/>
        <v>0.88431832486842432</v>
      </c>
    </row>
    <row r="21474" spans="23:25" x14ac:dyDescent="0.2">
      <c r="W21474">
        <v>214.51</v>
      </c>
      <c r="X21474">
        <f t="shared" si="810"/>
        <v>50</v>
      </c>
      <c r="Y21474" s="13">
        <f t="shared" si="809"/>
        <v>0.88431832486842432</v>
      </c>
    </row>
    <row r="21475" spans="23:25" x14ac:dyDescent="0.2">
      <c r="W21475">
        <v>214.52</v>
      </c>
      <c r="X21475">
        <f t="shared" si="810"/>
        <v>50</v>
      </c>
      <c r="Y21475" s="13">
        <f t="shared" si="809"/>
        <v>0.88431832486842432</v>
      </c>
    </row>
    <row r="21476" spans="23:25" x14ac:dyDescent="0.2">
      <c r="W21476">
        <v>214.53</v>
      </c>
      <c r="X21476">
        <f t="shared" si="810"/>
        <v>50</v>
      </c>
      <c r="Y21476" s="13">
        <f t="shared" si="809"/>
        <v>0.88431832486842432</v>
      </c>
    </row>
    <row r="21477" spans="23:25" x14ac:dyDescent="0.2">
      <c r="W21477">
        <v>214.54</v>
      </c>
      <c r="X21477">
        <f t="shared" si="810"/>
        <v>50</v>
      </c>
      <c r="Y21477" s="13">
        <f t="shared" si="809"/>
        <v>0.88431832486842432</v>
      </c>
    </row>
    <row r="21478" spans="23:25" x14ac:dyDescent="0.2">
      <c r="W21478">
        <v>214.55</v>
      </c>
      <c r="X21478">
        <f t="shared" si="810"/>
        <v>50</v>
      </c>
      <c r="Y21478" s="13">
        <f t="shared" si="809"/>
        <v>0.88431832486842432</v>
      </c>
    </row>
    <row r="21479" spans="23:25" x14ac:dyDescent="0.2">
      <c r="W21479">
        <v>214.56</v>
      </c>
      <c r="X21479">
        <f t="shared" si="810"/>
        <v>50</v>
      </c>
      <c r="Y21479" s="13">
        <f t="shared" si="809"/>
        <v>0.88431832486842432</v>
      </c>
    </row>
    <row r="21480" spans="23:25" x14ac:dyDescent="0.2">
      <c r="W21480">
        <v>214.57</v>
      </c>
      <c r="X21480">
        <f t="shared" si="810"/>
        <v>50</v>
      </c>
      <c r="Y21480" s="13">
        <f t="shared" si="809"/>
        <v>0.88431832486842432</v>
      </c>
    </row>
    <row r="21481" spans="23:25" x14ac:dyDescent="0.2">
      <c r="W21481">
        <v>214.58</v>
      </c>
      <c r="X21481">
        <f t="shared" si="810"/>
        <v>50</v>
      </c>
      <c r="Y21481" s="13">
        <f t="shared" si="809"/>
        <v>0.88431832486842432</v>
      </c>
    </row>
    <row r="21482" spans="23:25" x14ac:dyDescent="0.2">
      <c r="W21482">
        <v>214.59</v>
      </c>
      <c r="X21482">
        <f t="shared" si="810"/>
        <v>50</v>
      </c>
      <c r="Y21482" s="13">
        <f t="shared" si="809"/>
        <v>0.88431832486842432</v>
      </c>
    </row>
    <row r="21483" spans="23:25" x14ac:dyDescent="0.2">
      <c r="W21483">
        <v>214.6</v>
      </c>
      <c r="X21483">
        <f t="shared" si="810"/>
        <v>50</v>
      </c>
      <c r="Y21483" s="13">
        <f t="shared" si="809"/>
        <v>0.88431832486842432</v>
      </c>
    </row>
    <row r="21484" spans="23:25" x14ac:dyDescent="0.2">
      <c r="W21484">
        <v>214.61</v>
      </c>
      <c r="X21484">
        <f t="shared" si="810"/>
        <v>50</v>
      </c>
      <c r="Y21484" s="13">
        <f t="shared" si="809"/>
        <v>0.88431832486842432</v>
      </c>
    </row>
    <row r="21485" spans="23:25" x14ac:dyDescent="0.2">
      <c r="W21485">
        <v>214.62</v>
      </c>
      <c r="X21485">
        <f t="shared" si="810"/>
        <v>50</v>
      </c>
      <c r="Y21485" s="13">
        <f t="shared" si="809"/>
        <v>0.88431832486842432</v>
      </c>
    </row>
    <row r="21486" spans="23:25" x14ac:dyDescent="0.2">
      <c r="W21486">
        <v>214.63</v>
      </c>
      <c r="X21486">
        <f t="shared" si="810"/>
        <v>50</v>
      </c>
      <c r="Y21486" s="13">
        <f t="shared" si="809"/>
        <v>0.88431832486842432</v>
      </c>
    </row>
    <row r="21487" spans="23:25" x14ac:dyDescent="0.2">
      <c r="W21487">
        <v>214.64</v>
      </c>
      <c r="X21487">
        <f t="shared" si="810"/>
        <v>50</v>
      </c>
      <c r="Y21487" s="13">
        <f t="shared" si="809"/>
        <v>0.88431832486842432</v>
      </c>
    </row>
    <row r="21488" spans="23:25" x14ac:dyDescent="0.2">
      <c r="W21488">
        <v>214.65</v>
      </c>
      <c r="X21488">
        <f t="shared" si="810"/>
        <v>50</v>
      </c>
      <c r="Y21488" s="13">
        <f t="shared" si="809"/>
        <v>0.88431832486842432</v>
      </c>
    </row>
    <row r="21489" spans="23:25" x14ac:dyDescent="0.2">
      <c r="W21489">
        <v>214.66</v>
      </c>
      <c r="X21489">
        <f t="shared" si="810"/>
        <v>50</v>
      </c>
      <c r="Y21489" s="13">
        <f t="shared" si="809"/>
        <v>0.88431832486842432</v>
      </c>
    </row>
    <row r="21490" spans="23:25" x14ac:dyDescent="0.2">
      <c r="W21490">
        <v>214.67</v>
      </c>
      <c r="X21490">
        <f t="shared" si="810"/>
        <v>50</v>
      </c>
      <c r="Y21490" s="13">
        <f t="shared" si="809"/>
        <v>0.88431832486842432</v>
      </c>
    </row>
    <row r="21491" spans="23:25" x14ac:dyDescent="0.2">
      <c r="W21491">
        <v>214.68</v>
      </c>
      <c r="X21491">
        <f t="shared" si="810"/>
        <v>50</v>
      </c>
      <c r="Y21491" s="13">
        <f t="shared" si="809"/>
        <v>0.88431832486842432</v>
      </c>
    </row>
    <row r="21492" spans="23:25" x14ac:dyDescent="0.2">
      <c r="W21492">
        <v>214.69</v>
      </c>
      <c r="X21492">
        <f t="shared" si="810"/>
        <v>50</v>
      </c>
      <c r="Y21492" s="13">
        <f t="shared" si="809"/>
        <v>0.88431832486842432</v>
      </c>
    </row>
    <row r="21493" spans="23:25" x14ac:dyDescent="0.2">
      <c r="W21493">
        <v>214.7</v>
      </c>
      <c r="X21493">
        <f t="shared" si="810"/>
        <v>50</v>
      </c>
      <c r="Y21493" s="13">
        <f t="shared" si="809"/>
        <v>0.88431832486842432</v>
      </c>
    </row>
    <row r="21494" spans="23:25" x14ac:dyDescent="0.2">
      <c r="W21494">
        <v>214.71</v>
      </c>
      <c r="X21494">
        <f t="shared" si="810"/>
        <v>50</v>
      </c>
      <c r="Y21494" s="13">
        <f t="shared" si="809"/>
        <v>0.88431832486842432</v>
      </c>
    </row>
    <row r="21495" spans="23:25" x14ac:dyDescent="0.2">
      <c r="W21495">
        <v>214.72</v>
      </c>
      <c r="X21495">
        <f t="shared" si="810"/>
        <v>50</v>
      </c>
      <c r="Y21495" s="13">
        <f t="shared" si="809"/>
        <v>0.88431832486842432</v>
      </c>
    </row>
    <row r="21496" spans="23:25" x14ac:dyDescent="0.2">
      <c r="W21496">
        <v>214.73</v>
      </c>
      <c r="X21496">
        <f t="shared" si="810"/>
        <v>50</v>
      </c>
      <c r="Y21496" s="13">
        <f t="shared" si="809"/>
        <v>0.88431832486842432</v>
      </c>
    </row>
    <row r="21497" spans="23:25" x14ac:dyDescent="0.2">
      <c r="W21497">
        <v>214.74</v>
      </c>
      <c r="X21497">
        <f t="shared" si="810"/>
        <v>50</v>
      </c>
      <c r="Y21497" s="13">
        <f t="shared" ref="Y21497:Y21560" si="811">Y21496+(W21497-W21496)*R$29*(P$28-P$29*Y21496)*(1-Y21496/R$28)^2</f>
        <v>0.88431832486842432</v>
      </c>
    </row>
    <row r="21498" spans="23:25" x14ac:dyDescent="0.2">
      <c r="W21498">
        <v>214.75</v>
      </c>
      <c r="X21498">
        <f t="shared" si="810"/>
        <v>50</v>
      </c>
      <c r="Y21498" s="13">
        <f t="shared" si="811"/>
        <v>0.88431832486842432</v>
      </c>
    </row>
    <row r="21499" spans="23:25" x14ac:dyDescent="0.2">
      <c r="W21499">
        <v>214.76</v>
      </c>
      <c r="X21499">
        <f t="shared" si="810"/>
        <v>50</v>
      </c>
      <c r="Y21499" s="13">
        <f t="shared" si="811"/>
        <v>0.88431832486842432</v>
      </c>
    </row>
    <row r="21500" spans="23:25" x14ac:dyDescent="0.2">
      <c r="W21500">
        <v>214.77</v>
      </c>
      <c r="X21500">
        <f t="shared" si="810"/>
        <v>50</v>
      </c>
      <c r="Y21500" s="13">
        <f t="shared" si="811"/>
        <v>0.88431832486842432</v>
      </c>
    </row>
    <row r="21501" spans="23:25" x14ac:dyDescent="0.2">
      <c r="W21501">
        <v>214.78</v>
      </c>
      <c r="X21501">
        <f t="shared" si="810"/>
        <v>50</v>
      </c>
      <c r="Y21501" s="13">
        <f t="shared" si="811"/>
        <v>0.88431832486842432</v>
      </c>
    </row>
    <row r="21502" spans="23:25" x14ac:dyDescent="0.2">
      <c r="W21502">
        <v>214.79</v>
      </c>
      <c r="X21502">
        <f t="shared" si="810"/>
        <v>50</v>
      </c>
      <c r="Y21502" s="13">
        <f t="shared" si="811"/>
        <v>0.88431832486842432</v>
      </c>
    </row>
    <row r="21503" spans="23:25" x14ac:dyDescent="0.2">
      <c r="W21503">
        <v>214.8</v>
      </c>
      <c r="X21503">
        <f t="shared" si="810"/>
        <v>50</v>
      </c>
      <c r="Y21503" s="13">
        <f t="shared" si="811"/>
        <v>0.88431832486842432</v>
      </c>
    </row>
    <row r="21504" spans="23:25" x14ac:dyDescent="0.2">
      <c r="W21504">
        <v>214.81</v>
      </c>
      <c r="X21504">
        <f t="shared" si="810"/>
        <v>50</v>
      </c>
      <c r="Y21504" s="13">
        <f t="shared" si="811"/>
        <v>0.88431832486842432</v>
      </c>
    </row>
    <row r="21505" spans="23:25" x14ac:dyDescent="0.2">
      <c r="W21505">
        <v>214.82</v>
      </c>
      <c r="X21505">
        <f t="shared" si="810"/>
        <v>50</v>
      </c>
      <c r="Y21505" s="13">
        <f t="shared" si="811"/>
        <v>0.88431832486842432</v>
      </c>
    </row>
    <row r="21506" spans="23:25" x14ac:dyDescent="0.2">
      <c r="W21506">
        <v>214.83</v>
      </c>
      <c r="X21506">
        <f t="shared" si="810"/>
        <v>50</v>
      </c>
      <c r="Y21506" s="13">
        <f t="shared" si="811"/>
        <v>0.88431832486842432</v>
      </c>
    </row>
    <row r="21507" spans="23:25" x14ac:dyDescent="0.2">
      <c r="W21507">
        <v>214.84</v>
      </c>
      <c r="X21507">
        <f t="shared" si="810"/>
        <v>50</v>
      </c>
      <c r="Y21507" s="13">
        <f t="shared" si="811"/>
        <v>0.88431832486842432</v>
      </c>
    </row>
    <row r="21508" spans="23:25" x14ac:dyDescent="0.2">
      <c r="W21508">
        <v>214.85</v>
      </c>
      <c r="X21508">
        <f t="shared" si="810"/>
        <v>50</v>
      </c>
      <c r="Y21508" s="13">
        <f t="shared" si="811"/>
        <v>0.88431832486842432</v>
      </c>
    </row>
    <row r="21509" spans="23:25" x14ac:dyDescent="0.2">
      <c r="W21509">
        <v>214.86</v>
      </c>
      <c r="X21509">
        <f t="shared" si="810"/>
        <v>50</v>
      </c>
      <c r="Y21509" s="13">
        <f t="shared" si="811"/>
        <v>0.88431832486842432</v>
      </c>
    </row>
    <row r="21510" spans="23:25" x14ac:dyDescent="0.2">
      <c r="W21510">
        <v>214.87</v>
      </c>
      <c r="X21510">
        <f t="shared" si="810"/>
        <v>50</v>
      </c>
      <c r="Y21510" s="13">
        <f t="shared" si="811"/>
        <v>0.88431832486842432</v>
      </c>
    </row>
    <row r="21511" spans="23:25" x14ac:dyDescent="0.2">
      <c r="W21511">
        <v>214.88</v>
      </c>
      <c r="X21511">
        <f t="shared" si="810"/>
        <v>50</v>
      </c>
      <c r="Y21511" s="13">
        <f t="shared" si="811"/>
        <v>0.88431832486842432</v>
      </c>
    </row>
    <row r="21512" spans="23:25" x14ac:dyDescent="0.2">
      <c r="W21512">
        <v>214.89</v>
      </c>
      <c r="X21512">
        <f t="shared" si="810"/>
        <v>50</v>
      </c>
      <c r="Y21512" s="13">
        <f t="shared" si="811"/>
        <v>0.88431832486842432</v>
      </c>
    </row>
    <row r="21513" spans="23:25" x14ac:dyDescent="0.2">
      <c r="W21513">
        <v>214.9</v>
      </c>
      <c r="X21513">
        <f t="shared" si="810"/>
        <v>50</v>
      </c>
      <c r="Y21513" s="13">
        <f t="shared" si="811"/>
        <v>0.88431832486842432</v>
      </c>
    </row>
    <row r="21514" spans="23:25" x14ac:dyDescent="0.2">
      <c r="W21514">
        <v>214.91</v>
      </c>
      <c r="X21514">
        <f t="shared" si="810"/>
        <v>50</v>
      </c>
      <c r="Y21514" s="13">
        <f t="shared" si="811"/>
        <v>0.88431832486842432</v>
      </c>
    </row>
    <row r="21515" spans="23:25" x14ac:dyDescent="0.2">
      <c r="W21515">
        <v>214.92</v>
      </c>
      <c r="X21515">
        <f t="shared" si="810"/>
        <v>50</v>
      </c>
      <c r="Y21515" s="13">
        <f t="shared" si="811"/>
        <v>0.88431832486842432</v>
      </c>
    </row>
    <row r="21516" spans="23:25" x14ac:dyDescent="0.2">
      <c r="W21516">
        <v>214.93</v>
      </c>
      <c r="X21516">
        <f t="shared" si="810"/>
        <v>50</v>
      </c>
      <c r="Y21516" s="13">
        <f t="shared" si="811"/>
        <v>0.88431832486842432</v>
      </c>
    </row>
    <row r="21517" spans="23:25" x14ac:dyDescent="0.2">
      <c r="W21517">
        <v>214.94</v>
      </c>
      <c r="X21517">
        <f t="shared" ref="X21517:X21580" si="812">X21516-(N$35-N$36)/1500</f>
        <v>50</v>
      </c>
      <c r="Y21517" s="13">
        <f t="shared" si="811"/>
        <v>0.88431832486842432</v>
      </c>
    </row>
    <row r="21518" spans="23:25" x14ac:dyDescent="0.2">
      <c r="W21518">
        <v>214.95</v>
      </c>
      <c r="X21518">
        <f t="shared" si="812"/>
        <v>50</v>
      </c>
      <c r="Y21518" s="13">
        <f t="shared" si="811"/>
        <v>0.88431832486842432</v>
      </c>
    </row>
    <row r="21519" spans="23:25" x14ac:dyDescent="0.2">
      <c r="W21519">
        <v>214.96</v>
      </c>
      <c r="X21519">
        <f t="shared" si="812"/>
        <v>50</v>
      </c>
      <c r="Y21519" s="13">
        <f t="shared" si="811"/>
        <v>0.88431832486842432</v>
      </c>
    </row>
    <row r="21520" spans="23:25" x14ac:dyDescent="0.2">
      <c r="W21520">
        <v>214.97</v>
      </c>
      <c r="X21520">
        <f t="shared" si="812"/>
        <v>50</v>
      </c>
      <c r="Y21520" s="13">
        <f t="shared" si="811"/>
        <v>0.88431832486842432</v>
      </c>
    </row>
    <row r="21521" spans="23:25" x14ac:dyDescent="0.2">
      <c r="W21521">
        <v>214.98</v>
      </c>
      <c r="X21521">
        <f t="shared" si="812"/>
        <v>50</v>
      </c>
      <c r="Y21521" s="13">
        <f t="shared" si="811"/>
        <v>0.88431832486842432</v>
      </c>
    </row>
    <row r="21522" spans="23:25" x14ac:dyDescent="0.2">
      <c r="W21522">
        <v>214.99</v>
      </c>
      <c r="X21522">
        <f t="shared" si="812"/>
        <v>50</v>
      </c>
      <c r="Y21522" s="13">
        <f t="shared" si="811"/>
        <v>0.88431832486842432</v>
      </c>
    </row>
    <row r="21523" spans="23:25" x14ac:dyDescent="0.2">
      <c r="W21523">
        <v>215</v>
      </c>
      <c r="X21523">
        <f t="shared" si="812"/>
        <v>50</v>
      </c>
      <c r="Y21523" s="13">
        <f t="shared" si="811"/>
        <v>0.88431832486842432</v>
      </c>
    </row>
    <row r="21524" spans="23:25" x14ac:dyDescent="0.2">
      <c r="W21524">
        <v>215.01</v>
      </c>
      <c r="X21524">
        <f t="shared" si="812"/>
        <v>50</v>
      </c>
      <c r="Y21524" s="13">
        <f t="shared" si="811"/>
        <v>0.88431832486842432</v>
      </c>
    </row>
    <row r="21525" spans="23:25" x14ac:dyDescent="0.2">
      <c r="W21525">
        <v>215.02</v>
      </c>
      <c r="X21525">
        <f t="shared" si="812"/>
        <v>50</v>
      </c>
      <c r="Y21525" s="13">
        <f t="shared" si="811"/>
        <v>0.88431832486842432</v>
      </c>
    </row>
    <row r="21526" spans="23:25" x14ac:dyDescent="0.2">
      <c r="W21526">
        <v>215.03</v>
      </c>
      <c r="X21526">
        <f t="shared" si="812"/>
        <v>50</v>
      </c>
      <c r="Y21526" s="13">
        <f t="shared" si="811"/>
        <v>0.88431832486842432</v>
      </c>
    </row>
    <row r="21527" spans="23:25" x14ac:dyDescent="0.2">
      <c r="W21527">
        <v>215.04</v>
      </c>
      <c r="X21527">
        <f t="shared" si="812"/>
        <v>50</v>
      </c>
      <c r="Y21527" s="13">
        <f t="shared" si="811"/>
        <v>0.88431832486842432</v>
      </c>
    </row>
    <row r="21528" spans="23:25" x14ac:dyDescent="0.2">
      <c r="W21528">
        <v>215.05</v>
      </c>
      <c r="X21528">
        <f t="shared" si="812"/>
        <v>50</v>
      </c>
      <c r="Y21528" s="13">
        <f t="shared" si="811"/>
        <v>0.88431832486842432</v>
      </c>
    </row>
    <row r="21529" spans="23:25" x14ac:dyDescent="0.2">
      <c r="W21529">
        <v>215.06</v>
      </c>
      <c r="X21529">
        <f t="shared" si="812"/>
        <v>50</v>
      </c>
      <c r="Y21529" s="13">
        <f t="shared" si="811"/>
        <v>0.88431832486842432</v>
      </c>
    </row>
    <row r="21530" spans="23:25" x14ac:dyDescent="0.2">
      <c r="W21530">
        <v>215.07</v>
      </c>
      <c r="X21530">
        <f t="shared" si="812"/>
        <v>50</v>
      </c>
      <c r="Y21530" s="13">
        <f t="shared" si="811"/>
        <v>0.88431832486842432</v>
      </c>
    </row>
    <row r="21531" spans="23:25" x14ac:dyDescent="0.2">
      <c r="W21531">
        <v>215.08</v>
      </c>
      <c r="X21531">
        <f t="shared" si="812"/>
        <v>50</v>
      </c>
      <c r="Y21531" s="13">
        <f t="shared" si="811"/>
        <v>0.88431832486842432</v>
      </c>
    </row>
    <row r="21532" spans="23:25" x14ac:dyDescent="0.2">
      <c r="W21532">
        <v>215.09</v>
      </c>
      <c r="X21532">
        <f t="shared" si="812"/>
        <v>50</v>
      </c>
      <c r="Y21532" s="13">
        <f t="shared" si="811"/>
        <v>0.88431832486842432</v>
      </c>
    </row>
    <row r="21533" spans="23:25" x14ac:dyDescent="0.2">
      <c r="W21533">
        <v>215.1</v>
      </c>
      <c r="X21533">
        <f t="shared" si="812"/>
        <v>50</v>
      </c>
      <c r="Y21533" s="13">
        <f t="shared" si="811"/>
        <v>0.88431832486842432</v>
      </c>
    </row>
    <row r="21534" spans="23:25" x14ac:dyDescent="0.2">
      <c r="W21534">
        <v>215.11</v>
      </c>
      <c r="X21534">
        <f t="shared" si="812"/>
        <v>50</v>
      </c>
      <c r="Y21534" s="13">
        <f t="shared" si="811"/>
        <v>0.88431832486842432</v>
      </c>
    </row>
    <row r="21535" spans="23:25" x14ac:dyDescent="0.2">
      <c r="W21535">
        <v>215.12</v>
      </c>
      <c r="X21535">
        <f t="shared" si="812"/>
        <v>50</v>
      </c>
      <c r="Y21535" s="13">
        <f t="shared" si="811"/>
        <v>0.88431832486842432</v>
      </c>
    </row>
    <row r="21536" spans="23:25" x14ac:dyDescent="0.2">
      <c r="W21536">
        <v>215.13</v>
      </c>
      <c r="X21536">
        <f t="shared" si="812"/>
        <v>50</v>
      </c>
      <c r="Y21536" s="13">
        <f t="shared" si="811"/>
        <v>0.88431832486842432</v>
      </c>
    </row>
    <row r="21537" spans="23:25" x14ac:dyDescent="0.2">
      <c r="W21537">
        <v>215.14</v>
      </c>
      <c r="X21537">
        <f t="shared" si="812"/>
        <v>50</v>
      </c>
      <c r="Y21537" s="13">
        <f t="shared" si="811"/>
        <v>0.88431832486842432</v>
      </c>
    </row>
    <row r="21538" spans="23:25" x14ac:dyDescent="0.2">
      <c r="W21538">
        <v>215.15</v>
      </c>
      <c r="X21538">
        <f t="shared" si="812"/>
        <v>50</v>
      </c>
      <c r="Y21538" s="13">
        <f t="shared" si="811"/>
        <v>0.88431832486842432</v>
      </c>
    </row>
    <row r="21539" spans="23:25" x14ac:dyDescent="0.2">
      <c r="W21539">
        <v>215.16</v>
      </c>
      <c r="X21539">
        <f t="shared" si="812"/>
        <v>50</v>
      </c>
      <c r="Y21539" s="13">
        <f t="shared" si="811"/>
        <v>0.88431832486842432</v>
      </c>
    </row>
    <row r="21540" spans="23:25" x14ac:dyDescent="0.2">
      <c r="W21540">
        <v>215.17</v>
      </c>
      <c r="X21540">
        <f t="shared" si="812"/>
        <v>50</v>
      </c>
      <c r="Y21540" s="13">
        <f t="shared" si="811"/>
        <v>0.88431832486842432</v>
      </c>
    </row>
    <row r="21541" spans="23:25" x14ac:dyDescent="0.2">
      <c r="W21541">
        <v>215.18</v>
      </c>
      <c r="X21541">
        <f t="shared" si="812"/>
        <v>50</v>
      </c>
      <c r="Y21541" s="13">
        <f t="shared" si="811"/>
        <v>0.88431832486842432</v>
      </c>
    </row>
    <row r="21542" spans="23:25" x14ac:dyDescent="0.2">
      <c r="W21542">
        <v>215.19</v>
      </c>
      <c r="X21542">
        <f t="shared" si="812"/>
        <v>50</v>
      </c>
      <c r="Y21542" s="13">
        <f t="shared" si="811"/>
        <v>0.88431832486842432</v>
      </c>
    </row>
    <row r="21543" spans="23:25" x14ac:dyDescent="0.2">
      <c r="W21543">
        <v>215.2</v>
      </c>
      <c r="X21543">
        <f t="shared" si="812"/>
        <v>50</v>
      </c>
      <c r="Y21543" s="13">
        <f t="shared" si="811"/>
        <v>0.88431832486842432</v>
      </c>
    </row>
    <row r="21544" spans="23:25" x14ac:dyDescent="0.2">
      <c r="W21544">
        <v>215.21</v>
      </c>
      <c r="X21544">
        <f t="shared" si="812"/>
        <v>50</v>
      </c>
      <c r="Y21544" s="13">
        <f t="shared" si="811"/>
        <v>0.88431832486842432</v>
      </c>
    </row>
    <row r="21545" spans="23:25" x14ac:dyDescent="0.2">
      <c r="W21545">
        <v>215.22</v>
      </c>
      <c r="X21545">
        <f t="shared" si="812"/>
        <v>50</v>
      </c>
      <c r="Y21545" s="13">
        <f t="shared" si="811"/>
        <v>0.88431832486842432</v>
      </c>
    </row>
    <row r="21546" spans="23:25" x14ac:dyDescent="0.2">
      <c r="W21546">
        <v>215.23</v>
      </c>
      <c r="X21546">
        <f t="shared" si="812"/>
        <v>50</v>
      </c>
      <c r="Y21546" s="13">
        <f t="shared" si="811"/>
        <v>0.88431832486842432</v>
      </c>
    </row>
    <row r="21547" spans="23:25" x14ac:dyDescent="0.2">
      <c r="W21547">
        <v>215.24</v>
      </c>
      <c r="X21547">
        <f t="shared" si="812"/>
        <v>50</v>
      </c>
      <c r="Y21547" s="13">
        <f t="shared" si="811"/>
        <v>0.88431832486842432</v>
      </c>
    </row>
    <row r="21548" spans="23:25" x14ac:dyDescent="0.2">
      <c r="W21548">
        <v>215.25</v>
      </c>
      <c r="X21548">
        <f t="shared" si="812"/>
        <v>50</v>
      </c>
      <c r="Y21548" s="13">
        <f t="shared" si="811"/>
        <v>0.88431832486842432</v>
      </c>
    </row>
    <row r="21549" spans="23:25" x14ac:dyDescent="0.2">
      <c r="W21549">
        <v>215.26</v>
      </c>
      <c r="X21549">
        <f t="shared" si="812"/>
        <v>50</v>
      </c>
      <c r="Y21549" s="13">
        <f t="shared" si="811"/>
        <v>0.88431832486842432</v>
      </c>
    </row>
    <row r="21550" spans="23:25" x14ac:dyDescent="0.2">
      <c r="W21550">
        <v>215.27</v>
      </c>
      <c r="X21550">
        <f t="shared" si="812"/>
        <v>50</v>
      </c>
      <c r="Y21550" s="13">
        <f t="shared" si="811"/>
        <v>0.88431832486842432</v>
      </c>
    </row>
    <row r="21551" spans="23:25" x14ac:dyDescent="0.2">
      <c r="W21551">
        <v>215.28</v>
      </c>
      <c r="X21551">
        <f t="shared" si="812"/>
        <v>50</v>
      </c>
      <c r="Y21551" s="13">
        <f t="shared" si="811"/>
        <v>0.88431832486842432</v>
      </c>
    </row>
    <row r="21552" spans="23:25" x14ac:dyDescent="0.2">
      <c r="W21552">
        <v>215.29</v>
      </c>
      <c r="X21552">
        <f t="shared" si="812"/>
        <v>50</v>
      </c>
      <c r="Y21552" s="13">
        <f t="shared" si="811"/>
        <v>0.88431832486842432</v>
      </c>
    </row>
    <row r="21553" spans="23:25" x14ac:dyDescent="0.2">
      <c r="W21553">
        <v>215.3</v>
      </c>
      <c r="X21553">
        <f t="shared" si="812"/>
        <v>50</v>
      </c>
      <c r="Y21553" s="13">
        <f t="shared" si="811"/>
        <v>0.88431832486842432</v>
      </c>
    </row>
    <row r="21554" spans="23:25" x14ac:dyDescent="0.2">
      <c r="W21554">
        <v>215.31</v>
      </c>
      <c r="X21554">
        <f t="shared" si="812"/>
        <v>50</v>
      </c>
      <c r="Y21554" s="13">
        <f t="shared" si="811"/>
        <v>0.88431832486842432</v>
      </c>
    </row>
    <row r="21555" spans="23:25" x14ac:dyDescent="0.2">
      <c r="W21555">
        <v>215.32</v>
      </c>
      <c r="X21555">
        <f t="shared" si="812"/>
        <v>50</v>
      </c>
      <c r="Y21555" s="13">
        <f t="shared" si="811"/>
        <v>0.88431832486842432</v>
      </c>
    </row>
    <row r="21556" spans="23:25" x14ac:dyDescent="0.2">
      <c r="W21556">
        <v>215.33</v>
      </c>
      <c r="X21556">
        <f t="shared" si="812"/>
        <v>50</v>
      </c>
      <c r="Y21556" s="13">
        <f t="shared" si="811"/>
        <v>0.88431832486842432</v>
      </c>
    </row>
    <row r="21557" spans="23:25" x14ac:dyDescent="0.2">
      <c r="W21557">
        <v>215.34</v>
      </c>
      <c r="X21557">
        <f t="shared" si="812"/>
        <v>50</v>
      </c>
      <c r="Y21557" s="13">
        <f t="shared" si="811"/>
        <v>0.88431832486842432</v>
      </c>
    </row>
    <row r="21558" spans="23:25" x14ac:dyDescent="0.2">
      <c r="W21558">
        <v>215.35</v>
      </c>
      <c r="X21558">
        <f t="shared" si="812"/>
        <v>50</v>
      </c>
      <c r="Y21558" s="13">
        <f t="shared" si="811"/>
        <v>0.88431832486842432</v>
      </c>
    </row>
    <row r="21559" spans="23:25" x14ac:dyDescent="0.2">
      <c r="W21559">
        <v>215.36</v>
      </c>
      <c r="X21559">
        <f t="shared" si="812"/>
        <v>50</v>
      </c>
      <c r="Y21559" s="13">
        <f t="shared" si="811"/>
        <v>0.88431832486842432</v>
      </c>
    </row>
    <row r="21560" spans="23:25" x14ac:dyDescent="0.2">
      <c r="W21560">
        <v>215.37</v>
      </c>
      <c r="X21560">
        <f t="shared" si="812"/>
        <v>50</v>
      </c>
      <c r="Y21560" s="13">
        <f t="shared" si="811"/>
        <v>0.88431832486842432</v>
      </c>
    </row>
    <row r="21561" spans="23:25" x14ac:dyDescent="0.2">
      <c r="W21561">
        <v>215.38</v>
      </c>
      <c r="X21561">
        <f t="shared" si="812"/>
        <v>50</v>
      </c>
      <c r="Y21561" s="13">
        <f t="shared" ref="Y21561:Y21624" si="813">Y21560+(W21561-W21560)*R$29*(P$28-P$29*Y21560)*(1-Y21560/R$28)^2</f>
        <v>0.88431832486842432</v>
      </c>
    </row>
    <row r="21562" spans="23:25" x14ac:dyDescent="0.2">
      <c r="W21562">
        <v>215.39</v>
      </c>
      <c r="X21562">
        <f t="shared" si="812"/>
        <v>50</v>
      </c>
      <c r="Y21562" s="13">
        <f t="shared" si="813"/>
        <v>0.88431832486842432</v>
      </c>
    </row>
    <row r="21563" spans="23:25" x14ac:dyDescent="0.2">
      <c r="W21563">
        <v>215.4</v>
      </c>
      <c r="X21563">
        <f t="shared" si="812"/>
        <v>50</v>
      </c>
      <c r="Y21563" s="13">
        <f t="shared" si="813"/>
        <v>0.88431832486842432</v>
      </c>
    </row>
    <row r="21564" spans="23:25" x14ac:dyDescent="0.2">
      <c r="W21564">
        <v>215.41</v>
      </c>
      <c r="X21564">
        <f t="shared" si="812"/>
        <v>50</v>
      </c>
      <c r="Y21564" s="13">
        <f t="shared" si="813"/>
        <v>0.88431832486842432</v>
      </c>
    </row>
    <row r="21565" spans="23:25" x14ac:dyDescent="0.2">
      <c r="W21565">
        <v>215.42</v>
      </c>
      <c r="X21565">
        <f t="shared" si="812"/>
        <v>50</v>
      </c>
      <c r="Y21565" s="13">
        <f t="shared" si="813"/>
        <v>0.88431832486842432</v>
      </c>
    </row>
    <row r="21566" spans="23:25" x14ac:dyDescent="0.2">
      <c r="W21566">
        <v>215.43</v>
      </c>
      <c r="X21566">
        <f t="shared" si="812"/>
        <v>50</v>
      </c>
      <c r="Y21566" s="13">
        <f t="shared" si="813"/>
        <v>0.88431832486842432</v>
      </c>
    </row>
    <row r="21567" spans="23:25" x14ac:dyDescent="0.2">
      <c r="W21567">
        <v>215.44</v>
      </c>
      <c r="X21567">
        <f t="shared" si="812"/>
        <v>50</v>
      </c>
      <c r="Y21567" s="13">
        <f t="shared" si="813"/>
        <v>0.88431832486842432</v>
      </c>
    </row>
    <row r="21568" spans="23:25" x14ac:dyDescent="0.2">
      <c r="W21568">
        <v>215.45</v>
      </c>
      <c r="X21568">
        <f t="shared" si="812"/>
        <v>50</v>
      </c>
      <c r="Y21568" s="13">
        <f t="shared" si="813"/>
        <v>0.88431832486842432</v>
      </c>
    </row>
    <row r="21569" spans="23:25" x14ac:dyDescent="0.2">
      <c r="W21569">
        <v>215.46</v>
      </c>
      <c r="X21569">
        <f t="shared" si="812"/>
        <v>50</v>
      </c>
      <c r="Y21569" s="13">
        <f t="shared" si="813"/>
        <v>0.88431832486842432</v>
      </c>
    </row>
    <row r="21570" spans="23:25" x14ac:dyDescent="0.2">
      <c r="W21570">
        <v>215.47</v>
      </c>
      <c r="X21570">
        <f t="shared" si="812"/>
        <v>50</v>
      </c>
      <c r="Y21570" s="13">
        <f t="shared" si="813"/>
        <v>0.88431832486842432</v>
      </c>
    </row>
    <row r="21571" spans="23:25" x14ac:dyDescent="0.2">
      <c r="W21571">
        <v>215.48</v>
      </c>
      <c r="X21571">
        <f t="shared" si="812"/>
        <v>50</v>
      </c>
      <c r="Y21571" s="13">
        <f t="shared" si="813"/>
        <v>0.88431832486842432</v>
      </c>
    </row>
    <row r="21572" spans="23:25" x14ac:dyDescent="0.2">
      <c r="W21572">
        <v>215.49</v>
      </c>
      <c r="X21572">
        <f t="shared" si="812"/>
        <v>50</v>
      </c>
      <c r="Y21572" s="13">
        <f t="shared" si="813"/>
        <v>0.88431832486842432</v>
      </c>
    </row>
    <row r="21573" spans="23:25" x14ac:dyDescent="0.2">
      <c r="W21573">
        <v>215.5</v>
      </c>
      <c r="X21573">
        <f t="shared" si="812"/>
        <v>50</v>
      </c>
      <c r="Y21573" s="13">
        <f t="shared" si="813"/>
        <v>0.88431832486842432</v>
      </c>
    </row>
    <row r="21574" spans="23:25" x14ac:dyDescent="0.2">
      <c r="W21574">
        <v>215.51</v>
      </c>
      <c r="X21574">
        <f t="shared" si="812"/>
        <v>50</v>
      </c>
      <c r="Y21574" s="13">
        <f t="shared" si="813"/>
        <v>0.88431832486842432</v>
      </c>
    </row>
    <row r="21575" spans="23:25" x14ac:dyDescent="0.2">
      <c r="W21575">
        <v>215.52</v>
      </c>
      <c r="X21575">
        <f t="shared" si="812"/>
        <v>50</v>
      </c>
      <c r="Y21575" s="13">
        <f t="shared" si="813"/>
        <v>0.88431832486842432</v>
      </c>
    </row>
    <row r="21576" spans="23:25" x14ac:dyDescent="0.2">
      <c r="W21576">
        <v>215.53</v>
      </c>
      <c r="X21576">
        <f t="shared" si="812"/>
        <v>50</v>
      </c>
      <c r="Y21576" s="13">
        <f t="shared" si="813"/>
        <v>0.88431832486842432</v>
      </c>
    </row>
    <row r="21577" spans="23:25" x14ac:dyDescent="0.2">
      <c r="W21577">
        <v>215.54</v>
      </c>
      <c r="X21577">
        <f t="shared" si="812"/>
        <v>50</v>
      </c>
      <c r="Y21577" s="13">
        <f t="shared" si="813"/>
        <v>0.88431832486842432</v>
      </c>
    </row>
    <row r="21578" spans="23:25" x14ac:dyDescent="0.2">
      <c r="W21578">
        <v>215.55</v>
      </c>
      <c r="X21578">
        <f t="shared" si="812"/>
        <v>50</v>
      </c>
      <c r="Y21578" s="13">
        <f t="shared" si="813"/>
        <v>0.88431832486842432</v>
      </c>
    </row>
    <row r="21579" spans="23:25" x14ac:dyDescent="0.2">
      <c r="W21579">
        <v>215.56</v>
      </c>
      <c r="X21579">
        <f t="shared" si="812"/>
        <v>50</v>
      </c>
      <c r="Y21579" s="13">
        <f t="shared" si="813"/>
        <v>0.88431832486842432</v>
      </c>
    </row>
    <row r="21580" spans="23:25" x14ac:dyDescent="0.2">
      <c r="W21580">
        <v>215.57</v>
      </c>
      <c r="X21580">
        <f t="shared" si="812"/>
        <v>50</v>
      </c>
      <c r="Y21580" s="13">
        <f t="shared" si="813"/>
        <v>0.88431832486842432</v>
      </c>
    </row>
    <row r="21581" spans="23:25" x14ac:dyDescent="0.2">
      <c r="W21581">
        <v>215.58</v>
      </c>
      <c r="X21581">
        <f t="shared" ref="X21581:X21644" si="814">X21580-(N$35-N$36)/1500</f>
        <v>50</v>
      </c>
      <c r="Y21581" s="13">
        <f t="shared" si="813"/>
        <v>0.88431832486842432</v>
      </c>
    </row>
    <row r="21582" spans="23:25" x14ac:dyDescent="0.2">
      <c r="W21582">
        <v>215.59</v>
      </c>
      <c r="X21582">
        <f t="shared" si="814"/>
        <v>50</v>
      </c>
      <c r="Y21582" s="13">
        <f t="shared" si="813"/>
        <v>0.88431832486842432</v>
      </c>
    </row>
    <row r="21583" spans="23:25" x14ac:dyDescent="0.2">
      <c r="W21583">
        <v>215.6</v>
      </c>
      <c r="X21583">
        <f t="shared" si="814"/>
        <v>50</v>
      </c>
      <c r="Y21583" s="13">
        <f t="shared" si="813"/>
        <v>0.88431832486842432</v>
      </c>
    </row>
    <row r="21584" spans="23:25" x14ac:dyDescent="0.2">
      <c r="W21584">
        <v>215.61</v>
      </c>
      <c r="X21584">
        <f t="shared" si="814"/>
        <v>50</v>
      </c>
      <c r="Y21584" s="13">
        <f t="shared" si="813"/>
        <v>0.88431832486842432</v>
      </c>
    </row>
    <row r="21585" spans="23:25" x14ac:dyDescent="0.2">
      <c r="W21585">
        <v>215.62</v>
      </c>
      <c r="X21585">
        <f t="shared" si="814"/>
        <v>50</v>
      </c>
      <c r="Y21585" s="13">
        <f t="shared" si="813"/>
        <v>0.88431832486842432</v>
      </c>
    </row>
    <row r="21586" spans="23:25" x14ac:dyDescent="0.2">
      <c r="W21586">
        <v>215.63</v>
      </c>
      <c r="X21586">
        <f t="shared" si="814"/>
        <v>50</v>
      </c>
      <c r="Y21586" s="13">
        <f t="shared" si="813"/>
        <v>0.88431832486842432</v>
      </c>
    </row>
    <row r="21587" spans="23:25" x14ac:dyDescent="0.2">
      <c r="W21587">
        <v>215.64</v>
      </c>
      <c r="X21587">
        <f t="shared" si="814"/>
        <v>50</v>
      </c>
      <c r="Y21587" s="13">
        <f t="shared" si="813"/>
        <v>0.88431832486842432</v>
      </c>
    </row>
    <row r="21588" spans="23:25" x14ac:dyDescent="0.2">
      <c r="W21588">
        <v>215.65</v>
      </c>
      <c r="X21588">
        <f t="shared" si="814"/>
        <v>50</v>
      </c>
      <c r="Y21588" s="13">
        <f t="shared" si="813"/>
        <v>0.88431832486842432</v>
      </c>
    </row>
    <row r="21589" spans="23:25" x14ac:dyDescent="0.2">
      <c r="W21589">
        <v>215.66</v>
      </c>
      <c r="X21589">
        <f t="shared" si="814"/>
        <v>50</v>
      </c>
      <c r="Y21589" s="13">
        <f t="shared" si="813"/>
        <v>0.88431832486842432</v>
      </c>
    </row>
    <row r="21590" spans="23:25" x14ac:dyDescent="0.2">
      <c r="W21590">
        <v>215.67</v>
      </c>
      <c r="X21590">
        <f t="shared" si="814"/>
        <v>50</v>
      </c>
      <c r="Y21590" s="13">
        <f t="shared" si="813"/>
        <v>0.88431832486842432</v>
      </c>
    </row>
    <row r="21591" spans="23:25" x14ac:dyDescent="0.2">
      <c r="W21591">
        <v>215.68</v>
      </c>
      <c r="X21591">
        <f t="shared" si="814"/>
        <v>50</v>
      </c>
      <c r="Y21591" s="13">
        <f t="shared" si="813"/>
        <v>0.88431832486842432</v>
      </c>
    </row>
    <row r="21592" spans="23:25" x14ac:dyDescent="0.2">
      <c r="W21592">
        <v>215.69</v>
      </c>
      <c r="X21592">
        <f t="shared" si="814"/>
        <v>50</v>
      </c>
      <c r="Y21592" s="13">
        <f t="shared" si="813"/>
        <v>0.88431832486842432</v>
      </c>
    </row>
    <row r="21593" spans="23:25" x14ac:dyDescent="0.2">
      <c r="W21593">
        <v>215.7</v>
      </c>
      <c r="X21593">
        <f t="shared" si="814"/>
        <v>50</v>
      </c>
      <c r="Y21593" s="13">
        <f t="shared" si="813"/>
        <v>0.88431832486842432</v>
      </c>
    </row>
    <row r="21594" spans="23:25" x14ac:dyDescent="0.2">
      <c r="W21594">
        <v>215.71</v>
      </c>
      <c r="X21594">
        <f t="shared" si="814"/>
        <v>50</v>
      </c>
      <c r="Y21594" s="13">
        <f t="shared" si="813"/>
        <v>0.88431832486842432</v>
      </c>
    </row>
    <row r="21595" spans="23:25" x14ac:dyDescent="0.2">
      <c r="W21595">
        <v>215.72</v>
      </c>
      <c r="X21595">
        <f t="shared" si="814"/>
        <v>50</v>
      </c>
      <c r="Y21595" s="13">
        <f t="shared" si="813"/>
        <v>0.88431832486842432</v>
      </c>
    </row>
    <row r="21596" spans="23:25" x14ac:dyDescent="0.2">
      <c r="W21596">
        <v>215.73</v>
      </c>
      <c r="X21596">
        <f t="shared" si="814"/>
        <v>50</v>
      </c>
      <c r="Y21596" s="13">
        <f t="shared" si="813"/>
        <v>0.88431832486842432</v>
      </c>
    </row>
    <row r="21597" spans="23:25" x14ac:dyDescent="0.2">
      <c r="W21597">
        <v>215.74</v>
      </c>
      <c r="X21597">
        <f t="shared" si="814"/>
        <v>50</v>
      </c>
      <c r="Y21597" s="13">
        <f t="shared" si="813"/>
        <v>0.88431832486842432</v>
      </c>
    </row>
    <row r="21598" spans="23:25" x14ac:dyDescent="0.2">
      <c r="W21598">
        <v>215.75</v>
      </c>
      <c r="X21598">
        <f t="shared" si="814"/>
        <v>50</v>
      </c>
      <c r="Y21598" s="13">
        <f t="shared" si="813"/>
        <v>0.88431832486842432</v>
      </c>
    </row>
    <row r="21599" spans="23:25" x14ac:dyDescent="0.2">
      <c r="W21599">
        <v>215.76</v>
      </c>
      <c r="X21599">
        <f t="shared" si="814"/>
        <v>50</v>
      </c>
      <c r="Y21599" s="13">
        <f t="shared" si="813"/>
        <v>0.88431832486842432</v>
      </c>
    </row>
    <row r="21600" spans="23:25" x14ac:dyDescent="0.2">
      <c r="W21600">
        <v>215.77</v>
      </c>
      <c r="X21600">
        <f t="shared" si="814"/>
        <v>50</v>
      </c>
      <c r="Y21600" s="13">
        <f t="shared" si="813"/>
        <v>0.88431832486842432</v>
      </c>
    </row>
    <row r="21601" spans="23:25" x14ac:dyDescent="0.2">
      <c r="W21601">
        <v>215.78</v>
      </c>
      <c r="X21601">
        <f t="shared" si="814"/>
        <v>50</v>
      </c>
      <c r="Y21601" s="13">
        <f t="shared" si="813"/>
        <v>0.88431832486842432</v>
      </c>
    </row>
    <row r="21602" spans="23:25" x14ac:dyDescent="0.2">
      <c r="W21602">
        <v>215.79</v>
      </c>
      <c r="X21602">
        <f t="shared" si="814"/>
        <v>50</v>
      </c>
      <c r="Y21602" s="13">
        <f t="shared" si="813"/>
        <v>0.88431832486842432</v>
      </c>
    </row>
    <row r="21603" spans="23:25" x14ac:dyDescent="0.2">
      <c r="W21603">
        <v>215.8</v>
      </c>
      <c r="X21603">
        <f t="shared" si="814"/>
        <v>50</v>
      </c>
      <c r="Y21603" s="13">
        <f t="shared" si="813"/>
        <v>0.88431832486842432</v>
      </c>
    </row>
    <row r="21604" spans="23:25" x14ac:dyDescent="0.2">
      <c r="W21604">
        <v>215.81</v>
      </c>
      <c r="X21604">
        <f t="shared" si="814"/>
        <v>50</v>
      </c>
      <c r="Y21604" s="13">
        <f t="shared" si="813"/>
        <v>0.88431832486842432</v>
      </c>
    </row>
    <row r="21605" spans="23:25" x14ac:dyDescent="0.2">
      <c r="W21605">
        <v>215.82</v>
      </c>
      <c r="X21605">
        <f t="shared" si="814"/>
        <v>50</v>
      </c>
      <c r="Y21605" s="13">
        <f t="shared" si="813"/>
        <v>0.88431832486842432</v>
      </c>
    </row>
    <row r="21606" spans="23:25" x14ac:dyDescent="0.2">
      <c r="W21606">
        <v>215.83</v>
      </c>
      <c r="X21606">
        <f t="shared" si="814"/>
        <v>50</v>
      </c>
      <c r="Y21606" s="13">
        <f t="shared" si="813"/>
        <v>0.88431832486842432</v>
      </c>
    </row>
    <row r="21607" spans="23:25" x14ac:dyDescent="0.2">
      <c r="W21607">
        <v>215.84</v>
      </c>
      <c r="X21607">
        <f t="shared" si="814"/>
        <v>50</v>
      </c>
      <c r="Y21607" s="13">
        <f t="shared" si="813"/>
        <v>0.88431832486842432</v>
      </c>
    </row>
    <row r="21608" spans="23:25" x14ac:dyDescent="0.2">
      <c r="W21608">
        <v>215.85</v>
      </c>
      <c r="X21608">
        <f t="shared" si="814"/>
        <v>50</v>
      </c>
      <c r="Y21608" s="13">
        <f t="shared" si="813"/>
        <v>0.88431832486842432</v>
      </c>
    </row>
    <row r="21609" spans="23:25" x14ac:dyDescent="0.2">
      <c r="W21609">
        <v>215.86</v>
      </c>
      <c r="X21609">
        <f t="shared" si="814"/>
        <v>50</v>
      </c>
      <c r="Y21609" s="13">
        <f t="shared" si="813"/>
        <v>0.88431832486842432</v>
      </c>
    </row>
    <row r="21610" spans="23:25" x14ac:dyDescent="0.2">
      <c r="W21610">
        <v>215.87</v>
      </c>
      <c r="X21610">
        <f t="shared" si="814"/>
        <v>50</v>
      </c>
      <c r="Y21610" s="13">
        <f t="shared" si="813"/>
        <v>0.88431832486842432</v>
      </c>
    </row>
    <row r="21611" spans="23:25" x14ac:dyDescent="0.2">
      <c r="W21611">
        <v>215.88</v>
      </c>
      <c r="X21611">
        <f t="shared" si="814"/>
        <v>50</v>
      </c>
      <c r="Y21611" s="13">
        <f t="shared" si="813"/>
        <v>0.88431832486842432</v>
      </c>
    </row>
    <row r="21612" spans="23:25" x14ac:dyDescent="0.2">
      <c r="W21612">
        <v>215.89</v>
      </c>
      <c r="X21612">
        <f t="shared" si="814"/>
        <v>50</v>
      </c>
      <c r="Y21612" s="13">
        <f t="shared" si="813"/>
        <v>0.88431832486842432</v>
      </c>
    </row>
    <row r="21613" spans="23:25" x14ac:dyDescent="0.2">
      <c r="W21613">
        <v>215.9</v>
      </c>
      <c r="X21613">
        <f t="shared" si="814"/>
        <v>50</v>
      </c>
      <c r="Y21613" s="13">
        <f t="shared" si="813"/>
        <v>0.88431832486842432</v>
      </c>
    </row>
    <row r="21614" spans="23:25" x14ac:dyDescent="0.2">
      <c r="W21614">
        <v>215.91</v>
      </c>
      <c r="X21614">
        <f t="shared" si="814"/>
        <v>50</v>
      </c>
      <c r="Y21614" s="13">
        <f t="shared" si="813"/>
        <v>0.88431832486842432</v>
      </c>
    </row>
    <row r="21615" spans="23:25" x14ac:dyDescent="0.2">
      <c r="W21615">
        <v>215.92</v>
      </c>
      <c r="X21615">
        <f t="shared" si="814"/>
        <v>50</v>
      </c>
      <c r="Y21615" s="13">
        <f t="shared" si="813"/>
        <v>0.88431832486842432</v>
      </c>
    </row>
    <row r="21616" spans="23:25" x14ac:dyDescent="0.2">
      <c r="W21616">
        <v>215.93</v>
      </c>
      <c r="X21616">
        <f t="shared" si="814"/>
        <v>50</v>
      </c>
      <c r="Y21616" s="13">
        <f t="shared" si="813"/>
        <v>0.88431832486842432</v>
      </c>
    </row>
    <row r="21617" spans="23:25" x14ac:dyDescent="0.2">
      <c r="W21617">
        <v>215.94</v>
      </c>
      <c r="X21617">
        <f t="shared" si="814"/>
        <v>50</v>
      </c>
      <c r="Y21617" s="13">
        <f t="shared" si="813"/>
        <v>0.88431832486842432</v>
      </c>
    </row>
    <row r="21618" spans="23:25" x14ac:dyDescent="0.2">
      <c r="W21618">
        <v>215.95</v>
      </c>
      <c r="X21618">
        <f t="shared" si="814"/>
        <v>50</v>
      </c>
      <c r="Y21618" s="13">
        <f t="shared" si="813"/>
        <v>0.88431832486842432</v>
      </c>
    </row>
    <row r="21619" spans="23:25" x14ac:dyDescent="0.2">
      <c r="W21619">
        <v>215.96</v>
      </c>
      <c r="X21619">
        <f t="shared" si="814"/>
        <v>50</v>
      </c>
      <c r="Y21619" s="13">
        <f t="shared" si="813"/>
        <v>0.88431832486842432</v>
      </c>
    </row>
    <row r="21620" spans="23:25" x14ac:dyDescent="0.2">
      <c r="W21620">
        <v>215.97</v>
      </c>
      <c r="X21620">
        <f t="shared" si="814"/>
        <v>50</v>
      </c>
      <c r="Y21620" s="13">
        <f t="shared" si="813"/>
        <v>0.88431832486842432</v>
      </c>
    </row>
    <row r="21621" spans="23:25" x14ac:dyDescent="0.2">
      <c r="W21621">
        <v>215.98</v>
      </c>
      <c r="X21621">
        <f t="shared" si="814"/>
        <v>50</v>
      </c>
      <c r="Y21621" s="13">
        <f t="shared" si="813"/>
        <v>0.88431832486842432</v>
      </c>
    </row>
    <row r="21622" spans="23:25" x14ac:dyDescent="0.2">
      <c r="W21622">
        <v>215.99</v>
      </c>
      <c r="X21622">
        <f t="shared" si="814"/>
        <v>50</v>
      </c>
      <c r="Y21622" s="13">
        <f t="shared" si="813"/>
        <v>0.88431832486842432</v>
      </c>
    </row>
    <row r="21623" spans="23:25" x14ac:dyDescent="0.2">
      <c r="W21623">
        <v>216</v>
      </c>
      <c r="X21623">
        <f t="shared" si="814"/>
        <v>50</v>
      </c>
      <c r="Y21623" s="13">
        <f t="shared" si="813"/>
        <v>0.88431832486842432</v>
      </c>
    </row>
    <row r="21624" spans="23:25" x14ac:dyDescent="0.2">
      <c r="W21624">
        <v>216.01</v>
      </c>
      <c r="X21624">
        <f t="shared" si="814"/>
        <v>50</v>
      </c>
      <c r="Y21624" s="13">
        <f t="shared" si="813"/>
        <v>0.88431832486842432</v>
      </c>
    </row>
    <row r="21625" spans="23:25" x14ac:dyDescent="0.2">
      <c r="W21625">
        <v>216.02</v>
      </c>
      <c r="X21625">
        <f t="shared" si="814"/>
        <v>50</v>
      </c>
      <c r="Y21625" s="13">
        <f t="shared" ref="Y21625:Y21688" si="815">Y21624+(W21625-W21624)*R$29*(P$28-P$29*Y21624)*(1-Y21624/R$28)^2</f>
        <v>0.88431832486842432</v>
      </c>
    </row>
    <row r="21626" spans="23:25" x14ac:dyDescent="0.2">
      <c r="W21626">
        <v>216.03</v>
      </c>
      <c r="X21626">
        <f t="shared" si="814"/>
        <v>50</v>
      </c>
      <c r="Y21626" s="13">
        <f t="shared" si="815"/>
        <v>0.88431832486842432</v>
      </c>
    </row>
    <row r="21627" spans="23:25" x14ac:dyDescent="0.2">
      <c r="W21627">
        <v>216.04</v>
      </c>
      <c r="X21627">
        <f t="shared" si="814"/>
        <v>50</v>
      </c>
      <c r="Y21627" s="13">
        <f t="shared" si="815"/>
        <v>0.88431832486842432</v>
      </c>
    </row>
    <row r="21628" spans="23:25" x14ac:dyDescent="0.2">
      <c r="W21628">
        <v>216.05</v>
      </c>
      <c r="X21628">
        <f t="shared" si="814"/>
        <v>50</v>
      </c>
      <c r="Y21628" s="13">
        <f t="shared" si="815"/>
        <v>0.88431832486842432</v>
      </c>
    </row>
    <row r="21629" spans="23:25" x14ac:dyDescent="0.2">
      <c r="W21629">
        <v>216.06</v>
      </c>
      <c r="X21629">
        <f t="shared" si="814"/>
        <v>50</v>
      </c>
      <c r="Y21629" s="13">
        <f t="shared" si="815"/>
        <v>0.88431832486842432</v>
      </c>
    </row>
    <row r="21630" spans="23:25" x14ac:dyDescent="0.2">
      <c r="W21630">
        <v>216.07</v>
      </c>
      <c r="X21630">
        <f t="shared" si="814"/>
        <v>50</v>
      </c>
      <c r="Y21630" s="13">
        <f t="shared" si="815"/>
        <v>0.88431832486842432</v>
      </c>
    </row>
    <row r="21631" spans="23:25" x14ac:dyDescent="0.2">
      <c r="W21631">
        <v>216.08</v>
      </c>
      <c r="X21631">
        <f t="shared" si="814"/>
        <v>50</v>
      </c>
      <c r="Y21631" s="13">
        <f t="shared" si="815"/>
        <v>0.88431832486842432</v>
      </c>
    </row>
    <row r="21632" spans="23:25" x14ac:dyDescent="0.2">
      <c r="W21632">
        <v>216.09</v>
      </c>
      <c r="X21632">
        <f t="shared" si="814"/>
        <v>50</v>
      </c>
      <c r="Y21632" s="13">
        <f t="shared" si="815"/>
        <v>0.88431832486842432</v>
      </c>
    </row>
    <row r="21633" spans="23:25" x14ac:dyDescent="0.2">
      <c r="W21633">
        <v>216.1</v>
      </c>
      <c r="X21633">
        <f t="shared" si="814"/>
        <v>50</v>
      </c>
      <c r="Y21633" s="13">
        <f t="shared" si="815"/>
        <v>0.88431832486842432</v>
      </c>
    </row>
    <row r="21634" spans="23:25" x14ac:dyDescent="0.2">
      <c r="W21634">
        <v>216.11</v>
      </c>
      <c r="X21634">
        <f t="shared" si="814"/>
        <v>50</v>
      </c>
      <c r="Y21634" s="13">
        <f t="shared" si="815"/>
        <v>0.88431832486842432</v>
      </c>
    </row>
    <row r="21635" spans="23:25" x14ac:dyDescent="0.2">
      <c r="W21635">
        <v>216.12</v>
      </c>
      <c r="X21635">
        <f t="shared" si="814"/>
        <v>50</v>
      </c>
      <c r="Y21635" s="13">
        <f t="shared" si="815"/>
        <v>0.88431832486842432</v>
      </c>
    </row>
    <row r="21636" spans="23:25" x14ac:dyDescent="0.2">
      <c r="W21636">
        <v>216.13</v>
      </c>
      <c r="X21636">
        <f t="shared" si="814"/>
        <v>50</v>
      </c>
      <c r="Y21636" s="13">
        <f t="shared" si="815"/>
        <v>0.88431832486842432</v>
      </c>
    </row>
    <row r="21637" spans="23:25" x14ac:dyDescent="0.2">
      <c r="W21637">
        <v>216.14</v>
      </c>
      <c r="X21637">
        <f t="shared" si="814"/>
        <v>50</v>
      </c>
      <c r="Y21637" s="13">
        <f t="shared" si="815"/>
        <v>0.88431832486842432</v>
      </c>
    </row>
    <row r="21638" spans="23:25" x14ac:dyDescent="0.2">
      <c r="W21638">
        <v>216.15</v>
      </c>
      <c r="X21638">
        <f t="shared" si="814"/>
        <v>50</v>
      </c>
      <c r="Y21638" s="13">
        <f t="shared" si="815"/>
        <v>0.88431832486842432</v>
      </c>
    </row>
    <row r="21639" spans="23:25" x14ac:dyDescent="0.2">
      <c r="W21639">
        <v>216.16</v>
      </c>
      <c r="X21639">
        <f t="shared" si="814"/>
        <v>50</v>
      </c>
      <c r="Y21639" s="13">
        <f t="shared" si="815"/>
        <v>0.88431832486842432</v>
      </c>
    </row>
    <row r="21640" spans="23:25" x14ac:dyDescent="0.2">
      <c r="W21640">
        <v>216.17</v>
      </c>
      <c r="X21640">
        <f t="shared" si="814"/>
        <v>50</v>
      </c>
      <c r="Y21640" s="13">
        <f t="shared" si="815"/>
        <v>0.88431832486842432</v>
      </c>
    </row>
    <row r="21641" spans="23:25" x14ac:dyDescent="0.2">
      <c r="W21641">
        <v>216.18</v>
      </c>
      <c r="X21641">
        <f t="shared" si="814"/>
        <v>50</v>
      </c>
      <c r="Y21641" s="13">
        <f t="shared" si="815"/>
        <v>0.88431832486842432</v>
      </c>
    </row>
    <row r="21642" spans="23:25" x14ac:dyDescent="0.2">
      <c r="W21642">
        <v>216.19</v>
      </c>
      <c r="X21642">
        <f t="shared" si="814"/>
        <v>50</v>
      </c>
      <c r="Y21642" s="13">
        <f t="shared" si="815"/>
        <v>0.88431832486842432</v>
      </c>
    </row>
    <row r="21643" spans="23:25" x14ac:dyDescent="0.2">
      <c r="W21643">
        <v>216.2</v>
      </c>
      <c r="X21643">
        <f t="shared" si="814"/>
        <v>50</v>
      </c>
      <c r="Y21643" s="13">
        <f t="shared" si="815"/>
        <v>0.88431832486842432</v>
      </c>
    </row>
    <row r="21644" spans="23:25" x14ac:dyDescent="0.2">
      <c r="W21644">
        <v>216.21</v>
      </c>
      <c r="X21644">
        <f t="shared" si="814"/>
        <v>50</v>
      </c>
      <c r="Y21644" s="13">
        <f t="shared" si="815"/>
        <v>0.88431832486842432</v>
      </c>
    </row>
    <row r="21645" spans="23:25" x14ac:dyDescent="0.2">
      <c r="W21645">
        <v>216.22</v>
      </c>
      <c r="X21645">
        <f t="shared" ref="X21645:X21708" si="816">X21644-(N$35-N$36)/1500</f>
        <v>50</v>
      </c>
      <c r="Y21645" s="13">
        <f t="shared" si="815"/>
        <v>0.88431832486842432</v>
      </c>
    </row>
    <row r="21646" spans="23:25" x14ac:dyDescent="0.2">
      <c r="W21646">
        <v>216.23</v>
      </c>
      <c r="X21646">
        <f t="shared" si="816"/>
        <v>50</v>
      </c>
      <c r="Y21646" s="13">
        <f t="shared" si="815"/>
        <v>0.88431832486842432</v>
      </c>
    </row>
    <row r="21647" spans="23:25" x14ac:dyDescent="0.2">
      <c r="W21647">
        <v>216.24</v>
      </c>
      <c r="X21647">
        <f t="shared" si="816"/>
        <v>50</v>
      </c>
      <c r="Y21647" s="13">
        <f t="shared" si="815"/>
        <v>0.88431832486842432</v>
      </c>
    </row>
    <row r="21648" spans="23:25" x14ac:dyDescent="0.2">
      <c r="W21648">
        <v>216.25</v>
      </c>
      <c r="X21648">
        <f t="shared" si="816"/>
        <v>50</v>
      </c>
      <c r="Y21648" s="13">
        <f t="shared" si="815"/>
        <v>0.88431832486842432</v>
      </c>
    </row>
    <row r="21649" spans="23:25" x14ac:dyDescent="0.2">
      <c r="W21649">
        <v>216.26</v>
      </c>
      <c r="X21649">
        <f t="shared" si="816"/>
        <v>50</v>
      </c>
      <c r="Y21649" s="13">
        <f t="shared" si="815"/>
        <v>0.88431832486842432</v>
      </c>
    </row>
    <row r="21650" spans="23:25" x14ac:dyDescent="0.2">
      <c r="W21650">
        <v>216.27</v>
      </c>
      <c r="X21650">
        <f t="shared" si="816"/>
        <v>50</v>
      </c>
      <c r="Y21650" s="13">
        <f t="shared" si="815"/>
        <v>0.88431832486842432</v>
      </c>
    </row>
    <row r="21651" spans="23:25" x14ac:dyDescent="0.2">
      <c r="W21651">
        <v>216.28</v>
      </c>
      <c r="X21651">
        <f t="shared" si="816"/>
        <v>50</v>
      </c>
      <c r="Y21651" s="13">
        <f t="shared" si="815"/>
        <v>0.88431832486842432</v>
      </c>
    </row>
    <row r="21652" spans="23:25" x14ac:dyDescent="0.2">
      <c r="W21652">
        <v>216.29</v>
      </c>
      <c r="X21652">
        <f t="shared" si="816"/>
        <v>50</v>
      </c>
      <c r="Y21652" s="13">
        <f t="shared" si="815"/>
        <v>0.88431832486842432</v>
      </c>
    </row>
    <row r="21653" spans="23:25" x14ac:dyDescent="0.2">
      <c r="W21653">
        <v>216.3</v>
      </c>
      <c r="X21653">
        <f t="shared" si="816"/>
        <v>50</v>
      </c>
      <c r="Y21653" s="13">
        <f t="shared" si="815"/>
        <v>0.88431832486842432</v>
      </c>
    </row>
    <row r="21654" spans="23:25" x14ac:dyDescent="0.2">
      <c r="W21654">
        <v>216.31</v>
      </c>
      <c r="X21654">
        <f t="shared" si="816"/>
        <v>50</v>
      </c>
      <c r="Y21654" s="13">
        <f t="shared" si="815"/>
        <v>0.88431832486842432</v>
      </c>
    </row>
    <row r="21655" spans="23:25" x14ac:dyDescent="0.2">
      <c r="W21655">
        <v>216.32</v>
      </c>
      <c r="X21655">
        <f t="shared" si="816"/>
        <v>50</v>
      </c>
      <c r="Y21655" s="13">
        <f t="shared" si="815"/>
        <v>0.88431832486842432</v>
      </c>
    </row>
    <row r="21656" spans="23:25" x14ac:dyDescent="0.2">
      <c r="W21656">
        <v>216.33</v>
      </c>
      <c r="X21656">
        <f t="shared" si="816"/>
        <v>50</v>
      </c>
      <c r="Y21656" s="13">
        <f t="shared" si="815"/>
        <v>0.88431832486842432</v>
      </c>
    </row>
    <row r="21657" spans="23:25" x14ac:dyDescent="0.2">
      <c r="W21657">
        <v>216.34</v>
      </c>
      <c r="X21657">
        <f t="shared" si="816"/>
        <v>50</v>
      </c>
      <c r="Y21657" s="13">
        <f t="shared" si="815"/>
        <v>0.88431832486842432</v>
      </c>
    </row>
    <row r="21658" spans="23:25" x14ac:dyDescent="0.2">
      <c r="W21658">
        <v>216.35</v>
      </c>
      <c r="X21658">
        <f t="shared" si="816"/>
        <v>50</v>
      </c>
      <c r="Y21658" s="13">
        <f t="shared" si="815"/>
        <v>0.88431832486842432</v>
      </c>
    </row>
    <row r="21659" spans="23:25" x14ac:dyDescent="0.2">
      <c r="W21659">
        <v>216.36</v>
      </c>
      <c r="X21659">
        <f t="shared" si="816"/>
        <v>50</v>
      </c>
      <c r="Y21659" s="13">
        <f t="shared" si="815"/>
        <v>0.88431832486842432</v>
      </c>
    </row>
    <row r="21660" spans="23:25" x14ac:dyDescent="0.2">
      <c r="W21660">
        <v>216.37</v>
      </c>
      <c r="X21660">
        <f t="shared" si="816"/>
        <v>50</v>
      </c>
      <c r="Y21660" s="13">
        <f t="shared" si="815"/>
        <v>0.88431832486842432</v>
      </c>
    </row>
    <row r="21661" spans="23:25" x14ac:dyDescent="0.2">
      <c r="W21661">
        <v>216.38</v>
      </c>
      <c r="X21661">
        <f t="shared" si="816"/>
        <v>50</v>
      </c>
      <c r="Y21661" s="13">
        <f t="shared" si="815"/>
        <v>0.88431832486842432</v>
      </c>
    </row>
    <row r="21662" spans="23:25" x14ac:dyDescent="0.2">
      <c r="W21662">
        <v>216.39</v>
      </c>
      <c r="X21662">
        <f t="shared" si="816"/>
        <v>50</v>
      </c>
      <c r="Y21662" s="13">
        <f t="shared" si="815"/>
        <v>0.88431832486842432</v>
      </c>
    </row>
    <row r="21663" spans="23:25" x14ac:dyDescent="0.2">
      <c r="W21663">
        <v>216.4</v>
      </c>
      <c r="X21663">
        <f t="shared" si="816"/>
        <v>50</v>
      </c>
      <c r="Y21663" s="13">
        <f t="shared" si="815"/>
        <v>0.88431832486842432</v>
      </c>
    </row>
    <row r="21664" spans="23:25" x14ac:dyDescent="0.2">
      <c r="W21664">
        <v>216.41</v>
      </c>
      <c r="X21664">
        <f t="shared" si="816"/>
        <v>50</v>
      </c>
      <c r="Y21664" s="13">
        <f t="shared" si="815"/>
        <v>0.88431832486842432</v>
      </c>
    </row>
    <row r="21665" spans="23:25" x14ac:dyDescent="0.2">
      <c r="W21665">
        <v>216.42</v>
      </c>
      <c r="X21665">
        <f t="shared" si="816"/>
        <v>50</v>
      </c>
      <c r="Y21665" s="13">
        <f t="shared" si="815"/>
        <v>0.88431832486842432</v>
      </c>
    </row>
    <row r="21666" spans="23:25" x14ac:dyDescent="0.2">
      <c r="W21666">
        <v>216.43</v>
      </c>
      <c r="X21666">
        <f t="shared" si="816"/>
        <v>50</v>
      </c>
      <c r="Y21666" s="13">
        <f t="shared" si="815"/>
        <v>0.88431832486842432</v>
      </c>
    </row>
    <row r="21667" spans="23:25" x14ac:dyDescent="0.2">
      <c r="W21667">
        <v>216.44</v>
      </c>
      <c r="X21667">
        <f t="shared" si="816"/>
        <v>50</v>
      </c>
      <c r="Y21667" s="13">
        <f t="shared" si="815"/>
        <v>0.88431832486842432</v>
      </c>
    </row>
    <row r="21668" spans="23:25" x14ac:dyDescent="0.2">
      <c r="W21668">
        <v>216.45</v>
      </c>
      <c r="X21668">
        <f t="shared" si="816"/>
        <v>50</v>
      </c>
      <c r="Y21668" s="13">
        <f t="shared" si="815"/>
        <v>0.88431832486842432</v>
      </c>
    </row>
    <row r="21669" spans="23:25" x14ac:dyDescent="0.2">
      <c r="W21669">
        <v>216.46</v>
      </c>
      <c r="X21669">
        <f t="shared" si="816"/>
        <v>50</v>
      </c>
      <c r="Y21669" s="13">
        <f t="shared" si="815"/>
        <v>0.88431832486842432</v>
      </c>
    </row>
    <row r="21670" spans="23:25" x14ac:dyDescent="0.2">
      <c r="W21670">
        <v>216.47</v>
      </c>
      <c r="X21670">
        <f t="shared" si="816"/>
        <v>50</v>
      </c>
      <c r="Y21670" s="13">
        <f t="shared" si="815"/>
        <v>0.88431832486842432</v>
      </c>
    </row>
    <row r="21671" spans="23:25" x14ac:dyDescent="0.2">
      <c r="W21671">
        <v>216.48</v>
      </c>
      <c r="X21671">
        <f t="shared" si="816"/>
        <v>50</v>
      </c>
      <c r="Y21671" s="13">
        <f t="shared" si="815"/>
        <v>0.88431832486842432</v>
      </c>
    </row>
    <row r="21672" spans="23:25" x14ac:dyDescent="0.2">
      <c r="W21672">
        <v>216.49</v>
      </c>
      <c r="X21672">
        <f t="shared" si="816"/>
        <v>50</v>
      </c>
      <c r="Y21672" s="13">
        <f t="shared" si="815"/>
        <v>0.88431832486842432</v>
      </c>
    </row>
    <row r="21673" spans="23:25" x14ac:dyDescent="0.2">
      <c r="W21673">
        <v>216.5</v>
      </c>
      <c r="X21673">
        <f t="shared" si="816"/>
        <v>50</v>
      </c>
      <c r="Y21673" s="13">
        <f t="shared" si="815"/>
        <v>0.88431832486842432</v>
      </c>
    </row>
    <row r="21674" spans="23:25" x14ac:dyDescent="0.2">
      <c r="W21674">
        <v>216.51</v>
      </c>
      <c r="X21674">
        <f t="shared" si="816"/>
        <v>50</v>
      </c>
      <c r="Y21674" s="13">
        <f t="shared" si="815"/>
        <v>0.88431832486842432</v>
      </c>
    </row>
    <row r="21675" spans="23:25" x14ac:dyDescent="0.2">
      <c r="W21675">
        <v>216.52</v>
      </c>
      <c r="X21675">
        <f t="shared" si="816"/>
        <v>50</v>
      </c>
      <c r="Y21675" s="13">
        <f t="shared" si="815"/>
        <v>0.88431832486842432</v>
      </c>
    </row>
    <row r="21676" spans="23:25" x14ac:dyDescent="0.2">
      <c r="W21676">
        <v>216.53</v>
      </c>
      <c r="X21676">
        <f t="shared" si="816"/>
        <v>50</v>
      </c>
      <c r="Y21676" s="13">
        <f t="shared" si="815"/>
        <v>0.88431832486842432</v>
      </c>
    </row>
    <row r="21677" spans="23:25" x14ac:dyDescent="0.2">
      <c r="W21677">
        <v>216.54</v>
      </c>
      <c r="X21677">
        <f t="shared" si="816"/>
        <v>50</v>
      </c>
      <c r="Y21677" s="13">
        <f t="shared" si="815"/>
        <v>0.88431832486842432</v>
      </c>
    </row>
    <row r="21678" spans="23:25" x14ac:dyDescent="0.2">
      <c r="W21678">
        <v>216.55</v>
      </c>
      <c r="X21678">
        <f t="shared" si="816"/>
        <v>50</v>
      </c>
      <c r="Y21678" s="13">
        <f t="shared" si="815"/>
        <v>0.88431832486842432</v>
      </c>
    </row>
    <row r="21679" spans="23:25" x14ac:dyDescent="0.2">
      <c r="W21679">
        <v>216.56</v>
      </c>
      <c r="X21679">
        <f t="shared" si="816"/>
        <v>50</v>
      </c>
      <c r="Y21679" s="13">
        <f t="shared" si="815"/>
        <v>0.88431832486842432</v>
      </c>
    </row>
    <row r="21680" spans="23:25" x14ac:dyDescent="0.2">
      <c r="W21680">
        <v>216.57</v>
      </c>
      <c r="X21680">
        <f t="shared" si="816"/>
        <v>50</v>
      </c>
      <c r="Y21680" s="13">
        <f t="shared" si="815"/>
        <v>0.88431832486842432</v>
      </c>
    </row>
    <row r="21681" spans="23:25" x14ac:dyDescent="0.2">
      <c r="W21681">
        <v>216.58</v>
      </c>
      <c r="X21681">
        <f t="shared" si="816"/>
        <v>50</v>
      </c>
      <c r="Y21681" s="13">
        <f t="shared" si="815"/>
        <v>0.88431832486842432</v>
      </c>
    </row>
    <row r="21682" spans="23:25" x14ac:dyDescent="0.2">
      <c r="W21682">
        <v>216.59</v>
      </c>
      <c r="X21682">
        <f t="shared" si="816"/>
        <v>50</v>
      </c>
      <c r="Y21682" s="13">
        <f t="shared" si="815"/>
        <v>0.88431832486842432</v>
      </c>
    </row>
    <row r="21683" spans="23:25" x14ac:dyDescent="0.2">
      <c r="W21683">
        <v>216.6</v>
      </c>
      <c r="X21683">
        <f t="shared" si="816"/>
        <v>50</v>
      </c>
      <c r="Y21683" s="13">
        <f t="shared" si="815"/>
        <v>0.88431832486842432</v>
      </c>
    </row>
    <row r="21684" spans="23:25" x14ac:dyDescent="0.2">
      <c r="W21684">
        <v>216.61</v>
      </c>
      <c r="X21684">
        <f t="shared" si="816"/>
        <v>50</v>
      </c>
      <c r="Y21684" s="13">
        <f t="shared" si="815"/>
        <v>0.88431832486842432</v>
      </c>
    </row>
    <row r="21685" spans="23:25" x14ac:dyDescent="0.2">
      <c r="W21685">
        <v>216.62</v>
      </c>
      <c r="X21685">
        <f t="shared" si="816"/>
        <v>50</v>
      </c>
      <c r="Y21685" s="13">
        <f t="shared" si="815"/>
        <v>0.88431832486842432</v>
      </c>
    </row>
    <row r="21686" spans="23:25" x14ac:dyDescent="0.2">
      <c r="W21686">
        <v>216.63</v>
      </c>
      <c r="X21686">
        <f t="shared" si="816"/>
        <v>50</v>
      </c>
      <c r="Y21686" s="13">
        <f t="shared" si="815"/>
        <v>0.88431832486842432</v>
      </c>
    </row>
    <row r="21687" spans="23:25" x14ac:dyDescent="0.2">
      <c r="W21687">
        <v>216.64</v>
      </c>
      <c r="X21687">
        <f t="shared" si="816"/>
        <v>50</v>
      </c>
      <c r="Y21687" s="13">
        <f t="shared" si="815"/>
        <v>0.88431832486842432</v>
      </c>
    </row>
    <row r="21688" spans="23:25" x14ac:dyDescent="0.2">
      <c r="W21688">
        <v>216.65</v>
      </c>
      <c r="X21688">
        <f t="shared" si="816"/>
        <v>50</v>
      </c>
      <c r="Y21688" s="13">
        <f t="shared" si="815"/>
        <v>0.88431832486842432</v>
      </c>
    </row>
    <row r="21689" spans="23:25" x14ac:dyDescent="0.2">
      <c r="W21689">
        <v>216.66</v>
      </c>
      <c r="X21689">
        <f t="shared" si="816"/>
        <v>50</v>
      </c>
      <c r="Y21689" s="13">
        <f t="shared" ref="Y21689:Y21752" si="817">Y21688+(W21689-W21688)*R$29*(P$28-P$29*Y21688)*(1-Y21688/R$28)^2</f>
        <v>0.88431832486842432</v>
      </c>
    </row>
    <row r="21690" spans="23:25" x14ac:dyDescent="0.2">
      <c r="W21690">
        <v>216.67</v>
      </c>
      <c r="X21690">
        <f t="shared" si="816"/>
        <v>50</v>
      </c>
      <c r="Y21690" s="13">
        <f t="shared" si="817"/>
        <v>0.88431832486842432</v>
      </c>
    </row>
    <row r="21691" spans="23:25" x14ac:dyDescent="0.2">
      <c r="W21691">
        <v>216.68</v>
      </c>
      <c r="X21691">
        <f t="shared" si="816"/>
        <v>50</v>
      </c>
      <c r="Y21691" s="13">
        <f t="shared" si="817"/>
        <v>0.88431832486842432</v>
      </c>
    </row>
    <row r="21692" spans="23:25" x14ac:dyDescent="0.2">
      <c r="W21692">
        <v>216.69</v>
      </c>
      <c r="X21692">
        <f t="shared" si="816"/>
        <v>50</v>
      </c>
      <c r="Y21692" s="13">
        <f t="shared" si="817"/>
        <v>0.88431832486842432</v>
      </c>
    </row>
    <row r="21693" spans="23:25" x14ac:dyDescent="0.2">
      <c r="W21693">
        <v>216.7</v>
      </c>
      <c r="X21693">
        <f t="shared" si="816"/>
        <v>50</v>
      </c>
      <c r="Y21693" s="13">
        <f t="shared" si="817"/>
        <v>0.88431832486842432</v>
      </c>
    </row>
    <row r="21694" spans="23:25" x14ac:dyDescent="0.2">
      <c r="W21694">
        <v>216.71</v>
      </c>
      <c r="X21694">
        <f t="shared" si="816"/>
        <v>50</v>
      </c>
      <c r="Y21694" s="13">
        <f t="shared" si="817"/>
        <v>0.88431832486842432</v>
      </c>
    </row>
    <row r="21695" spans="23:25" x14ac:dyDescent="0.2">
      <c r="W21695">
        <v>216.72</v>
      </c>
      <c r="X21695">
        <f t="shared" si="816"/>
        <v>50</v>
      </c>
      <c r="Y21695" s="13">
        <f t="shared" si="817"/>
        <v>0.88431832486842432</v>
      </c>
    </row>
    <row r="21696" spans="23:25" x14ac:dyDescent="0.2">
      <c r="W21696">
        <v>216.73</v>
      </c>
      <c r="X21696">
        <f t="shared" si="816"/>
        <v>50</v>
      </c>
      <c r="Y21696" s="13">
        <f t="shared" si="817"/>
        <v>0.88431832486842432</v>
      </c>
    </row>
    <row r="21697" spans="23:25" x14ac:dyDescent="0.2">
      <c r="W21697">
        <v>216.74</v>
      </c>
      <c r="X21697">
        <f t="shared" si="816"/>
        <v>50</v>
      </c>
      <c r="Y21697" s="13">
        <f t="shared" si="817"/>
        <v>0.88431832486842432</v>
      </c>
    </row>
    <row r="21698" spans="23:25" x14ac:dyDescent="0.2">
      <c r="W21698">
        <v>216.75</v>
      </c>
      <c r="X21698">
        <f t="shared" si="816"/>
        <v>50</v>
      </c>
      <c r="Y21698" s="13">
        <f t="shared" si="817"/>
        <v>0.88431832486842432</v>
      </c>
    </row>
    <row r="21699" spans="23:25" x14ac:dyDescent="0.2">
      <c r="W21699">
        <v>216.76</v>
      </c>
      <c r="X21699">
        <f t="shared" si="816"/>
        <v>50</v>
      </c>
      <c r="Y21699" s="13">
        <f t="shared" si="817"/>
        <v>0.88431832486842432</v>
      </c>
    </row>
    <row r="21700" spans="23:25" x14ac:dyDescent="0.2">
      <c r="W21700">
        <v>216.77</v>
      </c>
      <c r="X21700">
        <f t="shared" si="816"/>
        <v>50</v>
      </c>
      <c r="Y21700" s="13">
        <f t="shared" si="817"/>
        <v>0.88431832486842432</v>
      </c>
    </row>
    <row r="21701" spans="23:25" x14ac:dyDescent="0.2">
      <c r="W21701">
        <v>216.78</v>
      </c>
      <c r="X21701">
        <f t="shared" si="816"/>
        <v>50</v>
      </c>
      <c r="Y21701" s="13">
        <f t="shared" si="817"/>
        <v>0.88431832486842432</v>
      </c>
    </row>
    <row r="21702" spans="23:25" x14ac:dyDescent="0.2">
      <c r="W21702">
        <v>216.79</v>
      </c>
      <c r="X21702">
        <f t="shared" si="816"/>
        <v>50</v>
      </c>
      <c r="Y21702" s="13">
        <f t="shared" si="817"/>
        <v>0.88431832486842432</v>
      </c>
    </row>
    <row r="21703" spans="23:25" x14ac:dyDescent="0.2">
      <c r="W21703">
        <v>216.8</v>
      </c>
      <c r="X21703">
        <f t="shared" si="816"/>
        <v>50</v>
      </c>
      <c r="Y21703" s="13">
        <f t="shared" si="817"/>
        <v>0.88431832486842432</v>
      </c>
    </row>
    <row r="21704" spans="23:25" x14ac:dyDescent="0.2">
      <c r="W21704">
        <v>216.81</v>
      </c>
      <c r="X21704">
        <f t="shared" si="816"/>
        <v>50</v>
      </c>
      <c r="Y21704" s="13">
        <f t="shared" si="817"/>
        <v>0.88431832486842432</v>
      </c>
    </row>
    <row r="21705" spans="23:25" x14ac:dyDescent="0.2">
      <c r="W21705">
        <v>216.82</v>
      </c>
      <c r="X21705">
        <f t="shared" si="816"/>
        <v>50</v>
      </c>
      <c r="Y21705" s="13">
        <f t="shared" si="817"/>
        <v>0.88431832486842432</v>
      </c>
    </row>
    <row r="21706" spans="23:25" x14ac:dyDescent="0.2">
      <c r="W21706">
        <v>216.83</v>
      </c>
      <c r="X21706">
        <f t="shared" si="816"/>
        <v>50</v>
      </c>
      <c r="Y21706" s="13">
        <f t="shared" si="817"/>
        <v>0.88431832486842432</v>
      </c>
    </row>
    <row r="21707" spans="23:25" x14ac:dyDescent="0.2">
      <c r="W21707">
        <v>216.84</v>
      </c>
      <c r="X21707">
        <f t="shared" si="816"/>
        <v>50</v>
      </c>
      <c r="Y21707" s="13">
        <f t="shared" si="817"/>
        <v>0.88431832486842432</v>
      </c>
    </row>
    <row r="21708" spans="23:25" x14ac:dyDescent="0.2">
      <c r="W21708">
        <v>216.85</v>
      </c>
      <c r="X21708">
        <f t="shared" si="816"/>
        <v>50</v>
      </c>
      <c r="Y21708" s="13">
        <f t="shared" si="817"/>
        <v>0.88431832486842432</v>
      </c>
    </row>
    <row r="21709" spans="23:25" x14ac:dyDescent="0.2">
      <c r="W21709">
        <v>216.86</v>
      </c>
      <c r="X21709">
        <f t="shared" ref="X21709:X21772" si="818">X21708-(N$35-N$36)/1500</f>
        <v>50</v>
      </c>
      <c r="Y21709" s="13">
        <f t="shared" si="817"/>
        <v>0.88431832486842432</v>
      </c>
    </row>
    <row r="21710" spans="23:25" x14ac:dyDescent="0.2">
      <c r="W21710">
        <v>216.87</v>
      </c>
      <c r="X21710">
        <f t="shared" si="818"/>
        <v>50</v>
      </c>
      <c r="Y21710" s="13">
        <f t="shared" si="817"/>
        <v>0.88431832486842432</v>
      </c>
    </row>
    <row r="21711" spans="23:25" x14ac:dyDescent="0.2">
      <c r="W21711">
        <v>216.88</v>
      </c>
      <c r="X21711">
        <f t="shared" si="818"/>
        <v>50</v>
      </c>
      <c r="Y21711" s="13">
        <f t="shared" si="817"/>
        <v>0.88431832486842432</v>
      </c>
    </row>
    <row r="21712" spans="23:25" x14ac:dyDescent="0.2">
      <c r="W21712">
        <v>216.89</v>
      </c>
      <c r="X21712">
        <f t="shared" si="818"/>
        <v>50</v>
      </c>
      <c r="Y21712" s="13">
        <f t="shared" si="817"/>
        <v>0.88431832486842432</v>
      </c>
    </row>
    <row r="21713" spans="23:25" x14ac:dyDescent="0.2">
      <c r="W21713">
        <v>216.9</v>
      </c>
      <c r="X21713">
        <f t="shared" si="818"/>
        <v>50</v>
      </c>
      <c r="Y21713" s="13">
        <f t="shared" si="817"/>
        <v>0.88431832486842432</v>
      </c>
    </row>
    <row r="21714" spans="23:25" x14ac:dyDescent="0.2">
      <c r="W21714">
        <v>216.91</v>
      </c>
      <c r="X21714">
        <f t="shared" si="818"/>
        <v>50</v>
      </c>
      <c r="Y21714" s="13">
        <f t="shared" si="817"/>
        <v>0.88431832486842432</v>
      </c>
    </row>
    <row r="21715" spans="23:25" x14ac:dyDescent="0.2">
      <c r="W21715">
        <v>216.92</v>
      </c>
      <c r="X21715">
        <f t="shared" si="818"/>
        <v>50</v>
      </c>
      <c r="Y21715" s="13">
        <f t="shared" si="817"/>
        <v>0.88431832486842432</v>
      </c>
    </row>
    <row r="21716" spans="23:25" x14ac:dyDescent="0.2">
      <c r="W21716">
        <v>216.93</v>
      </c>
      <c r="X21716">
        <f t="shared" si="818"/>
        <v>50</v>
      </c>
      <c r="Y21716" s="13">
        <f t="shared" si="817"/>
        <v>0.88431832486842432</v>
      </c>
    </row>
    <row r="21717" spans="23:25" x14ac:dyDescent="0.2">
      <c r="W21717">
        <v>216.94</v>
      </c>
      <c r="X21717">
        <f t="shared" si="818"/>
        <v>50</v>
      </c>
      <c r="Y21717" s="13">
        <f t="shared" si="817"/>
        <v>0.88431832486842432</v>
      </c>
    </row>
    <row r="21718" spans="23:25" x14ac:dyDescent="0.2">
      <c r="W21718">
        <v>216.95</v>
      </c>
      <c r="X21718">
        <f t="shared" si="818"/>
        <v>50</v>
      </c>
      <c r="Y21718" s="13">
        <f t="shared" si="817"/>
        <v>0.88431832486842432</v>
      </c>
    </row>
    <row r="21719" spans="23:25" x14ac:dyDescent="0.2">
      <c r="W21719">
        <v>216.96</v>
      </c>
      <c r="X21719">
        <f t="shared" si="818"/>
        <v>50</v>
      </c>
      <c r="Y21719" s="13">
        <f t="shared" si="817"/>
        <v>0.88431832486842432</v>
      </c>
    </row>
    <row r="21720" spans="23:25" x14ac:dyDescent="0.2">
      <c r="W21720">
        <v>216.97</v>
      </c>
      <c r="X21720">
        <f t="shared" si="818"/>
        <v>50</v>
      </c>
      <c r="Y21720" s="13">
        <f t="shared" si="817"/>
        <v>0.88431832486842432</v>
      </c>
    </row>
    <row r="21721" spans="23:25" x14ac:dyDescent="0.2">
      <c r="W21721">
        <v>216.98</v>
      </c>
      <c r="X21721">
        <f t="shared" si="818"/>
        <v>50</v>
      </c>
      <c r="Y21721" s="13">
        <f t="shared" si="817"/>
        <v>0.88431832486842432</v>
      </c>
    </row>
    <row r="21722" spans="23:25" x14ac:dyDescent="0.2">
      <c r="W21722">
        <v>216.99</v>
      </c>
      <c r="X21722">
        <f t="shared" si="818"/>
        <v>50</v>
      </c>
      <c r="Y21722" s="13">
        <f t="shared" si="817"/>
        <v>0.88431832486842432</v>
      </c>
    </row>
    <row r="21723" spans="23:25" x14ac:dyDescent="0.2">
      <c r="W21723">
        <v>217</v>
      </c>
      <c r="X21723">
        <f t="shared" si="818"/>
        <v>50</v>
      </c>
      <c r="Y21723" s="13">
        <f t="shared" si="817"/>
        <v>0.88431832486842432</v>
      </c>
    </row>
    <row r="21724" spans="23:25" x14ac:dyDescent="0.2">
      <c r="W21724">
        <v>217.01</v>
      </c>
      <c r="X21724">
        <f t="shared" si="818"/>
        <v>50</v>
      </c>
      <c r="Y21724" s="13">
        <f t="shared" si="817"/>
        <v>0.88431832486842432</v>
      </c>
    </row>
    <row r="21725" spans="23:25" x14ac:dyDescent="0.2">
      <c r="W21725">
        <v>217.02</v>
      </c>
      <c r="X21725">
        <f t="shared" si="818"/>
        <v>50</v>
      </c>
      <c r="Y21725" s="13">
        <f t="shared" si="817"/>
        <v>0.88431832486842432</v>
      </c>
    </row>
    <row r="21726" spans="23:25" x14ac:dyDescent="0.2">
      <c r="W21726">
        <v>217.03</v>
      </c>
      <c r="X21726">
        <f t="shared" si="818"/>
        <v>50</v>
      </c>
      <c r="Y21726" s="13">
        <f t="shared" si="817"/>
        <v>0.88431832486842432</v>
      </c>
    </row>
    <row r="21727" spans="23:25" x14ac:dyDescent="0.2">
      <c r="W21727">
        <v>217.04</v>
      </c>
      <c r="X21727">
        <f t="shared" si="818"/>
        <v>50</v>
      </c>
      <c r="Y21727" s="13">
        <f t="shared" si="817"/>
        <v>0.88431832486842432</v>
      </c>
    </row>
    <row r="21728" spans="23:25" x14ac:dyDescent="0.2">
      <c r="W21728">
        <v>217.05</v>
      </c>
      <c r="X21728">
        <f t="shared" si="818"/>
        <v>50</v>
      </c>
      <c r="Y21728" s="13">
        <f t="shared" si="817"/>
        <v>0.88431832486842432</v>
      </c>
    </row>
    <row r="21729" spans="23:25" x14ac:dyDescent="0.2">
      <c r="W21729">
        <v>217.06</v>
      </c>
      <c r="X21729">
        <f t="shared" si="818"/>
        <v>50</v>
      </c>
      <c r="Y21729" s="13">
        <f t="shared" si="817"/>
        <v>0.88431832486842432</v>
      </c>
    </row>
    <row r="21730" spans="23:25" x14ac:dyDescent="0.2">
      <c r="W21730">
        <v>217.07</v>
      </c>
      <c r="X21730">
        <f t="shared" si="818"/>
        <v>50</v>
      </c>
      <c r="Y21730" s="13">
        <f t="shared" si="817"/>
        <v>0.88431832486842432</v>
      </c>
    </row>
    <row r="21731" spans="23:25" x14ac:dyDescent="0.2">
      <c r="W21731">
        <v>217.08</v>
      </c>
      <c r="X21731">
        <f t="shared" si="818"/>
        <v>50</v>
      </c>
      <c r="Y21731" s="13">
        <f t="shared" si="817"/>
        <v>0.88431832486842432</v>
      </c>
    </row>
    <row r="21732" spans="23:25" x14ac:dyDescent="0.2">
      <c r="W21732">
        <v>217.09</v>
      </c>
      <c r="X21732">
        <f t="shared" si="818"/>
        <v>50</v>
      </c>
      <c r="Y21732" s="13">
        <f t="shared" si="817"/>
        <v>0.88431832486842432</v>
      </c>
    </row>
    <row r="21733" spans="23:25" x14ac:dyDescent="0.2">
      <c r="W21733">
        <v>217.1</v>
      </c>
      <c r="X21733">
        <f t="shared" si="818"/>
        <v>50</v>
      </c>
      <c r="Y21733" s="13">
        <f t="shared" si="817"/>
        <v>0.88431832486842432</v>
      </c>
    </row>
    <row r="21734" spans="23:25" x14ac:dyDescent="0.2">
      <c r="W21734">
        <v>217.11</v>
      </c>
      <c r="X21734">
        <f t="shared" si="818"/>
        <v>50</v>
      </c>
      <c r="Y21734" s="13">
        <f t="shared" si="817"/>
        <v>0.88431832486842432</v>
      </c>
    </row>
    <row r="21735" spans="23:25" x14ac:dyDescent="0.2">
      <c r="W21735">
        <v>217.12</v>
      </c>
      <c r="X21735">
        <f t="shared" si="818"/>
        <v>50</v>
      </c>
      <c r="Y21735" s="13">
        <f t="shared" si="817"/>
        <v>0.88431832486842432</v>
      </c>
    </row>
    <row r="21736" spans="23:25" x14ac:dyDescent="0.2">
      <c r="W21736">
        <v>217.13</v>
      </c>
      <c r="X21736">
        <f t="shared" si="818"/>
        <v>50</v>
      </c>
      <c r="Y21736" s="13">
        <f t="shared" si="817"/>
        <v>0.88431832486842432</v>
      </c>
    </row>
    <row r="21737" spans="23:25" x14ac:dyDescent="0.2">
      <c r="W21737">
        <v>217.14</v>
      </c>
      <c r="X21737">
        <f t="shared" si="818"/>
        <v>50</v>
      </c>
      <c r="Y21737" s="13">
        <f t="shared" si="817"/>
        <v>0.88431832486842432</v>
      </c>
    </row>
    <row r="21738" spans="23:25" x14ac:dyDescent="0.2">
      <c r="W21738">
        <v>217.15</v>
      </c>
      <c r="X21738">
        <f t="shared" si="818"/>
        <v>50</v>
      </c>
      <c r="Y21738" s="13">
        <f t="shared" si="817"/>
        <v>0.88431832486842432</v>
      </c>
    </row>
    <row r="21739" spans="23:25" x14ac:dyDescent="0.2">
      <c r="W21739">
        <v>217.16</v>
      </c>
      <c r="X21739">
        <f t="shared" si="818"/>
        <v>50</v>
      </c>
      <c r="Y21739" s="13">
        <f t="shared" si="817"/>
        <v>0.88431832486842432</v>
      </c>
    </row>
    <row r="21740" spans="23:25" x14ac:dyDescent="0.2">
      <c r="W21740">
        <v>217.17</v>
      </c>
      <c r="X21740">
        <f t="shared" si="818"/>
        <v>50</v>
      </c>
      <c r="Y21740" s="13">
        <f t="shared" si="817"/>
        <v>0.88431832486842432</v>
      </c>
    </row>
    <row r="21741" spans="23:25" x14ac:dyDescent="0.2">
      <c r="W21741">
        <v>217.18</v>
      </c>
      <c r="X21741">
        <f t="shared" si="818"/>
        <v>50</v>
      </c>
      <c r="Y21741" s="13">
        <f t="shared" si="817"/>
        <v>0.88431832486842432</v>
      </c>
    </row>
    <row r="21742" spans="23:25" x14ac:dyDescent="0.2">
      <c r="W21742">
        <v>217.19</v>
      </c>
      <c r="X21742">
        <f t="shared" si="818"/>
        <v>50</v>
      </c>
      <c r="Y21742" s="13">
        <f t="shared" si="817"/>
        <v>0.88431832486842432</v>
      </c>
    </row>
    <row r="21743" spans="23:25" x14ac:dyDescent="0.2">
      <c r="W21743">
        <v>217.2</v>
      </c>
      <c r="X21743">
        <f t="shared" si="818"/>
        <v>50</v>
      </c>
      <c r="Y21743" s="13">
        <f t="shared" si="817"/>
        <v>0.88431832486842432</v>
      </c>
    </row>
    <row r="21744" spans="23:25" x14ac:dyDescent="0.2">
      <c r="W21744">
        <v>217.21</v>
      </c>
      <c r="X21744">
        <f t="shared" si="818"/>
        <v>50</v>
      </c>
      <c r="Y21744" s="13">
        <f t="shared" si="817"/>
        <v>0.88431832486842432</v>
      </c>
    </row>
    <row r="21745" spans="23:25" x14ac:dyDescent="0.2">
      <c r="W21745">
        <v>217.22</v>
      </c>
      <c r="X21745">
        <f t="shared" si="818"/>
        <v>50</v>
      </c>
      <c r="Y21745" s="13">
        <f t="shared" si="817"/>
        <v>0.88431832486842432</v>
      </c>
    </row>
    <row r="21746" spans="23:25" x14ac:dyDescent="0.2">
      <c r="W21746">
        <v>217.23</v>
      </c>
      <c r="X21746">
        <f t="shared" si="818"/>
        <v>50</v>
      </c>
      <c r="Y21746" s="13">
        <f t="shared" si="817"/>
        <v>0.88431832486842432</v>
      </c>
    </row>
    <row r="21747" spans="23:25" x14ac:dyDescent="0.2">
      <c r="W21747">
        <v>217.24</v>
      </c>
      <c r="X21747">
        <f t="shared" si="818"/>
        <v>50</v>
      </c>
      <c r="Y21747" s="13">
        <f t="shared" si="817"/>
        <v>0.88431832486842432</v>
      </c>
    </row>
    <row r="21748" spans="23:25" x14ac:dyDescent="0.2">
      <c r="W21748">
        <v>217.25</v>
      </c>
      <c r="X21748">
        <f t="shared" si="818"/>
        <v>50</v>
      </c>
      <c r="Y21748" s="13">
        <f t="shared" si="817"/>
        <v>0.88431832486842432</v>
      </c>
    </row>
    <row r="21749" spans="23:25" x14ac:dyDescent="0.2">
      <c r="W21749">
        <v>217.26</v>
      </c>
      <c r="X21749">
        <f t="shared" si="818"/>
        <v>50</v>
      </c>
      <c r="Y21749" s="13">
        <f t="shared" si="817"/>
        <v>0.88431832486842432</v>
      </c>
    </row>
    <row r="21750" spans="23:25" x14ac:dyDescent="0.2">
      <c r="W21750">
        <v>217.27</v>
      </c>
      <c r="X21750">
        <f t="shared" si="818"/>
        <v>50</v>
      </c>
      <c r="Y21750" s="13">
        <f t="shared" si="817"/>
        <v>0.88431832486842432</v>
      </c>
    </row>
    <row r="21751" spans="23:25" x14ac:dyDescent="0.2">
      <c r="W21751">
        <v>217.28</v>
      </c>
      <c r="X21751">
        <f t="shared" si="818"/>
        <v>50</v>
      </c>
      <c r="Y21751" s="13">
        <f t="shared" si="817"/>
        <v>0.88431832486842432</v>
      </c>
    </row>
    <row r="21752" spans="23:25" x14ac:dyDescent="0.2">
      <c r="W21752">
        <v>217.29</v>
      </c>
      <c r="X21752">
        <f t="shared" si="818"/>
        <v>50</v>
      </c>
      <c r="Y21752" s="13">
        <f t="shared" si="817"/>
        <v>0.88431832486842432</v>
      </c>
    </row>
    <row r="21753" spans="23:25" x14ac:dyDescent="0.2">
      <c r="W21753">
        <v>217.3</v>
      </c>
      <c r="X21753">
        <f t="shared" si="818"/>
        <v>50</v>
      </c>
      <c r="Y21753" s="13">
        <f t="shared" ref="Y21753:Y21816" si="819">Y21752+(W21753-W21752)*R$29*(P$28-P$29*Y21752)*(1-Y21752/R$28)^2</f>
        <v>0.88431832486842432</v>
      </c>
    </row>
    <row r="21754" spans="23:25" x14ac:dyDescent="0.2">
      <c r="W21754">
        <v>217.31</v>
      </c>
      <c r="X21754">
        <f t="shared" si="818"/>
        <v>50</v>
      </c>
      <c r="Y21754" s="13">
        <f t="shared" si="819"/>
        <v>0.88431832486842432</v>
      </c>
    </row>
    <row r="21755" spans="23:25" x14ac:dyDescent="0.2">
      <c r="W21755">
        <v>217.32</v>
      </c>
      <c r="X21755">
        <f t="shared" si="818"/>
        <v>50</v>
      </c>
      <c r="Y21755" s="13">
        <f t="shared" si="819"/>
        <v>0.88431832486842432</v>
      </c>
    </row>
    <row r="21756" spans="23:25" x14ac:dyDescent="0.2">
      <c r="W21756">
        <v>217.33</v>
      </c>
      <c r="X21756">
        <f t="shared" si="818"/>
        <v>50</v>
      </c>
      <c r="Y21756" s="13">
        <f t="shared" si="819"/>
        <v>0.88431832486842432</v>
      </c>
    </row>
    <row r="21757" spans="23:25" x14ac:dyDescent="0.2">
      <c r="W21757">
        <v>217.34</v>
      </c>
      <c r="X21757">
        <f t="shared" si="818"/>
        <v>50</v>
      </c>
      <c r="Y21757" s="13">
        <f t="shared" si="819"/>
        <v>0.88431832486842432</v>
      </c>
    </row>
    <row r="21758" spans="23:25" x14ac:dyDescent="0.2">
      <c r="W21758">
        <v>217.35</v>
      </c>
      <c r="X21758">
        <f t="shared" si="818"/>
        <v>50</v>
      </c>
      <c r="Y21758" s="13">
        <f t="shared" si="819"/>
        <v>0.88431832486842432</v>
      </c>
    </row>
    <row r="21759" spans="23:25" x14ac:dyDescent="0.2">
      <c r="W21759">
        <v>217.36</v>
      </c>
      <c r="X21759">
        <f t="shared" si="818"/>
        <v>50</v>
      </c>
      <c r="Y21759" s="13">
        <f t="shared" si="819"/>
        <v>0.88431832486842432</v>
      </c>
    </row>
    <row r="21760" spans="23:25" x14ac:dyDescent="0.2">
      <c r="W21760">
        <v>217.37</v>
      </c>
      <c r="X21760">
        <f t="shared" si="818"/>
        <v>50</v>
      </c>
      <c r="Y21760" s="13">
        <f t="shared" si="819"/>
        <v>0.88431832486842432</v>
      </c>
    </row>
    <row r="21761" spans="23:25" x14ac:dyDescent="0.2">
      <c r="W21761">
        <v>217.38</v>
      </c>
      <c r="X21761">
        <f t="shared" si="818"/>
        <v>50</v>
      </c>
      <c r="Y21761" s="13">
        <f t="shared" si="819"/>
        <v>0.88431832486842432</v>
      </c>
    </row>
    <row r="21762" spans="23:25" x14ac:dyDescent="0.2">
      <c r="W21762">
        <v>217.39</v>
      </c>
      <c r="X21762">
        <f t="shared" si="818"/>
        <v>50</v>
      </c>
      <c r="Y21762" s="13">
        <f t="shared" si="819"/>
        <v>0.88431832486842432</v>
      </c>
    </row>
    <row r="21763" spans="23:25" x14ac:dyDescent="0.2">
      <c r="W21763">
        <v>217.4</v>
      </c>
      <c r="X21763">
        <f t="shared" si="818"/>
        <v>50</v>
      </c>
      <c r="Y21763" s="13">
        <f t="shared" si="819"/>
        <v>0.88431832486842432</v>
      </c>
    </row>
    <row r="21764" spans="23:25" x14ac:dyDescent="0.2">
      <c r="W21764">
        <v>217.41</v>
      </c>
      <c r="X21764">
        <f t="shared" si="818"/>
        <v>50</v>
      </c>
      <c r="Y21764" s="13">
        <f t="shared" si="819"/>
        <v>0.88431832486842432</v>
      </c>
    </row>
    <row r="21765" spans="23:25" x14ac:dyDescent="0.2">
      <c r="W21765">
        <v>217.42</v>
      </c>
      <c r="X21765">
        <f t="shared" si="818"/>
        <v>50</v>
      </c>
      <c r="Y21765" s="13">
        <f t="shared" si="819"/>
        <v>0.88431832486842432</v>
      </c>
    </row>
    <row r="21766" spans="23:25" x14ac:dyDescent="0.2">
      <c r="W21766">
        <v>217.43</v>
      </c>
      <c r="X21766">
        <f t="shared" si="818"/>
        <v>50</v>
      </c>
      <c r="Y21766" s="13">
        <f t="shared" si="819"/>
        <v>0.88431832486842432</v>
      </c>
    </row>
    <row r="21767" spans="23:25" x14ac:dyDescent="0.2">
      <c r="W21767">
        <v>217.44</v>
      </c>
      <c r="X21767">
        <f t="shared" si="818"/>
        <v>50</v>
      </c>
      <c r="Y21767" s="13">
        <f t="shared" si="819"/>
        <v>0.88431832486842432</v>
      </c>
    </row>
    <row r="21768" spans="23:25" x14ac:dyDescent="0.2">
      <c r="W21768">
        <v>217.45</v>
      </c>
      <c r="X21768">
        <f t="shared" si="818"/>
        <v>50</v>
      </c>
      <c r="Y21768" s="13">
        <f t="shared" si="819"/>
        <v>0.88431832486842432</v>
      </c>
    </row>
    <row r="21769" spans="23:25" x14ac:dyDescent="0.2">
      <c r="W21769">
        <v>217.46</v>
      </c>
      <c r="X21769">
        <f t="shared" si="818"/>
        <v>50</v>
      </c>
      <c r="Y21769" s="13">
        <f t="shared" si="819"/>
        <v>0.88431832486842432</v>
      </c>
    </row>
    <row r="21770" spans="23:25" x14ac:dyDescent="0.2">
      <c r="W21770">
        <v>217.47</v>
      </c>
      <c r="X21770">
        <f t="shared" si="818"/>
        <v>50</v>
      </c>
      <c r="Y21770" s="13">
        <f t="shared" si="819"/>
        <v>0.88431832486842432</v>
      </c>
    </row>
    <row r="21771" spans="23:25" x14ac:dyDescent="0.2">
      <c r="W21771">
        <v>217.48</v>
      </c>
      <c r="X21771">
        <f t="shared" si="818"/>
        <v>50</v>
      </c>
      <c r="Y21771" s="13">
        <f t="shared" si="819"/>
        <v>0.88431832486842432</v>
      </c>
    </row>
    <row r="21772" spans="23:25" x14ac:dyDescent="0.2">
      <c r="W21772">
        <v>217.49</v>
      </c>
      <c r="X21772">
        <f t="shared" si="818"/>
        <v>50</v>
      </c>
      <c r="Y21772" s="13">
        <f t="shared" si="819"/>
        <v>0.88431832486842432</v>
      </c>
    </row>
    <row r="21773" spans="23:25" x14ac:dyDescent="0.2">
      <c r="W21773">
        <v>217.5</v>
      </c>
      <c r="X21773">
        <f t="shared" ref="X21773:X21836" si="820">X21772-(N$35-N$36)/1500</f>
        <v>50</v>
      </c>
      <c r="Y21773" s="13">
        <f t="shared" si="819"/>
        <v>0.88431832486842432</v>
      </c>
    </row>
    <row r="21774" spans="23:25" x14ac:dyDescent="0.2">
      <c r="W21774">
        <v>217.51</v>
      </c>
      <c r="X21774">
        <f t="shared" si="820"/>
        <v>50</v>
      </c>
      <c r="Y21774" s="13">
        <f t="shared" si="819"/>
        <v>0.88431832486842432</v>
      </c>
    </row>
    <row r="21775" spans="23:25" x14ac:dyDescent="0.2">
      <c r="W21775">
        <v>217.52</v>
      </c>
      <c r="X21775">
        <f t="shared" si="820"/>
        <v>50</v>
      </c>
      <c r="Y21775" s="13">
        <f t="shared" si="819"/>
        <v>0.88431832486842432</v>
      </c>
    </row>
    <row r="21776" spans="23:25" x14ac:dyDescent="0.2">
      <c r="W21776">
        <v>217.53</v>
      </c>
      <c r="X21776">
        <f t="shared" si="820"/>
        <v>50</v>
      </c>
      <c r="Y21776" s="13">
        <f t="shared" si="819"/>
        <v>0.88431832486842432</v>
      </c>
    </row>
    <row r="21777" spans="23:25" x14ac:dyDescent="0.2">
      <c r="W21777">
        <v>217.54</v>
      </c>
      <c r="X21777">
        <f t="shared" si="820"/>
        <v>50</v>
      </c>
      <c r="Y21777" s="13">
        <f t="shared" si="819"/>
        <v>0.88431832486842432</v>
      </c>
    </row>
    <row r="21778" spans="23:25" x14ac:dyDescent="0.2">
      <c r="W21778">
        <v>217.55</v>
      </c>
      <c r="X21778">
        <f t="shared" si="820"/>
        <v>50</v>
      </c>
      <c r="Y21778" s="13">
        <f t="shared" si="819"/>
        <v>0.88431832486842432</v>
      </c>
    </row>
    <row r="21779" spans="23:25" x14ac:dyDescent="0.2">
      <c r="W21779">
        <v>217.56</v>
      </c>
      <c r="X21779">
        <f t="shared" si="820"/>
        <v>50</v>
      </c>
      <c r="Y21779" s="13">
        <f t="shared" si="819"/>
        <v>0.88431832486842432</v>
      </c>
    </row>
    <row r="21780" spans="23:25" x14ac:dyDescent="0.2">
      <c r="W21780">
        <v>217.57</v>
      </c>
      <c r="X21780">
        <f t="shared" si="820"/>
        <v>50</v>
      </c>
      <c r="Y21780" s="13">
        <f t="shared" si="819"/>
        <v>0.88431832486842432</v>
      </c>
    </row>
    <row r="21781" spans="23:25" x14ac:dyDescent="0.2">
      <c r="W21781">
        <v>217.58</v>
      </c>
      <c r="X21781">
        <f t="shared" si="820"/>
        <v>50</v>
      </c>
      <c r="Y21781" s="13">
        <f t="shared" si="819"/>
        <v>0.88431832486842432</v>
      </c>
    </row>
    <row r="21782" spans="23:25" x14ac:dyDescent="0.2">
      <c r="W21782">
        <v>217.59</v>
      </c>
      <c r="X21782">
        <f t="shared" si="820"/>
        <v>50</v>
      </c>
      <c r="Y21782" s="13">
        <f t="shared" si="819"/>
        <v>0.88431832486842432</v>
      </c>
    </row>
    <row r="21783" spans="23:25" x14ac:dyDescent="0.2">
      <c r="W21783">
        <v>217.6</v>
      </c>
      <c r="X21783">
        <f t="shared" si="820"/>
        <v>50</v>
      </c>
      <c r="Y21783" s="13">
        <f t="shared" si="819"/>
        <v>0.88431832486842432</v>
      </c>
    </row>
    <row r="21784" spans="23:25" x14ac:dyDescent="0.2">
      <c r="W21784">
        <v>217.61</v>
      </c>
      <c r="X21784">
        <f t="shared" si="820"/>
        <v>50</v>
      </c>
      <c r="Y21784" s="13">
        <f t="shared" si="819"/>
        <v>0.88431832486842432</v>
      </c>
    </row>
    <row r="21785" spans="23:25" x14ac:dyDescent="0.2">
      <c r="W21785">
        <v>217.62</v>
      </c>
      <c r="X21785">
        <f t="shared" si="820"/>
        <v>50</v>
      </c>
      <c r="Y21785" s="13">
        <f t="shared" si="819"/>
        <v>0.88431832486842432</v>
      </c>
    </row>
    <row r="21786" spans="23:25" x14ac:dyDescent="0.2">
      <c r="W21786">
        <v>217.63</v>
      </c>
      <c r="X21786">
        <f t="shared" si="820"/>
        <v>50</v>
      </c>
      <c r="Y21786" s="13">
        <f t="shared" si="819"/>
        <v>0.88431832486842432</v>
      </c>
    </row>
    <row r="21787" spans="23:25" x14ac:dyDescent="0.2">
      <c r="W21787">
        <v>217.64</v>
      </c>
      <c r="X21787">
        <f t="shared" si="820"/>
        <v>50</v>
      </c>
      <c r="Y21787" s="13">
        <f t="shared" si="819"/>
        <v>0.88431832486842432</v>
      </c>
    </row>
    <row r="21788" spans="23:25" x14ac:dyDescent="0.2">
      <c r="W21788">
        <v>217.65</v>
      </c>
      <c r="X21788">
        <f t="shared" si="820"/>
        <v>50</v>
      </c>
      <c r="Y21788" s="13">
        <f t="shared" si="819"/>
        <v>0.88431832486842432</v>
      </c>
    </row>
    <row r="21789" spans="23:25" x14ac:dyDescent="0.2">
      <c r="W21789">
        <v>217.66</v>
      </c>
      <c r="X21789">
        <f t="shared" si="820"/>
        <v>50</v>
      </c>
      <c r="Y21789" s="13">
        <f t="shared" si="819"/>
        <v>0.88431832486842432</v>
      </c>
    </row>
    <row r="21790" spans="23:25" x14ac:dyDescent="0.2">
      <c r="W21790">
        <v>217.67</v>
      </c>
      <c r="X21790">
        <f t="shared" si="820"/>
        <v>50</v>
      </c>
      <c r="Y21790" s="13">
        <f t="shared" si="819"/>
        <v>0.88431832486842432</v>
      </c>
    </row>
    <row r="21791" spans="23:25" x14ac:dyDescent="0.2">
      <c r="W21791">
        <v>217.68</v>
      </c>
      <c r="X21791">
        <f t="shared" si="820"/>
        <v>50</v>
      </c>
      <c r="Y21791" s="13">
        <f t="shared" si="819"/>
        <v>0.88431832486842432</v>
      </c>
    </row>
    <row r="21792" spans="23:25" x14ac:dyDescent="0.2">
      <c r="W21792">
        <v>217.69</v>
      </c>
      <c r="X21792">
        <f t="shared" si="820"/>
        <v>50</v>
      </c>
      <c r="Y21792" s="13">
        <f t="shared" si="819"/>
        <v>0.88431832486842432</v>
      </c>
    </row>
    <row r="21793" spans="23:25" x14ac:dyDescent="0.2">
      <c r="W21793">
        <v>217.7</v>
      </c>
      <c r="X21793">
        <f t="shared" si="820"/>
        <v>50</v>
      </c>
      <c r="Y21793" s="13">
        <f t="shared" si="819"/>
        <v>0.88431832486842432</v>
      </c>
    </row>
    <row r="21794" spans="23:25" x14ac:dyDescent="0.2">
      <c r="W21794">
        <v>217.71</v>
      </c>
      <c r="X21794">
        <f t="shared" si="820"/>
        <v>50</v>
      </c>
      <c r="Y21794" s="13">
        <f t="shared" si="819"/>
        <v>0.88431832486842432</v>
      </c>
    </row>
    <row r="21795" spans="23:25" x14ac:dyDescent="0.2">
      <c r="W21795">
        <v>217.72</v>
      </c>
      <c r="X21795">
        <f t="shared" si="820"/>
        <v>50</v>
      </c>
      <c r="Y21795" s="13">
        <f t="shared" si="819"/>
        <v>0.88431832486842432</v>
      </c>
    </row>
    <row r="21796" spans="23:25" x14ac:dyDescent="0.2">
      <c r="W21796">
        <v>217.73</v>
      </c>
      <c r="X21796">
        <f t="shared" si="820"/>
        <v>50</v>
      </c>
      <c r="Y21796" s="13">
        <f t="shared" si="819"/>
        <v>0.88431832486842432</v>
      </c>
    </row>
    <row r="21797" spans="23:25" x14ac:dyDescent="0.2">
      <c r="W21797">
        <v>217.74</v>
      </c>
      <c r="X21797">
        <f t="shared" si="820"/>
        <v>50</v>
      </c>
      <c r="Y21797" s="13">
        <f t="shared" si="819"/>
        <v>0.88431832486842432</v>
      </c>
    </row>
    <row r="21798" spans="23:25" x14ac:dyDescent="0.2">
      <c r="W21798">
        <v>217.75</v>
      </c>
      <c r="X21798">
        <f t="shared" si="820"/>
        <v>50</v>
      </c>
      <c r="Y21798" s="13">
        <f t="shared" si="819"/>
        <v>0.88431832486842432</v>
      </c>
    </row>
    <row r="21799" spans="23:25" x14ac:dyDescent="0.2">
      <c r="W21799">
        <v>217.76</v>
      </c>
      <c r="X21799">
        <f t="shared" si="820"/>
        <v>50</v>
      </c>
      <c r="Y21799" s="13">
        <f t="shared" si="819"/>
        <v>0.88431832486842432</v>
      </c>
    </row>
    <row r="21800" spans="23:25" x14ac:dyDescent="0.2">
      <c r="W21800">
        <v>217.77</v>
      </c>
      <c r="X21800">
        <f t="shared" si="820"/>
        <v>50</v>
      </c>
      <c r="Y21800" s="13">
        <f t="shared" si="819"/>
        <v>0.88431832486842432</v>
      </c>
    </row>
    <row r="21801" spans="23:25" x14ac:dyDescent="0.2">
      <c r="W21801">
        <v>217.78</v>
      </c>
      <c r="X21801">
        <f t="shared" si="820"/>
        <v>50</v>
      </c>
      <c r="Y21801" s="13">
        <f t="shared" si="819"/>
        <v>0.88431832486842432</v>
      </c>
    </row>
    <row r="21802" spans="23:25" x14ac:dyDescent="0.2">
      <c r="W21802">
        <v>217.79</v>
      </c>
      <c r="X21802">
        <f t="shared" si="820"/>
        <v>50</v>
      </c>
      <c r="Y21802" s="13">
        <f t="shared" si="819"/>
        <v>0.88431832486842432</v>
      </c>
    </row>
    <row r="21803" spans="23:25" x14ac:dyDescent="0.2">
      <c r="W21803">
        <v>217.8</v>
      </c>
      <c r="X21803">
        <f t="shared" si="820"/>
        <v>50</v>
      </c>
      <c r="Y21803" s="13">
        <f t="shared" si="819"/>
        <v>0.88431832486842432</v>
      </c>
    </row>
    <row r="21804" spans="23:25" x14ac:dyDescent="0.2">
      <c r="W21804">
        <v>217.81</v>
      </c>
      <c r="X21804">
        <f t="shared" si="820"/>
        <v>50</v>
      </c>
      <c r="Y21804" s="13">
        <f t="shared" si="819"/>
        <v>0.88431832486842432</v>
      </c>
    </row>
    <row r="21805" spans="23:25" x14ac:dyDescent="0.2">
      <c r="W21805">
        <v>217.82</v>
      </c>
      <c r="X21805">
        <f t="shared" si="820"/>
        <v>50</v>
      </c>
      <c r="Y21805" s="13">
        <f t="shared" si="819"/>
        <v>0.88431832486842432</v>
      </c>
    </row>
    <row r="21806" spans="23:25" x14ac:dyDescent="0.2">
      <c r="W21806">
        <v>217.83</v>
      </c>
      <c r="X21806">
        <f t="shared" si="820"/>
        <v>50</v>
      </c>
      <c r="Y21806" s="13">
        <f t="shared" si="819"/>
        <v>0.88431832486842432</v>
      </c>
    </row>
    <row r="21807" spans="23:25" x14ac:dyDescent="0.2">
      <c r="W21807">
        <v>217.84</v>
      </c>
      <c r="X21807">
        <f t="shared" si="820"/>
        <v>50</v>
      </c>
      <c r="Y21807" s="13">
        <f t="shared" si="819"/>
        <v>0.88431832486842432</v>
      </c>
    </row>
    <row r="21808" spans="23:25" x14ac:dyDescent="0.2">
      <c r="W21808">
        <v>217.85</v>
      </c>
      <c r="X21808">
        <f t="shared" si="820"/>
        <v>50</v>
      </c>
      <c r="Y21808" s="13">
        <f t="shared" si="819"/>
        <v>0.88431832486842432</v>
      </c>
    </row>
    <row r="21809" spans="23:25" x14ac:dyDescent="0.2">
      <c r="W21809">
        <v>217.86</v>
      </c>
      <c r="X21809">
        <f t="shared" si="820"/>
        <v>50</v>
      </c>
      <c r="Y21809" s="13">
        <f t="shared" si="819"/>
        <v>0.88431832486842432</v>
      </c>
    </row>
    <row r="21810" spans="23:25" x14ac:dyDescent="0.2">
      <c r="W21810">
        <v>217.87</v>
      </c>
      <c r="X21810">
        <f t="shared" si="820"/>
        <v>50</v>
      </c>
      <c r="Y21810" s="13">
        <f t="shared" si="819"/>
        <v>0.88431832486842432</v>
      </c>
    </row>
    <row r="21811" spans="23:25" x14ac:dyDescent="0.2">
      <c r="W21811">
        <v>217.88</v>
      </c>
      <c r="X21811">
        <f t="shared" si="820"/>
        <v>50</v>
      </c>
      <c r="Y21811" s="13">
        <f t="shared" si="819"/>
        <v>0.88431832486842432</v>
      </c>
    </row>
    <row r="21812" spans="23:25" x14ac:dyDescent="0.2">
      <c r="W21812">
        <v>217.89</v>
      </c>
      <c r="X21812">
        <f t="shared" si="820"/>
        <v>50</v>
      </c>
      <c r="Y21812" s="13">
        <f t="shared" si="819"/>
        <v>0.88431832486842432</v>
      </c>
    </row>
    <row r="21813" spans="23:25" x14ac:dyDescent="0.2">
      <c r="W21813">
        <v>217.9</v>
      </c>
      <c r="X21813">
        <f t="shared" si="820"/>
        <v>50</v>
      </c>
      <c r="Y21813" s="13">
        <f t="shared" si="819"/>
        <v>0.88431832486842432</v>
      </c>
    </row>
    <row r="21814" spans="23:25" x14ac:dyDescent="0.2">
      <c r="W21814">
        <v>217.91</v>
      </c>
      <c r="X21814">
        <f t="shared" si="820"/>
        <v>50</v>
      </c>
      <c r="Y21814" s="13">
        <f t="shared" si="819"/>
        <v>0.88431832486842432</v>
      </c>
    </row>
    <row r="21815" spans="23:25" x14ac:dyDescent="0.2">
      <c r="W21815">
        <v>217.92</v>
      </c>
      <c r="X21815">
        <f t="shared" si="820"/>
        <v>50</v>
      </c>
      <c r="Y21815" s="13">
        <f t="shared" si="819"/>
        <v>0.88431832486842432</v>
      </c>
    </row>
    <row r="21816" spans="23:25" x14ac:dyDescent="0.2">
      <c r="W21816">
        <v>217.93</v>
      </c>
      <c r="X21816">
        <f t="shared" si="820"/>
        <v>50</v>
      </c>
      <c r="Y21816" s="13">
        <f t="shared" si="819"/>
        <v>0.88431832486842432</v>
      </c>
    </row>
    <row r="21817" spans="23:25" x14ac:dyDescent="0.2">
      <c r="W21817">
        <v>217.94</v>
      </c>
      <c r="X21817">
        <f t="shared" si="820"/>
        <v>50</v>
      </c>
      <c r="Y21817" s="13">
        <f t="shared" ref="Y21817:Y21880" si="821">Y21816+(W21817-W21816)*R$29*(P$28-P$29*Y21816)*(1-Y21816/R$28)^2</f>
        <v>0.88431832486842432</v>
      </c>
    </row>
    <row r="21818" spans="23:25" x14ac:dyDescent="0.2">
      <c r="W21818">
        <v>217.95</v>
      </c>
      <c r="X21818">
        <f t="shared" si="820"/>
        <v>50</v>
      </c>
      <c r="Y21818" s="13">
        <f t="shared" si="821"/>
        <v>0.88431832486842432</v>
      </c>
    </row>
    <row r="21819" spans="23:25" x14ac:dyDescent="0.2">
      <c r="W21819">
        <v>217.96</v>
      </c>
      <c r="X21819">
        <f t="shared" si="820"/>
        <v>50</v>
      </c>
      <c r="Y21819" s="13">
        <f t="shared" si="821"/>
        <v>0.88431832486842432</v>
      </c>
    </row>
    <row r="21820" spans="23:25" x14ac:dyDescent="0.2">
      <c r="W21820">
        <v>217.97</v>
      </c>
      <c r="X21820">
        <f t="shared" si="820"/>
        <v>50</v>
      </c>
      <c r="Y21820" s="13">
        <f t="shared" si="821"/>
        <v>0.88431832486842432</v>
      </c>
    </row>
    <row r="21821" spans="23:25" x14ac:dyDescent="0.2">
      <c r="W21821">
        <v>217.98</v>
      </c>
      <c r="X21821">
        <f t="shared" si="820"/>
        <v>50</v>
      </c>
      <c r="Y21821" s="13">
        <f t="shared" si="821"/>
        <v>0.88431832486842432</v>
      </c>
    </row>
    <row r="21822" spans="23:25" x14ac:dyDescent="0.2">
      <c r="W21822">
        <v>217.99</v>
      </c>
      <c r="X21822">
        <f t="shared" si="820"/>
        <v>50</v>
      </c>
      <c r="Y21822" s="13">
        <f t="shared" si="821"/>
        <v>0.88431832486842432</v>
      </c>
    </row>
    <row r="21823" spans="23:25" x14ac:dyDescent="0.2">
      <c r="W21823">
        <v>218</v>
      </c>
      <c r="X21823">
        <f t="shared" si="820"/>
        <v>50</v>
      </c>
      <c r="Y21823" s="13">
        <f t="shared" si="821"/>
        <v>0.88431832486842432</v>
      </c>
    </row>
    <row r="21824" spans="23:25" x14ac:dyDescent="0.2">
      <c r="W21824">
        <v>218.01</v>
      </c>
      <c r="X21824">
        <f t="shared" si="820"/>
        <v>50</v>
      </c>
      <c r="Y21824" s="13">
        <f t="shared" si="821"/>
        <v>0.88431832486842432</v>
      </c>
    </row>
    <row r="21825" spans="23:25" x14ac:dyDescent="0.2">
      <c r="W21825">
        <v>218.02</v>
      </c>
      <c r="X21825">
        <f t="shared" si="820"/>
        <v>50</v>
      </c>
      <c r="Y21825" s="13">
        <f t="shared" si="821"/>
        <v>0.88431832486842432</v>
      </c>
    </row>
    <row r="21826" spans="23:25" x14ac:dyDescent="0.2">
      <c r="W21826">
        <v>218.03</v>
      </c>
      <c r="X21826">
        <f t="shared" si="820"/>
        <v>50</v>
      </c>
      <c r="Y21826" s="13">
        <f t="shared" si="821"/>
        <v>0.88431832486842432</v>
      </c>
    </row>
    <row r="21827" spans="23:25" x14ac:dyDescent="0.2">
      <c r="W21827">
        <v>218.04</v>
      </c>
      <c r="X21827">
        <f t="shared" si="820"/>
        <v>50</v>
      </c>
      <c r="Y21827" s="13">
        <f t="shared" si="821"/>
        <v>0.88431832486842432</v>
      </c>
    </row>
    <row r="21828" spans="23:25" x14ac:dyDescent="0.2">
      <c r="W21828">
        <v>218.05</v>
      </c>
      <c r="X21828">
        <f t="shared" si="820"/>
        <v>50</v>
      </c>
      <c r="Y21828" s="13">
        <f t="shared" si="821"/>
        <v>0.88431832486842432</v>
      </c>
    </row>
    <row r="21829" spans="23:25" x14ac:dyDescent="0.2">
      <c r="W21829">
        <v>218.06</v>
      </c>
      <c r="X21829">
        <f t="shared" si="820"/>
        <v>50</v>
      </c>
      <c r="Y21829" s="13">
        <f t="shared" si="821"/>
        <v>0.88431832486842432</v>
      </c>
    </row>
    <row r="21830" spans="23:25" x14ac:dyDescent="0.2">
      <c r="W21830">
        <v>218.07</v>
      </c>
      <c r="X21830">
        <f t="shared" si="820"/>
        <v>50</v>
      </c>
      <c r="Y21830" s="13">
        <f t="shared" si="821"/>
        <v>0.88431832486842432</v>
      </c>
    </row>
    <row r="21831" spans="23:25" x14ac:dyDescent="0.2">
      <c r="W21831">
        <v>218.08</v>
      </c>
      <c r="X21831">
        <f t="shared" si="820"/>
        <v>50</v>
      </c>
      <c r="Y21831" s="13">
        <f t="shared" si="821"/>
        <v>0.88431832486842432</v>
      </c>
    </row>
    <row r="21832" spans="23:25" x14ac:dyDescent="0.2">
      <c r="W21832">
        <v>218.09</v>
      </c>
      <c r="X21832">
        <f t="shared" si="820"/>
        <v>50</v>
      </c>
      <c r="Y21832" s="13">
        <f t="shared" si="821"/>
        <v>0.88431832486842432</v>
      </c>
    </row>
    <row r="21833" spans="23:25" x14ac:dyDescent="0.2">
      <c r="W21833">
        <v>218.1</v>
      </c>
      <c r="X21833">
        <f t="shared" si="820"/>
        <v>50</v>
      </c>
      <c r="Y21833" s="13">
        <f t="shared" si="821"/>
        <v>0.88431832486842432</v>
      </c>
    </row>
    <row r="21834" spans="23:25" x14ac:dyDescent="0.2">
      <c r="W21834">
        <v>218.11</v>
      </c>
      <c r="X21834">
        <f t="shared" si="820"/>
        <v>50</v>
      </c>
      <c r="Y21834" s="13">
        <f t="shared" si="821"/>
        <v>0.88431832486842432</v>
      </c>
    </row>
    <row r="21835" spans="23:25" x14ac:dyDescent="0.2">
      <c r="W21835">
        <v>218.12</v>
      </c>
      <c r="X21835">
        <f t="shared" si="820"/>
        <v>50</v>
      </c>
      <c r="Y21835" s="13">
        <f t="shared" si="821"/>
        <v>0.88431832486842432</v>
      </c>
    </row>
    <row r="21836" spans="23:25" x14ac:dyDescent="0.2">
      <c r="W21836">
        <v>218.13</v>
      </c>
      <c r="X21836">
        <f t="shared" si="820"/>
        <v>50</v>
      </c>
      <c r="Y21836" s="13">
        <f t="shared" si="821"/>
        <v>0.88431832486842432</v>
      </c>
    </row>
    <row r="21837" spans="23:25" x14ac:dyDescent="0.2">
      <c r="W21837">
        <v>218.14</v>
      </c>
      <c r="X21837">
        <f t="shared" ref="X21837:X21900" si="822">X21836-(N$35-N$36)/1500</f>
        <v>50</v>
      </c>
      <c r="Y21837" s="13">
        <f t="shared" si="821"/>
        <v>0.88431832486842432</v>
      </c>
    </row>
    <row r="21838" spans="23:25" x14ac:dyDescent="0.2">
      <c r="W21838">
        <v>218.15</v>
      </c>
      <c r="X21838">
        <f t="shared" si="822"/>
        <v>50</v>
      </c>
      <c r="Y21838" s="13">
        <f t="shared" si="821"/>
        <v>0.88431832486842432</v>
      </c>
    </row>
    <row r="21839" spans="23:25" x14ac:dyDescent="0.2">
      <c r="W21839">
        <v>218.16</v>
      </c>
      <c r="X21839">
        <f t="shared" si="822"/>
        <v>50</v>
      </c>
      <c r="Y21839" s="13">
        <f t="shared" si="821"/>
        <v>0.88431832486842432</v>
      </c>
    </row>
    <row r="21840" spans="23:25" x14ac:dyDescent="0.2">
      <c r="W21840">
        <v>218.17</v>
      </c>
      <c r="X21840">
        <f t="shared" si="822"/>
        <v>50</v>
      </c>
      <c r="Y21840" s="13">
        <f t="shared" si="821"/>
        <v>0.88431832486842432</v>
      </c>
    </row>
    <row r="21841" spans="23:25" x14ac:dyDescent="0.2">
      <c r="W21841">
        <v>218.18</v>
      </c>
      <c r="X21841">
        <f t="shared" si="822"/>
        <v>50</v>
      </c>
      <c r="Y21841" s="13">
        <f t="shared" si="821"/>
        <v>0.88431832486842432</v>
      </c>
    </row>
    <row r="21842" spans="23:25" x14ac:dyDescent="0.2">
      <c r="W21842">
        <v>218.19</v>
      </c>
      <c r="X21842">
        <f t="shared" si="822"/>
        <v>50</v>
      </c>
      <c r="Y21842" s="13">
        <f t="shared" si="821"/>
        <v>0.88431832486842432</v>
      </c>
    </row>
    <row r="21843" spans="23:25" x14ac:dyDescent="0.2">
      <c r="W21843">
        <v>218.2</v>
      </c>
      <c r="X21843">
        <f t="shared" si="822"/>
        <v>50</v>
      </c>
      <c r="Y21843" s="13">
        <f t="shared" si="821"/>
        <v>0.88431832486842432</v>
      </c>
    </row>
    <row r="21844" spans="23:25" x14ac:dyDescent="0.2">
      <c r="W21844">
        <v>218.21</v>
      </c>
      <c r="X21844">
        <f t="shared" si="822"/>
        <v>50</v>
      </c>
      <c r="Y21844" s="13">
        <f t="shared" si="821"/>
        <v>0.88431832486842432</v>
      </c>
    </row>
    <row r="21845" spans="23:25" x14ac:dyDescent="0.2">
      <c r="W21845">
        <v>218.22</v>
      </c>
      <c r="X21845">
        <f t="shared" si="822"/>
        <v>50</v>
      </c>
      <c r="Y21845" s="13">
        <f t="shared" si="821"/>
        <v>0.88431832486842432</v>
      </c>
    </row>
    <row r="21846" spans="23:25" x14ac:dyDescent="0.2">
      <c r="W21846">
        <v>218.23</v>
      </c>
      <c r="X21846">
        <f t="shared" si="822"/>
        <v>50</v>
      </c>
      <c r="Y21846" s="13">
        <f t="shared" si="821"/>
        <v>0.88431832486842432</v>
      </c>
    </row>
    <row r="21847" spans="23:25" x14ac:dyDescent="0.2">
      <c r="W21847">
        <v>218.24</v>
      </c>
      <c r="X21847">
        <f t="shared" si="822"/>
        <v>50</v>
      </c>
      <c r="Y21847" s="13">
        <f t="shared" si="821"/>
        <v>0.88431832486842432</v>
      </c>
    </row>
    <row r="21848" spans="23:25" x14ac:dyDescent="0.2">
      <c r="W21848">
        <v>218.25</v>
      </c>
      <c r="X21848">
        <f t="shared" si="822"/>
        <v>50</v>
      </c>
      <c r="Y21848" s="13">
        <f t="shared" si="821"/>
        <v>0.88431832486842432</v>
      </c>
    </row>
    <row r="21849" spans="23:25" x14ac:dyDescent="0.2">
      <c r="W21849">
        <v>218.26</v>
      </c>
      <c r="X21849">
        <f t="shared" si="822"/>
        <v>50</v>
      </c>
      <c r="Y21849" s="13">
        <f t="shared" si="821"/>
        <v>0.88431832486842432</v>
      </c>
    </row>
    <row r="21850" spans="23:25" x14ac:dyDescent="0.2">
      <c r="W21850">
        <v>218.27</v>
      </c>
      <c r="X21850">
        <f t="shared" si="822"/>
        <v>50</v>
      </c>
      <c r="Y21850" s="13">
        <f t="shared" si="821"/>
        <v>0.88431832486842432</v>
      </c>
    </row>
    <row r="21851" spans="23:25" x14ac:dyDescent="0.2">
      <c r="W21851">
        <v>218.28</v>
      </c>
      <c r="X21851">
        <f t="shared" si="822"/>
        <v>50</v>
      </c>
      <c r="Y21851" s="13">
        <f t="shared" si="821"/>
        <v>0.88431832486842432</v>
      </c>
    </row>
    <row r="21852" spans="23:25" x14ac:dyDescent="0.2">
      <c r="W21852">
        <v>218.29</v>
      </c>
      <c r="X21852">
        <f t="shared" si="822"/>
        <v>50</v>
      </c>
      <c r="Y21852" s="13">
        <f t="shared" si="821"/>
        <v>0.88431832486842432</v>
      </c>
    </row>
    <row r="21853" spans="23:25" x14ac:dyDescent="0.2">
      <c r="W21853">
        <v>218.3</v>
      </c>
      <c r="X21853">
        <f t="shared" si="822"/>
        <v>50</v>
      </c>
      <c r="Y21853" s="13">
        <f t="shared" si="821"/>
        <v>0.88431832486842432</v>
      </c>
    </row>
    <row r="21854" spans="23:25" x14ac:dyDescent="0.2">
      <c r="W21854">
        <v>218.31</v>
      </c>
      <c r="X21854">
        <f t="shared" si="822"/>
        <v>50</v>
      </c>
      <c r="Y21854" s="13">
        <f t="shared" si="821"/>
        <v>0.88431832486842432</v>
      </c>
    </row>
    <row r="21855" spans="23:25" x14ac:dyDescent="0.2">
      <c r="W21855">
        <v>218.32</v>
      </c>
      <c r="X21855">
        <f t="shared" si="822"/>
        <v>50</v>
      </c>
      <c r="Y21855" s="13">
        <f t="shared" si="821"/>
        <v>0.88431832486842432</v>
      </c>
    </row>
    <row r="21856" spans="23:25" x14ac:dyDescent="0.2">
      <c r="W21856">
        <v>218.33</v>
      </c>
      <c r="X21856">
        <f t="shared" si="822"/>
        <v>50</v>
      </c>
      <c r="Y21856" s="13">
        <f t="shared" si="821"/>
        <v>0.88431832486842432</v>
      </c>
    </row>
    <row r="21857" spans="23:25" x14ac:dyDescent="0.2">
      <c r="W21857">
        <v>218.34</v>
      </c>
      <c r="X21857">
        <f t="shared" si="822"/>
        <v>50</v>
      </c>
      <c r="Y21857" s="13">
        <f t="shared" si="821"/>
        <v>0.88431832486842432</v>
      </c>
    </row>
    <row r="21858" spans="23:25" x14ac:dyDescent="0.2">
      <c r="W21858">
        <v>218.35</v>
      </c>
      <c r="X21858">
        <f t="shared" si="822"/>
        <v>50</v>
      </c>
      <c r="Y21858" s="13">
        <f t="shared" si="821"/>
        <v>0.88431832486842432</v>
      </c>
    </row>
    <row r="21859" spans="23:25" x14ac:dyDescent="0.2">
      <c r="W21859">
        <v>218.36</v>
      </c>
      <c r="X21859">
        <f t="shared" si="822"/>
        <v>50</v>
      </c>
      <c r="Y21859" s="13">
        <f t="shared" si="821"/>
        <v>0.88431832486842432</v>
      </c>
    </row>
    <row r="21860" spans="23:25" x14ac:dyDescent="0.2">
      <c r="W21860">
        <v>218.37</v>
      </c>
      <c r="X21860">
        <f t="shared" si="822"/>
        <v>50</v>
      </c>
      <c r="Y21860" s="13">
        <f t="shared" si="821"/>
        <v>0.88431832486842432</v>
      </c>
    </row>
    <row r="21861" spans="23:25" x14ac:dyDescent="0.2">
      <c r="W21861">
        <v>218.38</v>
      </c>
      <c r="X21861">
        <f t="shared" si="822"/>
        <v>50</v>
      </c>
      <c r="Y21861" s="13">
        <f t="shared" si="821"/>
        <v>0.88431832486842432</v>
      </c>
    </row>
    <row r="21862" spans="23:25" x14ac:dyDescent="0.2">
      <c r="W21862">
        <v>218.39</v>
      </c>
      <c r="X21862">
        <f t="shared" si="822"/>
        <v>50</v>
      </c>
      <c r="Y21862" s="13">
        <f t="shared" si="821"/>
        <v>0.88431832486842432</v>
      </c>
    </row>
    <row r="21863" spans="23:25" x14ac:dyDescent="0.2">
      <c r="W21863">
        <v>218.4</v>
      </c>
      <c r="X21863">
        <f t="shared" si="822"/>
        <v>50</v>
      </c>
      <c r="Y21863" s="13">
        <f t="shared" si="821"/>
        <v>0.88431832486842432</v>
      </c>
    </row>
    <row r="21864" spans="23:25" x14ac:dyDescent="0.2">
      <c r="W21864">
        <v>218.41</v>
      </c>
      <c r="X21864">
        <f t="shared" si="822"/>
        <v>50</v>
      </c>
      <c r="Y21864" s="13">
        <f t="shared" si="821"/>
        <v>0.88431832486842432</v>
      </c>
    </row>
    <row r="21865" spans="23:25" x14ac:dyDescent="0.2">
      <c r="W21865">
        <v>218.42</v>
      </c>
      <c r="X21865">
        <f t="shared" si="822"/>
        <v>50</v>
      </c>
      <c r="Y21865" s="13">
        <f t="shared" si="821"/>
        <v>0.88431832486842432</v>
      </c>
    </row>
    <row r="21866" spans="23:25" x14ac:dyDescent="0.2">
      <c r="W21866">
        <v>218.43</v>
      </c>
      <c r="X21866">
        <f t="shared" si="822"/>
        <v>50</v>
      </c>
      <c r="Y21866" s="13">
        <f t="shared" si="821"/>
        <v>0.88431832486842432</v>
      </c>
    </row>
    <row r="21867" spans="23:25" x14ac:dyDescent="0.2">
      <c r="W21867">
        <v>218.44</v>
      </c>
      <c r="X21867">
        <f t="shared" si="822"/>
        <v>50</v>
      </c>
      <c r="Y21867" s="13">
        <f t="shared" si="821"/>
        <v>0.88431832486842432</v>
      </c>
    </row>
    <row r="21868" spans="23:25" x14ac:dyDescent="0.2">
      <c r="W21868">
        <v>218.45</v>
      </c>
      <c r="X21868">
        <f t="shared" si="822"/>
        <v>50</v>
      </c>
      <c r="Y21868" s="13">
        <f t="shared" si="821"/>
        <v>0.88431832486842432</v>
      </c>
    </row>
    <row r="21869" spans="23:25" x14ac:dyDescent="0.2">
      <c r="W21869">
        <v>218.46</v>
      </c>
      <c r="X21869">
        <f t="shared" si="822"/>
        <v>50</v>
      </c>
      <c r="Y21869" s="13">
        <f t="shared" si="821"/>
        <v>0.88431832486842432</v>
      </c>
    </row>
    <row r="21870" spans="23:25" x14ac:dyDescent="0.2">
      <c r="W21870">
        <v>218.47</v>
      </c>
      <c r="X21870">
        <f t="shared" si="822"/>
        <v>50</v>
      </c>
      <c r="Y21870" s="13">
        <f t="shared" si="821"/>
        <v>0.88431832486842432</v>
      </c>
    </row>
    <row r="21871" spans="23:25" x14ac:dyDescent="0.2">
      <c r="W21871">
        <v>218.48</v>
      </c>
      <c r="X21871">
        <f t="shared" si="822"/>
        <v>50</v>
      </c>
      <c r="Y21871" s="13">
        <f t="shared" si="821"/>
        <v>0.88431832486842432</v>
      </c>
    </row>
    <row r="21872" spans="23:25" x14ac:dyDescent="0.2">
      <c r="W21872">
        <v>218.49</v>
      </c>
      <c r="X21872">
        <f t="shared" si="822"/>
        <v>50</v>
      </c>
      <c r="Y21872" s="13">
        <f t="shared" si="821"/>
        <v>0.88431832486842432</v>
      </c>
    </row>
    <row r="21873" spans="23:25" x14ac:dyDescent="0.2">
      <c r="W21873">
        <v>218.5</v>
      </c>
      <c r="X21873">
        <f t="shared" si="822"/>
        <v>50</v>
      </c>
      <c r="Y21873" s="13">
        <f t="shared" si="821"/>
        <v>0.88431832486842432</v>
      </c>
    </row>
    <row r="21874" spans="23:25" x14ac:dyDescent="0.2">
      <c r="W21874">
        <v>218.51</v>
      </c>
      <c r="X21874">
        <f t="shared" si="822"/>
        <v>50</v>
      </c>
      <c r="Y21874" s="13">
        <f t="shared" si="821"/>
        <v>0.88431832486842432</v>
      </c>
    </row>
    <row r="21875" spans="23:25" x14ac:dyDescent="0.2">
      <c r="W21875">
        <v>218.52</v>
      </c>
      <c r="X21875">
        <f t="shared" si="822"/>
        <v>50</v>
      </c>
      <c r="Y21875" s="13">
        <f t="shared" si="821"/>
        <v>0.88431832486842432</v>
      </c>
    </row>
    <row r="21876" spans="23:25" x14ac:dyDescent="0.2">
      <c r="W21876">
        <v>218.53</v>
      </c>
      <c r="X21876">
        <f t="shared" si="822"/>
        <v>50</v>
      </c>
      <c r="Y21876" s="13">
        <f t="shared" si="821"/>
        <v>0.88431832486842432</v>
      </c>
    </row>
    <row r="21877" spans="23:25" x14ac:dyDescent="0.2">
      <c r="W21877">
        <v>218.54</v>
      </c>
      <c r="X21877">
        <f t="shared" si="822"/>
        <v>50</v>
      </c>
      <c r="Y21877" s="13">
        <f t="shared" si="821"/>
        <v>0.88431832486842432</v>
      </c>
    </row>
    <row r="21878" spans="23:25" x14ac:dyDescent="0.2">
      <c r="W21878">
        <v>218.55</v>
      </c>
      <c r="X21878">
        <f t="shared" si="822"/>
        <v>50</v>
      </c>
      <c r="Y21878" s="13">
        <f t="shared" si="821"/>
        <v>0.88431832486842432</v>
      </c>
    </row>
    <row r="21879" spans="23:25" x14ac:dyDescent="0.2">
      <c r="W21879">
        <v>218.56</v>
      </c>
      <c r="X21879">
        <f t="shared" si="822"/>
        <v>50</v>
      </c>
      <c r="Y21879" s="13">
        <f t="shared" si="821"/>
        <v>0.88431832486842432</v>
      </c>
    </row>
    <row r="21880" spans="23:25" x14ac:dyDescent="0.2">
      <c r="W21880">
        <v>218.57</v>
      </c>
      <c r="X21880">
        <f t="shared" si="822"/>
        <v>50</v>
      </c>
      <c r="Y21880" s="13">
        <f t="shared" si="821"/>
        <v>0.88431832486842432</v>
      </c>
    </row>
    <row r="21881" spans="23:25" x14ac:dyDescent="0.2">
      <c r="W21881">
        <v>218.58</v>
      </c>
      <c r="X21881">
        <f t="shared" si="822"/>
        <v>50</v>
      </c>
      <c r="Y21881" s="13">
        <f t="shared" ref="Y21881:Y21944" si="823">Y21880+(W21881-W21880)*R$29*(P$28-P$29*Y21880)*(1-Y21880/R$28)^2</f>
        <v>0.88431832486842432</v>
      </c>
    </row>
    <row r="21882" spans="23:25" x14ac:dyDescent="0.2">
      <c r="W21882">
        <v>218.59</v>
      </c>
      <c r="X21882">
        <f t="shared" si="822"/>
        <v>50</v>
      </c>
      <c r="Y21882" s="13">
        <f t="shared" si="823"/>
        <v>0.88431832486842432</v>
      </c>
    </row>
    <row r="21883" spans="23:25" x14ac:dyDescent="0.2">
      <c r="W21883">
        <v>218.6</v>
      </c>
      <c r="X21883">
        <f t="shared" si="822"/>
        <v>50</v>
      </c>
      <c r="Y21883" s="13">
        <f t="shared" si="823"/>
        <v>0.88431832486842432</v>
      </c>
    </row>
    <row r="21884" spans="23:25" x14ac:dyDescent="0.2">
      <c r="W21884">
        <v>218.61</v>
      </c>
      <c r="X21884">
        <f t="shared" si="822"/>
        <v>50</v>
      </c>
      <c r="Y21884" s="13">
        <f t="shared" si="823"/>
        <v>0.88431832486842432</v>
      </c>
    </row>
    <row r="21885" spans="23:25" x14ac:dyDescent="0.2">
      <c r="W21885">
        <v>218.62</v>
      </c>
      <c r="X21885">
        <f t="shared" si="822"/>
        <v>50</v>
      </c>
      <c r="Y21885" s="13">
        <f t="shared" si="823"/>
        <v>0.88431832486842432</v>
      </c>
    </row>
    <row r="21886" spans="23:25" x14ac:dyDescent="0.2">
      <c r="W21886">
        <v>218.63</v>
      </c>
      <c r="X21886">
        <f t="shared" si="822"/>
        <v>50</v>
      </c>
      <c r="Y21886" s="13">
        <f t="shared" si="823"/>
        <v>0.88431832486842432</v>
      </c>
    </row>
    <row r="21887" spans="23:25" x14ac:dyDescent="0.2">
      <c r="W21887">
        <v>218.64</v>
      </c>
      <c r="X21887">
        <f t="shared" si="822"/>
        <v>50</v>
      </c>
      <c r="Y21887" s="13">
        <f t="shared" si="823"/>
        <v>0.88431832486842432</v>
      </c>
    </row>
    <row r="21888" spans="23:25" x14ac:dyDescent="0.2">
      <c r="W21888">
        <v>218.65</v>
      </c>
      <c r="X21888">
        <f t="shared" si="822"/>
        <v>50</v>
      </c>
      <c r="Y21888" s="13">
        <f t="shared" si="823"/>
        <v>0.88431832486842432</v>
      </c>
    </row>
    <row r="21889" spans="23:25" x14ac:dyDescent="0.2">
      <c r="W21889">
        <v>218.66</v>
      </c>
      <c r="X21889">
        <f t="shared" si="822"/>
        <v>50</v>
      </c>
      <c r="Y21889" s="13">
        <f t="shared" si="823"/>
        <v>0.88431832486842432</v>
      </c>
    </row>
    <row r="21890" spans="23:25" x14ac:dyDescent="0.2">
      <c r="W21890">
        <v>218.67</v>
      </c>
      <c r="X21890">
        <f t="shared" si="822"/>
        <v>50</v>
      </c>
      <c r="Y21890" s="13">
        <f t="shared" si="823"/>
        <v>0.88431832486842432</v>
      </c>
    </row>
    <row r="21891" spans="23:25" x14ac:dyDescent="0.2">
      <c r="W21891">
        <v>218.68</v>
      </c>
      <c r="X21891">
        <f t="shared" si="822"/>
        <v>50</v>
      </c>
      <c r="Y21891" s="13">
        <f t="shared" si="823"/>
        <v>0.88431832486842432</v>
      </c>
    </row>
    <row r="21892" spans="23:25" x14ac:dyDescent="0.2">
      <c r="W21892">
        <v>218.69</v>
      </c>
      <c r="X21892">
        <f t="shared" si="822"/>
        <v>50</v>
      </c>
      <c r="Y21892" s="13">
        <f t="shared" si="823"/>
        <v>0.88431832486842432</v>
      </c>
    </row>
    <row r="21893" spans="23:25" x14ac:dyDescent="0.2">
      <c r="W21893">
        <v>218.7</v>
      </c>
      <c r="X21893">
        <f t="shared" si="822"/>
        <v>50</v>
      </c>
      <c r="Y21893" s="13">
        <f t="shared" si="823"/>
        <v>0.88431832486842432</v>
      </c>
    </row>
    <row r="21894" spans="23:25" x14ac:dyDescent="0.2">
      <c r="W21894">
        <v>218.71</v>
      </c>
      <c r="X21894">
        <f t="shared" si="822"/>
        <v>50</v>
      </c>
      <c r="Y21894" s="13">
        <f t="shared" si="823"/>
        <v>0.88431832486842432</v>
      </c>
    </row>
    <row r="21895" spans="23:25" x14ac:dyDescent="0.2">
      <c r="W21895">
        <v>218.72</v>
      </c>
      <c r="X21895">
        <f t="shared" si="822"/>
        <v>50</v>
      </c>
      <c r="Y21895" s="13">
        <f t="shared" si="823"/>
        <v>0.88431832486842432</v>
      </c>
    </row>
    <row r="21896" spans="23:25" x14ac:dyDescent="0.2">
      <c r="W21896">
        <v>218.73</v>
      </c>
      <c r="X21896">
        <f t="shared" si="822"/>
        <v>50</v>
      </c>
      <c r="Y21896" s="13">
        <f t="shared" si="823"/>
        <v>0.88431832486842432</v>
      </c>
    </row>
    <row r="21897" spans="23:25" x14ac:dyDescent="0.2">
      <c r="W21897">
        <v>218.74</v>
      </c>
      <c r="X21897">
        <f t="shared" si="822"/>
        <v>50</v>
      </c>
      <c r="Y21897" s="13">
        <f t="shared" si="823"/>
        <v>0.88431832486842432</v>
      </c>
    </row>
    <row r="21898" spans="23:25" x14ac:dyDescent="0.2">
      <c r="W21898">
        <v>218.75</v>
      </c>
      <c r="X21898">
        <f t="shared" si="822"/>
        <v>50</v>
      </c>
      <c r="Y21898" s="13">
        <f t="shared" si="823"/>
        <v>0.88431832486842432</v>
      </c>
    </row>
    <row r="21899" spans="23:25" x14ac:dyDescent="0.2">
      <c r="W21899">
        <v>218.76</v>
      </c>
      <c r="X21899">
        <f t="shared" si="822"/>
        <v>50</v>
      </c>
      <c r="Y21899" s="13">
        <f t="shared" si="823"/>
        <v>0.88431832486842432</v>
      </c>
    </row>
    <row r="21900" spans="23:25" x14ac:dyDescent="0.2">
      <c r="W21900">
        <v>218.77</v>
      </c>
      <c r="X21900">
        <f t="shared" si="822"/>
        <v>50</v>
      </c>
      <c r="Y21900" s="13">
        <f t="shared" si="823"/>
        <v>0.88431832486842432</v>
      </c>
    </row>
    <row r="21901" spans="23:25" x14ac:dyDescent="0.2">
      <c r="W21901">
        <v>218.78</v>
      </c>
      <c r="X21901">
        <f t="shared" ref="X21901:X21964" si="824">X21900-(N$35-N$36)/1500</f>
        <v>50</v>
      </c>
      <c r="Y21901" s="13">
        <f t="shared" si="823"/>
        <v>0.88431832486842432</v>
      </c>
    </row>
    <row r="21902" spans="23:25" x14ac:dyDescent="0.2">
      <c r="W21902">
        <v>218.79</v>
      </c>
      <c r="X21902">
        <f t="shared" si="824"/>
        <v>50</v>
      </c>
      <c r="Y21902" s="13">
        <f t="shared" si="823"/>
        <v>0.88431832486842432</v>
      </c>
    </row>
    <row r="21903" spans="23:25" x14ac:dyDescent="0.2">
      <c r="W21903">
        <v>218.8</v>
      </c>
      <c r="X21903">
        <f t="shared" si="824"/>
        <v>50</v>
      </c>
      <c r="Y21903" s="13">
        <f t="shared" si="823"/>
        <v>0.88431832486842432</v>
      </c>
    </row>
    <row r="21904" spans="23:25" x14ac:dyDescent="0.2">
      <c r="W21904">
        <v>218.81</v>
      </c>
      <c r="X21904">
        <f t="shared" si="824"/>
        <v>50</v>
      </c>
      <c r="Y21904" s="13">
        <f t="shared" si="823"/>
        <v>0.88431832486842432</v>
      </c>
    </row>
    <row r="21905" spans="23:25" x14ac:dyDescent="0.2">
      <c r="W21905">
        <v>218.82</v>
      </c>
      <c r="X21905">
        <f t="shared" si="824"/>
        <v>50</v>
      </c>
      <c r="Y21905" s="13">
        <f t="shared" si="823"/>
        <v>0.88431832486842432</v>
      </c>
    </row>
    <row r="21906" spans="23:25" x14ac:dyDescent="0.2">
      <c r="W21906">
        <v>218.83</v>
      </c>
      <c r="X21906">
        <f t="shared" si="824"/>
        <v>50</v>
      </c>
      <c r="Y21906" s="13">
        <f t="shared" si="823"/>
        <v>0.88431832486842432</v>
      </c>
    </row>
    <row r="21907" spans="23:25" x14ac:dyDescent="0.2">
      <c r="W21907">
        <v>218.84</v>
      </c>
      <c r="X21907">
        <f t="shared" si="824"/>
        <v>50</v>
      </c>
      <c r="Y21907" s="13">
        <f t="shared" si="823"/>
        <v>0.88431832486842432</v>
      </c>
    </row>
    <row r="21908" spans="23:25" x14ac:dyDescent="0.2">
      <c r="W21908">
        <v>218.85</v>
      </c>
      <c r="X21908">
        <f t="shared" si="824"/>
        <v>50</v>
      </c>
      <c r="Y21908" s="13">
        <f t="shared" si="823"/>
        <v>0.88431832486842432</v>
      </c>
    </row>
    <row r="21909" spans="23:25" x14ac:dyDescent="0.2">
      <c r="W21909">
        <v>218.86</v>
      </c>
      <c r="X21909">
        <f t="shared" si="824"/>
        <v>50</v>
      </c>
      <c r="Y21909" s="13">
        <f t="shared" si="823"/>
        <v>0.88431832486842432</v>
      </c>
    </row>
    <row r="21910" spans="23:25" x14ac:dyDescent="0.2">
      <c r="W21910">
        <v>218.87</v>
      </c>
      <c r="X21910">
        <f t="shared" si="824"/>
        <v>50</v>
      </c>
      <c r="Y21910" s="13">
        <f t="shared" si="823"/>
        <v>0.88431832486842432</v>
      </c>
    </row>
    <row r="21911" spans="23:25" x14ac:dyDescent="0.2">
      <c r="W21911">
        <v>218.88</v>
      </c>
      <c r="X21911">
        <f t="shared" si="824"/>
        <v>50</v>
      </c>
      <c r="Y21911" s="13">
        <f t="shared" si="823"/>
        <v>0.88431832486842432</v>
      </c>
    </row>
    <row r="21912" spans="23:25" x14ac:dyDescent="0.2">
      <c r="W21912">
        <v>218.89</v>
      </c>
      <c r="X21912">
        <f t="shared" si="824"/>
        <v>50</v>
      </c>
      <c r="Y21912" s="13">
        <f t="shared" si="823"/>
        <v>0.88431832486842432</v>
      </c>
    </row>
    <row r="21913" spans="23:25" x14ac:dyDescent="0.2">
      <c r="W21913">
        <v>218.9</v>
      </c>
      <c r="X21913">
        <f t="shared" si="824"/>
        <v>50</v>
      </c>
      <c r="Y21913" s="13">
        <f t="shared" si="823"/>
        <v>0.88431832486842432</v>
      </c>
    </row>
    <row r="21914" spans="23:25" x14ac:dyDescent="0.2">
      <c r="W21914">
        <v>218.91</v>
      </c>
      <c r="X21914">
        <f t="shared" si="824"/>
        <v>50</v>
      </c>
      <c r="Y21914" s="13">
        <f t="shared" si="823"/>
        <v>0.88431832486842432</v>
      </c>
    </row>
    <row r="21915" spans="23:25" x14ac:dyDescent="0.2">
      <c r="W21915">
        <v>218.92</v>
      </c>
      <c r="X21915">
        <f t="shared" si="824"/>
        <v>50</v>
      </c>
      <c r="Y21915" s="13">
        <f t="shared" si="823"/>
        <v>0.88431832486842432</v>
      </c>
    </row>
    <row r="21916" spans="23:25" x14ac:dyDescent="0.2">
      <c r="W21916">
        <v>218.93</v>
      </c>
      <c r="X21916">
        <f t="shared" si="824"/>
        <v>50</v>
      </c>
      <c r="Y21916" s="13">
        <f t="shared" si="823"/>
        <v>0.88431832486842432</v>
      </c>
    </row>
    <row r="21917" spans="23:25" x14ac:dyDescent="0.2">
      <c r="W21917">
        <v>218.94</v>
      </c>
      <c r="X21917">
        <f t="shared" si="824"/>
        <v>50</v>
      </c>
      <c r="Y21917" s="13">
        <f t="shared" si="823"/>
        <v>0.88431832486842432</v>
      </c>
    </row>
    <row r="21918" spans="23:25" x14ac:dyDescent="0.2">
      <c r="W21918">
        <v>218.95</v>
      </c>
      <c r="X21918">
        <f t="shared" si="824"/>
        <v>50</v>
      </c>
      <c r="Y21918" s="13">
        <f t="shared" si="823"/>
        <v>0.88431832486842432</v>
      </c>
    </row>
    <row r="21919" spans="23:25" x14ac:dyDescent="0.2">
      <c r="W21919">
        <v>218.96</v>
      </c>
      <c r="X21919">
        <f t="shared" si="824"/>
        <v>50</v>
      </c>
      <c r="Y21919" s="13">
        <f t="shared" si="823"/>
        <v>0.88431832486842432</v>
      </c>
    </row>
    <row r="21920" spans="23:25" x14ac:dyDescent="0.2">
      <c r="W21920">
        <v>218.97</v>
      </c>
      <c r="X21920">
        <f t="shared" si="824"/>
        <v>50</v>
      </c>
      <c r="Y21920" s="13">
        <f t="shared" si="823"/>
        <v>0.88431832486842432</v>
      </c>
    </row>
    <row r="21921" spans="23:25" x14ac:dyDescent="0.2">
      <c r="W21921">
        <v>218.98</v>
      </c>
      <c r="X21921">
        <f t="shared" si="824"/>
        <v>50</v>
      </c>
      <c r="Y21921" s="13">
        <f t="shared" si="823"/>
        <v>0.88431832486842432</v>
      </c>
    </row>
    <row r="21922" spans="23:25" x14ac:dyDescent="0.2">
      <c r="W21922">
        <v>218.99</v>
      </c>
      <c r="X21922">
        <f t="shared" si="824"/>
        <v>50</v>
      </c>
      <c r="Y21922" s="13">
        <f t="shared" si="823"/>
        <v>0.88431832486842432</v>
      </c>
    </row>
    <row r="21923" spans="23:25" x14ac:dyDescent="0.2">
      <c r="W21923">
        <v>219</v>
      </c>
      <c r="X21923">
        <f t="shared" si="824"/>
        <v>50</v>
      </c>
      <c r="Y21923" s="13">
        <f t="shared" si="823"/>
        <v>0.88431832486842432</v>
      </c>
    </row>
    <row r="21924" spans="23:25" x14ac:dyDescent="0.2">
      <c r="W21924">
        <v>219.01</v>
      </c>
      <c r="X21924">
        <f t="shared" si="824"/>
        <v>50</v>
      </c>
      <c r="Y21924" s="13">
        <f t="shared" si="823"/>
        <v>0.88431832486842432</v>
      </c>
    </row>
    <row r="21925" spans="23:25" x14ac:dyDescent="0.2">
      <c r="W21925">
        <v>219.02</v>
      </c>
      <c r="X21925">
        <f t="shared" si="824"/>
        <v>50</v>
      </c>
      <c r="Y21925" s="13">
        <f t="shared" si="823"/>
        <v>0.88431832486842432</v>
      </c>
    </row>
    <row r="21926" spans="23:25" x14ac:dyDescent="0.2">
      <c r="W21926">
        <v>219.03</v>
      </c>
      <c r="X21926">
        <f t="shared" si="824"/>
        <v>50</v>
      </c>
      <c r="Y21926" s="13">
        <f t="shared" si="823"/>
        <v>0.88431832486842432</v>
      </c>
    </row>
    <row r="21927" spans="23:25" x14ac:dyDescent="0.2">
      <c r="W21927">
        <v>219.04</v>
      </c>
      <c r="X21927">
        <f t="shared" si="824"/>
        <v>50</v>
      </c>
      <c r="Y21927" s="13">
        <f t="shared" si="823"/>
        <v>0.88431832486842432</v>
      </c>
    </row>
    <row r="21928" spans="23:25" x14ac:dyDescent="0.2">
      <c r="W21928">
        <v>219.05</v>
      </c>
      <c r="X21928">
        <f t="shared" si="824"/>
        <v>50</v>
      </c>
      <c r="Y21928" s="13">
        <f t="shared" si="823"/>
        <v>0.88431832486842432</v>
      </c>
    </row>
    <row r="21929" spans="23:25" x14ac:dyDescent="0.2">
      <c r="W21929">
        <v>219.06</v>
      </c>
      <c r="X21929">
        <f t="shared" si="824"/>
        <v>50</v>
      </c>
      <c r="Y21929" s="13">
        <f t="shared" si="823"/>
        <v>0.88431832486842432</v>
      </c>
    </row>
    <row r="21930" spans="23:25" x14ac:dyDescent="0.2">
      <c r="W21930">
        <v>219.07</v>
      </c>
      <c r="X21930">
        <f t="shared" si="824"/>
        <v>50</v>
      </c>
      <c r="Y21930" s="13">
        <f t="shared" si="823"/>
        <v>0.88431832486842432</v>
      </c>
    </row>
    <row r="21931" spans="23:25" x14ac:dyDescent="0.2">
      <c r="W21931">
        <v>219.08</v>
      </c>
      <c r="X21931">
        <f t="shared" si="824"/>
        <v>50</v>
      </c>
      <c r="Y21931" s="13">
        <f t="shared" si="823"/>
        <v>0.88431832486842432</v>
      </c>
    </row>
    <row r="21932" spans="23:25" x14ac:dyDescent="0.2">
      <c r="W21932">
        <v>219.09</v>
      </c>
      <c r="X21932">
        <f t="shared" si="824"/>
        <v>50</v>
      </c>
      <c r="Y21932" s="13">
        <f t="shared" si="823"/>
        <v>0.88431832486842432</v>
      </c>
    </row>
    <row r="21933" spans="23:25" x14ac:dyDescent="0.2">
      <c r="W21933">
        <v>219.1</v>
      </c>
      <c r="X21933">
        <f t="shared" si="824"/>
        <v>50</v>
      </c>
      <c r="Y21933" s="13">
        <f t="shared" si="823"/>
        <v>0.88431832486842432</v>
      </c>
    </row>
    <row r="21934" spans="23:25" x14ac:dyDescent="0.2">
      <c r="W21934">
        <v>219.11</v>
      </c>
      <c r="X21934">
        <f t="shared" si="824"/>
        <v>50</v>
      </c>
      <c r="Y21934" s="13">
        <f t="shared" si="823"/>
        <v>0.88431832486842432</v>
      </c>
    </row>
    <row r="21935" spans="23:25" x14ac:dyDescent="0.2">
      <c r="W21935">
        <v>219.12</v>
      </c>
      <c r="X21935">
        <f t="shared" si="824"/>
        <v>50</v>
      </c>
      <c r="Y21935" s="13">
        <f t="shared" si="823"/>
        <v>0.88431832486842432</v>
      </c>
    </row>
    <row r="21936" spans="23:25" x14ac:dyDescent="0.2">
      <c r="W21936">
        <v>219.13</v>
      </c>
      <c r="X21936">
        <f t="shared" si="824"/>
        <v>50</v>
      </c>
      <c r="Y21936" s="13">
        <f t="shared" si="823"/>
        <v>0.88431832486842432</v>
      </c>
    </row>
    <row r="21937" spans="23:25" x14ac:dyDescent="0.2">
      <c r="W21937">
        <v>219.14</v>
      </c>
      <c r="X21937">
        <f t="shared" si="824"/>
        <v>50</v>
      </c>
      <c r="Y21937" s="13">
        <f t="shared" si="823"/>
        <v>0.88431832486842432</v>
      </c>
    </row>
    <row r="21938" spans="23:25" x14ac:dyDescent="0.2">
      <c r="W21938">
        <v>219.15</v>
      </c>
      <c r="X21938">
        <f t="shared" si="824"/>
        <v>50</v>
      </c>
      <c r="Y21938" s="13">
        <f t="shared" si="823"/>
        <v>0.88431832486842432</v>
      </c>
    </row>
    <row r="21939" spans="23:25" x14ac:dyDescent="0.2">
      <c r="W21939">
        <v>219.16</v>
      </c>
      <c r="X21939">
        <f t="shared" si="824"/>
        <v>50</v>
      </c>
      <c r="Y21939" s="13">
        <f t="shared" si="823"/>
        <v>0.88431832486842432</v>
      </c>
    </row>
    <row r="21940" spans="23:25" x14ac:dyDescent="0.2">
      <c r="W21940">
        <v>219.17</v>
      </c>
      <c r="X21940">
        <f t="shared" si="824"/>
        <v>50</v>
      </c>
      <c r="Y21940" s="13">
        <f t="shared" si="823"/>
        <v>0.88431832486842432</v>
      </c>
    </row>
    <row r="21941" spans="23:25" x14ac:dyDescent="0.2">
      <c r="W21941">
        <v>219.18</v>
      </c>
      <c r="X21941">
        <f t="shared" si="824"/>
        <v>50</v>
      </c>
      <c r="Y21941" s="13">
        <f t="shared" si="823"/>
        <v>0.88431832486842432</v>
      </c>
    </row>
    <row r="21942" spans="23:25" x14ac:dyDescent="0.2">
      <c r="W21942">
        <v>219.19</v>
      </c>
      <c r="X21942">
        <f t="shared" si="824"/>
        <v>50</v>
      </c>
      <c r="Y21942" s="13">
        <f t="shared" si="823"/>
        <v>0.88431832486842432</v>
      </c>
    </row>
    <row r="21943" spans="23:25" x14ac:dyDescent="0.2">
      <c r="W21943">
        <v>219.2</v>
      </c>
      <c r="X21943">
        <f t="shared" si="824"/>
        <v>50</v>
      </c>
      <c r="Y21943" s="13">
        <f t="shared" si="823"/>
        <v>0.88431832486842432</v>
      </c>
    </row>
    <row r="21944" spans="23:25" x14ac:dyDescent="0.2">
      <c r="W21944">
        <v>219.21</v>
      </c>
      <c r="X21944">
        <f t="shared" si="824"/>
        <v>50</v>
      </c>
      <c r="Y21944" s="13">
        <f t="shared" si="823"/>
        <v>0.88431832486842432</v>
      </c>
    </row>
    <row r="21945" spans="23:25" x14ac:dyDescent="0.2">
      <c r="W21945">
        <v>219.22</v>
      </c>
      <c r="X21945">
        <f t="shared" si="824"/>
        <v>50</v>
      </c>
      <c r="Y21945" s="13">
        <f t="shared" ref="Y21945:Y22008" si="825">Y21944+(W21945-W21944)*R$29*(P$28-P$29*Y21944)*(1-Y21944/R$28)^2</f>
        <v>0.88431832486842432</v>
      </c>
    </row>
    <row r="21946" spans="23:25" x14ac:dyDescent="0.2">
      <c r="W21946">
        <v>219.23</v>
      </c>
      <c r="X21946">
        <f t="shared" si="824"/>
        <v>50</v>
      </c>
      <c r="Y21946" s="13">
        <f t="shared" si="825"/>
        <v>0.88431832486842432</v>
      </c>
    </row>
    <row r="21947" spans="23:25" x14ac:dyDescent="0.2">
      <c r="W21947">
        <v>219.24</v>
      </c>
      <c r="X21947">
        <f t="shared" si="824"/>
        <v>50</v>
      </c>
      <c r="Y21947" s="13">
        <f t="shared" si="825"/>
        <v>0.88431832486842432</v>
      </c>
    </row>
    <row r="21948" spans="23:25" x14ac:dyDescent="0.2">
      <c r="W21948">
        <v>219.25</v>
      </c>
      <c r="X21948">
        <f t="shared" si="824"/>
        <v>50</v>
      </c>
      <c r="Y21948" s="13">
        <f t="shared" si="825"/>
        <v>0.88431832486842432</v>
      </c>
    </row>
    <row r="21949" spans="23:25" x14ac:dyDescent="0.2">
      <c r="W21949">
        <v>219.26</v>
      </c>
      <c r="X21949">
        <f t="shared" si="824"/>
        <v>50</v>
      </c>
      <c r="Y21949" s="13">
        <f t="shared" si="825"/>
        <v>0.88431832486842432</v>
      </c>
    </row>
    <row r="21950" spans="23:25" x14ac:dyDescent="0.2">
      <c r="W21950">
        <v>219.27</v>
      </c>
      <c r="X21950">
        <f t="shared" si="824"/>
        <v>50</v>
      </c>
      <c r="Y21950" s="13">
        <f t="shared" si="825"/>
        <v>0.88431832486842432</v>
      </c>
    </row>
    <row r="21951" spans="23:25" x14ac:dyDescent="0.2">
      <c r="W21951">
        <v>219.28</v>
      </c>
      <c r="X21951">
        <f t="shared" si="824"/>
        <v>50</v>
      </c>
      <c r="Y21951" s="13">
        <f t="shared" si="825"/>
        <v>0.88431832486842432</v>
      </c>
    </row>
    <row r="21952" spans="23:25" x14ac:dyDescent="0.2">
      <c r="W21952">
        <v>219.29</v>
      </c>
      <c r="X21952">
        <f t="shared" si="824"/>
        <v>50</v>
      </c>
      <c r="Y21952" s="13">
        <f t="shared" si="825"/>
        <v>0.88431832486842432</v>
      </c>
    </row>
    <row r="21953" spans="23:25" x14ac:dyDescent="0.2">
      <c r="W21953">
        <v>219.3</v>
      </c>
      <c r="X21953">
        <f t="shared" si="824"/>
        <v>50</v>
      </c>
      <c r="Y21953" s="13">
        <f t="shared" si="825"/>
        <v>0.88431832486842432</v>
      </c>
    </row>
    <row r="21954" spans="23:25" x14ac:dyDescent="0.2">
      <c r="W21954">
        <v>219.31</v>
      </c>
      <c r="X21954">
        <f t="shared" si="824"/>
        <v>50</v>
      </c>
      <c r="Y21954" s="13">
        <f t="shared" si="825"/>
        <v>0.88431832486842432</v>
      </c>
    </row>
    <row r="21955" spans="23:25" x14ac:dyDescent="0.2">
      <c r="W21955">
        <v>219.32</v>
      </c>
      <c r="X21955">
        <f t="shared" si="824"/>
        <v>50</v>
      </c>
      <c r="Y21955" s="13">
        <f t="shared" si="825"/>
        <v>0.88431832486842432</v>
      </c>
    </row>
    <row r="21956" spans="23:25" x14ac:dyDescent="0.2">
      <c r="W21956">
        <v>219.33</v>
      </c>
      <c r="X21956">
        <f t="shared" si="824"/>
        <v>50</v>
      </c>
      <c r="Y21956" s="13">
        <f t="shared" si="825"/>
        <v>0.88431832486842432</v>
      </c>
    </row>
    <row r="21957" spans="23:25" x14ac:dyDescent="0.2">
      <c r="W21957">
        <v>219.34</v>
      </c>
      <c r="X21957">
        <f t="shared" si="824"/>
        <v>50</v>
      </c>
      <c r="Y21957" s="13">
        <f t="shared" si="825"/>
        <v>0.88431832486842432</v>
      </c>
    </row>
    <row r="21958" spans="23:25" x14ac:dyDescent="0.2">
      <c r="W21958">
        <v>219.35</v>
      </c>
      <c r="X21958">
        <f t="shared" si="824"/>
        <v>50</v>
      </c>
      <c r="Y21958" s="13">
        <f t="shared" si="825"/>
        <v>0.88431832486842432</v>
      </c>
    </row>
    <row r="21959" spans="23:25" x14ac:dyDescent="0.2">
      <c r="W21959">
        <v>219.36</v>
      </c>
      <c r="X21959">
        <f t="shared" si="824"/>
        <v>50</v>
      </c>
      <c r="Y21959" s="13">
        <f t="shared" si="825"/>
        <v>0.88431832486842432</v>
      </c>
    </row>
    <row r="21960" spans="23:25" x14ac:dyDescent="0.2">
      <c r="W21960">
        <v>219.37</v>
      </c>
      <c r="X21960">
        <f t="shared" si="824"/>
        <v>50</v>
      </c>
      <c r="Y21960" s="13">
        <f t="shared" si="825"/>
        <v>0.88431832486842432</v>
      </c>
    </row>
    <row r="21961" spans="23:25" x14ac:dyDescent="0.2">
      <c r="W21961">
        <v>219.38</v>
      </c>
      <c r="X21961">
        <f t="shared" si="824"/>
        <v>50</v>
      </c>
      <c r="Y21961" s="13">
        <f t="shared" si="825"/>
        <v>0.88431832486842432</v>
      </c>
    </row>
    <row r="21962" spans="23:25" x14ac:dyDescent="0.2">
      <c r="W21962">
        <v>219.39</v>
      </c>
      <c r="X21962">
        <f t="shared" si="824"/>
        <v>50</v>
      </c>
      <c r="Y21962" s="13">
        <f t="shared" si="825"/>
        <v>0.88431832486842432</v>
      </c>
    </row>
    <row r="21963" spans="23:25" x14ac:dyDescent="0.2">
      <c r="W21963">
        <v>219.4</v>
      </c>
      <c r="X21963">
        <f t="shared" si="824"/>
        <v>50</v>
      </c>
      <c r="Y21963" s="13">
        <f t="shared" si="825"/>
        <v>0.88431832486842432</v>
      </c>
    </row>
    <row r="21964" spans="23:25" x14ac:dyDescent="0.2">
      <c r="W21964">
        <v>219.41</v>
      </c>
      <c r="X21964">
        <f t="shared" si="824"/>
        <v>50</v>
      </c>
      <c r="Y21964" s="13">
        <f t="shared" si="825"/>
        <v>0.88431832486842432</v>
      </c>
    </row>
    <row r="21965" spans="23:25" x14ac:dyDescent="0.2">
      <c r="W21965">
        <v>219.42</v>
      </c>
      <c r="X21965">
        <f t="shared" ref="X21965:X22028" si="826">X21964-(N$35-N$36)/1500</f>
        <v>50</v>
      </c>
      <c r="Y21965" s="13">
        <f t="shared" si="825"/>
        <v>0.88431832486842432</v>
      </c>
    </row>
    <row r="21966" spans="23:25" x14ac:dyDescent="0.2">
      <c r="W21966">
        <v>219.43</v>
      </c>
      <c r="X21966">
        <f t="shared" si="826"/>
        <v>50</v>
      </c>
      <c r="Y21966" s="13">
        <f t="shared" si="825"/>
        <v>0.88431832486842432</v>
      </c>
    </row>
    <row r="21967" spans="23:25" x14ac:dyDescent="0.2">
      <c r="W21967">
        <v>219.44</v>
      </c>
      <c r="X21967">
        <f t="shared" si="826"/>
        <v>50</v>
      </c>
      <c r="Y21967" s="13">
        <f t="shared" si="825"/>
        <v>0.88431832486842432</v>
      </c>
    </row>
    <row r="21968" spans="23:25" x14ac:dyDescent="0.2">
      <c r="W21968">
        <v>219.45</v>
      </c>
      <c r="X21968">
        <f t="shared" si="826"/>
        <v>50</v>
      </c>
      <c r="Y21968" s="13">
        <f t="shared" si="825"/>
        <v>0.88431832486842432</v>
      </c>
    </row>
    <row r="21969" spans="23:25" x14ac:dyDescent="0.2">
      <c r="W21969">
        <v>219.46</v>
      </c>
      <c r="X21969">
        <f t="shared" si="826"/>
        <v>50</v>
      </c>
      <c r="Y21969" s="13">
        <f t="shared" si="825"/>
        <v>0.88431832486842432</v>
      </c>
    </row>
    <row r="21970" spans="23:25" x14ac:dyDescent="0.2">
      <c r="W21970">
        <v>219.47</v>
      </c>
      <c r="X21970">
        <f t="shared" si="826"/>
        <v>50</v>
      </c>
      <c r="Y21970" s="13">
        <f t="shared" si="825"/>
        <v>0.88431832486842432</v>
      </c>
    </row>
    <row r="21971" spans="23:25" x14ac:dyDescent="0.2">
      <c r="W21971">
        <v>219.48</v>
      </c>
      <c r="X21971">
        <f t="shared" si="826"/>
        <v>50</v>
      </c>
      <c r="Y21971" s="13">
        <f t="shared" si="825"/>
        <v>0.88431832486842432</v>
      </c>
    </row>
    <row r="21972" spans="23:25" x14ac:dyDescent="0.2">
      <c r="W21972">
        <v>219.49</v>
      </c>
      <c r="X21972">
        <f t="shared" si="826"/>
        <v>50</v>
      </c>
      <c r="Y21972" s="13">
        <f t="shared" si="825"/>
        <v>0.88431832486842432</v>
      </c>
    </row>
    <row r="21973" spans="23:25" x14ac:dyDescent="0.2">
      <c r="W21973">
        <v>219.5</v>
      </c>
      <c r="X21973">
        <f t="shared" si="826"/>
        <v>50</v>
      </c>
      <c r="Y21973" s="13">
        <f t="shared" si="825"/>
        <v>0.88431832486842432</v>
      </c>
    </row>
    <row r="21974" spans="23:25" x14ac:dyDescent="0.2">
      <c r="W21974">
        <v>219.51</v>
      </c>
      <c r="X21974">
        <f t="shared" si="826"/>
        <v>50</v>
      </c>
      <c r="Y21974" s="13">
        <f t="shared" si="825"/>
        <v>0.88431832486842432</v>
      </c>
    </row>
    <row r="21975" spans="23:25" x14ac:dyDescent="0.2">
      <c r="W21975">
        <v>219.52</v>
      </c>
      <c r="X21975">
        <f t="shared" si="826"/>
        <v>50</v>
      </c>
      <c r="Y21975" s="13">
        <f t="shared" si="825"/>
        <v>0.88431832486842432</v>
      </c>
    </row>
    <row r="21976" spans="23:25" x14ac:dyDescent="0.2">
      <c r="W21976">
        <v>219.53</v>
      </c>
      <c r="X21976">
        <f t="shared" si="826"/>
        <v>50</v>
      </c>
      <c r="Y21976" s="13">
        <f t="shared" si="825"/>
        <v>0.88431832486842432</v>
      </c>
    </row>
    <row r="21977" spans="23:25" x14ac:dyDescent="0.2">
      <c r="W21977">
        <v>219.54</v>
      </c>
      <c r="X21977">
        <f t="shared" si="826"/>
        <v>50</v>
      </c>
      <c r="Y21977" s="13">
        <f t="shared" si="825"/>
        <v>0.88431832486842432</v>
      </c>
    </row>
    <row r="21978" spans="23:25" x14ac:dyDescent="0.2">
      <c r="W21978">
        <v>219.55</v>
      </c>
      <c r="X21978">
        <f t="shared" si="826"/>
        <v>50</v>
      </c>
      <c r="Y21978" s="13">
        <f t="shared" si="825"/>
        <v>0.88431832486842432</v>
      </c>
    </row>
    <row r="21979" spans="23:25" x14ac:dyDescent="0.2">
      <c r="W21979">
        <v>219.56</v>
      </c>
      <c r="X21979">
        <f t="shared" si="826"/>
        <v>50</v>
      </c>
      <c r="Y21979" s="13">
        <f t="shared" si="825"/>
        <v>0.88431832486842432</v>
      </c>
    </row>
    <row r="21980" spans="23:25" x14ac:dyDescent="0.2">
      <c r="W21980">
        <v>219.57</v>
      </c>
      <c r="X21980">
        <f t="shared" si="826"/>
        <v>50</v>
      </c>
      <c r="Y21980" s="13">
        <f t="shared" si="825"/>
        <v>0.88431832486842432</v>
      </c>
    </row>
    <row r="21981" spans="23:25" x14ac:dyDescent="0.2">
      <c r="W21981">
        <v>219.58</v>
      </c>
      <c r="X21981">
        <f t="shared" si="826"/>
        <v>50</v>
      </c>
      <c r="Y21981" s="13">
        <f t="shared" si="825"/>
        <v>0.88431832486842432</v>
      </c>
    </row>
    <row r="21982" spans="23:25" x14ac:dyDescent="0.2">
      <c r="W21982">
        <v>219.59</v>
      </c>
      <c r="X21982">
        <f t="shared" si="826"/>
        <v>50</v>
      </c>
      <c r="Y21982" s="13">
        <f t="shared" si="825"/>
        <v>0.88431832486842432</v>
      </c>
    </row>
    <row r="21983" spans="23:25" x14ac:dyDescent="0.2">
      <c r="W21983">
        <v>219.6</v>
      </c>
      <c r="X21983">
        <f t="shared" si="826"/>
        <v>50</v>
      </c>
      <c r="Y21983" s="13">
        <f t="shared" si="825"/>
        <v>0.88431832486842432</v>
      </c>
    </row>
    <row r="21984" spans="23:25" x14ac:dyDescent="0.2">
      <c r="W21984">
        <v>219.61</v>
      </c>
      <c r="X21984">
        <f t="shared" si="826"/>
        <v>50</v>
      </c>
      <c r="Y21984" s="13">
        <f t="shared" si="825"/>
        <v>0.88431832486842432</v>
      </c>
    </row>
    <row r="21985" spans="23:25" x14ac:dyDescent="0.2">
      <c r="W21985">
        <v>219.62</v>
      </c>
      <c r="X21985">
        <f t="shared" si="826"/>
        <v>50</v>
      </c>
      <c r="Y21985" s="13">
        <f t="shared" si="825"/>
        <v>0.88431832486842432</v>
      </c>
    </row>
    <row r="21986" spans="23:25" x14ac:dyDescent="0.2">
      <c r="W21986">
        <v>219.63</v>
      </c>
      <c r="X21986">
        <f t="shared" si="826"/>
        <v>50</v>
      </c>
      <c r="Y21986" s="13">
        <f t="shared" si="825"/>
        <v>0.88431832486842432</v>
      </c>
    </row>
    <row r="21987" spans="23:25" x14ac:dyDescent="0.2">
      <c r="W21987">
        <v>219.64</v>
      </c>
      <c r="X21987">
        <f t="shared" si="826"/>
        <v>50</v>
      </c>
      <c r="Y21987" s="13">
        <f t="shared" si="825"/>
        <v>0.88431832486842432</v>
      </c>
    </row>
    <row r="21988" spans="23:25" x14ac:dyDescent="0.2">
      <c r="W21988">
        <v>219.65</v>
      </c>
      <c r="X21988">
        <f t="shared" si="826"/>
        <v>50</v>
      </c>
      <c r="Y21988" s="13">
        <f t="shared" si="825"/>
        <v>0.88431832486842432</v>
      </c>
    </row>
    <row r="21989" spans="23:25" x14ac:dyDescent="0.2">
      <c r="W21989">
        <v>219.66</v>
      </c>
      <c r="X21989">
        <f t="shared" si="826"/>
        <v>50</v>
      </c>
      <c r="Y21989" s="13">
        <f t="shared" si="825"/>
        <v>0.88431832486842432</v>
      </c>
    </row>
    <row r="21990" spans="23:25" x14ac:dyDescent="0.2">
      <c r="W21990">
        <v>219.67</v>
      </c>
      <c r="X21990">
        <f t="shared" si="826"/>
        <v>50</v>
      </c>
      <c r="Y21990" s="13">
        <f t="shared" si="825"/>
        <v>0.88431832486842432</v>
      </c>
    </row>
    <row r="21991" spans="23:25" x14ac:dyDescent="0.2">
      <c r="W21991">
        <v>219.68</v>
      </c>
      <c r="X21991">
        <f t="shared" si="826"/>
        <v>50</v>
      </c>
      <c r="Y21991" s="13">
        <f t="shared" si="825"/>
        <v>0.88431832486842432</v>
      </c>
    </row>
    <row r="21992" spans="23:25" x14ac:dyDescent="0.2">
      <c r="W21992">
        <v>219.69</v>
      </c>
      <c r="X21992">
        <f t="shared" si="826"/>
        <v>50</v>
      </c>
      <c r="Y21992" s="13">
        <f t="shared" si="825"/>
        <v>0.88431832486842432</v>
      </c>
    </row>
    <row r="21993" spans="23:25" x14ac:dyDescent="0.2">
      <c r="W21993">
        <v>219.7</v>
      </c>
      <c r="X21993">
        <f t="shared" si="826"/>
        <v>50</v>
      </c>
      <c r="Y21993" s="13">
        <f t="shared" si="825"/>
        <v>0.88431832486842432</v>
      </c>
    </row>
    <row r="21994" spans="23:25" x14ac:dyDescent="0.2">
      <c r="W21994">
        <v>219.71</v>
      </c>
      <c r="X21994">
        <f t="shared" si="826"/>
        <v>50</v>
      </c>
      <c r="Y21994" s="13">
        <f t="shared" si="825"/>
        <v>0.88431832486842432</v>
      </c>
    </row>
    <row r="21995" spans="23:25" x14ac:dyDescent="0.2">
      <c r="W21995">
        <v>219.72</v>
      </c>
      <c r="X21995">
        <f t="shared" si="826"/>
        <v>50</v>
      </c>
      <c r="Y21995" s="13">
        <f t="shared" si="825"/>
        <v>0.88431832486842432</v>
      </c>
    </row>
    <row r="21996" spans="23:25" x14ac:dyDescent="0.2">
      <c r="W21996">
        <v>219.73</v>
      </c>
      <c r="X21996">
        <f t="shared" si="826"/>
        <v>50</v>
      </c>
      <c r="Y21996" s="13">
        <f t="shared" si="825"/>
        <v>0.88431832486842432</v>
      </c>
    </row>
    <row r="21997" spans="23:25" x14ac:dyDescent="0.2">
      <c r="W21997">
        <v>219.74</v>
      </c>
      <c r="X21997">
        <f t="shared" si="826"/>
        <v>50</v>
      </c>
      <c r="Y21997" s="13">
        <f t="shared" si="825"/>
        <v>0.88431832486842432</v>
      </c>
    </row>
    <row r="21998" spans="23:25" x14ac:dyDescent="0.2">
      <c r="W21998">
        <v>219.75</v>
      </c>
      <c r="X21998">
        <f t="shared" si="826"/>
        <v>50</v>
      </c>
      <c r="Y21998" s="13">
        <f t="shared" si="825"/>
        <v>0.88431832486842432</v>
      </c>
    </row>
    <row r="21999" spans="23:25" x14ac:dyDescent="0.2">
      <c r="W21999">
        <v>219.76</v>
      </c>
      <c r="X21999">
        <f t="shared" si="826"/>
        <v>50</v>
      </c>
      <c r="Y21999" s="13">
        <f t="shared" si="825"/>
        <v>0.88431832486842432</v>
      </c>
    </row>
    <row r="22000" spans="23:25" x14ac:dyDescent="0.2">
      <c r="W22000">
        <v>219.77</v>
      </c>
      <c r="X22000">
        <f t="shared" si="826"/>
        <v>50</v>
      </c>
      <c r="Y22000" s="13">
        <f t="shared" si="825"/>
        <v>0.88431832486842432</v>
      </c>
    </row>
    <row r="22001" spans="23:25" x14ac:dyDescent="0.2">
      <c r="W22001">
        <v>219.78</v>
      </c>
      <c r="X22001">
        <f t="shared" si="826"/>
        <v>50</v>
      </c>
      <c r="Y22001" s="13">
        <f t="shared" si="825"/>
        <v>0.88431832486842432</v>
      </c>
    </row>
    <row r="22002" spans="23:25" x14ac:dyDescent="0.2">
      <c r="W22002">
        <v>219.79</v>
      </c>
      <c r="X22002">
        <f t="shared" si="826"/>
        <v>50</v>
      </c>
      <c r="Y22002" s="13">
        <f t="shared" si="825"/>
        <v>0.88431832486842432</v>
      </c>
    </row>
    <row r="22003" spans="23:25" x14ac:dyDescent="0.2">
      <c r="W22003">
        <v>219.8</v>
      </c>
      <c r="X22003">
        <f t="shared" si="826"/>
        <v>50</v>
      </c>
      <c r="Y22003" s="13">
        <f t="shared" si="825"/>
        <v>0.88431832486842432</v>
      </c>
    </row>
    <row r="22004" spans="23:25" x14ac:dyDescent="0.2">
      <c r="W22004">
        <v>219.81</v>
      </c>
      <c r="X22004">
        <f t="shared" si="826"/>
        <v>50</v>
      </c>
      <c r="Y22004" s="13">
        <f t="shared" si="825"/>
        <v>0.88431832486842432</v>
      </c>
    </row>
    <row r="22005" spans="23:25" x14ac:dyDescent="0.2">
      <c r="W22005">
        <v>219.82</v>
      </c>
      <c r="X22005">
        <f t="shared" si="826"/>
        <v>50</v>
      </c>
      <c r="Y22005" s="13">
        <f t="shared" si="825"/>
        <v>0.88431832486842432</v>
      </c>
    </row>
    <row r="22006" spans="23:25" x14ac:dyDescent="0.2">
      <c r="W22006">
        <v>219.83</v>
      </c>
      <c r="X22006">
        <f t="shared" si="826"/>
        <v>50</v>
      </c>
      <c r="Y22006" s="13">
        <f t="shared" si="825"/>
        <v>0.88431832486842432</v>
      </c>
    </row>
    <row r="22007" spans="23:25" x14ac:dyDescent="0.2">
      <c r="W22007">
        <v>219.84</v>
      </c>
      <c r="X22007">
        <f t="shared" si="826"/>
        <v>50</v>
      </c>
      <c r="Y22007" s="13">
        <f t="shared" si="825"/>
        <v>0.88431832486842432</v>
      </c>
    </row>
    <row r="22008" spans="23:25" x14ac:dyDescent="0.2">
      <c r="W22008">
        <v>219.85</v>
      </c>
      <c r="X22008">
        <f t="shared" si="826"/>
        <v>50</v>
      </c>
      <c r="Y22008" s="13">
        <f t="shared" si="825"/>
        <v>0.88431832486842432</v>
      </c>
    </row>
    <row r="22009" spans="23:25" x14ac:dyDescent="0.2">
      <c r="W22009">
        <v>219.86</v>
      </c>
      <c r="X22009">
        <f t="shared" si="826"/>
        <v>50</v>
      </c>
      <c r="Y22009" s="13">
        <f t="shared" ref="Y22009:Y22072" si="827">Y22008+(W22009-W22008)*R$29*(P$28-P$29*Y22008)*(1-Y22008/R$28)^2</f>
        <v>0.88431832486842432</v>
      </c>
    </row>
    <row r="22010" spans="23:25" x14ac:dyDescent="0.2">
      <c r="W22010">
        <v>219.87</v>
      </c>
      <c r="X22010">
        <f t="shared" si="826"/>
        <v>50</v>
      </c>
      <c r="Y22010" s="13">
        <f t="shared" si="827"/>
        <v>0.88431832486842432</v>
      </c>
    </row>
    <row r="22011" spans="23:25" x14ac:dyDescent="0.2">
      <c r="W22011">
        <v>219.88</v>
      </c>
      <c r="X22011">
        <f t="shared" si="826"/>
        <v>50</v>
      </c>
      <c r="Y22011" s="13">
        <f t="shared" si="827"/>
        <v>0.88431832486842432</v>
      </c>
    </row>
    <row r="22012" spans="23:25" x14ac:dyDescent="0.2">
      <c r="W22012">
        <v>219.89</v>
      </c>
      <c r="X22012">
        <f t="shared" si="826"/>
        <v>50</v>
      </c>
      <c r="Y22012" s="13">
        <f t="shared" si="827"/>
        <v>0.88431832486842432</v>
      </c>
    </row>
    <row r="22013" spans="23:25" x14ac:dyDescent="0.2">
      <c r="W22013">
        <v>219.9</v>
      </c>
      <c r="X22013">
        <f t="shared" si="826"/>
        <v>50</v>
      </c>
      <c r="Y22013" s="13">
        <f t="shared" si="827"/>
        <v>0.88431832486842432</v>
      </c>
    </row>
    <row r="22014" spans="23:25" x14ac:dyDescent="0.2">
      <c r="W22014">
        <v>219.91</v>
      </c>
      <c r="X22014">
        <f t="shared" si="826"/>
        <v>50</v>
      </c>
      <c r="Y22014" s="13">
        <f t="shared" si="827"/>
        <v>0.88431832486842432</v>
      </c>
    </row>
    <row r="22015" spans="23:25" x14ac:dyDescent="0.2">
      <c r="W22015">
        <v>219.92</v>
      </c>
      <c r="X22015">
        <f t="shared" si="826"/>
        <v>50</v>
      </c>
      <c r="Y22015" s="13">
        <f t="shared" si="827"/>
        <v>0.88431832486842432</v>
      </c>
    </row>
    <row r="22016" spans="23:25" x14ac:dyDescent="0.2">
      <c r="W22016">
        <v>219.93</v>
      </c>
      <c r="X22016">
        <f t="shared" si="826"/>
        <v>50</v>
      </c>
      <c r="Y22016" s="13">
        <f t="shared" si="827"/>
        <v>0.88431832486842432</v>
      </c>
    </row>
    <row r="22017" spans="23:25" x14ac:dyDescent="0.2">
      <c r="W22017">
        <v>219.94</v>
      </c>
      <c r="X22017">
        <f t="shared" si="826"/>
        <v>50</v>
      </c>
      <c r="Y22017" s="13">
        <f t="shared" si="827"/>
        <v>0.88431832486842432</v>
      </c>
    </row>
    <row r="22018" spans="23:25" x14ac:dyDescent="0.2">
      <c r="W22018">
        <v>219.95</v>
      </c>
      <c r="X22018">
        <f t="shared" si="826"/>
        <v>50</v>
      </c>
      <c r="Y22018" s="13">
        <f t="shared" si="827"/>
        <v>0.88431832486842432</v>
      </c>
    </row>
    <row r="22019" spans="23:25" x14ac:dyDescent="0.2">
      <c r="W22019">
        <v>219.96</v>
      </c>
      <c r="X22019">
        <f t="shared" si="826"/>
        <v>50</v>
      </c>
      <c r="Y22019" s="13">
        <f t="shared" si="827"/>
        <v>0.88431832486842432</v>
      </c>
    </row>
    <row r="22020" spans="23:25" x14ac:dyDescent="0.2">
      <c r="W22020">
        <v>219.97</v>
      </c>
      <c r="X22020">
        <f t="shared" si="826"/>
        <v>50</v>
      </c>
      <c r="Y22020" s="13">
        <f t="shared" si="827"/>
        <v>0.88431832486842432</v>
      </c>
    </row>
    <row r="22021" spans="23:25" x14ac:dyDescent="0.2">
      <c r="W22021">
        <v>219.98</v>
      </c>
      <c r="X22021">
        <f t="shared" si="826"/>
        <v>50</v>
      </c>
      <c r="Y22021" s="13">
        <f t="shared" si="827"/>
        <v>0.88431832486842432</v>
      </c>
    </row>
    <row r="22022" spans="23:25" x14ac:dyDescent="0.2">
      <c r="W22022">
        <v>219.99</v>
      </c>
      <c r="X22022">
        <f t="shared" si="826"/>
        <v>50</v>
      </c>
      <c r="Y22022" s="13">
        <f t="shared" si="827"/>
        <v>0.88431832486842432</v>
      </c>
    </row>
    <row r="22023" spans="23:25" x14ac:dyDescent="0.2">
      <c r="W22023">
        <v>220</v>
      </c>
      <c r="X22023">
        <f t="shared" si="826"/>
        <v>50</v>
      </c>
      <c r="Y22023" s="13">
        <f t="shared" si="827"/>
        <v>0.88431832486842432</v>
      </c>
    </row>
    <row r="22024" spans="23:25" x14ac:dyDescent="0.2">
      <c r="W22024">
        <v>220.01</v>
      </c>
      <c r="X22024">
        <f t="shared" si="826"/>
        <v>50</v>
      </c>
      <c r="Y22024" s="13">
        <f t="shared" si="827"/>
        <v>0.88431832486842432</v>
      </c>
    </row>
    <row r="22025" spans="23:25" x14ac:dyDescent="0.2">
      <c r="W22025">
        <v>220.02</v>
      </c>
      <c r="X22025">
        <f t="shared" si="826"/>
        <v>50</v>
      </c>
      <c r="Y22025" s="13">
        <f t="shared" si="827"/>
        <v>0.88431832486842432</v>
      </c>
    </row>
    <row r="22026" spans="23:25" x14ac:dyDescent="0.2">
      <c r="W22026">
        <v>220.03</v>
      </c>
      <c r="X22026">
        <f t="shared" si="826"/>
        <v>50</v>
      </c>
      <c r="Y22026" s="13">
        <f t="shared" si="827"/>
        <v>0.88431832486842432</v>
      </c>
    </row>
    <row r="22027" spans="23:25" x14ac:dyDescent="0.2">
      <c r="W22027">
        <v>220.04</v>
      </c>
      <c r="X22027">
        <f t="shared" si="826"/>
        <v>50</v>
      </c>
      <c r="Y22027" s="13">
        <f t="shared" si="827"/>
        <v>0.88431832486842432</v>
      </c>
    </row>
    <row r="22028" spans="23:25" x14ac:dyDescent="0.2">
      <c r="W22028">
        <v>220.05</v>
      </c>
      <c r="X22028">
        <f t="shared" si="826"/>
        <v>50</v>
      </c>
      <c r="Y22028" s="13">
        <f t="shared" si="827"/>
        <v>0.88431832486842432</v>
      </c>
    </row>
    <row r="22029" spans="23:25" x14ac:dyDescent="0.2">
      <c r="W22029">
        <v>220.06</v>
      </c>
      <c r="X22029">
        <f t="shared" ref="X22029:X22082" si="828">X22028-(N$35-N$36)/1500</f>
        <v>50</v>
      </c>
      <c r="Y22029" s="13">
        <f t="shared" si="827"/>
        <v>0.88431832486842432</v>
      </c>
    </row>
    <row r="22030" spans="23:25" x14ac:dyDescent="0.2">
      <c r="W22030">
        <v>220.07</v>
      </c>
      <c r="X22030">
        <f t="shared" si="828"/>
        <v>50</v>
      </c>
      <c r="Y22030" s="13">
        <f t="shared" si="827"/>
        <v>0.88431832486842432</v>
      </c>
    </row>
    <row r="22031" spans="23:25" x14ac:dyDescent="0.2">
      <c r="W22031">
        <v>220.08</v>
      </c>
      <c r="X22031">
        <f t="shared" si="828"/>
        <v>50</v>
      </c>
      <c r="Y22031" s="13">
        <f t="shared" si="827"/>
        <v>0.88431832486842432</v>
      </c>
    </row>
    <row r="22032" spans="23:25" x14ac:dyDescent="0.2">
      <c r="W22032">
        <v>220.09</v>
      </c>
      <c r="X22032">
        <f t="shared" si="828"/>
        <v>50</v>
      </c>
      <c r="Y22032" s="13">
        <f t="shared" si="827"/>
        <v>0.88431832486842432</v>
      </c>
    </row>
    <row r="22033" spans="23:25" x14ac:dyDescent="0.2">
      <c r="W22033">
        <v>220.1</v>
      </c>
      <c r="X22033">
        <f t="shared" si="828"/>
        <v>50</v>
      </c>
      <c r="Y22033" s="13">
        <f t="shared" si="827"/>
        <v>0.88431832486842432</v>
      </c>
    </row>
    <row r="22034" spans="23:25" x14ac:dyDescent="0.2">
      <c r="W22034">
        <v>220.11</v>
      </c>
      <c r="X22034">
        <f t="shared" si="828"/>
        <v>50</v>
      </c>
      <c r="Y22034" s="13">
        <f t="shared" si="827"/>
        <v>0.88431832486842432</v>
      </c>
    </row>
    <row r="22035" spans="23:25" x14ac:dyDescent="0.2">
      <c r="W22035">
        <v>220.12</v>
      </c>
      <c r="X22035">
        <f t="shared" si="828"/>
        <v>50</v>
      </c>
      <c r="Y22035" s="13">
        <f t="shared" si="827"/>
        <v>0.88431832486842432</v>
      </c>
    </row>
    <row r="22036" spans="23:25" x14ac:dyDescent="0.2">
      <c r="W22036">
        <v>220.13</v>
      </c>
      <c r="X22036">
        <f t="shared" si="828"/>
        <v>50</v>
      </c>
      <c r="Y22036" s="13">
        <f t="shared" si="827"/>
        <v>0.88431832486842432</v>
      </c>
    </row>
    <row r="22037" spans="23:25" x14ac:dyDescent="0.2">
      <c r="W22037">
        <v>220.14</v>
      </c>
      <c r="X22037">
        <f t="shared" si="828"/>
        <v>50</v>
      </c>
      <c r="Y22037" s="13">
        <f t="shared" si="827"/>
        <v>0.88431832486842432</v>
      </c>
    </row>
    <row r="22038" spans="23:25" x14ac:dyDescent="0.2">
      <c r="W22038">
        <v>220.15</v>
      </c>
      <c r="X22038">
        <f t="shared" si="828"/>
        <v>50</v>
      </c>
      <c r="Y22038" s="13">
        <f t="shared" si="827"/>
        <v>0.88431832486842432</v>
      </c>
    </row>
    <row r="22039" spans="23:25" x14ac:dyDescent="0.2">
      <c r="W22039">
        <v>220.16</v>
      </c>
      <c r="X22039">
        <f t="shared" si="828"/>
        <v>50</v>
      </c>
      <c r="Y22039" s="13">
        <f t="shared" si="827"/>
        <v>0.88431832486842432</v>
      </c>
    </row>
    <row r="22040" spans="23:25" x14ac:dyDescent="0.2">
      <c r="W22040">
        <v>220.17</v>
      </c>
      <c r="X22040">
        <f t="shared" si="828"/>
        <v>50</v>
      </c>
      <c r="Y22040" s="13">
        <f t="shared" si="827"/>
        <v>0.88431832486842432</v>
      </c>
    </row>
    <row r="22041" spans="23:25" x14ac:dyDescent="0.2">
      <c r="W22041">
        <v>220.18</v>
      </c>
      <c r="X22041">
        <f t="shared" si="828"/>
        <v>50</v>
      </c>
      <c r="Y22041" s="13">
        <f t="shared" si="827"/>
        <v>0.88431832486842432</v>
      </c>
    </row>
    <row r="22042" spans="23:25" x14ac:dyDescent="0.2">
      <c r="W22042">
        <v>220.19</v>
      </c>
      <c r="X22042">
        <f t="shared" si="828"/>
        <v>50</v>
      </c>
      <c r="Y22042" s="13">
        <f t="shared" si="827"/>
        <v>0.88431832486842432</v>
      </c>
    </row>
    <row r="22043" spans="23:25" x14ac:dyDescent="0.2">
      <c r="W22043">
        <v>220.2</v>
      </c>
      <c r="X22043">
        <f t="shared" si="828"/>
        <v>50</v>
      </c>
      <c r="Y22043" s="13">
        <f t="shared" si="827"/>
        <v>0.88431832486842432</v>
      </c>
    </row>
    <row r="22044" spans="23:25" x14ac:dyDescent="0.2">
      <c r="W22044">
        <v>220.21</v>
      </c>
      <c r="X22044">
        <f t="shared" si="828"/>
        <v>50</v>
      </c>
      <c r="Y22044" s="13">
        <f t="shared" si="827"/>
        <v>0.88431832486842432</v>
      </c>
    </row>
    <row r="22045" spans="23:25" x14ac:dyDescent="0.2">
      <c r="W22045">
        <v>220.22</v>
      </c>
      <c r="X22045">
        <f t="shared" si="828"/>
        <v>50</v>
      </c>
      <c r="Y22045" s="13">
        <f t="shared" si="827"/>
        <v>0.88431832486842432</v>
      </c>
    </row>
    <row r="22046" spans="23:25" x14ac:dyDescent="0.2">
      <c r="W22046">
        <v>220.23</v>
      </c>
      <c r="X22046">
        <f t="shared" si="828"/>
        <v>50</v>
      </c>
      <c r="Y22046" s="13">
        <f t="shared" si="827"/>
        <v>0.88431832486842432</v>
      </c>
    </row>
    <row r="22047" spans="23:25" x14ac:dyDescent="0.2">
      <c r="W22047">
        <v>220.24</v>
      </c>
      <c r="X22047">
        <f t="shared" si="828"/>
        <v>50</v>
      </c>
      <c r="Y22047" s="13">
        <f t="shared" si="827"/>
        <v>0.88431832486842432</v>
      </c>
    </row>
    <row r="22048" spans="23:25" x14ac:dyDescent="0.2">
      <c r="W22048">
        <v>220.25</v>
      </c>
      <c r="X22048">
        <f t="shared" si="828"/>
        <v>50</v>
      </c>
      <c r="Y22048" s="13">
        <f t="shared" si="827"/>
        <v>0.88431832486842432</v>
      </c>
    </row>
    <row r="22049" spans="23:25" x14ac:dyDescent="0.2">
      <c r="W22049">
        <v>220.26</v>
      </c>
      <c r="X22049">
        <f t="shared" si="828"/>
        <v>50</v>
      </c>
      <c r="Y22049" s="13">
        <f t="shared" si="827"/>
        <v>0.88431832486842432</v>
      </c>
    </row>
    <row r="22050" spans="23:25" x14ac:dyDescent="0.2">
      <c r="W22050">
        <v>220.27</v>
      </c>
      <c r="X22050">
        <f t="shared" si="828"/>
        <v>50</v>
      </c>
      <c r="Y22050" s="13">
        <f t="shared" si="827"/>
        <v>0.88431832486842432</v>
      </c>
    </row>
    <row r="22051" spans="23:25" x14ac:dyDescent="0.2">
      <c r="W22051">
        <v>220.28</v>
      </c>
      <c r="X22051">
        <f t="shared" si="828"/>
        <v>50</v>
      </c>
      <c r="Y22051" s="13">
        <f t="shared" si="827"/>
        <v>0.88431832486842432</v>
      </c>
    </row>
    <row r="22052" spans="23:25" x14ac:dyDescent="0.2">
      <c r="W22052">
        <v>220.29</v>
      </c>
      <c r="X22052">
        <f t="shared" si="828"/>
        <v>50</v>
      </c>
      <c r="Y22052" s="13">
        <f t="shared" si="827"/>
        <v>0.88431832486842432</v>
      </c>
    </row>
    <row r="22053" spans="23:25" x14ac:dyDescent="0.2">
      <c r="W22053">
        <v>220.3</v>
      </c>
      <c r="X22053">
        <f t="shared" si="828"/>
        <v>50</v>
      </c>
      <c r="Y22053" s="13">
        <f t="shared" si="827"/>
        <v>0.88431832486842432</v>
      </c>
    </row>
    <row r="22054" spans="23:25" x14ac:dyDescent="0.2">
      <c r="W22054">
        <v>220.31</v>
      </c>
      <c r="X22054">
        <f t="shared" si="828"/>
        <v>50</v>
      </c>
      <c r="Y22054" s="13">
        <f t="shared" si="827"/>
        <v>0.88431832486842432</v>
      </c>
    </row>
    <row r="22055" spans="23:25" x14ac:dyDescent="0.2">
      <c r="W22055">
        <v>220.32</v>
      </c>
      <c r="X22055">
        <f t="shared" si="828"/>
        <v>50</v>
      </c>
      <c r="Y22055" s="13">
        <f t="shared" si="827"/>
        <v>0.88431832486842432</v>
      </c>
    </row>
    <row r="22056" spans="23:25" x14ac:dyDescent="0.2">
      <c r="W22056">
        <v>220.33</v>
      </c>
      <c r="X22056">
        <f t="shared" si="828"/>
        <v>50</v>
      </c>
      <c r="Y22056" s="13">
        <f t="shared" si="827"/>
        <v>0.88431832486842432</v>
      </c>
    </row>
    <row r="22057" spans="23:25" x14ac:dyDescent="0.2">
      <c r="W22057">
        <v>220.34</v>
      </c>
      <c r="X22057">
        <f t="shared" si="828"/>
        <v>50</v>
      </c>
      <c r="Y22057" s="13">
        <f t="shared" si="827"/>
        <v>0.88431832486842432</v>
      </c>
    </row>
    <row r="22058" spans="23:25" x14ac:dyDescent="0.2">
      <c r="W22058">
        <v>220.35</v>
      </c>
      <c r="X22058">
        <f t="shared" si="828"/>
        <v>50</v>
      </c>
      <c r="Y22058" s="13">
        <f t="shared" si="827"/>
        <v>0.88431832486842432</v>
      </c>
    </row>
    <row r="22059" spans="23:25" x14ac:dyDescent="0.2">
      <c r="W22059">
        <v>220.36</v>
      </c>
      <c r="X22059">
        <f t="shared" si="828"/>
        <v>50</v>
      </c>
      <c r="Y22059" s="13">
        <f t="shared" si="827"/>
        <v>0.88431832486842432</v>
      </c>
    </row>
    <row r="22060" spans="23:25" x14ac:dyDescent="0.2">
      <c r="W22060">
        <v>220.37</v>
      </c>
      <c r="X22060">
        <f t="shared" si="828"/>
        <v>50</v>
      </c>
      <c r="Y22060" s="13">
        <f t="shared" si="827"/>
        <v>0.88431832486842432</v>
      </c>
    </row>
    <row r="22061" spans="23:25" x14ac:dyDescent="0.2">
      <c r="W22061">
        <v>220.38</v>
      </c>
      <c r="X22061">
        <f t="shared" si="828"/>
        <v>50</v>
      </c>
      <c r="Y22061" s="13">
        <f t="shared" si="827"/>
        <v>0.88431832486842432</v>
      </c>
    </row>
    <row r="22062" spans="23:25" x14ac:dyDescent="0.2">
      <c r="W22062">
        <v>220.39</v>
      </c>
      <c r="X22062">
        <f t="shared" si="828"/>
        <v>50</v>
      </c>
      <c r="Y22062" s="13">
        <f t="shared" si="827"/>
        <v>0.88431832486842432</v>
      </c>
    </row>
    <row r="22063" spans="23:25" x14ac:dyDescent="0.2">
      <c r="W22063">
        <v>220.4</v>
      </c>
      <c r="X22063">
        <f t="shared" si="828"/>
        <v>50</v>
      </c>
      <c r="Y22063" s="13">
        <f t="shared" si="827"/>
        <v>0.88431832486842432</v>
      </c>
    </row>
    <row r="22064" spans="23:25" x14ac:dyDescent="0.2">
      <c r="W22064">
        <v>220.41</v>
      </c>
      <c r="X22064">
        <f t="shared" si="828"/>
        <v>50</v>
      </c>
      <c r="Y22064" s="13">
        <f t="shared" si="827"/>
        <v>0.88431832486842432</v>
      </c>
    </row>
    <row r="22065" spans="23:25" x14ac:dyDescent="0.2">
      <c r="W22065">
        <v>220.42</v>
      </c>
      <c r="X22065">
        <f t="shared" si="828"/>
        <v>50</v>
      </c>
      <c r="Y22065" s="13">
        <f t="shared" si="827"/>
        <v>0.88431832486842432</v>
      </c>
    </row>
    <row r="22066" spans="23:25" x14ac:dyDescent="0.2">
      <c r="W22066">
        <v>220.43</v>
      </c>
      <c r="X22066">
        <f t="shared" si="828"/>
        <v>50</v>
      </c>
      <c r="Y22066" s="13">
        <f t="shared" si="827"/>
        <v>0.88431832486842432</v>
      </c>
    </row>
    <row r="22067" spans="23:25" x14ac:dyDescent="0.2">
      <c r="W22067">
        <v>220.44</v>
      </c>
      <c r="X22067">
        <f t="shared" si="828"/>
        <v>50</v>
      </c>
      <c r="Y22067" s="13">
        <f t="shared" si="827"/>
        <v>0.88431832486842432</v>
      </c>
    </row>
    <row r="22068" spans="23:25" x14ac:dyDescent="0.2">
      <c r="W22068">
        <v>220.45</v>
      </c>
      <c r="X22068">
        <f t="shared" si="828"/>
        <v>50</v>
      </c>
      <c r="Y22068" s="13">
        <f t="shared" si="827"/>
        <v>0.88431832486842432</v>
      </c>
    </row>
    <row r="22069" spans="23:25" x14ac:dyDescent="0.2">
      <c r="W22069">
        <v>220.46</v>
      </c>
      <c r="X22069">
        <f t="shared" si="828"/>
        <v>50</v>
      </c>
      <c r="Y22069" s="13">
        <f t="shared" si="827"/>
        <v>0.88431832486842432</v>
      </c>
    </row>
    <row r="22070" spans="23:25" x14ac:dyDescent="0.2">
      <c r="W22070">
        <v>220.47</v>
      </c>
      <c r="X22070">
        <f t="shared" si="828"/>
        <v>50</v>
      </c>
      <c r="Y22070" s="13">
        <f t="shared" si="827"/>
        <v>0.88431832486842432</v>
      </c>
    </row>
    <row r="22071" spans="23:25" x14ac:dyDescent="0.2">
      <c r="W22071">
        <v>220.48</v>
      </c>
      <c r="X22071">
        <f t="shared" si="828"/>
        <v>50</v>
      </c>
      <c r="Y22071" s="13">
        <f t="shared" si="827"/>
        <v>0.88431832486842432</v>
      </c>
    </row>
    <row r="22072" spans="23:25" x14ac:dyDescent="0.2">
      <c r="W22072">
        <v>220.49</v>
      </c>
      <c r="X22072">
        <f t="shared" si="828"/>
        <v>50</v>
      </c>
      <c r="Y22072" s="13">
        <f t="shared" si="827"/>
        <v>0.88431832486842432</v>
      </c>
    </row>
    <row r="22073" spans="23:25" x14ac:dyDescent="0.2">
      <c r="W22073">
        <v>220.5</v>
      </c>
      <c r="X22073">
        <f t="shared" si="828"/>
        <v>50</v>
      </c>
      <c r="Y22073" s="13">
        <f t="shared" ref="Y22073:Y22082" si="829">Y22072+(W22073-W22072)*R$29*(P$28-P$29*Y22072)*(1-Y22072/R$28)^2</f>
        <v>0.88431832486842432</v>
      </c>
    </row>
    <row r="22074" spans="23:25" x14ac:dyDescent="0.2">
      <c r="W22074">
        <v>220.51</v>
      </c>
      <c r="X22074">
        <f t="shared" si="828"/>
        <v>50</v>
      </c>
      <c r="Y22074" s="13">
        <f t="shared" si="829"/>
        <v>0.88431832486842432</v>
      </c>
    </row>
    <row r="22075" spans="23:25" x14ac:dyDescent="0.2">
      <c r="W22075">
        <v>220.52</v>
      </c>
      <c r="X22075">
        <f t="shared" si="828"/>
        <v>50</v>
      </c>
      <c r="Y22075" s="13">
        <f t="shared" si="829"/>
        <v>0.88431832486842432</v>
      </c>
    </row>
    <row r="22076" spans="23:25" x14ac:dyDescent="0.2">
      <c r="W22076">
        <v>220.53</v>
      </c>
      <c r="X22076">
        <f t="shared" si="828"/>
        <v>50</v>
      </c>
      <c r="Y22076" s="13">
        <f t="shared" si="829"/>
        <v>0.88431832486842432</v>
      </c>
    </row>
    <row r="22077" spans="23:25" x14ac:dyDescent="0.2">
      <c r="W22077">
        <v>220.54</v>
      </c>
      <c r="X22077">
        <f t="shared" si="828"/>
        <v>50</v>
      </c>
      <c r="Y22077" s="13">
        <f t="shared" si="829"/>
        <v>0.88431832486842432</v>
      </c>
    </row>
    <row r="22078" spans="23:25" x14ac:dyDescent="0.2">
      <c r="W22078">
        <v>220.55</v>
      </c>
      <c r="X22078">
        <f t="shared" si="828"/>
        <v>50</v>
      </c>
      <c r="Y22078" s="13">
        <f t="shared" si="829"/>
        <v>0.88431832486842432</v>
      </c>
    </row>
    <row r="22079" spans="23:25" x14ac:dyDescent="0.2">
      <c r="W22079">
        <v>220.56</v>
      </c>
      <c r="X22079">
        <f t="shared" si="828"/>
        <v>50</v>
      </c>
      <c r="Y22079" s="13">
        <f t="shared" si="829"/>
        <v>0.88431832486842432</v>
      </c>
    </row>
    <row r="22080" spans="23:25" x14ac:dyDescent="0.2">
      <c r="W22080">
        <v>220.57</v>
      </c>
      <c r="X22080">
        <f t="shared" si="828"/>
        <v>50</v>
      </c>
      <c r="Y22080" s="13">
        <f t="shared" si="829"/>
        <v>0.88431832486842432</v>
      </c>
    </row>
    <row r="22081" spans="23:25" x14ac:dyDescent="0.2">
      <c r="W22081">
        <v>220.58</v>
      </c>
      <c r="X22081">
        <f t="shared" si="828"/>
        <v>50</v>
      </c>
      <c r="Y22081" s="13">
        <f t="shared" si="829"/>
        <v>0.88431832486842432</v>
      </c>
    </row>
    <row r="22082" spans="23:25" x14ac:dyDescent="0.2">
      <c r="W22082">
        <v>220.59</v>
      </c>
      <c r="X22082">
        <f t="shared" si="828"/>
        <v>50</v>
      </c>
      <c r="Y22082" s="13">
        <f t="shared" si="829"/>
        <v>0.88431832486842432</v>
      </c>
    </row>
  </sheetData>
  <mergeCells count="4">
    <mergeCell ref="N3:U3"/>
    <mergeCell ref="N5523:U5523"/>
    <mergeCell ref="N11043:U11043"/>
    <mergeCell ref="N16563:U1656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11F4A-B148-7B42-8F67-A0E1C215E480}">
  <dimension ref="B1:ES169"/>
  <sheetViews>
    <sheetView tabSelected="1" zoomScale="111" workbookViewId="0">
      <selection activeCell="I29" sqref="I29"/>
    </sheetView>
  </sheetViews>
  <sheetFormatPr baseColWidth="10" defaultRowHeight="16" x14ac:dyDescent="0.2"/>
  <cols>
    <col min="8" max="8" width="12.83203125" bestFit="1" customWidth="1"/>
    <col min="9" max="9" width="12.1640625" bestFit="1" customWidth="1"/>
    <col min="10" max="11" width="12.83203125" bestFit="1" customWidth="1"/>
    <col min="14" max="14" width="12.83203125" bestFit="1" customWidth="1"/>
  </cols>
  <sheetData>
    <row r="1" spans="2:149" x14ac:dyDescent="0.2">
      <c r="B1" t="s">
        <v>38</v>
      </c>
      <c r="C1">
        <v>10</v>
      </c>
      <c r="D1" t="s">
        <v>36</v>
      </c>
      <c r="E1" s="7">
        <v>2.9932366230677701E-2</v>
      </c>
      <c r="G1" t="s">
        <v>62</v>
      </c>
      <c r="H1">
        <f>SUMXMY2(D4:D12,F4:F12)</f>
        <v>7.1707624083851086E-6</v>
      </c>
    </row>
    <row r="2" spans="2:149" x14ac:dyDescent="0.2">
      <c r="B2" t="s">
        <v>39</v>
      </c>
      <c r="C2">
        <v>40</v>
      </c>
      <c r="D2" t="s">
        <v>37</v>
      </c>
      <c r="E2" s="7">
        <v>4.0368787553284298</v>
      </c>
    </row>
    <row r="3" spans="2:149" x14ac:dyDescent="0.2">
      <c r="E3" s="8"/>
    </row>
    <row r="4" spans="2:149" x14ac:dyDescent="0.2">
      <c r="C4" s="1">
        <v>0</v>
      </c>
      <c r="D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2:149" x14ac:dyDescent="0.2">
      <c r="C5" s="1">
        <v>5</v>
      </c>
      <c r="D5">
        <v>1.1238E-2</v>
      </c>
      <c r="F5">
        <f>C5/((C5/E$1)+(1/(E$2*E$1^2)))</f>
        <v>1.1273228840125344E-2</v>
      </c>
      <c r="H5">
        <v>1.1341431405407301E-2</v>
      </c>
      <c r="I5">
        <v>9.9522264209632172E-3</v>
      </c>
      <c r="J5">
        <v>1.3842250102073957E-2</v>
      </c>
      <c r="K5">
        <v>1.2069797511292463E-2</v>
      </c>
      <c r="L5">
        <v>1.0324146566798262E-2</v>
      </c>
      <c r="M5">
        <v>1.0895413642193289E-2</v>
      </c>
      <c r="N5">
        <v>1.1577476984489295E-2</v>
      </c>
      <c r="O5">
        <v>1.1737265970924502E-2</v>
      </c>
      <c r="P5">
        <v>1.2895170513876592E-2</v>
      </c>
      <c r="Q5">
        <v>1.0861639346202382E-2</v>
      </c>
      <c r="R5">
        <v>1.0685745624433567E-2</v>
      </c>
      <c r="S5">
        <v>1.1688303444955127E-2</v>
      </c>
      <c r="T5">
        <v>1.0954781330669234E-2</v>
      </c>
      <c r="U5">
        <v>9.903001005150399E-3</v>
      </c>
      <c r="V5">
        <v>1.2316710498139869E-2</v>
      </c>
      <c r="W5">
        <v>1.243395845736626E-2</v>
      </c>
      <c r="X5">
        <v>1.2238414765355284E-2</v>
      </c>
      <c r="Y5">
        <v>1.2413894143302108E-2</v>
      </c>
      <c r="Z5">
        <v>1.3187568977771487E-2</v>
      </c>
      <c r="AA5">
        <v>9.5332213615120977E-3</v>
      </c>
      <c r="AB5">
        <v>9.1219496191146422E-3</v>
      </c>
      <c r="AC5">
        <v>1.1847064594633281E-2</v>
      </c>
      <c r="AD5">
        <v>1.1652662467191138E-2</v>
      </c>
      <c r="AE5">
        <v>1.2296834277012628E-2</v>
      </c>
      <c r="AF5">
        <v>1.0053269173194272E-2</v>
      </c>
      <c r="AG5">
        <v>1.2426481365234405E-2</v>
      </c>
      <c r="AH5">
        <v>1.0231319940972337E-2</v>
      </c>
      <c r="AI5">
        <v>1.0567999335465662E-2</v>
      </c>
      <c r="AJ5">
        <v>1.0490851828387833E-2</v>
      </c>
      <c r="AK5">
        <v>1.1906872979172319E-2</v>
      </c>
      <c r="AL5">
        <v>1.2417051324152568E-2</v>
      </c>
      <c r="AM5">
        <v>1.011850638892659E-2</v>
      </c>
      <c r="AN5">
        <v>1.130881990859383E-2</v>
      </c>
      <c r="AO5">
        <v>1.123785068901084E-2</v>
      </c>
      <c r="AP5">
        <v>1.0695568966064632E-2</v>
      </c>
      <c r="AQ5">
        <v>1.1139812157179596E-2</v>
      </c>
      <c r="AR5">
        <v>1.2214115248006616E-2</v>
      </c>
      <c r="AS5">
        <v>1.0248142381354724E-2</v>
      </c>
      <c r="AT5">
        <v>9.9643678456306679E-3</v>
      </c>
      <c r="AU5">
        <v>1.2402920798184586E-2</v>
      </c>
      <c r="AV5">
        <v>1.0325784534628648E-2</v>
      </c>
      <c r="AW5">
        <v>1.1985680531294262E-2</v>
      </c>
      <c r="AX5">
        <v>1.3218069778647788E-2</v>
      </c>
      <c r="AY5">
        <v>1.1122691122260173E-2</v>
      </c>
      <c r="AZ5">
        <v>1.2302544959556938E-2</v>
      </c>
      <c r="BA5">
        <v>1.2703366412243724E-2</v>
      </c>
      <c r="BB5">
        <v>1.1707216151402302E-2</v>
      </c>
      <c r="BC5">
        <v>1.0651941786632762E-2</v>
      </c>
      <c r="BD5">
        <v>8.5738967031625552E-3</v>
      </c>
      <c r="BE5">
        <v>1.1005149474584475E-2</v>
      </c>
      <c r="BF5">
        <v>1.2166676348162249E-2</v>
      </c>
      <c r="BG5">
        <v>1.1612330973636852E-2</v>
      </c>
      <c r="BH5">
        <v>1.3082005576219633E-2</v>
      </c>
      <c r="BI5">
        <v>1.0514070842528696E-2</v>
      </c>
      <c r="BJ5">
        <v>1.183112151327387E-2</v>
      </c>
      <c r="BK5">
        <v>1.2626109108024097E-2</v>
      </c>
      <c r="BL5">
        <v>1.0172199660478666E-2</v>
      </c>
      <c r="BM5">
        <v>1.2769518600751577E-2</v>
      </c>
      <c r="BN5">
        <v>1.2735675292494079E-2</v>
      </c>
      <c r="BO5">
        <v>1.0904886329765212E-2</v>
      </c>
      <c r="BP5">
        <v>1.2822526925421516E-2</v>
      </c>
      <c r="BQ5">
        <v>9.5925737478756903E-3</v>
      </c>
      <c r="BR5">
        <v>1.0399978857810337E-2</v>
      </c>
      <c r="BS5">
        <v>9.7811020352764171E-3</v>
      </c>
      <c r="BT5">
        <v>8.5815736727802433E-3</v>
      </c>
      <c r="BU5">
        <v>1.2904743934671628E-2</v>
      </c>
      <c r="BV5">
        <v>1.0901418602529706E-2</v>
      </c>
      <c r="BW5">
        <v>1.1143787456235361E-2</v>
      </c>
      <c r="BX5">
        <v>1.1204753823099668E-2</v>
      </c>
      <c r="BY5">
        <v>1.1399344166185982E-2</v>
      </c>
      <c r="BZ5">
        <v>1.1722061072461154E-2</v>
      </c>
      <c r="CA5">
        <v>1.277797431730095E-2</v>
      </c>
      <c r="CB5">
        <v>1.1494521025804035E-2</v>
      </c>
      <c r="CC5">
        <v>1.0881659649791159E-2</v>
      </c>
      <c r="CD5">
        <v>1.1913958925723217E-2</v>
      </c>
      <c r="CE5">
        <v>1.1462762194077611E-2</v>
      </c>
      <c r="CF5">
        <v>1.2311346992661135E-2</v>
      </c>
      <c r="CG5">
        <v>1.1544898080075194E-2</v>
      </c>
      <c r="CH5">
        <v>1.0014063079359458E-2</v>
      </c>
      <c r="CI5">
        <v>1.0597016279492036E-2</v>
      </c>
      <c r="CJ5">
        <v>9.6874791726998012E-3</v>
      </c>
      <c r="CK5">
        <v>1.4193976608614057E-2</v>
      </c>
      <c r="CL5">
        <v>1.1571583572026582E-2</v>
      </c>
      <c r="CM5">
        <v>1.1529873465494269E-2</v>
      </c>
      <c r="CN5">
        <v>1.1223398255887541E-2</v>
      </c>
      <c r="CO5">
        <v>8.3879404628937754E-3</v>
      </c>
      <c r="CP5">
        <v>1.1535308927242902E-2</v>
      </c>
      <c r="CQ5">
        <v>1.3576714232602861E-2</v>
      </c>
      <c r="CR5">
        <v>9.7554416796252607E-3</v>
      </c>
      <c r="CS5">
        <v>1.1469453725814106E-2</v>
      </c>
      <c r="CT5">
        <v>1.2127277584438732E-2</v>
      </c>
      <c r="CU5">
        <v>1.0078549719802394E-2</v>
      </c>
      <c r="CV5">
        <v>1.3164126897508644E-2</v>
      </c>
      <c r="CW5">
        <v>1.1247363769838857E-2</v>
      </c>
      <c r="CX5">
        <v>1.0550679990936791E-2</v>
      </c>
      <c r="CY5">
        <v>1.1212627133362222E-2</v>
      </c>
      <c r="CZ5">
        <v>1.2219428578148051E-2</v>
      </c>
      <c r="DA5">
        <v>1.3333699533374146E-2</v>
      </c>
      <c r="DB5">
        <v>8.9130054784402665E-3</v>
      </c>
      <c r="DC5">
        <v>1.081837120331757E-2</v>
      </c>
      <c r="DD5">
        <v>1.0240314847505571E-2</v>
      </c>
      <c r="DE5">
        <v>1.2205302072141325E-2</v>
      </c>
      <c r="DF5">
        <v>1.2951022015368692E-2</v>
      </c>
      <c r="DG5">
        <v>1.0056313699990079E-2</v>
      </c>
      <c r="DH5">
        <v>1.1547931286954277E-2</v>
      </c>
      <c r="DI5">
        <v>1.0718917656077813E-2</v>
      </c>
      <c r="DJ5">
        <v>1.0644887569830041E-2</v>
      </c>
      <c r="DK5">
        <v>1.1116741051379645E-2</v>
      </c>
      <c r="DL5">
        <v>1.1471525708771763E-2</v>
      </c>
      <c r="DM5">
        <v>9.8912833775003997E-3</v>
      </c>
      <c r="DN5">
        <v>1.2178172074616928E-2</v>
      </c>
      <c r="DO5">
        <v>1.0615734428108521E-2</v>
      </c>
      <c r="DP5">
        <v>1.2068675979964137E-2</v>
      </c>
      <c r="DQ5">
        <v>1.0359974569033743E-2</v>
      </c>
      <c r="DR5">
        <v>1.1144581380930468E-2</v>
      </c>
      <c r="DS5">
        <v>9.6212640091769344E-3</v>
      </c>
      <c r="DT5">
        <v>1.2729153378174748E-2</v>
      </c>
      <c r="DU5">
        <v>9.3977672715601906E-3</v>
      </c>
      <c r="DV5">
        <v>1.1544462799365648E-2</v>
      </c>
      <c r="DW5">
        <v>1.0512307903855697E-2</v>
      </c>
      <c r="DX5">
        <v>9.8906747781431353E-3</v>
      </c>
      <c r="DY5">
        <v>1.2033772342889843E-2</v>
      </c>
      <c r="DZ5">
        <v>8.4936672445701314E-3</v>
      </c>
      <c r="EA5">
        <v>1.1104954448039722E-2</v>
      </c>
      <c r="EB5">
        <v>1.196746743052135E-2</v>
      </c>
      <c r="EC5">
        <v>1.169052608945878E-2</v>
      </c>
      <c r="ED5">
        <v>1.1367028830454217E-2</v>
      </c>
      <c r="EE5">
        <v>1.0838686153638047E-2</v>
      </c>
      <c r="EF5">
        <v>8.2667308148063993E-3</v>
      </c>
      <c r="EG5">
        <v>1.2445842433877145E-2</v>
      </c>
      <c r="EH5">
        <v>1.0040907503593412E-2</v>
      </c>
      <c r="EI5">
        <v>1.1347704666797256E-2</v>
      </c>
      <c r="EJ5">
        <v>1.3001665840100362E-2</v>
      </c>
      <c r="EK5">
        <v>1.3294404659541089E-2</v>
      </c>
      <c r="EL5">
        <v>1.0102657360637996E-2</v>
      </c>
      <c r="EM5">
        <v>1.1535382429636976E-2</v>
      </c>
      <c r="EN5">
        <v>1.1639290322848982E-2</v>
      </c>
      <c r="EO5">
        <v>1.2753199345137953E-2</v>
      </c>
      <c r="EP5">
        <v>1.116173226517545E-2</v>
      </c>
      <c r="EQ5">
        <v>1.0863798532226698E-2</v>
      </c>
      <c r="ER5">
        <v>1.1023858728447211E-2</v>
      </c>
      <c r="ES5">
        <v>1.1523985126529405E-2</v>
      </c>
    </row>
    <row r="6" spans="2:149" x14ac:dyDescent="0.2">
      <c r="C6" s="1">
        <v>10</v>
      </c>
      <c r="D6">
        <v>1.4984000000000003E-2</v>
      </c>
      <c r="F6">
        <f>C6/((C6/E$1)+(1/(E$2*E$1^2)))</f>
        <v>1.6378087182823624E-2</v>
      </c>
      <c r="H6">
        <v>1.6692708347732808E-2</v>
      </c>
      <c r="I6">
        <v>1.7814577436819898E-2</v>
      </c>
      <c r="J6">
        <v>1.6674638883777102E-2</v>
      </c>
      <c r="K6">
        <v>1.7563233735830314E-2</v>
      </c>
      <c r="L6">
        <v>1.5632023984295113E-2</v>
      </c>
      <c r="M6">
        <v>1.6316575635790316E-2</v>
      </c>
      <c r="N6">
        <v>1.6940551890358889E-2</v>
      </c>
      <c r="O6">
        <v>1.7414694482505978E-2</v>
      </c>
      <c r="P6">
        <v>1.7592810064067967E-2</v>
      </c>
      <c r="Q6">
        <v>1.7117069458751615E-2</v>
      </c>
      <c r="R6">
        <v>1.7136187409545055E-2</v>
      </c>
      <c r="S6">
        <v>1.825915193263709E-2</v>
      </c>
      <c r="T6">
        <v>1.5882603433012555E-2</v>
      </c>
      <c r="U6">
        <v>1.630522406442134E-2</v>
      </c>
      <c r="V6">
        <v>1.7627578929303014E-2</v>
      </c>
      <c r="W6">
        <v>1.6483970004666011E-2</v>
      </c>
      <c r="X6">
        <v>1.5713626981894126E-2</v>
      </c>
      <c r="Y6">
        <v>1.8292846542857375E-2</v>
      </c>
      <c r="Z6">
        <v>1.5539865763305993E-2</v>
      </c>
      <c r="AA6">
        <v>1.5719979378219274E-2</v>
      </c>
      <c r="AB6">
        <v>1.3660931483809497E-2</v>
      </c>
      <c r="AC6">
        <v>1.8190538217264615E-2</v>
      </c>
      <c r="AD6">
        <v>1.7067833734590764E-2</v>
      </c>
      <c r="AE6">
        <v>1.6124260276983483E-2</v>
      </c>
      <c r="AF6">
        <v>1.8198689939091132E-2</v>
      </c>
      <c r="AG6">
        <v>1.757656506982529E-2</v>
      </c>
      <c r="AH6">
        <v>1.73372792700567E-2</v>
      </c>
      <c r="AI6">
        <v>1.4181952199143689E-2</v>
      </c>
      <c r="AJ6">
        <v>1.4742561565114163E-2</v>
      </c>
      <c r="AK6">
        <v>1.7238470407135172E-2</v>
      </c>
      <c r="AL6">
        <v>1.6249186358697522E-2</v>
      </c>
      <c r="AM6">
        <v>1.6060067691525067E-2</v>
      </c>
      <c r="AN6">
        <v>1.6265793699402058E-2</v>
      </c>
      <c r="AO6">
        <v>1.4201211008431837E-2</v>
      </c>
      <c r="AP6">
        <v>1.4909899167945889E-2</v>
      </c>
      <c r="AQ6">
        <v>1.5884641011998317E-2</v>
      </c>
      <c r="AR6">
        <v>1.6663699407062253E-2</v>
      </c>
      <c r="AS6">
        <v>1.5198195657081257E-2</v>
      </c>
      <c r="AT6">
        <v>1.6002442199769241E-2</v>
      </c>
      <c r="AU6">
        <v>1.6366747592597923E-2</v>
      </c>
      <c r="AV6">
        <v>1.7457180616846014E-2</v>
      </c>
      <c r="AW6">
        <v>1.4867350369921279E-2</v>
      </c>
      <c r="AX6">
        <v>1.6587662377212806E-2</v>
      </c>
      <c r="AY6">
        <v>1.879346531058957E-2</v>
      </c>
      <c r="AZ6">
        <v>1.6216331638712059E-2</v>
      </c>
      <c r="BA6">
        <v>1.5088220136982997E-2</v>
      </c>
      <c r="BB6">
        <v>1.7143301869766463E-2</v>
      </c>
      <c r="BC6">
        <v>1.7425915574836748E-2</v>
      </c>
      <c r="BD6">
        <v>1.7046126511639993E-2</v>
      </c>
      <c r="BE6">
        <v>1.6290796835549022E-2</v>
      </c>
      <c r="BF6">
        <v>1.7336199888273889E-2</v>
      </c>
      <c r="BG6">
        <v>1.7281364788901465E-2</v>
      </c>
      <c r="BH6">
        <v>1.622402300890095E-2</v>
      </c>
      <c r="BI6">
        <v>1.7655936271936901E-2</v>
      </c>
      <c r="BJ6">
        <v>1.8437784127881406E-2</v>
      </c>
      <c r="BK6">
        <v>1.4492361187112918E-2</v>
      </c>
      <c r="BL6">
        <v>1.6123979027108073E-2</v>
      </c>
      <c r="BM6">
        <v>1.6680727511715867E-2</v>
      </c>
      <c r="BN6">
        <v>1.3987054906254294E-2</v>
      </c>
      <c r="BO6">
        <v>1.4237343546191359E-2</v>
      </c>
      <c r="BP6">
        <v>1.4635190035422045E-2</v>
      </c>
      <c r="BQ6">
        <v>1.6375263695254692E-2</v>
      </c>
      <c r="BR6">
        <v>1.4962255537448083E-2</v>
      </c>
      <c r="BS6">
        <v>1.7586762546803334E-2</v>
      </c>
      <c r="BT6">
        <v>1.5940170960143985E-2</v>
      </c>
      <c r="BU6">
        <v>1.5634806860637496E-2</v>
      </c>
      <c r="BV6">
        <v>1.6941584527642897E-2</v>
      </c>
      <c r="BW6">
        <v>1.6868682367814868E-2</v>
      </c>
      <c r="BX6">
        <v>1.6426103673580349E-2</v>
      </c>
      <c r="BY6">
        <v>1.554667040319678E-2</v>
      </c>
      <c r="BZ6">
        <v>1.6416709274964011E-2</v>
      </c>
      <c r="CA6">
        <v>1.71021877872665E-2</v>
      </c>
      <c r="CB6">
        <v>1.7297068255438062E-2</v>
      </c>
      <c r="CC6">
        <v>1.8672009675872361E-2</v>
      </c>
      <c r="CD6">
        <v>1.7031621533295255E-2</v>
      </c>
      <c r="CE6">
        <v>1.7779121056144667E-2</v>
      </c>
      <c r="CF6">
        <v>1.7209504774935203E-2</v>
      </c>
      <c r="CG6">
        <v>1.6535328347937812E-2</v>
      </c>
      <c r="CH6">
        <v>1.5876378669838449E-2</v>
      </c>
      <c r="CI6">
        <v>1.4806147121109069E-2</v>
      </c>
      <c r="CJ6">
        <v>1.8613790151119178E-2</v>
      </c>
      <c r="CK6">
        <v>1.6645350297125338E-2</v>
      </c>
      <c r="CL6">
        <v>1.5389092827464135E-2</v>
      </c>
      <c r="CM6">
        <v>1.4358371072630422E-2</v>
      </c>
      <c r="CN6">
        <v>1.6544089976707959E-2</v>
      </c>
      <c r="CO6">
        <v>1.6273322772069311E-2</v>
      </c>
      <c r="CP6">
        <v>1.5940410877416607E-2</v>
      </c>
      <c r="CQ6">
        <v>1.6666137220937297E-2</v>
      </c>
      <c r="CR6">
        <v>1.6357434308836415E-2</v>
      </c>
      <c r="CS6">
        <v>1.5245047693542887E-2</v>
      </c>
      <c r="CT6">
        <v>1.6430581118882969E-2</v>
      </c>
      <c r="CU6">
        <v>1.6247005503460407E-2</v>
      </c>
      <c r="CV6">
        <v>1.6446211489179206E-2</v>
      </c>
      <c r="CW6">
        <v>1.4189324812863146E-2</v>
      </c>
      <c r="CX6">
        <v>1.6258122733103855E-2</v>
      </c>
      <c r="CY6">
        <v>1.7164662448006358E-2</v>
      </c>
      <c r="CZ6">
        <v>1.6025827555043528E-2</v>
      </c>
      <c r="DA6">
        <v>1.5531727604150459E-2</v>
      </c>
      <c r="DB6">
        <v>1.8212039817529287E-2</v>
      </c>
      <c r="DC6">
        <v>1.4567784588601003E-2</v>
      </c>
      <c r="DD6">
        <v>1.5751845361424315E-2</v>
      </c>
      <c r="DE6">
        <v>1.7242388465254214E-2</v>
      </c>
      <c r="DF6">
        <v>1.5383108370879091E-2</v>
      </c>
      <c r="DG6">
        <v>1.6401686843951213E-2</v>
      </c>
      <c r="DH6">
        <v>1.501389162078237E-2</v>
      </c>
      <c r="DI6">
        <v>1.7022111192579188E-2</v>
      </c>
      <c r="DJ6">
        <v>1.7415339117915492E-2</v>
      </c>
      <c r="DK6">
        <v>1.4967205174787048E-2</v>
      </c>
      <c r="DL6">
        <v>1.7562131802288286E-2</v>
      </c>
      <c r="DM6">
        <v>1.697610057315151E-2</v>
      </c>
      <c r="DN6">
        <v>1.6459190488167418E-2</v>
      </c>
      <c r="DO6">
        <v>1.6638596450709298E-2</v>
      </c>
      <c r="DP6">
        <v>1.643407236830402E-2</v>
      </c>
      <c r="DQ6">
        <v>1.5490734587968735E-2</v>
      </c>
      <c r="DR6">
        <v>1.7965431529155192E-2</v>
      </c>
      <c r="DS6">
        <v>1.771619733403678E-2</v>
      </c>
      <c r="DT6">
        <v>1.4461868558513318E-2</v>
      </c>
      <c r="DU6">
        <v>1.4080437461768484E-2</v>
      </c>
      <c r="DV6">
        <v>1.5545415987260051E-2</v>
      </c>
      <c r="DW6">
        <v>1.6678509167986511E-2</v>
      </c>
      <c r="DX6">
        <v>1.7959776680551109E-2</v>
      </c>
      <c r="DY6">
        <v>1.5770261744822423E-2</v>
      </c>
      <c r="DZ6">
        <v>1.5031000033177217E-2</v>
      </c>
      <c r="EA6">
        <v>1.857244662800683E-2</v>
      </c>
      <c r="EB6">
        <v>1.7058117125953384E-2</v>
      </c>
      <c r="EC6">
        <v>1.6316440847431408E-2</v>
      </c>
      <c r="ED6">
        <v>1.6781419102826569E-2</v>
      </c>
      <c r="EE6">
        <v>1.4400283882848572E-2</v>
      </c>
      <c r="EF6">
        <v>1.5810525096010528E-2</v>
      </c>
      <c r="EG6">
        <v>1.6032658301452892E-2</v>
      </c>
      <c r="EH6">
        <v>1.6099468976772686E-2</v>
      </c>
      <c r="EI6">
        <v>1.4406764092189349E-2</v>
      </c>
      <c r="EJ6">
        <v>1.6561590418300198E-2</v>
      </c>
      <c r="EK6">
        <v>1.5753829824223232E-2</v>
      </c>
      <c r="EL6">
        <v>1.6247763379026035E-2</v>
      </c>
      <c r="EM6">
        <v>1.6168019900314679E-2</v>
      </c>
      <c r="EN6">
        <v>1.7906398761369405E-2</v>
      </c>
      <c r="EO6">
        <v>1.6210878575483968E-2</v>
      </c>
      <c r="EP6">
        <v>1.5902444275818155E-2</v>
      </c>
      <c r="EQ6">
        <v>1.5057460493157298E-2</v>
      </c>
      <c r="ER6">
        <v>1.5635091404599833E-2</v>
      </c>
      <c r="ES6">
        <v>1.6095220566430701E-2</v>
      </c>
    </row>
    <row r="7" spans="2:149" x14ac:dyDescent="0.2">
      <c r="C7" s="1">
        <v>15</v>
      </c>
      <c r="D7">
        <v>1.873E-2</v>
      </c>
      <c r="F7">
        <f t="shared" ref="F7:F12" si="0">C7/((C7/E$1)+(1/(E$2*E$1^2)))</f>
        <v>1.9289747126436715E-2</v>
      </c>
      <c r="H7">
        <v>1.8756631416576141E-2</v>
      </c>
      <c r="I7">
        <v>1.976313335255685E-2</v>
      </c>
      <c r="J7">
        <v>1.9998785818767465E-2</v>
      </c>
      <c r="K7">
        <v>2.0348421588178438E-2</v>
      </c>
      <c r="L7">
        <v>1.9946702758807573E-2</v>
      </c>
      <c r="M7">
        <v>2.0147948785775929E-2</v>
      </c>
      <c r="N7">
        <v>1.8346004798198891E-2</v>
      </c>
      <c r="O7">
        <v>1.8887235839299011E-2</v>
      </c>
      <c r="P7">
        <v>1.8698226606395679E-2</v>
      </c>
      <c r="Q7">
        <v>1.748341010473034E-2</v>
      </c>
      <c r="R7">
        <v>1.8275076993531893E-2</v>
      </c>
      <c r="S7">
        <v>2.0874870006281535E-2</v>
      </c>
      <c r="T7">
        <v>1.8997339339122659E-2</v>
      </c>
      <c r="U7">
        <v>1.9548719671263325E-2</v>
      </c>
      <c r="V7">
        <v>1.900447602858369E-2</v>
      </c>
      <c r="W7">
        <v>2.0659683095574324E-2</v>
      </c>
      <c r="X7">
        <v>1.9021737962460549E-2</v>
      </c>
      <c r="Y7">
        <v>1.8137152133426118E-2</v>
      </c>
      <c r="Z7">
        <v>1.8347253360312316E-2</v>
      </c>
      <c r="AA7">
        <v>1.7624422772082489E-2</v>
      </c>
      <c r="AB7">
        <v>2.0225740686091051E-2</v>
      </c>
      <c r="AC7">
        <v>1.9045010203535474E-2</v>
      </c>
      <c r="AD7">
        <v>1.9379407189078702E-2</v>
      </c>
      <c r="AE7">
        <v>1.7249447688354885E-2</v>
      </c>
      <c r="AF7">
        <v>1.8310672925305034E-2</v>
      </c>
      <c r="AG7">
        <v>1.7847436352484675E-2</v>
      </c>
      <c r="AH7">
        <v>1.8130600135732977E-2</v>
      </c>
      <c r="AI7">
        <v>1.9073557297488268E-2</v>
      </c>
      <c r="AJ7">
        <v>1.8574202491451808E-2</v>
      </c>
      <c r="AK7">
        <v>1.917351743072657E-2</v>
      </c>
      <c r="AL7">
        <v>2.0968141322542849E-2</v>
      </c>
      <c r="AM7">
        <v>2.0505218039976604E-2</v>
      </c>
      <c r="AN7">
        <v>2.0363299527491781E-2</v>
      </c>
      <c r="AO7">
        <v>2.0732647438526743E-2</v>
      </c>
      <c r="AP7">
        <v>1.9828425485547186E-2</v>
      </c>
      <c r="AQ7">
        <v>1.9733465399849031E-2</v>
      </c>
      <c r="AR7">
        <v>1.9478159198575425E-2</v>
      </c>
      <c r="AS7">
        <v>1.7962830307966582E-2</v>
      </c>
      <c r="AT7">
        <v>1.8990152205753334E-2</v>
      </c>
      <c r="AU7">
        <v>1.9819147401004555E-2</v>
      </c>
      <c r="AV7">
        <v>1.8468299645973265E-2</v>
      </c>
      <c r="AW7">
        <v>1.8852600777032564E-2</v>
      </c>
      <c r="AX7">
        <v>2.045188308150616E-2</v>
      </c>
      <c r="AY7">
        <v>2.1383366388681081E-2</v>
      </c>
      <c r="AZ7">
        <v>1.871872904218232E-2</v>
      </c>
      <c r="BA7">
        <v>2.0767284991857517E-2</v>
      </c>
      <c r="BB7">
        <v>1.9285188688126238E-2</v>
      </c>
      <c r="BC7">
        <v>1.8813718270054576E-2</v>
      </c>
      <c r="BD7">
        <v>2.0045700837878402E-2</v>
      </c>
      <c r="BE7">
        <v>1.7429743048618822E-2</v>
      </c>
      <c r="BF7">
        <v>1.8105228704093267E-2</v>
      </c>
      <c r="BG7">
        <v>1.8540338465540252E-2</v>
      </c>
      <c r="BH7">
        <v>1.7619927830551323E-2</v>
      </c>
      <c r="BI7">
        <v>2.0121285289335863E-2</v>
      </c>
      <c r="BJ7">
        <v>1.9316839847054557E-2</v>
      </c>
      <c r="BK7">
        <v>1.9771386538618072E-2</v>
      </c>
      <c r="BL7">
        <v>1.9469558680825696E-2</v>
      </c>
      <c r="BM7">
        <v>1.8135104312578407E-2</v>
      </c>
      <c r="BN7">
        <v>2.2236447102375302E-2</v>
      </c>
      <c r="BO7">
        <v>2.0389553322673431E-2</v>
      </c>
      <c r="BP7">
        <v>1.7624400923944624E-2</v>
      </c>
      <c r="BQ7">
        <v>1.9873593892398827E-2</v>
      </c>
      <c r="BR7">
        <v>2.225529139738771E-2</v>
      </c>
      <c r="BS7">
        <v>2.0666384208988968E-2</v>
      </c>
      <c r="BT7">
        <v>2.1283139323713372E-2</v>
      </c>
      <c r="BU7">
        <v>1.8483934011430555E-2</v>
      </c>
      <c r="BV7">
        <v>1.9216255867835992E-2</v>
      </c>
      <c r="BW7">
        <v>1.7795582351325681E-2</v>
      </c>
      <c r="BX7">
        <v>1.9339405416321447E-2</v>
      </c>
      <c r="BY7">
        <v>1.9798176318411711E-2</v>
      </c>
      <c r="BZ7">
        <v>2.0254455108145206E-2</v>
      </c>
      <c r="CA7">
        <v>1.8347747129953702E-2</v>
      </c>
      <c r="CB7">
        <v>2.1018715972722118E-2</v>
      </c>
      <c r="CC7">
        <v>2.0271224314413652E-2</v>
      </c>
      <c r="CD7">
        <v>2.0591647738536351E-2</v>
      </c>
      <c r="CE7">
        <v>1.8664044201499249E-2</v>
      </c>
      <c r="CF7">
        <v>1.856937443540569E-2</v>
      </c>
      <c r="CG7">
        <v>1.9944883792846941E-2</v>
      </c>
      <c r="CH7">
        <v>2.0327890651387476E-2</v>
      </c>
      <c r="CI7">
        <v>1.8585617410964098E-2</v>
      </c>
      <c r="CJ7">
        <v>2.0585707610134812E-2</v>
      </c>
      <c r="CK7">
        <v>1.8582370477743335E-2</v>
      </c>
      <c r="CL7">
        <v>2.0327794835108742E-2</v>
      </c>
      <c r="CM7">
        <v>2.1137846389412421E-2</v>
      </c>
      <c r="CN7">
        <v>2.197699199280025E-2</v>
      </c>
      <c r="CO7">
        <v>1.9866397789011444E-2</v>
      </c>
      <c r="CP7">
        <v>1.9579011232593174E-2</v>
      </c>
      <c r="CQ7">
        <v>2.0918734877438078E-2</v>
      </c>
      <c r="CR7">
        <v>1.7105903103524587E-2</v>
      </c>
      <c r="CS7">
        <v>2.0185530541441909E-2</v>
      </c>
      <c r="CT7">
        <v>1.7704988869392303E-2</v>
      </c>
      <c r="CU7">
        <v>1.7893965253412962E-2</v>
      </c>
      <c r="CV7">
        <v>1.8293000373408051E-2</v>
      </c>
      <c r="CW7">
        <v>2.1824425275666408E-2</v>
      </c>
      <c r="CX7">
        <v>1.9293723664166526E-2</v>
      </c>
      <c r="CY7">
        <v>2.0116854676765938E-2</v>
      </c>
      <c r="CZ7">
        <v>2.1731508733206315E-2</v>
      </c>
      <c r="DA7">
        <v>2.0077304446009768E-2</v>
      </c>
      <c r="DB7">
        <v>1.97615446321854E-2</v>
      </c>
      <c r="DC7">
        <v>2.0002187732853671E-2</v>
      </c>
      <c r="DD7">
        <v>1.6710185762027756E-2</v>
      </c>
      <c r="DE7">
        <v>2.1225103096373536E-2</v>
      </c>
      <c r="DF7">
        <v>1.9259000545339883E-2</v>
      </c>
      <c r="DG7">
        <v>1.876952247604953E-2</v>
      </c>
      <c r="DH7">
        <v>1.9933101992414781E-2</v>
      </c>
      <c r="DI7">
        <v>2.0567950313953819E-2</v>
      </c>
      <c r="DJ7">
        <v>1.7897773081905863E-2</v>
      </c>
      <c r="DK7">
        <v>1.9007032359428015E-2</v>
      </c>
      <c r="DL7">
        <v>1.870203564269883E-2</v>
      </c>
      <c r="DM7">
        <v>1.9765039484103557E-2</v>
      </c>
      <c r="DN7">
        <v>1.8110774637276301E-2</v>
      </c>
      <c r="DO7">
        <v>1.9854712216301848E-2</v>
      </c>
      <c r="DP7">
        <v>1.8287951631613349E-2</v>
      </c>
      <c r="DQ7">
        <v>1.9252669130243483E-2</v>
      </c>
      <c r="DR7">
        <v>1.9731773508862082E-2</v>
      </c>
      <c r="DS7">
        <v>1.9991329581855555E-2</v>
      </c>
      <c r="DT7">
        <v>1.9933209546842592E-2</v>
      </c>
      <c r="DU7">
        <v>1.7453435311469839E-2</v>
      </c>
      <c r="DV7">
        <v>1.7478717948676711E-2</v>
      </c>
      <c r="DW7">
        <v>1.9341543633268149E-2</v>
      </c>
      <c r="DX7">
        <v>1.7995652784200337E-2</v>
      </c>
      <c r="DY7">
        <v>1.8904880553446402E-2</v>
      </c>
      <c r="DZ7">
        <v>1.8607678448432138E-2</v>
      </c>
      <c r="EA7">
        <v>1.8846282355564258E-2</v>
      </c>
      <c r="EB7">
        <v>2.03839755301264E-2</v>
      </c>
      <c r="EC7">
        <v>1.7901079569491319E-2</v>
      </c>
      <c r="ED7">
        <v>2.0673112444401134E-2</v>
      </c>
      <c r="EE7">
        <v>1.8099594211790908E-2</v>
      </c>
      <c r="EF7">
        <v>1.990288989765053E-2</v>
      </c>
      <c r="EG7">
        <v>1.8895563198946506E-2</v>
      </c>
      <c r="EH7">
        <v>1.717991169866924E-2</v>
      </c>
      <c r="EI7">
        <v>1.9748791220890436E-2</v>
      </c>
      <c r="EJ7">
        <v>2.0842206717803985E-2</v>
      </c>
      <c r="EK7">
        <v>1.7913118138848626E-2</v>
      </c>
      <c r="EL7">
        <v>1.8418008060759161E-2</v>
      </c>
      <c r="EM7">
        <v>1.9710236564440684E-2</v>
      </c>
      <c r="EN7">
        <v>2.0314115779888814E-2</v>
      </c>
      <c r="EO7">
        <v>2.0110742250765555E-2</v>
      </c>
      <c r="EP7">
        <v>1.982780332061778E-2</v>
      </c>
      <c r="EQ7">
        <v>1.9813753449503688E-2</v>
      </c>
      <c r="ER7">
        <v>1.8225751963885744E-2</v>
      </c>
      <c r="ES7">
        <v>1.7109568587755326E-2</v>
      </c>
    </row>
    <row r="8" spans="2:149" x14ac:dyDescent="0.2">
      <c r="C8" s="1">
        <v>20</v>
      </c>
      <c r="D8">
        <v>2.2475999999999999E-2</v>
      </c>
      <c r="F8">
        <f>C8/((C8/E$1)+(1/(E$2*E$1^2)))</f>
        <v>2.1171673675357376E-2</v>
      </c>
      <c r="H8">
        <v>2.0287378684544045E-2</v>
      </c>
      <c r="I8">
        <v>2.002594191464525E-2</v>
      </c>
      <c r="J8">
        <v>2.0614268617691466E-2</v>
      </c>
      <c r="K8">
        <v>1.9270621707671211E-2</v>
      </c>
      <c r="L8">
        <v>2.2724135631475965E-2</v>
      </c>
      <c r="M8">
        <v>2.2465777325744264E-2</v>
      </c>
      <c r="N8">
        <v>2.2847324374350872E-2</v>
      </c>
      <c r="O8">
        <v>1.8937647777413396E-2</v>
      </c>
      <c r="P8">
        <v>2.0589090163405661E-2</v>
      </c>
      <c r="Q8">
        <v>2.1362555837091932E-2</v>
      </c>
      <c r="R8">
        <v>2.2765323783011781E-2</v>
      </c>
      <c r="S8">
        <v>2.1063560416965273E-2</v>
      </c>
      <c r="T8">
        <v>1.9075267312150396E-2</v>
      </c>
      <c r="U8">
        <v>1.9937386994390544E-2</v>
      </c>
      <c r="V8">
        <v>2.0745927370260389E-2</v>
      </c>
      <c r="W8">
        <v>2.3085392014857469E-2</v>
      </c>
      <c r="X8">
        <v>2.3030518332466457E-2</v>
      </c>
      <c r="Y8">
        <v>2.2861897038673785E-2</v>
      </c>
      <c r="Z8">
        <v>2.070735928900614E-2</v>
      </c>
      <c r="AA8">
        <v>2.0988138749703077E-2</v>
      </c>
      <c r="AB8">
        <v>2.3263953384830637E-2</v>
      </c>
      <c r="AC8">
        <v>1.822975120379559E-2</v>
      </c>
      <c r="AD8">
        <v>2.1824758437566465E-2</v>
      </c>
      <c r="AE8">
        <v>2.0475675653099639E-2</v>
      </c>
      <c r="AF8">
        <v>1.985608962164714E-2</v>
      </c>
      <c r="AG8">
        <v>2.065950841084541E-2</v>
      </c>
      <c r="AH8">
        <v>2.2533290662689456E-2</v>
      </c>
      <c r="AI8">
        <v>2.0520124750416376E-2</v>
      </c>
      <c r="AJ8">
        <v>2.001087815531423E-2</v>
      </c>
      <c r="AK8">
        <v>2.1676288891962454E-2</v>
      </c>
      <c r="AL8">
        <v>2.0226016621814405E-2</v>
      </c>
      <c r="AM8">
        <v>2.1324980669360918E-2</v>
      </c>
      <c r="AN8">
        <v>2.1121341240996912E-2</v>
      </c>
      <c r="AO8">
        <v>2.0472155158147105E-2</v>
      </c>
      <c r="AP8">
        <v>2.1920214327237064E-2</v>
      </c>
      <c r="AQ8">
        <v>2.2530628978838931E-2</v>
      </c>
      <c r="AR8">
        <v>2.1895143756281918E-2</v>
      </c>
      <c r="AS8">
        <v>1.961196291559936E-2</v>
      </c>
      <c r="AT8">
        <v>2.0252266434784002E-2</v>
      </c>
      <c r="AU8">
        <v>2.0878765160466523E-2</v>
      </c>
      <c r="AV8">
        <v>2.0442963365711324E-2</v>
      </c>
      <c r="AW8">
        <v>2.2550942996734241E-2</v>
      </c>
      <c r="AX8">
        <v>1.9750503823074927E-2</v>
      </c>
      <c r="AY8">
        <v>2.0379578556123278E-2</v>
      </c>
      <c r="AZ8">
        <v>2.1316816102747018E-2</v>
      </c>
      <c r="BA8">
        <v>2.1237046709925926E-2</v>
      </c>
      <c r="BB8">
        <v>2.2852301683962729E-2</v>
      </c>
      <c r="BC8">
        <v>2.1800019956825584E-2</v>
      </c>
      <c r="BD8">
        <v>2.1175334072723762E-2</v>
      </c>
      <c r="BE8">
        <v>2.1115657946319723E-2</v>
      </c>
      <c r="BF8">
        <v>1.9949354244070877E-2</v>
      </c>
      <c r="BG8">
        <v>2.0646221937146773E-2</v>
      </c>
      <c r="BH8">
        <v>2.2347386383579367E-2</v>
      </c>
      <c r="BI8">
        <v>2.1019023428252872E-2</v>
      </c>
      <c r="BJ8">
        <v>2.0139538169567595E-2</v>
      </c>
      <c r="BK8">
        <v>2.089200772597042E-2</v>
      </c>
      <c r="BL8">
        <v>2.0764211496270932E-2</v>
      </c>
      <c r="BM8">
        <v>2.44310065718303E-2</v>
      </c>
      <c r="BN8">
        <v>1.9837974490047049E-2</v>
      </c>
      <c r="BO8">
        <v>2.0246132852562711E-2</v>
      </c>
      <c r="BP8">
        <v>2.2051090191845587E-2</v>
      </c>
      <c r="BQ8">
        <v>2.0371014378809005E-2</v>
      </c>
      <c r="BR8">
        <v>2.3125566106527589E-2</v>
      </c>
      <c r="BS8">
        <v>1.9164014104279956E-2</v>
      </c>
      <c r="BT8">
        <v>1.9722519585097655E-2</v>
      </c>
      <c r="BU8">
        <v>1.9265378509971287E-2</v>
      </c>
      <c r="BV8">
        <v>1.9598936058745967E-2</v>
      </c>
      <c r="BW8">
        <v>2.3076227400473912E-2</v>
      </c>
      <c r="BX8">
        <v>2.0784304393887801E-2</v>
      </c>
      <c r="BY8">
        <v>2.1757976590095138E-2</v>
      </c>
      <c r="BZ8">
        <v>2.1552442852138053E-2</v>
      </c>
      <c r="CA8">
        <v>1.9727234030193712E-2</v>
      </c>
      <c r="CB8">
        <v>2.1753944008443788E-2</v>
      </c>
      <c r="CC8">
        <v>2.1815696812717122E-2</v>
      </c>
      <c r="CD8">
        <v>2.2652960964824428E-2</v>
      </c>
      <c r="CE8">
        <v>2.1004182834001399E-2</v>
      </c>
      <c r="CF8">
        <v>2.2011231460534939E-2</v>
      </c>
      <c r="CG8">
        <v>2.1130497781964585E-2</v>
      </c>
      <c r="CH8">
        <v>2.0193527787286013E-2</v>
      </c>
      <c r="CI8">
        <v>2.0186808105517699E-2</v>
      </c>
      <c r="CJ8">
        <v>2.1722195744138164E-2</v>
      </c>
      <c r="CK8">
        <v>2.1950459952259256E-2</v>
      </c>
      <c r="CL8">
        <v>1.9709822657242745E-2</v>
      </c>
      <c r="CM8">
        <v>2.0819067967200431E-2</v>
      </c>
      <c r="CN8">
        <v>2.0855368370244955E-2</v>
      </c>
      <c r="CO8">
        <v>2.2232084554657892E-2</v>
      </c>
      <c r="CP8">
        <v>2.179432908445094E-2</v>
      </c>
      <c r="CQ8">
        <v>2.1424682822405644E-2</v>
      </c>
      <c r="CR8">
        <v>2.171808319837748E-2</v>
      </c>
      <c r="CS8">
        <v>2.3274672657755156E-2</v>
      </c>
      <c r="CT8">
        <v>2.0806722444441629E-2</v>
      </c>
      <c r="CU8">
        <v>2.0521691184208875E-2</v>
      </c>
      <c r="CV8">
        <v>2.1205652252505362E-2</v>
      </c>
      <c r="CW8">
        <v>2.1452097903704462E-2</v>
      </c>
      <c r="CX8">
        <v>2.1234873781518431E-2</v>
      </c>
      <c r="CY8">
        <v>2.0963433780503544E-2</v>
      </c>
      <c r="CZ8">
        <v>2.1800795693510025E-2</v>
      </c>
      <c r="DA8">
        <v>2.1797338712864153E-2</v>
      </c>
      <c r="DB8">
        <v>2.2661016830936322E-2</v>
      </c>
      <c r="DC8">
        <v>1.848919918726857E-2</v>
      </c>
      <c r="DD8">
        <v>2.0911343130352918E-2</v>
      </c>
      <c r="DE8">
        <v>2.0197108027941803E-2</v>
      </c>
      <c r="DF8">
        <v>2.1127565528457067E-2</v>
      </c>
      <c r="DG8">
        <v>2.1274321333693915E-2</v>
      </c>
      <c r="DH8">
        <v>2.2092443027462133E-2</v>
      </c>
      <c r="DI8">
        <v>2.0702563283691331E-2</v>
      </c>
      <c r="DJ8">
        <v>2.1810608264920317E-2</v>
      </c>
      <c r="DK8">
        <v>2.0781081378093751E-2</v>
      </c>
      <c r="DL8">
        <v>2.213477768265237E-2</v>
      </c>
      <c r="DM8">
        <v>2.062012276359107E-2</v>
      </c>
      <c r="DN8">
        <v>2.3388494498083754E-2</v>
      </c>
      <c r="DO8">
        <v>2.0901322818700961E-2</v>
      </c>
      <c r="DP8">
        <v>1.9585037242392821E-2</v>
      </c>
      <c r="DQ8">
        <v>2.0672234975511482E-2</v>
      </c>
      <c r="DR8">
        <v>2.0940609952315684E-2</v>
      </c>
      <c r="DS8">
        <v>2.2162238506618265E-2</v>
      </c>
      <c r="DT8">
        <v>2.3474218433764557E-2</v>
      </c>
      <c r="DU8">
        <v>2.1114859104450913E-2</v>
      </c>
      <c r="DV8">
        <v>2.0545707160248443E-2</v>
      </c>
      <c r="DW8">
        <v>2.0125701690967581E-2</v>
      </c>
      <c r="DX8">
        <v>2.0745181461598903E-2</v>
      </c>
      <c r="DY8">
        <v>2.2524124798623937E-2</v>
      </c>
      <c r="DZ8">
        <v>1.9579586273442993E-2</v>
      </c>
      <c r="EA8">
        <v>1.9858538976856806E-2</v>
      </c>
      <c r="EB8">
        <v>2.1713066636837457E-2</v>
      </c>
      <c r="EC8">
        <v>2.1556686902736499E-2</v>
      </c>
      <c r="ED8">
        <v>1.9093537791999644E-2</v>
      </c>
      <c r="EE8">
        <v>2.0197346568637625E-2</v>
      </c>
      <c r="EF8">
        <v>1.9681150972116698E-2</v>
      </c>
      <c r="EG8">
        <v>1.9420608279641715E-2</v>
      </c>
      <c r="EH8">
        <v>2.1753635783164256E-2</v>
      </c>
      <c r="EI8">
        <v>1.9868720310615554E-2</v>
      </c>
      <c r="EJ8">
        <v>2.0703506546297382E-2</v>
      </c>
      <c r="EK8">
        <v>2.1648620054279984E-2</v>
      </c>
      <c r="EL8">
        <v>2.1601051945623069E-2</v>
      </c>
      <c r="EM8">
        <v>2.0561618812668186E-2</v>
      </c>
      <c r="EN8">
        <v>2.0285600621133187E-2</v>
      </c>
      <c r="EO8">
        <v>2.1669129201689615E-2</v>
      </c>
      <c r="EP8">
        <v>2.0578377896987701E-2</v>
      </c>
      <c r="EQ8">
        <v>2.1178148005865365E-2</v>
      </c>
      <c r="ER8">
        <v>2.2171584657741012E-2</v>
      </c>
      <c r="ES8">
        <v>2.3513456139150679E-2</v>
      </c>
    </row>
    <row r="9" spans="2:149" x14ac:dyDescent="0.2">
      <c r="C9" s="1">
        <v>25</v>
      </c>
      <c r="D9">
        <v>2.3974400000000003E-2</v>
      </c>
      <c r="F9">
        <f t="shared" si="0"/>
        <v>2.2488047168125712E-2</v>
      </c>
      <c r="H9">
        <v>2.0851388896308821E-2</v>
      </c>
      <c r="I9">
        <v>1.9774819214142317E-2</v>
      </c>
      <c r="J9">
        <v>2.3210613409030925E-2</v>
      </c>
      <c r="K9">
        <v>2.2474491403140458E-2</v>
      </c>
      <c r="L9">
        <v>2.3364571459032063E-2</v>
      </c>
      <c r="M9">
        <v>2.4148069176559508E-2</v>
      </c>
      <c r="N9">
        <v>2.4762664506070248E-2</v>
      </c>
      <c r="O9">
        <v>2.2805333197102144E-2</v>
      </c>
      <c r="P9">
        <v>2.4601913684622459E-2</v>
      </c>
      <c r="Q9">
        <v>2.248124745706534E-2</v>
      </c>
      <c r="R9">
        <v>2.487845012474307E-2</v>
      </c>
      <c r="S9">
        <v>2.3824623116347081E-2</v>
      </c>
      <c r="T9">
        <v>2.239269347444893E-2</v>
      </c>
      <c r="U9">
        <v>2.4001219813610815E-2</v>
      </c>
      <c r="V9">
        <v>2.0879315755866691E-2</v>
      </c>
      <c r="W9">
        <v>2.202433330577009E-2</v>
      </c>
      <c r="X9">
        <v>2.3143130968491091E-2</v>
      </c>
      <c r="Y9">
        <v>2.1750525130346639E-2</v>
      </c>
      <c r="Z9">
        <v>2.1555652718949742E-2</v>
      </c>
      <c r="AA9">
        <v>2.2097120271700441E-2</v>
      </c>
      <c r="AB9">
        <v>2.252424153041126E-2</v>
      </c>
      <c r="AC9">
        <v>2.2788973418096922E-2</v>
      </c>
      <c r="AD9">
        <v>2.2303723294646412E-2</v>
      </c>
      <c r="AE9">
        <v>2.1470933395872898E-2</v>
      </c>
      <c r="AF9">
        <v>2.0612017874487607E-2</v>
      </c>
      <c r="AG9">
        <v>2.1406345667675641E-2</v>
      </c>
      <c r="AH9">
        <v>2.2611907363968554E-2</v>
      </c>
      <c r="AI9">
        <v>2.1914225822515586E-2</v>
      </c>
      <c r="AJ9">
        <v>2.3224414179971193E-2</v>
      </c>
      <c r="AK9">
        <v>2.3284879027507806E-2</v>
      </c>
      <c r="AL9">
        <v>2.5213849880866807E-2</v>
      </c>
      <c r="AM9">
        <v>2.0753389540662952E-2</v>
      </c>
      <c r="AN9">
        <v>2.3720797372812137E-2</v>
      </c>
      <c r="AO9">
        <v>2.2664747136152852E-2</v>
      </c>
      <c r="AP9">
        <v>2.2488457611381983E-2</v>
      </c>
      <c r="AQ9">
        <v>2.299324583857067E-2</v>
      </c>
      <c r="AR9">
        <v>1.9777472098409767E-2</v>
      </c>
      <c r="AS9">
        <v>2.1575283650652553E-2</v>
      </c>
      <c r="AT9">
        <v>2.3169675795648721E-2</v>
      </c>
      <c r="AU9">
        <v>2.0457517693025871E-2</v>
      </c>
      <c r="AV9">
        <v>2.3050507015590672E-2</v>
      </c>
      <c r="AW9">
        <v>2.2639766627781933E-2</v>
      </c>
      <c r="AX9">
        <v>2.1534389873366429E-2</v>
      </c>
      <c r="AY9">
        <v>2.1502139139803481E-2</v>
      </c>
      <c r="AZ9">
        <v>2.1672757218128936E-2</v>
      </c>
      <c r="BA9">
        <v>2.23721930936224E-2</v>
      </c>
      <c r="BB9">
        <v>2.1582564093945728E-2</v>
      </c>
      <c r="BC9">
        <v>2.3353031329592537E-2</v>
      </c>
      <c r="BD9">
        <v>2.1026255794182283E-2</v>
      </c>
      <c r="BE9">
        <v>2.1758476826415088E-2</v>
      </c>
      <c r="BF9">
        <v>2.1189865611154487E-2</v>
      </c>
      <c r="BG9">
        <v>2.2166699245819942E-2</v>
      </c>
      <c r="BH9">
        <v>2.3005325259180854E-2</v>
      </c>
      <c r="BI9">
        <v>2.154420668525223E-2</v>
      </c>
      <c r="BJ9">
        <v>2.2140569547677992E-2</v>
      </c>
      <c r="BK9">
        <v>2.4274591930491939E-2</v>
      </c>
      <c r="BL9">
        <v>2.1534832569976937E-2</v>
      </c>
      <c r="BM9">
        <v>2.3816663075107727E-2</v>
      </c>
      <c r="BN9">
        <v>2.2068110139169761E-2</v>
      </c>
      <c r="BO9">
        <v>2.2310989111775887E-2</v>
      </c>
      <c r="BP9">
        <v>2.2112072228181755E-2</v>
      </c>
      <c r="BQ9">
        <v>2.6260713959292588E-2</v>
      </c>
      <c r="BR9">
        <v>2.2707060815381659E-2</v>
      </c>
      <c r="BS9">
        <v>2.2750087692864338E-2</v>
      </c>
      <c r="BT9">
        <v>2.1612444923729626E-2</v>
      </c>
      <c r="BU9">
        <v>2.0935512990063996E-2</v>
      </c>
      <c r="BV9">
        <v>2.1610090856476406E-2</v>
      </c>
      <c r="BW9">
        <v>2.4426972331922668E-2</v>
      </c>
      <c r="BX9">
        <v>2.2630384459871526E-2</v>
      </c>
      <c r="BY9">
        <v>2.1049212063504016E-2</v>
      </c>
      <c r="BZ9">
        <v>2.3470039804471068E-2</v>
      </c>
      <c r="CA9">
        <v>2.4031219199798854E-2</v>
      </c>
      <c r="CB9">
        <v>2.1395828682711712E-2</v>
      </c>
      <c r="CC9">
        <v>2.1618962278587086E-2</v>
      </c>
      <c r="CD9">
        <v>2.1650383823944658E-2</v>
      </c>
      <c r="CE9">
        <v>2.2536925724826098E-2</v>
      </c>
      <c r="CF9">
        <v>2.1704229248701877E-2</v>
      </c>
      <c r="CG9">
        <v>2.4712350199200789E-2</v>
      </c>
      <c r="CH9">
        <v>2.2034730034054647E-2</v>
      </c>
      <c r="CI9">
        <v>2.4146057077653594E-2</v>
      </c>
      <c r="CJ9">
        <v>2.1706003794078669E-2</v>
      </c>
      <c r="CK9">
        <v>2.2422635599737846E-2</v>
      </c>
      <c r="CL9">
        <v>2.3770753361085979E-2</v>
      </c>
      <c r="CM9">
        <v>2.2505132781890837E-2</v>
      </c>
      <c r="CN9">
        <v>2.293847284383942E-2</v>
      </c>
      <c r="CO9">
        <v>2.2029907957210857E-2</v>
      </c>
      <c r="CP9">
        <v>2.3313630273503642E-2</v>
      </c>
      <c r="CQ9">
        <v>2.2705917014440271E-2</v>
      </c>
      <c r="CR9">
        <v>2.1612836727274671E-2</v>
      </c>
      <c r="CS9">
        <v>2.2957528779324131E-2</v>
      </c>
      <c r="CT9">
        <v>2.2040304221333646E-2</v>
      </c>
      <c r="CU9">
        <v>2.2843795731938701E-2</v>
      </c>
      <c r="CV9">
        <v>2.2837534929566396E-2</v>
      </c>
      <c r="CW9">
        <v>2.1637458506787544E-2</v>
      </c>
      <c r="CX9">
        <v>2.1450951673034065E-2</v>
      </c>
      <c r="CY9">
        <v>2.362309866215153E-2</v>
      </c>
      <c r="CZ9">
        <v>2.2145205992797738E-2</v>
      </c>
      <c r="DA9">
        <v>2.1666185531364141E-2</v>
      </c>
      <c r="DB9">
        <v>2.3771695636057012E-2</v>
      </c>
      <c r="DC9">
        <v>2.218356311739304E-2</v>
      </c>
      <c r="DD9">
        <v>2.4414844016929785E-2</v>
      </c>
      <c r="DE9">
        <v>2.1556235438548399E-2</v>
      </c>
      <c r="DF9">
        <v>2.1241978930890668E-2</v>
      </c>
      <c r="DG9">
        <v>2.2555388086326761E-2</v>
      </c>
      <c r="DH9">
        <v>2.3888196513778454E-2</v>
      </c>
      <c r="DI9">
        <v>2.3390987523932563E-2</v>
      </c>
      <c r="DJ9">
        <v>2.2323799758014313E-2</v>
      </c>
      <c r="DK9">
        <v>2.1964651787888031E-2</v>
      </c>
      <c r="DL9">
        <v>2.167622251546154E-2</v>
      </c>
      <c r="DM9">
        <v>2.1322250241404495E-2</v>
      </c>
      <c r="DN9">
        <v>2.1512764382471166E-2</v>
      </c>
      <c r="DO9">
        <v>2.2669428197402423E-2</v>
      </c>
      <c r="DP9">
        <v>2.334710166937427E-2</v>
      </c>
      <c r="DQ9">
        <v>2.2546381173917822E-2</v>
      </c>
      <c r="DR9">
        <v>2.2001725084888648E-2</v>
      </c>
      <c r="DS9">
        <v>1.9804217715125253E-2</v>
      </c>
      <c r="DT9">
        <v>2.3189033395300197E-2</v>
      </c>
      <c r="DU9">
        <v>2.3435433721774319E-2</v>
      </c>
      <c r="DV9">
        <v>2.2918407953138677E-2</v>
      </c>
      <c r="DW9">
        <v>2.4284974451454902E-2</v>
      </c>
      <c r="DX9">
        <v>2.1784315547764953E-2</v>
      </c>
      <c r="DY9">
        <v>2.2598555379819592E-2</v>
      </c>
      <c r="DZ9">
        <v>2.1700720188488874E-2</v>
      </c>
      <c r="EA9">
        <v>2.3609951486470795E-2</v>
      </c>
      <c r="EB9">
        <v>2.2174758490269533E-2</v>
      </c>
      <c r="EC9">
        <v>2.2331533360623889E-2</v>
      </c>
      <c r="ED9">
        <v>2.1577954637109768E-2</v>
      </c>
      <c r="EE9">
        <v>2.1755366838605208E-2</v>
      </c>
      <c r="EF9">
        <v>2.2493864322781471E-2</v>
      </c>
      <c r="EG9">
        <v>2.3485706301401222E-2</v>
      </c>
      <c r="EH9">
        <v>2.1924524131274013E-2</v>
      </c>
      <c r="EI9">
        <v>2.3682952047239178E-2</v>
      </c>
      <c r="EJ9">
        <v>2.3748222013756419E-2</v>
      </c>
      <c r="EK9">
        <v>2.3038146564494433E-2</v>
      </c>
      <c r="EL9">
        <v>2.2140272613879769E-2</v>
      </c>
      <c r="EM9">
        <v>2.3588584620169158E-2</v>
      </c>
      <c r="EN9">
        <v>2.2215034812374811E-2</v>
      </c>
      <c r="EO9">
        <v>2.3282369317972163E-2</v>
      </c>
      <c r="EP9">
        <v>2.3465898304639781E-2</v>
      </c>
      <c r="EQ9">
        <v>2.1712373479046403E-2</v>
      </c>
      <c r="ER9">
        <v>2.4008186166775292E-2</v>
      </c>
      <c r="ES9">
        <v>2.3447176838951016E-2</v>
      </c>
    </row>
    <row r="10" spans="2:149" x14ac:dyDescent="0.2">
      <c r="C10" s="1">
        <v>30</v>
      </c>
      <c r="D10">
        <v>2.3974400000000003E-2</v>
      </c>
      <c r="F10">
        <f t="shared" si="0"/>
        <v>2.3460503261882506E-2</v>
      </c>
      <c r="H10">
        <v>2.3250348810101448E-2</v>
      </c>
      <c r="I10">
        <v>2.4129439304668342E-2</v>
      </c>
      <c r="J10">
        <v>2.1463874063543303E-2</v>
      </c>
      <c r="K10">
        <v>2.2043843560983056E-2</v>
      </c>
      <c r="L10">
        <v>2.3874175863538499E-2</v>
      </c>
      <c r="M10">
        <v>2.3981041240988758E-2</v>
      </c>
      <c r="N10">
        <v>2.1111375367499585E-2</v>
      </c>
      <c r="O10">
        <v>2.3216249806139722E-2</v>
      </c>
      <c r="P10">
        <v>2.2515064694342918E-2</v>
      </c>
      <c r="Q10">
        <v>2.4954115974797873E-2</v>
      </c>
      <c r="R10">
        <v>2.1378406788497808E-2</v>
      </c>
      <c r="S10">
        <v>2.2244157778838706E-2</v>
      </c>
      <c r="T10">
        <v>2.5130472855518404E-2</v>
      </c>
      <c r="U10">
        <v>2.4020449084964358E-2</v>
      </c>
      <c r="V10">
        <v>2.3189908965856671E-2</v>
      </c>
      <c r="W10">
        <v>2.4689980708258476E-2</v>
      </c>
      <c r="X10">
        <v>2.1660665981655065E-2</v>
      </c>
      <c r="Y10">
        <v>2.380098092124E-2</v>
      </c>
      <c r="Z10">
        <v>2.5373985815459903E-2</v>
      </c>
      <c r="AA10">
        <v>2.2922480589747642E-2</v>
      </c>
      <c r="AB10">
        <v>2.655914743292017E-2</v>
      </c>
      <c r="AC10">
        <v>2.3296941980180584E-2</v>
      </c>
      <c r="AD10">
        <v>2.0098873754139931E-2</v>
      </c>
      <c r="AE10">
        <v>2.2495540451966528E-2</v>
      </c>
      <c r="AF10">
        <v>2.2869145766614283E-2</v>
      </c>
      <c r="AG10">
        <v>2.3656561366963525E-2</v>
      </c>
      <c r="AH10">
        <v>2.3320820427738611E-2</v>
      </c>
      <c r="AI10">
        <v>2.2766708498146025E-2</v>
      </c>
      <c r="AJ10">
        <v>2.0988852589142903E-2</v>
      </c>
      <c r="AK10">
        <v>2.2003045862590991E-2</v>
      </c>
      <c r="AL10">
        <v>2.3029563450519229E-2</v>
      </c>
      <c r="AM10">
        <v>2.3218678469657871E-2</v>
      </c>
      <c r="AN10">
        <v>2.4409244147504405E-2</v>
      </c>
      <c r="AO10">
        <v>2.2705181085638057E-2</v>
      </c>
      <c r="AP10">
        <v>2.462106383736766E-2</v>
      </c>
      <c r="AQ10">
        <v>2.3099831823016278E-2</v>
      </c>
      <c r="AR10">
        <v>2.3497873494116164E-2</v>
      </c>
      <c r="AS10">
        <v>2.3855089977128419E-2</v>
      </c>
      <c r="AT10">
        <v>2.367313327039371E-2</v>
      </c>
      <c r="AU10">
        <v>2.2920796935255328E-2</v>
      </c>
      <c r="AV10">
        <v>2.2436039100027703E-2</v>
      </c>
      <c r="AW10">
        <v>2.4486196968712293E-2</v>
      </c>
      <c r="AX10">
        <v>2.4987367768657797E-2</v>
      </c>
      <c r="AY10">
        <v>2.3849158020026913E-2</v>
      </c>
      <c r="AZ10">
        <v>2.3030620601261067E-2</v>
      </c>
      <c r="BA10">
        <v>2.4670813136415278E-2</v>
      </c>
      <c r="BB10">
        <v>2.0681948117314122E-2</v>
      </c>
      <c r="BC10">
        <v>2.4406976592042998E-2</v>
      </c>
      <c r="BD10">
        <v>2.4725656839536928E-2</v>
      </c>
      <c r="BE10">
        <v>2.32263807779131E-2</v>
      </c>
      <c r="BF10">
        <v>2.2968217766707159E-2</v>
      </c>
      <c r="BG10">
        <v>2.3208764670527304E-2</v>
      </c>
      <c r="BH10">
        <v>2.3112319959168286E-2</v>
      </c>
      <c r="BI10">
        <v>2.4194697736441104E-2</v>
      </c>
      <c r="BJ10">
        <v>2.1896069989770155E-2</v>
      </c>
      <c r="BK10">
        <v>2.2918356618948456E-2</v>
      </c>
      <c r="BL10">
        <v>2.3081102653425865E-2</v>
      </c>
      <c r="BM10">
        <v>2.2947770228679037E-2</v>
      </c>
      <c r="BN10">
        <v>2.3804512065874171E-2</v>
      </c>
      <c r="BO10">
        <v>2.4235846082634651E-2</v>
      </c>
      <c r="BP10">
        <v>2.3900282117809007E-2</v>
      </c>
      <c r="BQ10">
        <v>2.472728430584668E-2</v>
      </c>
      <c r="BR10">
        <v>2.2664006997847666E-2</v>
      </c>
      <c r="BS10">
        <v>2.3458558081028456E-2</v>
      </c>
      <c r="BT10">
        <v>2.2110026131911105E-2</v>
      </c>
      <c r="BU10">
        <v>2.218974533650056E-2</v>
      </c>
      <c r="BV10">
        <v>2.2754019818290394E-2</v>
      </c>
      <c r="BW10">
        <v>2.3636766733071638E-2</v>
      </c>
      <c r="BX10">
        <v>2.2648660750264508E-2</v>
      </c>
      <c r="BY10">
        <v>2.3529372263928552E-2</v>
      </c>
      <c r="BZ10">
        <v>2.3771955086355552E-2</v>
      </c>
      <c r="CA10">
        <v>2.3876846674734772E-2</v>
      </c>
      <c r="CB10">
        <v>2.4455967474732658E-2</v>
      </c>
      <c r="CC10">
        <v>2.2859123709302161E-2</v>
      </c>
      <c r="CD10">
        <v>2.367582470117497E-2</v>
      </c>
      <c r="CE10">
        <v>2.1840125066366546E-2</v>
      </c>
      <c r="CF10">
        <v>2.1625548759097245E-2</v>
      </c>
      <c r="CG10">
        <v>2.2791522474355917E-2</v>
      </c>
      <c r="CH10">
        <v>2.3995947729495287E-2</v>
      </c>
      <c r="CI10">
        <v>2.4666327955141124E-2</v>
      </c>
      <c r="CJ10">
        <v>2.1886682623293862E-2</v>
      </c>
      <c r="CK10">
        <v>2.331658772031012E-2</v>
      </c>
      <c r="CL10">
        <v>2.2346875999494635E-2</v>
      </c>
      <c r="CM10">
        <v>2.3586483183531039E-2</v>
      </c>
      <c r="CN10">
        <v>2.3569466111840028E-2</v>
      </c>
      <c r="CO10">
        <v>2.3682576411682345E-2</v>
      </c>
      <c r="CP10">
        <v>2.3426833750665489E-2</v>
      </c>
      <c r="CQ10">
        <v>2.1802393173409082E-2</v>
      </c>
      <c r="CR10">
        <v>2.299071495487261E-2</v>
      </c>
      <c r="CS10">
        <v>2.2890719767824395E-2</v>
      </c>
      <c r="CT10">
        <v>2.6022192547472903E-2</v>
      </c>
      <c r="CU10">
        <v>2.4016949048674345E-2</v>
      </c>
      <c r="CV10">
        <v>2.3877531788876527E-2</v>
      </c>
      <c r="CW10">
        <v>2.1459040756199099E-2</v>
      </c>
      <c r="CX10">
        <v>2.1993858943706014E-2</v>
      </c>
      <c r="CY10">
        <v>2.2554080588169597E-2</v>
      </c>
      <c r="CZ10">
        <v>2.3258319895505628E-2</v>
      </c>
      <c r="DA10">
        <v>2.4196130791296816E-2</v>
      </c>
      <c r="DB10">
        <v>2.3739158840570498E-2</v>
      </c>
      <c r="DC10">
        <v>2.6488739345148886E-2</v>
      </c>
      <c r="DD10">
        <v>2.24932803561338E-2</v>
      </c>
      <c r="DE10">
        <v>2.3440826841266166E-2</v>
      </c>
      <c r="DF10">
        <v>2.2325088972168089E-2</v>
      </c>
      <c r="DG10">
        <v>2.3547597146191687E-2</v>
      </c>
      <c r="DH10">
        <v>2.3781463538654294E-2</v>
      </c>
      <c r="DI10">
        <v>2.2874879555118462E-2</v>
      </c>
      <c r="DJ10">
        <v>2.3169742976595516E-2</v>
      </c>
      <c r="DK10">
        <v>2.3518008111425938E-2</v>
      </c>
      <c r="DL10">
        <v>2.383084715859644E-2</v>
      </c>
      <c r="DM10">
        <v>2.3904823647101777E-2</v>
      </c>
      <c r="DN10">
        <v>2.2477146463852783E-2</v>
      </c>
      <c r="DO10">
        <v>2.2246935957832198E-2</v>
      </c>
      <c r="DP10">
        <v>2.3216861029025426E-2</v>
      </c>
      <c r="DQ10">
        <v>2.2985242102462618E-2</v>
      </c>
      <c r="DR10">
        <v>2.2272819560251476E-2</v>
      </c>
      <c r="DS10">
        <v>2.32279812566402E-2</v>
      </c>
      <c r="DT10">
        <v>2.2320604872980432E-2</v>
      </c>
      <c r="DU10">
        <v>2.2518602842710692E-2</v>
      </c>
      <c r="DV10">
        <v>2.1069619020910847E-2</v>
      </c>
      <c r="DW10">
        <v>2.4232647534912947E-2</v>
      </c>
      <c r="DX10">
        <v>2.2155619725089521E-2</v>
      </c>
      <c r="DY10">
        <v>2.4230321986319553E-2</v>
      </c>
      <c r="DZ10">
        <v>2.5324078159823689E-2</v>
      </c>
      <c r="EA10">
        <v>2.3072646463952618E-2</v>
      </c>
      <c r="EB10">
        <v>2.3944629658706897E-2</v>
      </c>
      <c r="EC10">
        <v>2.4765503871407815E-2</v>
      </c>
      <c r="ED10">
        <v>2.1252881560386967E-2</v>
      </c>
      <c r="EE10">
        <v>2.4536112809149462E-2</v>
      </c>
      <c r="EF10">
        <v>2.3214916141972242E-2</v>
      </c>
      <c r="EG10">
        <v>2.4972112635940263E-2</v>
      </c>
      <c r="EH10">
        <v>2.4702099109262788E-2</v>
      </c>
      <c r="EI10">
        <v>2.3962817424460471E-2</v>
      </c>
      <c r="EJ10">
        <v>2.4031961107169448E-2</v>
      </c>
      <c r="EK10">
        <v>2.2821441566034419E-2</v>
      </c>
      <c r="EL10">
        <v>2.2342853846767693E-2</v>
      </c>
      <c r="EM10">
        <v>2.3010612407195628E-2</v>
      </c>
      <c r="EN10">
        <v>2.1830364716269361E-2</v>
      </c>
      <c r="EO10">
        <v>2.3691062453437096E-2</v>
      </c>
      <c r="EP10">
        <v>2.3768076220357055E-2</v>
      </c>
      <c r="EQ10">
        <v>2.2922848161226552E-2</v>
      </c>
      <c r="ER10">
        <v>2.4038056739330425E-2</v>
      </c>
      <c r="ES10">
        <v>2.3990874669469326E-2</v>
      </c>
    </row>
    <row r="11" spans="2:149" x14ac:dyDescent="0.2">
      <c r="C11" s="1">
        <v>35</v>
      </c>
      <c r="D11">
        <v>2.3974400000000003E-2</v>
      </c>
      <c r="F11">
        <f t="shared" si="0"/>
        <v>2.4208248385767205E-2</v>
      </c>
      <c r="H11">
        <v>2.4128705679361689E-2</v>
      </c>
      <c r="I11">
        <v>2.5304208889987304E-2</v>
      </c>
      <c r="J11">
        <v>2.5340799492084464E-2</v>
      </c>
      <c r="K11">
        <v>2.6951696734273847E-2</v>
      </c>
      <c r="L11">
        <v>2.2659624727836319E-2</v>
      </c>
      <c r="M11">
        <v>2.2859757538680692E-2</v>
      </c>
      <c r="N11">
        <v>2.4199028121658472E-2</v>
      </c>
      <c r="O11">
        <v>2.4780793935720798E-2</v>
      </c>
      <c r="P11">
        <v>2.4968555529384307E-2</v>
      </c>
      <c r="Q11">
        <v>2.4412843232886571E-2</v>
      </c>
      <c r="R11">
        <v>2.4265993209729088E-2</v>
      </c>
      <c r="S11">
        <v>2.4195720209621182E-2</v>
      </c>
      <c r="T11">
        <v>2.4631940350659381E-2</v>
      </c>
      <c r="U11">
        <v>2.525540334843383E-2</v>
      </c>
      <c r="V11">
        <v>2.4894402382358623E-2</v>
      </c>
      <c r="W11">
        <v>2.6596363107470707E-2</v>
      </c>
      <c r="X11">
        <v>2.3037112286399215E-2</v>
      </c>
      <c r="Y11">
        <v>2.4407792226096868E-2</v>
      </c>
      <c r="Z11">
        <v>2.3601022237606767E-2</v>
      </c>
      <c r="AA11">
        <v>2.2887255251503483E-2</v>
      </c>
      <c r="AB11">
        <v>2.2736476054754186E-2</v>
      </c>
      <c r="AC11">
        <v>2.359298702739647E-2</v>
      </c>
      <c r="AD11">
        <v>2.3989040905851442E-2</v>
      </c>
      <c r="AE11">
        <v>2.4092378048246578E-2</v>
      </c>
      <c r="AF11">
        <v>2.558009484004143E-2</v>
      </c>
      <c r="AG11">
        <v>2.2980038452727284E-2</v>
      </c>
      <c r="AH11">
        <v>2.4472256263747997E-2</v>
      </c>
      <c r="AI11">
        <v>2.4137117737056967E-2</v>
      </c>
      <c r="AJ11">
        <v>2.3994487301335205E-2</v>
      </c>
      <c r="AK11">
        <v>2.412225109042402E-2</v>
      </c>
      <c r="AL11">
        <v>2.4999319123839216E-2</v>
      </c>
      <c r="AM11">
        <v>2.3582615648718542E-2</v>
      </c>
      <c r="AN11">
        <v>2.5174030033660293E-2</v>
      </c>
      <c r="AO11">
        <v>2.3886852217556476E-2</v>
      </c>
      <c r="AP11">
        <v>2.1905013809650663E-2</v>
      </c>
      <c r="AQ11">
        <v>2.5621452601815514E-2</v>
      </c>
      <c r="AR11">
        <v>2.4131886425553997E-2</v>
      </c>
      <c r="AS11">
        <v>2.3726013962036475E-2</v>
      </c>
      <c r="AT11">
        <v>2.4575662561840118E-2</v>
      </c>
      <c r="AU11">
        <v>2.364436656860637E-2</v>
      </c>
      <c r="AV11">
        <v>2.4384969757669829E-2</v>
      </c>
      <c r="AW11">
        <v>2.5334383251520348E-2</v>
      </c>
      <c r="AX11">
        <v>2.4799142500878137E-2</v>
      </c>
      <c r="AY11">
        <v>2.3085783212892563E-2</v>
      </c>
      <c r="AZ11">
        <v>2.2934039768742878E-2</v>
      </c>
      <c r="BA11">
        <v>2.3277646639711647E-2</v>
      </c>
      <c r="BB11">
        <v>2.4566926282160562E-2</v>
      </c>
      <c r="BC11">
        <v>2.3664559713985917E-2</v>
      </c>
      <c r="BD11">
        <v>2.4143056412954274E-2</v>
      </c>
      <c r="BE11">
        <v>2.3226502806131772E-2</v>
      </c>
      <c r="BF11">
        <v>2.2742688855658486E-2</v>
      </c>
      <c r="BG11">
        <v>2.5096768040390516E-2</v>
      </c>
      <c r="BH11">
        <v>2.4371996395684301E-2</v>
      </c>
      <c r="BI11">
        <v>2.5064780255167989E-2</v>
      </c>
      <c r="BJ11">
        <v>2.4002813578174974E-2</v>
      </c>
      <c r="BK11">
        <v>2.2274907196063381E-2</v>
      </c>
      <c r="BL11">
        <v>2.2384141769563031E-2</v>
      </c>
      <c r="BM11">
        <v>2.4126854439913508E-2</v>
      </c>
      <c r="BN11">
        <v>2.395792272831395E-2</v>
      </c>
      <c r="BO11">
        <v>2.3623338455985476E-2</v>
      </c>
      <c r="BP11">
        <v>2.4784921989612661E-2</v>
      </c>
      <c r="BQ11">
        <v>2.245194381353376E-2</v>
      </c>
      <c r="BR11">
        <v>2.5103238884486942E-2</v>
      </c>
      <c r="BS11">
        <v>2.4287008220818588E-2</v>
      </c>
      <c r="BT11">
        <v>2.5297688797098521E-2</v>
      </c>
      <c r="BU11">
        <v>2.5516858607883157E-2</v>
      </c>
      <c r="BV11">
        <v>2.3601948888233436E-2</v>
      </c>
      <c r="BW11">
        <v>2.4553560300411437E-2</v>
      </c>
      <c r="BX11">
        <v>2.6395102183615283E-2</v>
      </c>
      <c r="BY11">
        <v>2.4308571241114501E-2</v>
      </c>
      <c r="BZ11">
        <v>2.2729376013018297E-2</v>
      </c>
      <c r="CA11">
        <v>2.4628848912731018E-2</v>
      </c>
      <c r="CB11">
        <v>2.5476078206005566E-2</v>
      </c>
      <c r="CC11">
        <v>2.3249189342817229E-2</v>
      </c>
      <c r="CD11">
        <v>2.4754484321871065E-2</v>
      </c>
      <c r="CE11">
        <v>2.5163625181363381E-2</v>
      </c>
      <c r="CF11">
        <v>2.3997204537622201E-2</v>
      </c>
      <c r="CG11">
        <v>2.5215636533265244E-2</v>
      </c>
      <c r="CH11">
        <v>2.3905276374147886E-2</v>
      </c>
      <c r="CI11">
        <v>2.6143479102532896E-2</v>
      </c>
      <c r="CJ11">
        <v>2.3956557007736058E-2</v>
      </c>
      <c r="CK11">
        <v>2.399007405728704E-2</v>
      </c>
      <c r="CL11">
        <v>2.1008151220264972E-2</v>
      </c>
      <c r="CM11">
        <v>2.2938195154568856E-2</v>
      </c>
      <c r="CN11">
        <v>2.5134367086800568E-2</v>
      </c>
      <c r="CO11">
        <v>2.4821872390656297E-2</v>
      </c>
      <c r="CP11">
        <v>2.3007746818101343E-2</v>
      </c>
      <c r="CQ11">
        <v>2.490448099725831E-2</v>
      </c>
      <c r="CR11">
        <v>2.465563376214068E-2</v>
      </c>
      <c r="CS11">
        <v>2.2347869109372486E-2</v>
      </c>
      <c r="CT11">
        <v>2.7580396942895474E-2</v>
      </c>
      <c r="CU11">
        <v>2.494099333283915E-2</v>
      </c>
      <c r="CV11">
        <v>2.5643809747916867E-2</v>
      </c>
      <c r="CW11">
        <v>2.4716776824023245E-2</v>
      </c>
      <c r="CX11">
        <v>2.491458926627256E-2</v>
      </c>
      <c r="CY11">
        <v>2.4443660404315542E-2</v>
      </c>
      <c r="CZ11">
        <v>2.2696905033774459E-2</v>
      </c>
      <c r="DA11">
        <v>2.208886374689149E-2</v>
      </c>
      <c r="DB11">
        <v>2.3624594914884351E-2</v>
      </c>
      <c r="DC11">
        <v>2.4191014164534962E-2</v>
      </c>
      <c r="DD11">
        <v>2.3929055452135539E-2</v>
      </c>
      <c r="DE11">
        <v>2.4042407247205334E-2</v>
      </c>
      <c r="DF11">
        <v>2.4768384968301402E-2</v>
      </c>
      <c r="DG11">
        <v>2.5024258228957267E-2</v>
      </c>
      <c r="DH11">
        <v>2.5164532478771099E-2</v>
      </c>
      <c r="DI11">
        <v>2.5835471503505521E-2</v>
      </c>
      <c r="DJ11">
        <v>2.3055822552839823E-2</v>
      </c>
      <c r="DK11">
        <v>2.3528811361706189E-2</v>
      </c>
      <c r="DL11">
        <v>2.2645627782767134E-2</v>
      </c>
      <c r="DM11">
        <v>2.5788649715131753E-2</v>
      </c>
      <c r="DN11">
        <v>2.4476199842665289E-2</v>
      </c>
      <c r="DO11">
        <v>2.3811350115768411E-2</v>
      </c>
      <c r="DP11">
        <v>2.367678983037309E-2</v>
      </c>
      <c r="DQ11">
        <v>2.4625593254391922E-2</v>
      </c>
      <c r="DR11">
        <v>2.5988036649259319E-2</v>
      </c>
      <c r="DS11">
        <v>2.4773063565847252E-2</v>
      </c>
      <c r="DT11">
        <v>2.2959350835246032E-2</v>
      </c>
      <c r="DU11">
        <v>2.1570536928552556E-2</v>
      </c>
      <c r="DV11">
        <v>2.4726731978596685E-2</v>
      </c>
      <c r="DW11">
        <v>2.400102067909379E-2</v>
      </c>
      <c r="DX11">
        <v>2.4134141103914694E-2</v>
      </c>
      <c r="DY11">
        <v>2.4672110545321289E-2</v>
      </c>
      <c r="DZ11">
        <v>2.5593456005673428E-2</v>
      </c>
      <c r="EA11">
        <v>2.459038380425526E-2</v>
      </c>
      <c r="EB11">
        <v>2.5589177504687546E-2</v>
      </c>
      <c r="EC11">
        <v>2.3404361076023693E-2</v>
      </c>
      <c r="ED11">
        <v>2.3986604453205437E-2</v>
      </c>
      <c r="EE11">
        <v>2.4508298126328772E-2</v>
      </c>
      <c r="EF11">
        <v>2.450504963621649E-2</v>
      </c>
      <c r="EG11">
        <v>2.2446870529065455E-2</v>
      </c>
      <c r="EH11">
        <v>2.3716362794523056E-2</v>
      </c>
      <c r="EI11">
        <v>2.64778078678738E-2</v>
      </c>
      <c r="EJ11">
        <v>2.4392916191570052E-2</v>
      </c>
      <c r="EK11">
        <v>2.4388911967602164E-2</v>
      </c>
      <c r="EL11">
        <v>2.2548301272971319E-2</v>
      </c>
      <c r="EM11">
        <v>2.5249488150646066E-2</v>
      </c>
      <c r="EN11">
        <v>2.6043659549334477E-2</v>
      </c>
      <c r="EO11">
        <v>2.6190841391158001E-2</v>
      </c>
      <c r="EP11">
        <v>2.4844363662063568E-2</v>
      </c>
      <c r="EQ11">
        <v>2.4978508466816488E-2</v>
      </c>
      <c r="ER11">
        <v>2.3070161915136656E-2</v>
      </c>
      <c r="ES11">
        <v>2.4711276865741302E-2</v>
      </c>
    </row>
    <row r="12" spans="2:149" s="9" customFormat="1" ht="17" thickBot="1" x14ac:dyDescent="0.25">
      <c r="C12" s="10">
        <v>40</v>
      </c>
      <c r="D12" s="9">
        <v>2.3974400000000003E-2</v>
      </c>
      <c r="F12" s="9">
        <f t="shared" si="0"/>
        <v>2.4801103448275793E-2</v>
      </c>
      <c r="H12">
        <v>2.397448071703202E-2</v>
      </c>
      <c r="I12">
        <v>2.4462060456806951E-2</v>
      </c>
      <c r="J12">
        <v>2.4753345576647968E-2</v>
      </c>
      <c r="K12">
        <v>2.6252660824430493E-2</v>
      </c>
      <c r="L12">
        <v>2.4142204389874591E-2</v>
      </c>
      <c r="M12">
        <v>2.5117317354084817E-2</v>
      </c>
      <c r="N12">
        <v>2.3574625803814871E-2</v>
      </c>
      <c r="O12">
        <v>2.4447899137966789E-2</v>
      </c>
      <c r="P12">
        <v>2.3650271096833396E-2</v>
      </c>
      <c r="Q12">
        <v>2.4836915860515278E-2</v>
      </c>
      <c r="R12">
        <v>2.6007063676735529E-2</v>
      </c>
      <c r="S12">
        <v>2.5209998050893186E-2</v>
      </c>
      <c r="T12">
        <v>2.2406977452762572E-2</v>
      </c>
      <c r="U12">
        <v>2.4729559076671272E-2</v>
      </c>
      <c r="V12">
        <v>2.7864627779294333E-2</v>
      </c>
      <c r="W12">
        <v>2.4680479921389852E-2</v>
      </c>
      <c r="X12">
        <v>2.5189951428873689E-2</v>
      </c>
      <c r="Y12">
        <v>2.4340354014999736E-2</v>
      </c>
      <c r="Z12">
        <v>2.6653729469067074E-2</v>
      </c>
      <c r="AA12">
        <v>2.5756298972568776E-2</v>
      </c>
      <c r="AB12">
        <v>2.3293558129248423E-2</v>
      </c>
      <c r="AC12">
        <v>2.5502422147535106E-2</v>
      </c>
      <c r="AD12">
        <v>2.3300949268660526E-2</v>
      </c>
      <c r="AE12">
        <v>2.4342496672021704E-2</v>
      </c>
      <c r="AF12">
        <v>2.6368633816417065E-2</v>
      </c>
      <c r="AG12">
        <v>2.5217942644505865E-2</v>
      </c>
      <c r="AH12">
        <v>2.2659017390742994E-2</v>
      </c>
      <c r="AI12">
        <v>2.3851028938486375E-2</v>
      </c>
      <c r="AJ12">
        <v>2.6047235928123864E-2</v>
      </c>
      <c r="AK12">
        <v>2.4095736488450675E-2</v>
      </c>
      <c r="AL12">
        <v>2.4263204785226547E-2</v>
      </c>
      <c r="AM12">
        <v>2.65808253904352E-2</v>
      </c>
      <c r="AN12">
        <v>2.4641080117176844E-2</v>
      </c>
      <c r="AO12">
        <v>2.5845458689617566E-2</v>
      </c>
      <c r="AP12">
        <v>2.363603081846629E-2</v>
      </c>
      <c r="AQ12">
        <v>2.361508666139667E-2</v>
      </c>
      <c r="AR12">
        <v>2.4969797798434855E-2</v>
      </c>
      <c r="AS12">
        <v>2.5034360878218198E-2</v>
      </c>
      <c r="AT12">
        <v>2.5672572958558588E-2</v>
      </c>
      <c r="AU12">
        <v>2.6071319087383433E-2</v>
      </c>
      <c r="AV12">
        <v>2.6290369208286927E-2</v>
      </c>
      <c r="AW12">
        <v>2.4089822718795451E-2</v>
      </c>
      <c r="AX12">
        <v>2.4306802973708578E-2</v>
      </c>
      <c r="AY12">
        <v>2.446511317097786E-2</v>
      </c>
      <c r="AZ12">
        <v>2.5773897189480949E-2</v>
      </c>
      <c r="BA12">
        <v>2.5512126561815847E-2</v>
      </c>
      <c r="BB12">
        <v>2.4071949841808677E-2</v>
      </c>
      <c r="BC12">
        <v>2.6279932759979835E-2</v>
      </c>
      <c r="BD12">
        <v>2.6127230228873061E-2</v>
      </c>
      <c r="BE12">
        <v>2.3568617690963717E-2</v>
      </c>
      <c r="BF12">
        <v>2.4388031552000766E-2</v>
      </c>
      <c r="BG12">
        <v>2.5768919016526871E-2</v>
      </c>
      <c r="BH12">
        <v>2.5521597952440328E-2</v>
      </c>
      <c r="BI12">
        <v>2.5888980146464811E-2</v>
      </c>
      <c r="BJ12">
        <v>2.5518074883416772E-2</v>
      </c>
      <c r="BK12">
        <v>2.4697403932472349E-2</v>
      </c>
      <c r="BL12">
        <v>2.5417173418890444E-2</v>
      </c>
      <c r="BM12">
        <v>2.6239413162132755E-2</v>
      </c>
      <c r="BN12">
        <v>2.5155502671447758E-2</v>
      </c>
      <c r="BO12">
        <v>2.5823996905539305E-2</v>
      </c>
      <c r="BP12">
        <v>2.3896683331594698E-2</v>
      </c>
      <c r="BQ12">
        <v>2.4968302604412806E-2</v>
      </c>
      <c r="BR12">
        <v>2.5525759581926821E-2</v>
      </c>
      <c r="BS12">
        <v>2.5218899399195853E-2</v>
      </c>
      <c r="BT12">
        <v>2.453426314691811E-2</v>
      </c>
      <c r="BU12">
        <v>2.5326477314397806E-2</v>
      </c>
      <c r="BV12">
        <v>2.6072051914468861E-2</v>
      </c>
      <c r="BW12">
        <v>2.3105012629798121E-2</v>
      </c>
      <c r="BX12">
        <v>2.5594531910599988E-2</v>
      </c>
      <c r="BY12">
        <v>2.5031392961329516E-2</v>
      </c>
      <c r="BZ12">
        <v>2.4445703802275068E-2</v>
      </c>
      <c r="CA12">
        <v>2.4686724007960535E-2</v>
      </c>
      <c r="CB12">
        <v>2.5676880207716635E-2</v>
      </c>
      <c r="CC12">
        <v>2.4752207461810456E-2</v>
      </c>
      <c r="CD12">
        <v>2.4819601353837786E-2</v>
      </c>
      <c r="CE12">
        <v>2.4788295685663073E-2</v>
      </c>
      <c r="CF12">
        <v>2.4780139333457653E-2</v>
      </c>
      <c r="CG12">
        <v>2.4138641839794174E-2</v>
      </c>
      <c r="CH12">
        <v>2.6718369664484369E-2</v>
      </c>
      <c r="CI12">
        <v>2.4940877869172977E-2</v>
      </c>
      <c r="CJ12">
        <v>2.2828940277761459E-2</v>
      </c>
      <c r="CK12">
        <v>2.6019196406766757E-2</v>
      </c>
      <c r="CL12">
        <v>2.5400867797511526E-2</v>
      </c>
      <c r="CM12">
        <v>2.5877596033080135E-2</v>
      </c>
      <c r="CN12">
        <v>2.4939218297117195E-2</v>
      </c>
      <c r="CO12">
        <v>2.4535937701454014E-2</v>
      </c>
      <c r="CP12">
        <v>2.4065692994926845E-2</v>
      </c>
      <c r="CQ12">
        <v>2.6483518869954214E-2</v>
      </c>
      <c r="CR12">
        <v>2.6980807741873745E-2</v>
      </c>
      <c r="CS12">
        <v>2.3185133926324899E-2</v>
      </c>
      <c r="CT12">
        <v>2.4985420137229094E-2</v>
      </c>
      <c r="CU12">
        <v>2.5984228170363475E-2</v>
      </c>
      <c r="CV12">
        <v>2.508362303814262E-2</v>
      </c>
      <c r="CW12">
        <v>2.3884004451833026E-2</v>
      </c>
      <c r="CX12">
        <v>2.3489205863151182E-2</v>
      </c>
      <c r="CY12">
        <v>2.5673877798512577E-2</v>
      </c>
      <c r="CZ12">
        <v>2.755564588127226E-2</v>
      </c>
      <c r="DA12">
        <v>2.3256269322456714E-2</v>
      </c>
      <c r="DB12">
        <v>2.5765872532955463E-2</v>
      </c>
      <c r="DC12">
        <v>2.3863842792159615E-2</v>
      </c>
      <c r="DD12">
        <v>2.3004495607836038E-2</v>
      </c>
      <c r="DE12">
        <v>2.5999580081414654E-2</v>
      </c>
      <c r="DF12">
        <v>2.615493869489019E-2</v>
      </c>
      <c r="DG12">
        <v>2.5772045265652604E-2</v>
      </c>
      <c r="DH12">
        <v>2.5692919102150838E-2</v>
      </c>
      <c r="DI12">
        <v>2.3646652815275896E-2</v>
      </c>
      <c r="DJ12">
        <v>2.3735869440656508E-2</v>
      </c>
      <c r="DK12">
        <v>2.4628337947587894E-2</v>
      </c>
      <c r="DL12">
        <v>2.5130447235884205E-2</v>
      </c>
      <c r="DM12">
        <v>2.6226365938536521E-2</v>
      </c>
      <c r="DN12">
        <v>2.4310433430938014E-2</v>
      </c>
      <c r="DO12">
        <v>2.4581261242174444E-2</v>
      </c>
      <c r="DP12">
        <v>2.7293457378237945E-2</v>
      </c>
      <c r="DQ12">
        <v>2.3869579283850934E-2</v>
      </c>
      <c r="DR12">
        <v>2.4734456413293356E-2</v>
      </c>
      <c r="DS12">
        <v>2.4291590429685442E-2</v>
      </c>
      <c r="DT12">
        <v>2.4668901848769721E-2</v>
      </c>
      <c r="DU12">
        <v>2.6143702208345082E-2</v>
      </c>
      <c r="DV12">
        <v>2.3287517692730332E-2</v>
      </c>
      <c r="DW12">
        <v>2.6329956428421848E-2</v>
      </c>
      <c r="DX12">
        <v>2.4448316209040335E-2</v>
      </c>
      <c r="DY12">
        <v>2.2442592781181478E-2</v>
      </c>
      <c r="DZ12">
        <v>2.5849087354206487E-2</v>
      </c>
      <c r="EA12">
        <v>2.4603188676612021E-2</v>
      </c>
      <c r="EB12">
        <v>2.4916847473545806E-2</v>
      </c>
      <c r="EC12">
        <v>2.5369632684700667E-2</v>
      </c>
      <c r="ED12">
        <v>2.5063319604088925E-2</v>
      </c>
      <c r="EE12">
        <v>2.3977636802208775E-2</v>
      </c>
      <c r="EF12">
        <v>2.5689094289017639E-2</v>
      </c>
      <c r="EG12">
        <v>2.6874239200960208E-2</v>
      </c>
      <c r="EH12">
        <v>2.5270472353433413E-2</v>
      </c>
      <c r="EI12">
        <v>2.5537802541305554E-2</v>
      </c>
      <c r="EJ12">
        <v>2.4063783079331599E-2</v>
      </c>
      <c r="EK12">
        <v>2.5774395001453218E-2</v>
      </c>
      <c r="EL12">
        <v>2.5252028520414291E-2</v>
      </c>
      <c r="EM12">
        <v>2.6704346339945315E-2</v>
      </c>
      <c r="EN12">
        <v>2.4523855642633794E-2</v>
      </c>
      <c r="EO12">
        <v>2.407694950978511E-2</v>
      </c>
      <c r="EP12">
        <v>2.4214289338261575E-2</v>
      </c>
      <c r="EQ12">
        <v>2.546853755494826E-2</v>
      </c>
      <c r="ER12">
        <v>2.3571229093659635E-2</v>
      </c>
      <c r="ES12">
        <v>2.4700809826147641E-2</v>
      </c>
    </row>
    <row r="13" spans="2:149" x14ac:dyDescent="0.2">
      <c r="G13" t="s">
        <v>40</v>
      </c>
      <c r="H13">
        <f>SUMXMY2(H4:H12,H16:H24)</f>
        <v>2.178521413156411E-6</v>
      </c>
      <c r="I13">
        <f>SUMXMY2(I4:I12,I16:I24)</f>
        <v>1.4075574514214622E-5</v>
      </c>
      <c r="J13">
        <f t="shared" ref="J13:BT13" si="1">SUMXMY2(J4:J12,J16:J24)</f>
        <v>8.8824361276324153E-6</v>
      </c>
      <c r="K13">
        <f t="shared" si="1"/>
        <v>1.6669238098080547E-5</v>
      </c>
      <c r="L13">
        <f t="shared" si="1"/>
        <v>8.0624352904832492E-6</v>
      </c>
      <c r="M13">
        <f t="shared" si="1"/>
        <v>6.3250882560596146E-6</v>
      </c>
      <c r="N13">
        <f t="shared" si="1"/>
        <v>1.5098010129121837E-5</v>
      </c>
      <c r="O13">
        <f t="shared" si="1"/>
        <v>6.6055757723018229E-6</v>
      </c>
      <c r="P13">
        <f t="shared" si="1"/>
        <v>8.9267006056907232E-6</v>
      </c>
      <c r="Q13">
        <f t="shared" si="1"/>
        <v>5.6490440951425091E-6</v>
      </c>
      <c r="R13">
        <f t="shared" si="1"/>
        <v>1.4947579651011712E-5</v>
      </c>
      <c r="S13">
        <f t="shared" si="1"/>
        <v>5.5753448490635785E-6</v>
      </c>
      <c r="T13">
        <f t="shared" si="1"/>
        <v>1.1910797997677777E-5</v>
      </c>
      <c r="U13">
        <f t="shared" si="1"/>
        <v>4.8662811894551351E-6</v>
      </c>
      <c r="V13">
        <f t="shared" si="1"/>
        <v>1.4105591395154522E-5</v>
      </c>
      <c r="W13">
        <f t="shared" si="1"/>
        <v>7.1887616659171265E-6</v>
      </c>
      <c r="X13">
        <f t="shared" si="1"/>
        <v>9.2765853713131784E-6</v>
      </c>
      <c r="Y13">
        <f t="shared" si="1"/>
        <v>6.963751833179157E-6</v>
      </c>
      <c r="Z13">
        <f t="shared" si="1"/>
        <v>1.3345805305593367E-5</v>
      </c>
      <c r="AA13">
        <f t="shared" si="1"/>
        <v>3.639748583935178E-6</v>
      </c>
      <c r="AB13">
        <f t="shared" si="1"/>
        <v>2.8289489621410015E-5</v>
      </c>
      <c r="AC13">
        <f t="shared" si="1"/>
        <v>1.2358966445127891E-5</v>
      </c>
      <c r="AD13">
        <f t="shared" si="1"/>
        <v>8.4947214321456719E-6</v>
      </c>
      <c r="AE13">
        <f t="shared" si="1"/>
        <v>4.5390746473968954E-6</v>
      </c>
      <c r="AF13">
        <f t="shared" si="1"/>
        <v>1.4501726491142917E-5</v>
      </c>
      <c r="AG13">
        <f t="shared" si="1"/>
        <v>6.0723594883709971E-6</v>
      </c>
      <c r="AH13">
        <f t="shared" si="1"/>
        <v>9.3926529252895058E-6</v>
      </c>
      <c r="AI13">
        <f t="shared" si="1"/>
        <v>2.4297664082186867E-6</v>
      </c>
      <c r="AJ13">
        <f t="shared" si="1"/>
        <v>8.4802120762267532E-6</v>
      </c>
      <c r="AK13">
        <f t="shared" si="1"/>
        <v>2.8575111337507416E-6</v>
      </c>
      <c r="AL13">
        <f t="shared" si="1"/>
        <v>1.0867752308461113E-5</v>
      </c>
      <c r="AM13">
        <f t="shared" si="1"/>
        <v>8.7811375540690596E-6</v>
      </c>
      <c r="AN13">
        <f t="shared" si="1"/>
        <v>2.2885488198762208E-6</v>
      </c>
      <c r="AO13">
        <f t="shared" si="1"/>
        <v>8.1521549445558676E-6</v>
      </c>
      <c r="AP13">
        <f t="shared" si="1"/>
        <v>1.0251136039062211E-5</v>
      </c>
      <c r="AQ13">
        <f t="shared" si="1"/>
        <v>5.7321472340535509E-6</v>
      </c>
      <c r="AR13">
        <f t="shared" si="1"/>
        <v>7.7411581748000258E-6</v>
      </c>
      <c r="AS13">
        <f t="shared" si="1"/>
        <v>1.6551854884418928E-6</v>
      </c>
      <c r="AT13">
        <f t="shared" si="1"/>
        <v>1.2840852170522191E-6</v>
      </c>
      <c r="AU13">
        <f t="shared" si="1"/>
        <v>7.2090486078237393E-6</v>
      </c>
      <c r="AV13">
        <f t="shared" si="1"/>
        <v>6.1776908164900728E-6</v>
      </c>
      <c r="AW13">
        <f t="shared" si="1"/>
        <v>6.9478730289457911E-6</v>
      </c>
      <c r="AX13">
        <f t="shared" si="1"/>
        <v>8.8054328899326381E-6</v>
      </c>
      <c r="AY13">
        <f t="shared" si="1"/>
        <v>9.4461896645987177E-6</v>
      </c>
      <c r="AZ13">
        <f t="shared" si="1"/>
        <v>4.1637882301548594E-6</v>
      </c>
      <c r="BA13">
        <f t="shared" si="1"/>
        <v>7.9033044224280112E-6</v>
      </c>
      <c r="BB13">
        <f t="shared" si="1"/>
        <v>9.9367914845281177E-6</v>
      </c>
      <c r="BC13">
        <f t="shared" si="1"/>
        <v>4.0599730613718488E-6</v>
      </c>
      <c r="BD13">
        <f t="shared" si="1"/>
        <v>1.0505102493510136E-5</v>
      </c>
      <c r="BE13">
        <f t="shared" si="1"/>
        <v>2.6064871028905814E-6</v>
      </c>
      <c r="BF13">
        <f t="shared" si="1"/>
        <v>3.4320948007273153E-6</v>
      </c>
      <c r="BG13">
        <f t="shared" si="1"/>
        <v>3.4515187941533859E-6</v>
      </c>
      <c r="BH13">
        <f t="shared" si="1"/>
        <v>7.8157952716997874E-6</v>
      </c>
      <c r="BI13">
        <f t="shared" si="1"/>
        <v>4.7532597257050806E-6</v>
      </c>
      <c r="BJ13">
        <f t="shared" si="1"/>
        <v>6.7199269271118479E-6</v>
      </c>
      <c r="BK13">
        <f t="shared" si="1"/>
        <v>1.2166247508342231E-5</v>
      </c>
      <c r="BL13">
        <f t="shared" si="1"/>
        <v>4.2046742164840228E-6</v>
      </c>
      <c r="BM13">
        <f t="shared" si="1"/>
        <v>1.3904181274054694E-5</v>
      </c>
      <c r="BN13">
        <f t="shared" si="1"/>
        <v>1.8646057683099729E-5</v>
      </c>
      <c r="BO13">
        <f t="shared" si="1"/>
        <v>6.7482111061341746E-6</v>
      </c>
      <c r="BP13">
        <f t="shared" si="1"/>
        <v>1.0174969260422784E-5</v>
      </c>
      <c r="BQ13">
        <f t="shared" si="1"/>
        <v>2.1032494395970687E-5</v>
      </c>
      <c r="BR13">
        <f t="shared" si="1"/>
        <v>1.4571584221396395E-5</v>
      </c>
      <c r="BS13">
        <f t="shared" si="1"/>
        <v>9.7258953175779824E-6</v>
      </c>
      <c r="BT13">
        <f t="shared" si="1"/>
        <v>1.4386170996531478E-5</v>
      </c>
      <c r="BU13">
        <f t="shared" ref="BU13:EF13" si="2">SUMXMY2(BU4:BU12,BU16:BU24)</f>
        <v>1.2108282159757864E-5</v>
      </c>
      <c r="BV13">
        <f t="shared" si="2"/>
        <v>5.4347047346815569E-6</v>
      </c>
      <c r="BW13">
        <f t="shared" si="2"/>
        <v>1.2524790865608946E-5</v>
      </c>
      <c r="BX13">
        <f t="shared" si="2"/>
        <v>4.8203433049918881E-6</v>
      </c>
      <c r="BY13">
        <f t="shared" si="2"/>
        <v>3.3730588878621813E-6</v>
      </c>
      <c r="BZ13">
        <f t="shared" si="2"/>
        <v>3.5128438045707572E-6</v>
      </c>
      <c r="CA13">
        <f t="shared" si="2"/>
        <v>7.7237451515352294E-6</v>
      </c>
      <c r="CB13">
        <f t="shared" si="2"/>
        <v>8.7801360598918389E-6</v>
      </c>
      <c r="CC13">
        <f t="shared" si="2"/>
        <v>8.8326210837503537E-6</v>
      </c>
      <c r="CD13">
        <f t="shared" si="2"/>
        <v>5.7735584983636966E-6</v>
      </c>
      <c r="CE13">
        <f t="shared" si="2"/>
        <v>5.5270086138746195E-6</v>
      </c>
      <c r="CF13">
        <f t="shared" si="2"/>
        <v>4.5611664073762066E-6</v>
      </c>
      <c r="CG13">
        <f t="shared" si="2"/>
        <v>6.2226263712032748E-6</v>
      </c>
      <c r="CH13">
        <f t="shared" si="2"/>
        <v>5.583510656354156E-6</v>
      </c>
      <c r="CI13">
        <f t="shared" si="2"/>
        <v>5.6509709430534706E-6</v>
      </c>
      <c r="CJ13">
        <f t="shared" si="2"/>
        <v>1.332621868055919E-5</v>
      </c>
      <c r="CK13">
        <f t="shared" si="2"/>
        <v>7.653240086510703E-6</v>
      </c>
      <c r="CL13">
        <f t="shared" si="2"/>
        <v>1.5265586811049917E-5</v>
      </c>
      <c r="CM13">
        <f t="shared" si="2"/>
        <v>1.030705854067448E-5</v>
      </c>
      <c r="CN13">
        <f t="shared" si="2"/>
        <v>6.1802774399938008E-6</v>
      </c>
      <c r="CO13">
        <f t="shared" si="2"/>
        <v>7.7579282897779611E-6</v>
      </c>
      <c r="CP13">
        <f t="shared" si="2"/>
        <v>2.8983732071540079E-6</v>
      </c>
      <c r="CQ13">
        <f t="shared" si="2"/>
        <v>9.2155272437582969E-6</v>
      </c>
      <c r="CR13">
        <f t="shared" si="2"/>
        <v>7.5487292697985424E-6</v>
      </c>
      <c r="CS13">
        <f t="shared" si="2"/>
        <v>1.1242909538864863E-5</v>
      </c>
      <c r="CT13">
        <f t="shared" si="2"/>
        <v>1.5981886576967211E-5</v>
      </c>
      <c r="CU13">
        <f t="shared" si="2"/>
        <v>1.7942736823754202E-6</v>
      </c>
      <c r="CV13">
        <f t="shared" si="2"/>
        <v>5.7222344848574576E-6</v>
      </c>
      <c r="CW13">
        <f t="shared" si="2"/>
        <v>1.6091645911270516E-5</v>
      </c>
      <c r="CX13">
        <f t="shared" si="2"/>
        <v>4.0437843503165637E-6</v>
      </c>
      <c r="CY13">
        <f t="shared" si="2"/>
        <v>3.3322395008388461E-6</v>
      </c>
      <c r="CZ13">
        <f t="shared" si="2"/>
        <v>1.4955966368499337E-5</v>
      </c>
      <c r="DA13">
        <f t="shared" si="2"/>
        <v>7.9637734977461528E-6</v>
      </c>
      <c r="DB13">
        <f t="shared" si="2"/>
        <v>1.1646507941630515E-5</v>
      </c>
      <c r="DC13">
        <f t="shared" si="2"/>
        <v>1.8915769118930102E-5</v>
      </c>
      <c r="DD13">
        <f t="shared" si="2"/>
        <v>1.2036514256029068E-5</v>
      </c>
      <c r="DE13">
        <f t="shared" si="2"/>
        <v>6.7459614472874134E-6</v>
      </c>
      <c r="DF13">
        <f t="shared" si="2"/>
        <v>8.7391102566753773E-6</v>
      </c>
      <c r="DG13">
        <f t="shared" si="2"/>
        <v>8.5729306776833763E-7</v>
      </c>
      <c r="DH13">
        <f t="shared" si="2"/>
        <v>3.2644390917323299E-6</v>
      </c>
      <c r="DI13">
        <f t="shared" si="2"/>
        <v>7.2601748286436274E-6</v>
      </c>
      <c r="DJ13">
        <f t="shared" si="2"/>
        <v>4.7253357250224237E-6</v>
      </c>
      <c r="DK13">
        <f t="shared" si="2"/>
        <v>1.2360797697706504E-6</v>
      </c>
      <c r="DL13">
        <f t="shared" si="2"/>
        <v>5.1618422764672478E-6</v>
      </c>
      <c r="DM13">
        <f t="shared" si="2"/>
        <v>5.8416643546400863E-6</v>
      </c>
      <c r="DN13">
        <f t="shared" si="2"/>
        <v>8.5644494033354948E-6</v>
      </c>
      <c r="DO13">
        <f t="shared" si="2"/>
        <v>2.1392456830906889E-6</v>
      </c>
      <c r="DP13">
        <f t="shared" si="2"/>
        <v>1.0837865871229698E-5</v>
      </c>
      <c r="DQ13">
        <f t="shared" si="2"/>
        <v>1.5859095703406577E-6</v>
      </c>
      <c r="DR13">
        <f t="shared" si="2"/>
        <v>7.0260253794092668E-6</v>
      </c>
      <c r="DS13">
        <f t="shared" si="2"/>
        <v>1.3606737117041873E-5</v>
      </c>
      <c r="DT13">
        <f t="shared" si="2"/>
        <v>1.3951741643378142E-5</v>
      </c>
      <c r="DU13">
        <f t="shared" si="2"/>
        <v>1.2198050118928605E-5</v>
      </c>
      <c r="DV13">
        <f t="shared" si="2"/>
        <v>8.0169634280790082E-6</v>
      </c>
      <c r="DW13">
        <f t="shared" si="2"/>
        <v>5.2530795460122641E-6</v>
      </c>
      <c r="DX13">
        <f t="shared" si="2"/>
        <v>6.7208424744023455E-6</v>
      </c>
      <c r="DY13">
        <f t="shared" si="2"/>
        <v>8.6574526267608723E-6</v>
      </c>
      <c r="DZ13">
        <f t="shared" si="2"/>
        <v>4.6288666640437747E-6</v>
      </c>
      <c r="EA13">
        <f t="shared" si="2"/>
        <v>7.7930115017963294E-6</v>
      </c>
      <c r="EB13">
        <f t="shared" si="2"/>
        <v>1.8750933923710045E-6</v>
      </c>
      <c r="EC13">
        <f t="shared" si="2"/>
        <v>4.8284118951506277E-6</v>
      </c>
      <c r="ED13">
        <f t="shared" si="2"/>
        <v>9.528945177385922E-6</v>
      </c>
      <c r="EE13">
        <f t="shared" si="2"/>
        <v>4.2352509515761336E-6</v>
      </c>
      <c r="EF13">
        <f t="shared" si="2"/>
        <v>6.3136013385952943E-6</v>
      </c>
      <c r="EG13">
        <f t="shared" ref="EG13:ES13" si="3">SUMXMY2(EG4:EG12,EG16:EG24)</f>
        <v>1.5048982809818663E-5</v>
      </c>
      <c r="EH13">
        <f t="shared" si="3"/>
        <v>5.5904467924779894E-6</v>
      </c>
      <c r="EI13">
        <f t="shared" si="3"/>
        <v>7.804894926142742E-6</v>
      </c>
      <c r="EJ13">
        <f t="shared" si="3"/>
        <v>4.0792688405924958E-6</v>
      </c>
      <c r="EK13">
        <f t="shared" si="3"/>
        <v>8.0324839358070805E-6</v>
      </c>
      <c r="EL13">
        <f t="shared" si="3"/>
        <v>4.3141885356250491E-6</v>
      </c>
      <c r="EM13">
        <f t="shared" si="3"/>
        <v>4.0634610608916351E-6</v>
      </c>
      <c r="EN13">
        <f t="shared" si="3"/>
        <v>9.1577160488445251E-6</v>
      </c>
      <c r="EO13">
        <f t="shared" si="3"/>
        <v>5.2011426811986455E-6</v>
      </c>
      <c r="EP13">
        <f t="shared" si="3"/>
        <v>2.4927725047082215E-6</v>
      </c>
      <c r="EQ13">
        <f t="shared" si="3"/>
        <v>2.8841376834183827E-6</v>
      </c>
      <c r="ER13">
        <f t="shared" si="3"/>
        <v>8.005574249879826E-6</v>
      </c>
      <c r="ES13">
        <f t="shared" si="3"/>
        <v>1.0729558796815323E-5</v>
      </c>
    </row>
    <row r="14" spans="2:149" x14ac:dyDescent="0.2">
      <c r="G14" t="s">
        <v>36</v>
      </c>
      <c r="H14" s="7">
        <v>2.8602112756443396E-2</v>
      </c>
      <c r="I14" s="7">
        <v>2.9977037874541191E-2</v>
      </c>
      <c r="J14" s="7">
        <v>2.786812000634404E-2</v>
      </c>
      <c r="K14" s="7">
        <v>3.0420470400441883E-2</v>
      </c>
      <c r="L14" s="7">
        <v>3.0022645344911558E-2</v>
      </c>
      <c r="M14" s="7">
        <v>3.0309538870885368E-2</v>
      </c>
      <c r="N14" s="7">
        <v>2.8611574992725035E-2</v>
      </c>
      <c r="O14" s="7">
        <v>2.9070695703548807E-2</v>
      </c>
      <c r="P14" s="7">
        <v>2.8217745944661869E-2</v>
      </c>
      <c r="Q14" s="7">
        <v>3.1079907851582246E-2</v>
      </c>
      <c r="R14" s="7">
        <v>3.0896011810826778E-2</v>
      </c>
      <c r="S14" s="7">
        <v>2.8785368082309901E-2</v>
      </c>
      <c r="T14" s="7">
        <v>2.9603875234778653E-2</v>
      </c>
      <c r="U14" s="7">
        <v>3.2168277919884206E-2</v>
      </c>
      <c r="V14" s="7">
        <v>3.0572200787433314E-2</v>
      </c>
      <c r="W14" s="7">
        <v>3.0667658143577432E-2</v>
      </c>
      <c r="X14" s="7">
        <v>2.8763672375535003E-2</v>
      </c>
      <c r="Y14" s="7">
        <v>2.8432889127832997E-2</v>
      </c>
      <c r="Z14" s="7">
        <v>3.0682003416046707E-2</v>
      </c>
      <c r="AA14" s="7">
        <v>3.1616526951652263E-2</v>
      </c>
      <c r="AB14" s="7">
        <v>3.2181434422842534E-2</v>
      </c>
      <c r="AC14" s="7">
        <v>2.8619174196987889E-2</v>
      </c>
      <c r="AD14" s="7">
        <v>2.7023614177444609E-2</v>
      </c>
      <c r="AE14" s="7">
        <v>2.851087364642187E-2</v>
      </c>
      <c r="AF14" s="7">
        <v>3.1298922723368885E-2</v>
      </c>
      <c r="AG14" s="7">
        <v>2.8127346940292026E-2</v>
      </c>
      <c r="AH14" s="7">
        <v>2.9209797930392547E-2</v>
      </c>
      <c r="AI14" s="7">
        <v>3.0409911978170771E-2</v>
      </c>
      <c r="AJ14" s="7">
        <v>3.1495230021815215E-2</v>
      </c>
      <c r="AK14" s="7">
        <v>2.8311057830243326E-2</v>
      </c>
      <c r="AL14" s="7">
        <v>2.9512514053223818E-2</v>
      </c>
      <c r="AM14" s="7">
        <v>3.1038629713824744E-2</v>
      </c>
      <c r="AN14" s="7">
        <v>3.0970360640047646E-2</v>
      </c>
      <c r="AO14" s="7">
        <v>3.1026954611714532E-2</v>
      </c>
      <c r="AP14" s="7">
        <v>2.9376462377281049E-2</v>
      </c>
      <c r="AQ14" s="7">
        <v>3.0255528828782588E-2</v>
      </c>
      <c r="AR14" s="7">
        <v>2.8502575511862419E-2</v>
      </c>
      <c r="AS14" s="7">
        <v>3.1539642121981272E-2</v>
      </c>
      <c r="AT14" s="7">
        <v>3.2410642660971906E-2</v>
      </c>
      <c r="AU14" s="7">
        <v>2.8740235747057353E-2</v>
      </c>
      <c r="AV14" s="7">
        <v>3.1107648474480502E-2</v>
      </c>
      <c r="AW14" s="7">
        <v>3.100814240276004E-2</v>
      </c>
      <c r="AX14" s="7">
        <v>2.8565482832938405E-2</v>
      </c>
      <c r="AY14" s="7">
        <v>2.7885917133313676E-2</v>
      </c>
      <c r="AZ14" s="7">
        <v>2.8885318952885083E-2</v>
      </c>
      <c r="BA14" s="7">
        <v>2.9711322320381824E-2</v>
      </c>
      <c r="BB14" s="7">
        <v>2.7814454274375167E-2</v>
      </c>
      <c r="BC14" s="7">
        <v>3.1399412487531364E-2</v>
      </c>
      <c r="BD14" s="7">
        <v>3.2601783743479183E-2</v>
      </c>
      <c r="BE14" s="7">
        <v>2.8771832831970788E-2</v>
      </c>
      <c r="BF14" s="7">
        <v>2.7326417753485589E-2</v>
      </c>
      <c r="BG14" s="7">
        <v>3.0355071569399442E-2</v>
      </c>
      <c r="BH14" s="7">
        <v>2.9641860742954378E-2</v>
      </c>
      <c r="BI14" s="7">
        <v>3.1030385795999069E-2</v>
      </c>
      <c r="BJ14" s="7">
        <v>2.8159057743782745E-2</v>
      </c>
      <c r="BK14" s="7">
        <v>2.8827314912667712E-2</v>
      </c>
      <c r="BL14" s="7">
        <v>2.9721769974520629E-2</v>
      </c>
      <c r="BM14" s="7">
        <v>3.0249132411045345E-2</v>
      </c>
      <c r="BN14" s="7">
        <v>2.9520393993763574E-2</v>
      </c>
      <c r="BO14" s="7">
        <v>3.1829907872842768E-2</v>
      </c>
      <c r="BP14" s="7">
        <v>2.982618294312004E-2</v>
      </c>
      <c r="BQ14" s="7">
        <v>3.1649901636103789E-2</v>
      </c>
      <c r="BR14" s="7">
        <v>3.1540839598074279E-2</v>
      </c>
      <c r="BS14" s="7">
        <v>3.043394314048942E-2</v>
      </c>
      <c r="BT14" s="7">
        <v>3.1250200588599945E-2</v>
      </c>
      <c r="BU14" s="7">
        <v>2.9243933895640315E-2</v>
      </c>
      <c r="BV14" s="7">
        <v>2.9823980392100446E-2</v>
      </c>
      <c r="BW14" s="7">
        <v>2.9860139139833781E-2</v>
      </c>
      <c r="BX14" s="7">
        <v>3.1523582577955095E-2</v>
      </c>
      <c r="BY14" s="7">
        <v>3.0043206999992748E-2</v>
      </c>
      <c r="BZ14" s="7">
        <v>2.8869591089700011E-2</v>
      </c>
      <c r="CA14" s="7">
        <v>2.9318844176747613E-2</v>
      </c>
      <c r="CB14" s="7">
        <v>2.9932366230677701E-2</v>
      </c>
      <c r="CC14" s="7">
        <v>2.9932366230677701E-2</v>
      </c>
      <c r="CD14" s="7">
        <v>2.9932366230677701E-2</v>
      </c>
      <c r="CE14" s="7">
        <v>2.9075363346380768E-2</v>
      </c>
      <c r="CF14" s="7">
        <v>2.7921869988005246E-2</v>
      </c>
      <c r="CG14" s="7">
        <v>3.0000327039088448E-2</v>
      </c>
      <c r="CH14" s="7">
        <v>3.2295394159054788E-2</v>
      </c>
      <c r="CI14" s="7">
        <v>3.4131020859031094E-2</v>
      </c>
      <c r="CJ14" s="7">
        <v>2.7776052671178931E-2</v>
      </c>
      <c r="CK14" s="7">
        <v>2.8518497483539372E-2</v>
      </c>
      <c r="CL14" s="7">
        <v>2.8347318213949421E-2</v>
      </c>
      <c r="CM14" s="7">
        <v>3.0441166427637032E-2</v>
      </c>
      <c r="CN14" s="7">
        <v>3.0209307069540663E-2</v>
      </c>
      <c r="CO14" s="7">
        <v>3.218375520509266E-2</v>
      </c>
      <c r="CP14" s="7">
        <v>2.900137572405322E-2</v>
      </c>
      <c r="CQ14" s="7">
        <v>2.8815529799473705E-2</v>
      </c>
      <c r="CR14" s="7">
        <v>3.3499344586628371E-2</v>
      </c>
      <c r="CS14" s="7">
        <v>2.820453420164945E-2</v>
      </c>
      <c r="CT14" s="7">
        <v>3.303490189171971E-2</v>
      </c>
      <c r="CU14" s="7">
        <v>3.3145155817395709E-2</v>
      </c>
      <c r="CV14" s="7">
        <v>2.9992539288527541E-2</v>
      </c>
      <c r="CW14" s="7">
        <v>2.9104435481434529E-2</v>
      </c>
      <c r="CX14" s="7">
        <v>2.9075434396774989E-2</v>
      </c>
      <c r="CY14" s="7">
        <v>3.0094999232746042E-2</v>
      </c>
      <c r="CZ14" s="7">
        <v>2.9880934097250022E-2</v>
      </c>
      <c r="DA14" s="7">
        <v>2.7008892025017207E-2</v>
      </c>
      <c r="DB14" s="7">
        <v>3.150521398487581E-2</v>
      </c>
      <c r="DC14" s="7">
        <v>3.1604062455293888E-2</v>
      </c>
      <c r="DD14" s="7">
        <v>3.0155854394372704E-2</v>
      </c>
      <c r="DE14" s="7">
        <v>2.8942772066461075E-2</v>
      </c>
      <c r="DF14" s="7">
        <v>2.9587577295737268E-2</v>
      </c>
      <c r="DG14" s="7">
        <v>3.2291411526592831E-2</v>
      </c>
      <c r="DH14" s="7">
        <v>3.2110274924405269E-2</v>
      </c>
      <c r="DI14" s="7">
        <v>2.9911307055652987E-2</v>
      </c>
      <c r="DJ14" s="7">
        <v>2.864510630925609E-2</v>
      </c>
      <c r="DK14" s="7">
        <v>3.016069685781338E-2</v>
      </c>
      <c r="DL14" s="7">
        <v>2.8724737059218387E-2</v>
      </c>
      <c r="DM14" s="7">
        <v>3.2508827138312955E-2</v>
      </c>
      <c r="DN14" s="7">
        <v>2.874857246869909E-2</v>
      </c>
      <c r="DO14" s="7">
        <v>2.9299805368158537E-2</v>
      </c>
      <c r="DP14" s="7">
        <v>3.1113819478736138E-2</v>
      </c>
      <c r="DQ14" s="7">
        <v>3.0409397438777207E-2</v>
      </c>
      <c r="DR14" s="7">
        <v>2.9511094783246001E-2</v>
      </c>
      <c r="DS14" s="7">
        <v>2.9562959559647318E-2</v>
      </c>
      <c r="DT14" s="7">
        <v>2.8784741953924296E-2</v>
      </c>
      <c r="DU14" s="7">
        <v>3.2479636322858947E-2</v>
      </c>
      <c r="DV14" s="7">
        <v>2.8715873965088335E-2</v>
      </c>
      <c r="DW14" s="7">
        <v>3.2143576974286985E-2</v>
      </c>
      <c r="DX14" s="7">
        <v>2.9311737187499128E-2</v>
      </c>
      <c r="DY14" s="7">
        <v>2.8904571121003569E-2</v>
      </c>
      <c r="DZ14" s="7">
        <v>3.6353867666287461E-2</v>
      </c>
      <c r="EA14" s="7">
        <v>2.9242222014676435E-2</v>
      </c>
      <c r="EB14" s="7">
        <v>2.9972787114212869E-2</v>
      </c>
      <c r="EC14" s="7">
        <v>3.0435374448713134E-2</v>
      </c>
      <c r="ED14" s="7">
        <v>2.8125859295288394E-2</v>
      </c>
      <c r="EE14" s="7">
        <v>3.1524968358316162E-2</v>
      </c>
      <c r="EF14" s="7">
        <v>3.3286050923308191E-2</v>
      </c>
      <c r="EG14" s="7">
        <v>3.0616810734586008E-2</v>
      </c>
      <c r="EH14" s="7">
        <v>3.2068216331005962E-2</v>
      </c>
      <c r="EI14" s="7">
        <v>3.3575336033545594E-2</v>
      </c>
      <c r="EJ14" s="7">
        <v>2.8652738484365958E-2</v>
      </c>
      <c r="EK14" s="7">
        <v>2.9665042471928933E-2</v>
      </c>
      <c r="EL14" s="7">
        <v>2.9788334217763408E-2</v>
      </c>
      <c r="EM14" s="7">
        <v>3.1873756437449961E-2</v>
      </c>
      <c r="EN14" s="7">
        <v>2.8829362593783721E-2</v>
      </c>
      <c r="EO14" s="7">
        <v>2.9812503268483739E-2</v>
      </c>
      <c r="EP14" s="7">
        <v>3.0471190982582975E-2</v>
      </c>
      <c r="EQ14" s="7">
        <v>3.1343459338782784E-2</v>
      </c>
      <c r="ER14" s="7">
        <v>2.9887719633002401E-2</v>
      </c>
      <c r="ES14" s="7">
        <v>3.1207167532044423E-2</v>
      </c>
    </row>
    <row r="15" spans="2:149" x14ac:dyDescent="0.2">
      <c r="G15" t="s">
        <v>41</v>
      </c>
      <c r="H15" s="7">
        <v>4.5635859263693259</v>
      </c>
      <c r="I15" s="7">
        <v>3.8666710586238429</v>
      </c>
      <c r="J15" s="7">
        <v>6.0742664950171834</v>
      </c>
      <c r="K15" s="7">
        <v>4.061545492283706</v>
      </c>
      <c r="L15" s="7">
        <v>3.9720510092322625</v>
      </c>
      <c r="M15" s="7">
        <v>4.0719160611689498</v>
      </c>
      <c r="N15" s="7">
        <v>5.0252469534266266</v>
      </c>
      <c r="O15" s="7">
        <v>4.5172153701474231</v>
      </c>
      <c r="P15" s="7">
        <v>5.6508168160451415</v>
      </c>
      <c r="Q15" s="7">
        <v>3.456203026759094</v>
      </c>
      <c r="R15" s="7">
        <v>3.6928878796239037</v>
      </c>
      <c r="S15" s="7">
        <v>5.3680543549337969</v>
      </c>
      <c r="T15" s="7">
        <v>3.927075849512573</v>
      </c>
      <c r="U15" s="7">
        <v>3.0196307891424548</v>
      </c>
      <c r="V15" s="7">
        <v>3.9257848270520825</v>
      </c>
      <c r="W15" s="7">
        <v>4.2452924896909776</v>
      </c>
      <c r="X15" s="7">
        <v>4.84624648364378</v>
      </c>
      <c r="Y15" s="7">
        <v>5.5102440955050458</v>
      </c>
      <c r="Z15" s="7">
        <v>3.7306976818484099</v>
      </c>
      <c r="AA15" s="7">
        <v>2.8785987181011166</v>
      </c>
      <c r="AB15" s="7">
        <v>2.9086829133009089</v>
      </c>
      <c r="AC15" s="7">
        <v>4.8939298573466834</v>
      </c>
      <c r="AD15" s="7">
        <v>6.0959089183080151</v>
      </c>
      <c r="AE15" s="7">
        <v>4.5346172884226981</v>
      </c>
      <c r="AF15" s="7">
        <v>3.2464697660424453</v>
      </c>
      <c r="AG15" s="7">
        <v>5.2284550704503827</v>
      </c>
      <c r="AH15" s="7">
        <v>4.3601369202448677</v>
      </c>
      <c r="AI15" s="7">
        <v>3.3299494372874379</v>
      </c>
      <c r="AJ15" s="7">
        <v>2.9425328094002858</v>
      </c>
      <c r="AK15" s="7">
        <v>5.3033331301486948</v>
      </c>
      <c r="AL15" s="7">
        <v>4.7344003871541354</v>
      </c>
      <c r="AM15" s="7">
        <v>3.392568561401784</v>
      </c>
      <c r="AN15" s="7">
        <v>3.7719856700396277</v>
      </c>
      <c r="AO15" s="7">
        <v>3.3599011311475926</v>
      </c>
      <c r="AP15" s="7">
        <v>4.12587364249449</v>
      </c>
      <c r="AQ15" s="7">
        <v>3.9852324110389983</v>
      </c>
      <c r="AR15" s="7">
        <v>5.0098474201256797</v>
      </c>
      <c r="AS15" s="7">
        <v>2.8793838866167567</v>
      </c>
      <c r="AT15" s="7">
        <v>2.8503454508808654</v>
      </c>
      <c r="AU15" s="7">
        <v>4.7980108906920833</v>
      </c>
      <c r="AV15" s="7">
        <v>3.4021234973282946</v>
      </c>
      <c r="AW15" s="7">
        <v>3.5768784483078226</v>
      </c>
      <c r="AX15" s="7">
        <v>5.3157159109469356</v>
      </c>
      <c r="AY15" s="7">
        <v>5.905670681870494</v>
      </c>
      <c r="AZ15" s="7">
        <v>4.6218173960906421</v>
      </c>
      <c r="BA15" s="7">
        <v>4.4007832948676606</v>
      </c>
      <c r="BB15" s="7">
        <v>5.5735871825711314</v>
      </c>
      <c r="BC15" s="7">
        <v>3.5118376646130645</v>
      </c>
      <c r="BD15" s="7">
        <v>2.8297090952555539</v>
      </c>
      <c r="BE15" s="7">
        <v>4.2820856449135265</v>
      </c>
      <c r="BF15" s="7">
        <v>5.6194877150296545</v>
      </c>
      <c r="BG15" s="7">
        <v>3.8823345899859936</v>
      </c>
      <c r="BH15" s="7">
        <v>4.4025269140098784</v>
      </c>
      <c r="BI15" s="7">
        <v>3.6672097008965534</v>
      </c>
      <c r="BJ15" s="7">
        <v>5.411596097885365</v>
      </c>
      <c r="BK15" s="7">
        <v>4.6683831112751273</v>
      </c>
      <c r="BL15" s="7">
        <v>3.8260985577583164</v>
      </c>
      <c r="BM15" s="7">
        <v>4.3738419771384365</v>
      </c>
      <c r="BN15" s="7">
        <v>4.3507271948057866</v>
      </c>
      <c r="BO15" s="7">
        <v>3.0272038258939848</v>
      </c>
      <c r="BP15" s="7">
        <v>3.9696664602973013</v>
      </c>
      <c r="BQ15" s="7">
        <v>3.2977281483498802</v>
      </c>
      <c r="BR15" s="7">
        <v>3.4827258902081866</v>
      </c>
      <c r="BS15" s="7">
        <v>3.7551437584552216</v>
      </c>
      <c r="BT15" s="7">
        <v>3.1240100325549269</v>
      </c>
      <c r="BU15" s="7">
        <v>4.1796208923015676</v>
      </c>
      <c r="BV15" s="7">
        <v>3.8954198986091857</v>
      </c>
      <c r="BW15" s="7">
        <v>4.2296260200680571</v>
      </c>
      <c r="BX15" s="7">
        <v>3.3495452617837302</v>
      </c>
      <c r="BY15" s="7">
        <v>3.913961560578112</v>
      </c>
      <c r="BZ15" s="7">
        <v>4.9240343237499848</v>
      </c>
      <c r="CA15" s="7">
        <v>4.6293325309935982</v>
      </c>
      <c r="CB15" s="7">
        <v>4.0368787553284298</v>
      </c>
      <c r="CC15" s="7">
        <v>4.0368787553284298</v>
      </c>
      <c r="CD15" s="7">
        <v>4.0368787553284298</v>
      </c>
      <c r="CE15" s="7">
        <v>4.6275245502275304</v>
      </c>
      <c r="CF15" s="7">
        <v>5.4885161419632942</v>
      </c>
      <c r="CG15" s="7">
        <v>4.2607225719500494</v>
      </c>
      <c r="CH15" s="7">
        <v>2.9322582379863524</v>
      </c>
      <c r="CI15" s="7">
        <v>2.3983781799119477</v>
      </c>
      <c r="CJ15" s="7">
        <v>5.5235517903768105</v>
      </c>
      <c r="CK15" s="7">
        <v>5.5423431920145028</v>
      </c>
      <c r="CL15" s="7">
        <v>4.7882438610453493</v>
      </c>
      <c r="CM15" s="7">
        <v>3.720653594134959</v>
      </c>
      <c r="CN15" s="7">
        <v>4.2374696206483495</v>
      </c>
      <c r="CO15" s="7">
        <v>2.9297493925475426</v>
      </c>
      <c r="CP15" s="7">
        <v>4.6311637961006298</v>
      </c>
      <c r="CQ15" s="7">
        <v>5.4500940028398741</v>
      </c>
      <c r="CR15" s="7">
        <v>2.4525691437232768</v>
      </c>
      <c r="CS15" s="7">
        <v>5.1680575558396313</v>
      </c>
      <c r="CT15" s="7">
        <v>2.8873588640548187</v>
      </c>
      <c r="CU15" s="7">
        <v>2.6162626567009375</v>
      </c>
      <c r="CV15" s="7">
        <v>4.2837684767061939</v>
      </c>
      <c r="CW15" s="7">
        <v>4.3325466265729453</v>
      </c>
      <c r="CX15" s="7">
        <v>4.2370931997363881</v>
      </c>
      <c r="CY15" s="7">
        <v>4.1761114953294696</v>
      </c>
      <c r="CZ15" s="7">
        <v>4.4673837672037777</v>
      </c>
      <c r="DA15" s="7">
        <v>6.4701230383356911</v>
      </c>
      <c r="DB15" s="7">
        <v>3.4894485680797396</v>
      </c>
      <c r="DC15" s="7">
        <v>3.0476977479369349</v>
      </c>
      <c r="DD15" s="7">
        <v>3.48475590459336</v>
      </c>
      <c r="DE15" s="7">
        <v>5.027903794841948</v>
      </c>
      <c r="DF15" s="7">
        <v>4.2373140716580204</v>
      </c>
      <c r="DG15" s="7">
        <v>2.951861274305513</v>
      </c>
      <c r="DH15" s="7">
        <v>3.2296942174466281</v>
      </c>
      <c r="DI15" s="7">
        <v>4.2136932254526078</v>
      </c>
      <c r="DJ15" s="7">
        <v>4.6284449926298894</v>
      </c>
      <c r="DK15" s="7">
        <v>3.6208840971787613</v>
      </c>
      <c r="DL15" s="7">
        <v>4.8991067170690821</v>
      </c>
      <c r="DM15" s="7">
        <v>2.9309689817895155</v>
      </c>
      <c r="DN15" s="7">
        <v>4.8409145811497813</v>
      </c>
      <c r="DO15" s="7">
        <v>4.2918706248259184</v>
      </c>
      <c r="DP15" s="7">
        <v>3.4466477372367557</v>
      </c>
      <c r="DQ15" s="7">
        <v>3.5286566501528887</v>
      </c>
      <c r="DR15" s="7">
        <v>4.4744429159954331</v>
      </c>
      <c r="DS15" s="7">
        <v>4.1590995612551325</v>
      </c>
      <c r="DT15" s="7">
        <v>4.9067038481873375</v>
      </c>
      <c r="DU15" s="7">
        <v>2.5142218117274764</v>
      </c>
      <c r="DV15" s="7">
        <v>4.2580376360753087</v>
      </c>
      <c r="DW15" s="7">
        <v>3.1249627325881386</v>
      </c>
      <c r="DX15" s="7">
        <v>4.0827058245318391</v>
      </c>
      <c r="DY15" s="7">
        <v>4.7547635443268561</v>
      </c>
      <c r="DZ15" s="7">
        <v>1.8029198806160414</v>
      </c>
      <c r="EA15" s="7">
        <v>4.6167426189612328</v>
      </c>
      <c r="EB15" s="7">
        <v>4.4364899880850466</v>
      </c>
      <c r="EC15" s="7">
        <v>3.7608312847793619</v>
      </c>
      <c r="ED15" s="7">
        <v>4.9999179775323359</v>
      </c>
      <c r="EE15" s="7">
        <v>2.943970858116101</v>
      </c>
      <c r="EF15" s="7">
        <v>2.4620248137831364</v>
      </c>
      <c r="EG15" s="7">
        <v>3.7463568059245054</v>
      </c>
      <c r="EH15" s="7">
        <v>2.8846415511302843</v>
      </c>
      <c r="EI15" s="7">
        <v>2.5914144135894452</v>
      </c>
      <c r="EJ15" s="7">
        <v>5.4708416403000601</v>
      </c>
      <c r="EK15" s="7">
        <v>4.3181516452014286</v>
      </c>
      <c r="EL15" s="7">
        <v>3.7661416965763781</v>
      </c>
      <c r="EM15" s="7">
        <v>3.287885042226911</v>
      </c>
      <c r="EN15" s="7">
        <v>4.9957754148720062</v>
      </c>
      <c r="EO15" s="7">
        <v>4.5653817212132131</v>
      </c>
      <c r="EP15" s="7">
        <v>3.7874053366547966</v>
      </c>
      <c r="EQ15" s="7">
        <v>3.238789004734449</v>
      </c>
      <c r="ER15" s="7">
        <v>3.9590398952460375</v>
      </c>
      <c r="ES15" s="7">
        <v>3.5028771429709118</v>
      </c>
    </row>
    <row r="16" spans="2:149" x14ac:dyDescent="0.2">
      <c r="B16" t="s">
        <v>42</v>
      </c>
      <c r="C16">
        <f>SUM(H13:CA13)</f>
        <v>6.1745519080473154E-4</v>
      </c>
      <c r="F16" s="1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</row>
    <row r="17" spans="2:149" x14ac:dyDescent="0.2">
      <c r="B17" t="s">
        <v>61</v>
      </c>
      <c r="C17">
        <f>SUM(CB13:ES13)</f>
        <v>5.2381011689862651E-4</v>
      </c>
      <c r="F17" s="1">
        <v>5</v>
      </c>
      <c r="H17">
        <f>$F17/(($F17/H$14)+(1/(H$15*H$14^2)))</f>
        <v>1.12952004734777E-2</v>
      </c>
      <c r="I17">
        <f>$F17/(($F17/I$14)+(1/(I$15*I$14^2)))</f>
        <v>1.0998904692205356E-2</v>
      </c>
      <c r="J17">
        <f t="shared" ref="J17:BU19" si="4">$F17/(($F17/J$14)+(1/(J$15*J$14^2)))</f>
        <v>1.2774834864517168E-2</v>
      </c>
      <c r="K17">
        <f t="shared" si="4"/>
        <v>1.1616525030117774E-2</v>
      </c>
      <c r="L17">
        <f t="shared" si="4"/>
        <v>1.1214497321160845E-2</v>
      </c>
      <c r="M17">
        <f t="shared" si="4"/>
        <v>1.156627262268578E-2</v>
      </c>
      <c r="N17">
        <f t="shared" si="4"/>
        <v>1.1966304270018709E-2</v>
      </c>
      <c r="O17">
        <f t="shared" si="4"/>
        <v>1.1522211387846103E-2</v>
      </c>
      <c r="P17">
        <f t="shared" si="4"/>
        <v>1.2517378246837917E-2</v>
      </c>
      <c r="Q17">
        <f t="shared" si="4"/>
        <v>1.085997266614417E-2</v>
      </c>
      <c r="R17">
        <f t="shared" si="4"/>
        <v>1.1223007219120989E-2</v>
      </c>
      <c r="S17">
        <f t="shared" si="4"/>
        <v>1.2546367323308121E-2</v>
      </c>
      <c r="T17">
        <f t="shared" si="4"/>
        <v>1.0882451370744258E-2</v>
      </c>
      <c r="U17">
        <f t="shared" si="4"/>
        <v>1.0516076226287656E-2</v>
      </c>
      <c r="V17">
        <f t="shared" si="4"/>
        <v>1.1465762401046797E-2</v>
      </c>
      <c r="W17">
        <f t="shared" si="4"/>
        <v>1.2092072629879332E-2</v>
      </c>
      <c r="X17">
        <f t="shared" si="4"/>
        <v>1.181374637879835E-2</v>
      </c>
      <c r="Y17">
        <f t="shared" si="4"/>
        <v>1.2489458514751325E-2</v>
      </c>
      <c r="Z17">
        <f t="shared" si="4"/>
        <v>1.1168241189711282E-2</v>
      </c>
      <c r="AA17">
        <f t="shared" si="4"/>
        <v>9.8877984737343379E-3</v>
      </c>
      <c r="AB17">
        <f t="shared" si="4"/>
        <v>1.0259893627388892E-2</v>
      </c>
      <c r="AC17">
        <f t="shared" si="4"/>
        <v>1.1787347608613804E-2</v>
      </c>
      <c r="AD17">
        <f t="shared" si="4"/>
        <v>1.2205334601383368E-2</v>
      </c>
      <c r="AE17">
        <f t="shared" si="4"/>
        <v>1.1194083829897698E-2</v>
      </c>
      <c r="AF17">
        <f t="shared" si="4"/>
        <v>1.054442632478046E-2</v>
      </c>
      <c r="AG17">
        <f t="shared" si="4"/>
        <v>1.1918542307563841E-2</v>
      </c>
      <c r="AH17">
        <f t="shared" si="4"/>
        <v>1.1364054842123838E-2</v>
      </c>
      <c r="AI17">
        <f t="shared" si="4"/>
        <v>1.0221661440605261E-2</v>
      </c>
      <c r="AJ17">
        <f t="shared" si="4"/>
        <v>9.9729615922629581E-3</v>
      </c>
      <c r="AK17">
        <f t="shared" si="4"/>
        <v>1.2139916222468896E-2</v>
      </c>
      <c r="AL17">
        <f t="shared" si="4"/>
        <v>1.2138110703347235E-2</v>
      </c>
      <c r="AM17">
        <f t="shared" si="4"/>
        <v>1.0705475015783452E-2</v>
      </c>
      <c r="AN17">
        <f t="shared" si="4"/>
        <v>1.1419584527325256E-2</v>
      </c>
      <c r="AO17">
        <f t="shared" si="4"/>
        <v>1.0631089651559405E-2</v>
      </c>
      <c r="AP17">
        <f t="shared" si="4"/>
        <v>1.1084970654622538E-2</v>
      </c>
      <c r="AQ17">
        <f t="shared" si="4"/>
        <v>1.1379759237119818E-2</v>
      </c>
      <c r="AR17">
        <f t="shared" si="4"/>
        <v>1.1872988901248643E-2</v>
      </c>
      <c r="AS17">
        <f t="shared" si="4"/>
        <v>9.8491030433212924E-3</v>
      </c>
      <c r="AT17">
        <f t="shared" si="4"/>
        <v>1.0240539852348135E-2</v>
      </c>
      <c r="AU17">
        <f t="shared" si="4"/>
        <v>1.1728943042040899E-2</v>
      </c>
      <c r="AV17">
        <f t="shared" si="4"/>
        <v>1.0764687511401069E-2</v>
      </c>
      <c r="AW17">
        <f t="shared" si="4"/>
        <v>1.1061593623858307E-2</v>
      </c>
      <c r="AX17">
        <f t="shared" si="4"/>
        <v>1.2327990569277728E-2</v>
      </c>
      <c r="AY17">
        <f t="shared" si="4"/>
        <v>1.2592766153113312E-2</v>
      </c>
      <c r="AZ17">
        <f t="shared" si="4"/>
        <v>1.1562927509902883E-2</v>
      </c>
      <c r="BA17">
        <f t="shared" si="4"/>
        <v>1.174546008985528E-2</v>
      </c>
      <c r="BB17">
        <f t="shared" si="4"/>
        <v>1.2145499391755169E-2</v>
      </c>
      <c r="BC17">
        <f t="shared" si="4"/>
        <v>1.1159331926517638E-2</v>
      </c>
      <c r="BD17">
        <f t="shared" si="4"/>
        <v>1.0291168742283198E-2</v>
      </c>
      <c r="BE17">
        <f t="shared" si="4"/>
        <v>1.096767101192677E-2</v>
      </c>
      <c r="BF17">
        <f t="shared" si="4"/>
        <v>1.1868570986011337E-2</v>
      </c>
      <c r="BG17">
        <f t="shared" si="4"/>
        <v>1.12547345627463E-2</v>
      </c>
      <c r="BH17">
        <f t="shared" si="4"/>
        <v>1.1704225411090402E-2</v>
      </c>
      <c r="BI17">
        <f t="shared" si="4"/>
        <v>1.1252892503388016E-2</v>
      </c>
      <c r="BJ17">
        <f t="shared" si="4"/>
        <v>1.2177093685390373E-2</v>
      </c>
      <c r="BK17">
        <f t="shared" si="4"/>
        <v>1.1595216344235099E-2</v>
      </c>
      <c r="BL17">
        <f t="shared" si="4"/>
        <v>1.0773714672154313E-2</v>
      </c>
      <c r="BM17">
        <f t="shared" si="4"/>
        <v>1.2043484450275369E-2</v>
      </c>
      <c r="BN17">
        <f t="shared" si="4"/>
        <v>1.1544004309582145E-2</v>
      </c>
      <c r="BO17">
        <f t="shared" si="4"/>
        <v>1.0349020827740973E-2</v>
      </c>
      <c r="BP17">
        <f t="shared" si="4"/>
        <v>1.1091143292302838E-2</v>
      </c>
      <c r="BQ17">
        <f t="shared" si="4"/>
        <v>1.0853099426584139E-2</v>
      </c>
      <c r="BR17">
        <f t="shared" si="4"/>
        <v>1.1181934874272853E-2</v>
      </c>
      <c r="BS17">
        <f t="shared" si="4"/>
        <v>1.1066772400126849E-2</v>
      </c>
      <c r="BT17">
        <f t="shared" si="4"/>
        <v>1.0250552122478001E-2</v>
      </c>
      <c r="BU17">
        <f t="shared" si="4"/>
        <v>1.1092883498154894E-2</v>
      </c>
      <c r="BV17">
        <f t="shared" ref="BV17:EG20" si="5">$F17/(($F17/BV$14)+(1/(BV$15*BV$14^2)))</f>
        <v>1.0958606055189692E-2</v>
      </c>
      <c r="BW17">
        <f t="shared" si="5"/>
        <v>1.1557722094766361E-2</v>
      </c>
      <c r="BX17">
        <f t="shared" si="5"/>
        <v>1.0892268094936597E-2</v>
      </c>
      <c r="BY17">
        <f t="shared" si="5"/>
        <v>1.1123593517003373E-2</v>
      </c>
      <c r="BZ17">
        <f t="shared" si="5"/>
        <v>1.1994430347663673E-2</v>
      </c>
      <c r="CA17">
        <f t="shared" si="5"/>
        <v>1.1852943490079395E-2</v>
      </c>
      <c r="CB17">
        <f t="shared" si="5"/>
        <v>1.1273228840125344E-2</v>
      </c>
      <c r="CC17">
        <f t="shared" si="5"/>
        <v>1.1273228840125344E-2</v>
      </c>
      <c r="CD17">
        <f t="shared" si="5"/>
        <v>1.1273228840125344E-2</v>
      </c>
      <c r="CE17">
        <f t="shared" si="5"/>
        <v>1.1693430748963573E-2</v>
      </c>
      <c r="CF17">
        <f t="shared" si="5"/>
        <v>1.2113293112477781E-2</v>
      </c>
      <c r="CG17">
        <f t="shared" si="5"/>
        <v>1.1697571845020519E-2</v>
      </c>
      <c r="CH17">
        <f t="shared" si="5"/>
        <v>1.0377806373845866E-2</v>
      </c>
      <c r="CI17">
        <f t="shared" si="5"/>
        <v>9.9125220549312523E-3</v>
      </c>
      <c r="CJ17">
        <f t="shared" si="5"/>
        <v>1.2057723823628397E-2</v>
      </c>
      <c r="CK17">
        <f t="shared" si="5"/>
        <v>1.2589014599714711E-2</v>
      </c>
      <c r="CL17">
        <f t="shared" si="5"/>
        <v>1.1460539403078779E-2</v>
      </c>
      <c r="CM17">
        <f t="shared" si="5"/>
        <v>1.1006150259373798E-2</v>
      </c>
      <c r="CN17">
        <f t="shared" si="5"/>
        <v>1.178961679182506E-2</v>
      </c>
      <c r="CO17">
        <f t="shared" si="5"/>
        <v>1.0311643803461343E-2</v>
      </c>
      <c r="CP17">
        <f t="shared" si="5"/>
        <v>1.165139205492844E-2</v>
      </c>
      <c r="CQ17">
        <f t="shared" si="5"/>
        <v>1.2674516507938082E-2</v>
      </c>
      <c r="CR17">
        <f t="shared" si="5"/>
        <v>9.754370931652637E-3</v>
      </c>
      <c r="CS17">
        <f t="shared" si="5"/>
        <v>1.1890144139625752E-2</v>
      </c>
      <c r="CT17">
        <f t="shared" si="5"/>
        <v>1.0667444786567852E-2</v>
      </c>
      <c r="CU17">
        <f t="shared" si="5"/>
        <v>1.0024642338244778E-2</v>
      </c>
      <c r="CV17">
        <f t="shared" si="5"/>
        <v>1.1731190428412298E-2</v>
      </c>
      <c r="CW17">
        <f t="shared" si="5"/>
        <v>1.1254227821595098E-2</v>
      </c>
      <c r="CX17">
        <f t="shared" si="5"/>
        <v>1.1082949905105759E-2</v>
      </c>
      <c r="CY17">
        <f t="shared" si="5"/>
        <v>1.1613672435540309E-2</v>
      </c>
      <c r="CZ17">
        <f t="shared" si="5"/>
        <v>1.1960774606171804E-2</v>
      </c>
      <c r="DA17">
        <f t="shared" si="5"/>
        <v>1.259457291221899E-2</v>
      </c>
      <c r="DB17">
        <f t="shared" si="5"/>
        <v>1.1175060731920428E-2</v>
      </c>
      <c r="DC17">
        <f t="shared" si="5"/>
        <v>1.0273000143678941E-2</v>
      </c>
      <c r="DD17">
        <f t="shared" si="5"/>
        <v>1.038708428521371E-2</v>
      </c>
      <c r="DE17">
        <f t="shared" si="5"/>
        <v>1.2189676073461208E-2</v>
      </c>
      <c r="DF17">
        <f t="shared" si="5"/>
        <v>1.1400646494760426E-2</v>
      </c>
      <c r="DG17">
        <f t="shared" si="5"/>
        <v>1.0422633940073672E-2</v>
      </c>
      <c r="DH17">
        <f t="shared" si="5"/>
        <v>1.0964669710831055E-2</v>
      </c>
      <c r="DI17">
        <f t="shared" si="5"/>
        <v>1.1562898464630331E-2</v>
      </c>
      <c r="DJ17">
        <f t="shared" si="5"/>
        <v>1.1419230844803058E-2</v>
      </c>
      <c r="DK17">
        <f t="shared" si="5"/>
        <v>1.0652366510946042E-2</v>
      </c>
      <c r="DL17">
        <f t="shared" si="5"/>
        <v>1.1863813733916954E-2</v>
      </c>
      <c r="DM17">
        <f t="shared" si="5"/>
        <v>1.0490019986747095E-2</v>
      </c>
      <c r="DN17">
        <f t="shared" si="5"/>
        <v>1.179623310408017E-2</v>
      </c>
      <c r="DO17">
        <f t="shared" si="5"/>
        <v>1.1310723088016176E-2</v>
      </c>
      <c r="DP17">
        <f t="shared" si="5"/>
        <v>1.0859956706691749E-2</v>
      </c>
      <c r="DQ17">
        <f t="shared" si="5"/>
        <v>1.0618333524387701E-2</v>
      </c>
      <c r="DR17">
        <f t="shared" si="5"/>
        <v>1.173577410678645E-2</v>
      </c>
      <c r="DS17">
        <f t="shared" si="5"/>
        <v>1.1255187382074641E-2</v>
      </c>
      <c r="DT17">
        <f t="shared" si="5"/>
        <v>1.1913980352873181E-2</v>
      </c>
      <c r="DU17">
        <f t="shared" si="5"/>
        <v>9.4167094991254186E-3</v>
      </c>
      <c r="DV17">
        <f t="shared" si="5"/>
        <v>1.0895051420101262E-2</v>
      </c>
      <c r="DW17">
        <f t="shared" si="5"/>
        <v>1.0746441634919609E-2</v>
      </c>
      <c r="DX17">
        <f t="shared" si="5"/>
        <v>1.0973058461090051E-2</v>
      </c>
      <c r="DY17">
        <f t="shared" si="5"/>
        <v>1.1772606488632487E-2</v>
      </c>
      <c r="DZ17">
        <f t="shared" si="5"/>
        <v>8.9731025895949737E-3</v>
      </c>
      <c r="EA17">
        <f t="shared" si="5"/>
        <v>1.1784377709258017E-2</v>
      </c>
      <c r="EB17">
        <f t="shared" si="5"/>
        <v>1.1969705901008851E-2</v>
      </c>
      <c r="EC17">
        <f t="shared" si="5"/>
        <v>1.1078285451643528E-2</v>
      </c>
      <c r="ED17">
        <f t="shared" si="5"/>
        <v>1.1611689743082694E-2</v>
      </c>
      <c r="EE17">
        <f t="shared" si="5"/>
        <v>9.992151607616415E-3</v>
      </c>
      <c r="EF17">
        <f t="shared" si="5"/>
        <v>9.6748269261172307E-3</v>
      </c>
      <c r="EG17">
        <f t="shared" si="5"/>
        <v>1.1159127183624339E-2</v>
      </c>
      <c r="EH17">
        <f t="shared" ref="EH17:ES19" si="6">$F17/(($F17/EH$14)+(1/(EH$15*EH$14^2)))</f>
        <v>1.014162880488367E-2</v>
      </c>
      <c r="EI17">
        <f t="shared" si="6"/>
        <v>1.0178509681697943E-2</v>
      </c>
      <c r="EJ17">
        <f t="shared" si="6"/>
        <v>1.2589742295226828E-2</v>
      </c>
      <c r="EK17">
        <f t="shared" si="6"/>
        <v>1.1582013174046241E-2</v>
      </c>
      <c r="EL17">
        <f t="shared" si="6"/>
        <v>1.0704691489476182E-2</v>
      </c>
      <c r="EM17">
        <f t="shared" si="6"/>
        <v>1.0959029189743588E-2</v>
      </c>
      <c r="EN17">
        <f t="shared" si="6"/>
        <v>1.2069324314781924E-2</v>
      </c>
      <c r="EO17">
        <f t="shared" si="6"/>
        <v>1.2072533503329949E-2</v>
      </c>
      <c r="EP17">
        <f t="shared" si="6"/>
        <v>1.1149352846293203E-2</v>
      </c>
      <c r="EQ17">
        <f t="shared" si="6"/>
        <v>1.0552802304633048E-2</v>
      </c>
      <c r="ER17">
        <f t="shared" si="6"/>
        <v>1.1109701932243622E-2</v>
      </c>
      <c r="ES17">
        <f t="shared" si="6"/>
        <v>1.1028915420122734E-2</v>
      </c>
    </row>
    <row r="18" spans="2:149" x14ac:dyDescent="0.2">
      <c r="F18" s="1">
        <v>10</v>
      </c>
      <c r="H18">
        <f>$F18/(($F18/H$14)+(1/(H$15*H$14^2)))</f>
        <v>1.619490493945128E-2</v>
      </c>
      <c r="I18">
        <f>$F18/(($F18/I$14)+(1/(I$15*I$14^2)))</f>
        <v>1.6093081056018661E-2</v>
      </c>
      <c r="J18">
        <f t="shared" si="4"/>
        <v>1.7518934447398288E-2</v>
      </c>
      <c r="K18">
        <f t="shared" si="4"/>
        <v>1.681281700631692E-2</v>
      </c>
      <c r="L18">
        <f t="shared" si="4"/>
        <v>1.6329398887846874E-2</v>
      </c>
      <c r="M18">
        <f t="shared" si="4"/>
        <v>1.6743240412302067E-2</v>
      </c>
      <c r="N18">
        <f t="shared" si="4"/>
        <v>1.6874948529986621E-2</v>
      </c>
      <c r="O18">
        <f t="shared" si="4"/>
        <v>1.6503311789612871E-2</v>
      </c>
      <c r="P18">
        <f t="shared" si="4"/>
        <v>1.734189873103243E-2</v>
      </c>
      <c r="Q18">
        <f t="shared" si="4"/>
        <v>1.6095751612444524E-2</v>
      </c>
      <c r="R18">
        <f t="shared" si="4"/>
        <v>1.6465063602189325E-2</v>
      </c>
      <c r="S18">
        <f t="shared" si="4"/>
        <v>1.7475762774199891E-2</v>
      </c>
      <c r="T18">
        <f t="shared" si="4"/>
        <v>1.5914643764401749E-2</v>
      </c>
      <c r="U18">
        <f t="shared" si="4"/>
        <v>1.5850494610529203E-2</v>
      </c>
      <c r="V18">
        <f t="shared" si="4"/>
        <v>1.6677001629891754E-2</v>
      </c>
      <c r="W18">
        <f t="shared" si="4"/>
        <v>1.7345083467674497E-2</v>
      </c>
      <c r="X18">
        <f t="shared" si="4"/>
        <v>1.6748563156503398E-2</v>
      </c>
      <c r="Y18">
        <f t="shared" si="4"/>
        <v>1.7355377180123494E-2</v>
      </c>
      <c r="Z18">
        <f t="shared" si="4"/>
        <v>1.6375723370888468E-2</v>
      </c>
      <c r="AA18">
        <f t="shared" si="4"/>
        <v>1.5064350220524799E-2</v>
      </c>
      <c r="AB18">
        <f t="shared" si="4"/>
        <v>1.5559272488569321E-2</v>
      </c>
      <c r="AC18">
        <f t="shared" si="4"/>
        <v>1.6697510176914055E-2</v>
      </c>
      <c r="AD18">
        <f t="shared" si="4"/>
        <v>1.6815757925810679E-2</v>
      </c>
      <c r="AE18">
        <f t="shared" si="4"/>
        <v>1.6076234805289167E-2</v>
      </c>
      <c r="AF18">
        <f t="shared" si="4"/>
        <v>1.5774510989633932E-2</v>
      </c>
      <c r="AG18">
        <f t="shared" si="4"/>
        <v>1.6742641045252658E-2</v>
      </c>
      <c r="AH18">
        <f t="shared" si="4"/>
        <v>1.6362347813968729E-2</v>
      </c>
      <c r="AI18">
        <f t="shared" si="4"/>
        <v>1.5300407959876234E-2</v>
      </c>
      <c r="AJ18">
        <f t="shared" si="4"/>
        <v>1.5148995271856288E-2</v>
      </c>
      <c r="AK18">
        <f t="shared" si="4"/>
        <v>1.6993107250310155E-2</v>
      </c>
      <c r="AL18">
        <f t="shared" si="4"/>
        <v>1.7201478479892705E-2</v>
      </c>
      <c r="AM18">
        <f t="shared" si="4"/>
        <v>1.592000964341311E-2</v>
      </c>
      <c r="AN18">
        <f t="shared" si="4"/>
        <v>1.6686440606343899E-2</v>
      </c>
      <c r="AO18">
        <f t="shared" si="4"/>
        <v>1.5836093216829213E-2</v>
      </c>
      <c r="AP18">
        <f t="shared" si="4"/>
        <v>1.6096178458732322E-2</v>
      </c>
      <c r="AQ18">
        <f t="shared" si="4"/>
        <v>1.6538885625977051E-2</v>
      </c>
      <c r="AR18">
        <f t="shared" si="4"/>
        <v>1.6763147097924039E-2</v>
      </c>
      <c r="AS18">
        <f t="shared" si="4"/>
        <v>1.501070805448273E-2</v>
      </c>
      <c r="AT18">
        <f t="shared" si="4"/>
        <v>1.556357682257666E-2</v>
      </c>
      <c r="AU18">
        <f t="shared" si="4"/>
        <v>1.6659225523146557E-2</v>
      </c>
      <c r="AV18">
        <f t="shared" si="4"/>
        <v>1.5994527515981127E-2</v>
      </c>
      <c r="AW18">
        <f t="shared" si="4"/>
        <v>1.6306233539142647E-2</v>
      </c>
      <c r="AX18">
        <f t="shared" si="4"/>
        <v>1.7223041902439389E-2</v>
      </c>
      <c r="AY18">
        <f t="shared" si="4"/>
        <v>1.7350407914215122E-2</v>
      </c>
      <c r="AZ18">
        <f t="shared" si="4"/>
        <v>1.6514874110051227E-2</v>
      </c>
      <c r="BA18">
        <f t="shared" si="4"/>
        <v>1.6835515456920632E-2</v>
      </c>
      <c r="BB18">
        <f t="shared" si="4"/>
        <v>1.6907949408247629E-2</v>
      </c>
      <c r="BC18">
        <f t="shared" si="4"/>
        <v>1.6466485140493783E-2</v>
      </c>
      <c r="BD18">
        <f t="shared" si="4"/>
        <v>1.5644083158646481E-2</v>
      </c>
      <c r="BE18">
        <f t="shared" si="4"/>
        <v>1.5881426106917371E-2</v>
      </c>
      <c r="BF18">
        <f t="shared" si="4"/>
        <v>1.6549336500960399E-2</v>
      </c>
      <c r="BG18">
        <f t="shared" si="4"/>
        <v>1.6421046138103686E-2</v>
      </c>
      <c r="BH18">
        <f t="shared" si="4"/>
        <v>1.6782000523440109E-2</v>
      </c>
      <c r="BI18">
        <f t="shared" si="4"/>
        <v>1.6516297209911344E-2</v>
      </c>
      <c r="BJ18">
        <f t="shared" si="4"/>
        <v>1.7001893938268023E-2</v>
      </c>
      <c r="BK18">
        <f t="shared" si="4"/>
        <v>1.6538249468417279E-2</v>
      </c>
      <c r="BL18">
        <f t="shared" si="4"/>
        <v>1.5814793775195922E-2</v>
      </c>
      <c r="BM18">
        <f t="shared" si="4"/>
        <v>1.7227827590868484E-2</v>
      </c>
      <c r="BN18">
        <f t="shared" si="4"/>
        <v>1.6597518510665928E-2</v>
      </c>
      <c r="BO18">
        <f t="shared" si="4"/>
        <v>1.561957070363275E-2</v>
      </c>
      <c r="BP18">
        <f t="shared" si="4"/>
        <v>1.6169505650552404E-2</v>
      </c>
      <c r="BQ18">
        <f t="shared" si="4"/>
        <v>1.6163542371589856E-2</v>
      </c>
      <c r="BR18">
        <f t="shared" si="4"/>
        <v>1.6510520143949665E-2</v>
      </c>
      <c r="BS18">
        <f t="shared" si="4"/>
        <v>1.6231311561101663E-2</v>
      </c>
      <c r="BT18">
        <f t="shared" si="4"/>
        <v>1.543739759138533E-2</v>
      </c>
      <c r="BU18">
        <f t="shared" si="4"/>
        <v>1.6084538775832206E-2</v>
      </c>
      <c r="BV18">
        <f t="shared" si="5"/>
        <v>1.6027882514864249E-2</v>
      </c>
      <c r="BW18">
        <f t="shared" si="5"/>
        <v>1.6665041583602984E-2</v>
      </c>
      <c r="BX18">
        <f t="shared" si="5"/>
        <v>1.6190330138605741E-2</v>
      </c>
      <c r="BY18">
        <f t="shared" si="5"/>
        <v>1.6235821993362671E-2</v>
      </c>
      <c r="BZ18">
        <f t="shared" si="5"/>
        <v>1.6947636933957042E-2</v>
      </c>
      <c r="CA18">
        <f t="shared" si="5"/>
        <v>1.6881200594621386E-2</v>
      </c>
      <c r="CB18">
        <f t="shared" si="5"/>
        <v>1.6378087182823624E-2</v>
      </c>
      <c r="CC18">
        <f t="shared" si="5"/>
        <v>1.6378087182823624E-2</v>
      </c>
      <c r="CD18">
        <f t="shared" si="5"/>
        <v>1.6378087182823624E-2</v>
      </c>
      <c r="CE18">
        <f t="shared" si="5"/>
        <v>1.667897004737175E-2</v>
      </c>
      <c r="CF18">
        <f t="shared" si="5"/>
        <v>1.6896436493304721E-2</v>
      </c>
      <c r="CG18">
        <f t="shared" si="5"/>
        <v>1.6832070214817869E-2</v>
      </c>
      <c r="CH18">
        <f t="shared" si="5"/>
        <v>1.5708001423108707E-2</v>
      </c>
      <c r="CI18">
        <f t="shared" si="5"/>
        <v>1.5363182643293272E-2</v>
      </c>
      <c r="CJ18">
        <f t="shared" si="5"/>
        <v>1.6815677622898269E-2</v>
      </c>
      <c r="CK18">
        <f t="shared" si="5"/>
        <v>1.7467356353509794E-2</v>
      </c>
      <c r="CL18">
        <f t="shared" si="5"/>
        <v>1.6322182443880697E-2</v>
      </c>
      <c r="CM18">
        <f t="shared" si="5"/>
        <v>1.6167032201540636E-2</v>
      </c>
      <c r="CN18">
        <f t="shared" si="5"/>
        <v>1.6960251413683462E-2</v>
      </c>
      <c r="CO18">
        <f t="shared" si="5"/>
        <v>1.5618981239164649E-2</v>
      </c>
      <c r="CP18">
        <f t="shared" si="5"/>
        <v>1.6624029169690777E-2</v>
      </c>
      <c r="CQ18">
        <f t="shared" si="5"/>
        <v>1.7605326608814496E-2</v>
      </c>
      <c r="CR18">
        <f t="shared" si="5"/>
        <v>1.510922375799679E-2</v>
      </c>
      <c r="CS18">
        <f t="shared" si="5"/>
        <v>1.6728203887516231E-2</v>
      </c>
      <c r="CT18">
        <f t="shared" si="5"/>
        <v>1.6127188526225581E-2</v>
      </c>
      <c r="CU18">
        <f t="shared" si="5"/>
        <v>1.5393555055173294E-2</v>
      </c>
      <c r="CV18">
        <f t="shared" si="5"/>
        <v>1.6865615428550897E-2</v>
      </c>
      <c r="CW18">
        <f t="shared" si="5"/>
        <v>1.623185312494687E-2</v>
      </c>
      <c r="CX18">
        <f t="shared" si="5"/>
        <v>1.6048533251052856E-2</v>
      </c>
      <c r="CY18">
        <f t="shared" si="5"/>
        <v>1.6759750385563387E-2</v>
      </c>
      <c r="CZ18">
        <f t="shared" si="5"/>
        <v>1.7083390178558984E-2</v>
      </c>
      <c r="DA18">
        <f t="shared" si="5"/>
        <v>1.71785706339799E-2</v>
      </c>
      <c r="DB18">
        <f t="shared" si="5"/>
        <v>1.6498144962247989E-2</v>
      </c>
      <c r="DC18">
        <f t="shared" si="5"/>
        <v>1.5505793290861611E-2</v>
      </c>
      <c r="DD18">
        <f t="shared" si="5"/>
        <v>1.5451835090814232E-2</v>
      </c>
      <c r="DE18">
        <f t="shared" si="5"/>
        <v>1.7154486645581345E-2</v>
      </c>
      <c r="DF18">
        <f t="shared" si="5"/>
        <v>1.6459240151962897E-2</v>
      </c>
      <c r="DG18">
        <f t="shared" si="5"/>
        <v>1.5758823968692035E-2</v>
      </c>
      <c r="DH18">
        <f t="shared" si="5"/>
        <v>1.6347255317518194E-2</v>
      </c>
      <c r="DI18">
        <f t="shared" si="5"/>
        <v>1.6678386099994121E-2</v>
      </c>
      <c r="DJ18">
        <f t="shared" si="5"/>
        <v>1.6328990057242414E-2</v>
      </c>
      <c r="DK18">
        <f t="shared" si="5"/>
        <v>1.5744115762743476E-2</v>
      </c>
      <c r="DL18">
        <f t="shared" si="5"/>
        <v>1.6792170371549443E-2</v>
      </c>
      <c r="DM18">
        <f t="shared" si="5"/>
        <v>1.5861739057085614E-2</v>
      </c>
      <c r="DN18">
        <f t="shared" si="5"/>
        <v>1.6728399974274173E-2</v>
      </c>
      <c r="DO18">
        <f t="shared" si="5"/>
        <v>1.6320988553972997E-2</v>
      </c>
      <c r="DP18">
        <f t="shared" si="5"/>
        <v>1.6100277993868203E-2</v>
      </c>
      <c r="DQ18">
        <f t="shared" si="5"/>
        <v>1.574043295596813E-2</v>
      </c>
      <c r="DR18">
        <f t="shared" si="5"/>
        <v>1.6793300986966946E-2</v>
      </c>
      <c r="DS18">
        <f t="shared" si="5"/>
        <v>1.630336868979327E-2</v>
      </c>
      <c r="DT18">
        <f t="shared" si="5"/>
        <v>1.6852659280868907E-2</v>
      </c>
      <c r="DU18">
        <f t="shared" si="5"/>
        <v>1.4600380720034764E-2</v>
      </c>
      <c r="DV18">
        <f t="shared" si="5"/>
        <v>1.5796698531045289E-2</v>
      </c>
      <c r="DW18">
        <f t="shared" si="5"/>
        <v>1.6107667242539855E-2</v>
      </c>
      <c r="DX18">
        <f t="shared" si="5"/>
        <v>1.5968277886289805E-2</v>
      </c>
      <c r="DY18">
        <f t="shared" si="5"/>
        <v>1.6730862932321837E-2</v>
      </c>
      <c r="DZ18">
        <f t="shared" si="5"/>
        <v>1.4393504893736973E-2</v>
      </c>
      <c r="EA18">
        <f t="shared" si="5"/>
        <v>1.679892516551356E-2</v>
      </c>
      <c r="EB18">
        <f t="shared" si="5"/>
        <v>1.7107492712007989E-2</v>
      </c>
      <c r="EC18">
        <f t="shared" si="5"/>
        <v>1.6243894986845288E-2</v>
      </c>
      <c r="ED18">
        <f t="shared" si="5"/>
        <v>1.6437287140136852E-2</v>
      </c>
      <c r="EE18">
        <f t="shared" si="5"/>
        <v>1.5174572008852479E-2</v>
      </c>
      <c r="EF18">
        <f t="shared" si="5"/>
        <v>1.4992095034260968E-2</v>
      </c>
      <c r="EG18">
        <f t="shared" si="5"/>
        <v>1.6356635037762739E-2</v>
      </c>
      <c r="EH18">
        <f t="shared" si="6"/>
        <v>1.540986210286964E-2</v>
      </c>
      <c r="EI18">
        <f t="shared" si="6"/>
        <v>1.5621341497972299E-2</v>
      </c>
      <c r="EJ18">
        <f t="shared" si="6"/>
        <v>1.7493156898029705E-2</v>
      </c>
      <c r="EK18">
        <f t="shared" si="6"/>
        <v>1.6659657633140576E-2</v>
      </c>
      <c r="EL18">
        <f t="shared" si="6"/>
        <v>1.5749622174050269E-2</v>
      </c>
      <c r="EM18">
        <f t="shared" si="6"/>
        <v>1.6310189592853647E-2</v>
      </c>
      <c r="EN18">
        <f t="shared" si="6"/>
        <v>1.7015261527134506E-2</v>
      </c>
      <c r="EO18">
        <f t="shared" si="6"/>
        <v>1.7185728950779133E-2</v>
      </c>
      <c r="EP18">
        <f t="shared" si="6"/>
        <v>1.6325306142487214E-2</v>
      </c>
      <c r="EQ18">
        <f t="shared" si="6"/>
        <v>1.5789539064875478E-2</v>
      </c>
      <c r="ER18">
        <f t="shared" si="6"/>
        <v>1.6198270226759799E-2</v>
      </c>
      <c r="ES18">
        <f t="shared" si="6"/>
        <v>1.6297970226183494E-2</v>
      </c>
    </row>
    <row r="19" spans="2:149" x14ac:dyDescent="0.2">
      <c r="F19" s="1">
        <v>15</v>
      </c>
      <c r="H19">
        <f>$F19/(($F19/H$14)+(1/(H$15*H$14^2)))</f>
        <v>1.8932451691325691E-2</v>
      </c>
      <c r="I19">
        <f t="shared" ref="H19:W24" si="7">$F19/(($F19/I$14)+(1/(I$15*I$14^2)))</f>
        <v>1.9031200662927603E-2</v>
      </c>
      <c r="J19">
        <f t="shared" si="7"/>
        <v>1.9993936448655113E-2</v>
      </c>
      <c r="K19">
        <f t="shared" si="7"/>
        <v>1.9759010376235144E-2</v>
      </c>
      <c r="L19">
        <f t="shared" si="7"/>
        <v>1.925710287857289E-2</v>
      </c>
      <c r="M19">
        <f t="shared" si="7"/>
        <v>1.9679344216026372E-2</v>
      </c>
      <c r="N19">
        <f t="shared" si="7"/>
        <v>1.954782369739904E-2</v>
      </c>
      <c r="O19">
        <f t="shared" si="7"/>
        <v>1.928185395307867E-2</v>
      </c>
      <c r="P19">
        <f t="shared" si="7"/>
        <v>1.9898343725996831E-2</v>
      </c>
      <c r="Q19">
        <f t="shared" si="7"/>
        <v>1.9177720924283055E-2</v>
      </c>
      <c r="R19">
        <f t="shared" si="7"/>
        <v>1.950129314412816E-2</v>
      </c>
      <c r="S19">
        <f t="shared" si="7"/>
        <v>2.0109383026031866E-2</v>
      </c>
      <c r="T19">
        <f t="shared" si="7"/>
        <v>1.8814700990759464E-2</v>
      </c>
      <c r="U19">
        <f t="shared" si="7"/>
        <v>1.9076014628390824E-2</v>
      </c>
      <c r="V19">
        <f t="shared" si="7"/>
        <v>1.9654720476573025E-2</v>
      </c>
      <c r="W19">
        <f t="shared" si="7"/>
        <v>2.0282043250262272E-2</v>
      </c>
      <c r="X19">
        <f t="shared" si="4"/>
        <v>1.9457864479856434E-2</v>
      </c>
      <c r="Y19">
        <f t="shared" si="4"/>
        <v>1.9945668276253718E-2</v>
      </c>
      <c r="Z19">
        <f t="shared" si="4"/>
        <v>1.9389313511660365E-2</v>
      </c>
      <c r="AA19">
        <f t="shared" si="4"/>
        <v>1.8248974155123901E-2</v>
      </c>
      <c r="AB19">
        <f t="shared" si="4"/>
        <v>1.8795281216148721E-2</v>
      </c>
      <c r="AC19">
        <f t="shared" si="4"/>
        <v>1.9389872315511147E-2</v>
      </c>
      <c r="AD19">
        <f t="shared" si="4"/>
        <v>1.9238078077391706E-2</v>
      </c>
      <c r="AE19">
        <f t="shared" si="4"/>
        <v>1.8810950155716381E-2</v>
      </c>
      <c r="AF19">
        <f t="shared" si="4"/>
        <v>1.8899209730831323E-2</v>
      </c>
      <c r="AG19">
        <f t="shared" si="4"/>
        <v>1.9353832870270253E-2</v>
      </c>
      <c r="AH19">
        <f t="shared" si="4"/>
        <v>1.9173379956190346E-2</v>
      </c>
      <c r="AI19">
        <f t="shared" si="4"/>
        <v>1.8337466173331853E-2</v>
      </c>
      <c r="AJ19">
        <f t="shared" si="4"/>
        <v>1.8318060527558192E-2</v>
      </c>
      <c r="AK19">
        <f t="shared" si="4"/>
        <v>1.9605707476917724E-2</v>
      </c>
      <c r="AL19">
        <f t="shared" si="4"/>
        <v>1.997961987667813E-2</v>
      </c>
      <c r="AM19">
        <f t="shared" si="4"/>
        <v>1.9005868676461601E-2</v>
      </c>
      <c r="AN19">
        <f t="shared" si="4"/>
        <v>1.9717807598992162E-2</v>
      </c>
      <c r="AO19">
        <f t="shared" si="4"/>
        <v>1.8924601235272901E-2</v>
      </c>
      <c r="AP19">
        <f t="shared" si="4"/>
        <v>1.8952082013467576E-2</v>
      </c>
      <c r="AQ19">
        <f t="shared" si="4"/>
        <v>1.9483183615512274E-2</v>
      </c>
      <c r="AR19">
        <f t="shared" si="4"/>
        <v>1.9430821022349928E-2</v>
      </c>
      <c r="AS19">
        <f t="shared" si="4"/>
        <v>1.8187952621120416E-2</v>
      </c>
      <c r="AT19">
        <f t="shared" si="4"/>
        <v>1.8825392498014064E-2</v>
      </c>
      <c r="AU19">
        <f t="shared" si="4"/>
        <v>1.9373834322002476E-2</v>
      </c>
      <c r="AV19">
        <f t="shared" si="4"/>
        <v>1.9085280252952485E-2</v>
      </c>
      <c r="AW19">
        <f t="shared" si="4"/>
        <v>1.9367074335226078E-2</v>
      </c>
      <c r="AX19">
        <f t="shared" si="4"/>
        <v>1.9850356042063134E-2</v>
      </c>
      <c r="AY19">
        <f t="shared" si="4"/>
        <v>1.9850268108371271E-2</v>
      </c>
      <c r="AZ19">
        <f t="shared" si="4"/>
        <v>1.9265024626900627E-2</v>
      </c>
      <c r="BA19">
        <f t="shared" si="4"/>
        <v>1.967810758335601E-2</v>
      </c>
      <c r="BB19">
        <f t="shared" si="4"/>
        <v>1.945019672486855E-2</v>
      </c>
      <c r="BC19">
        <f t="shared" si="4"/>
        <v>1.9568634440176005E-2</v>
      </c>
      <c r="BD19">
        <f t="shared" si="4"/>
        <v>1.892541138538046E-2</v>
      </c>
      <c r="BE19">
        <f t="shared" si="4"/>
        <v>1.8669547128691774E-2</v>
      </c>
      <c r="BF19">
        <f t="shared" si="4"/>
        <v>1.9054225595163361E-2</v>
      </c>
      <c r="BG19">
        <f t="shared" si="4"/>
        <v>1.9387566901518605E-2</v>
      </c>
      <c r="BH19">
        <f t="shared" si="4"/>
        <v>1.9619207286674809E-2</v>
      </c>
      <c r="BI19">
        <f t="shared" si="4"/>
        <v>1.9567047313903279E-2</v>
      </c>
      <c r="BJ19">
        <f t="shared" si="4"/>
        <v>1.9589085581568709E-2</v>
      </c>
      <c r="BK19">
        <f t="shared" si="4"/>
        <v>1.9277590925244031E-2</v>
      </c>
      <c r="BL19">
        <f t="shared" si="4"/>
        <v>1.8737207144521519E-2</v>
      </c>
      <c r="BM19">
        <f t="shared" si="4"/>
        <v>2.0113972867004219E-2</v>
      </c>
      <c r="BN19">
        <f t="shared" si="4"/>
        <v>1.9433220087972762E-2</v>
      </c>
      <c r="BO19">
        <f t="shared" si="4"/>
        <v>1.8813320288287604E-2</v>
      </c>
      <c r="BP19">
        <f t="shared" si="4"/>
        <v>1.9081880618015315E-2</v>
      </c>
      <c r="BQ19">
        <f t="shared" si="4"/>
        <v>1.9313603851202028E-2</v>
      </c>
      <c r="BR19">
        <f t="shared" si="4"/>
        <v>1.9628393430211548E-2</v>
      </c>
      <c r="BS19">
        <f t="shared" si="4"/>
        <v>1.9221321115089045E-2</v>
      </c>
      <c r="BT19">
        <f t="shared" si="4"/>
        <v>1.8569491783922951E-2</v>
      </c>
      <c r="BU19">
        <f t="shared" si="4"/>
        <v>1.8922891603839181E-2</v>
      </c>
      <c r="BV19">
        <f t="shared" si="5"/>
        <v>1.8949848446133115E-2</v>
      </c>
      <c r="BW19">
        <f t="shared" si="5"/>
        <v>1.9543825751397254E-2</v>
      </c>
      <c r="BX19">
        <f t="shared" si="5"/>
        <v>1.9323321889151764E-2</v>
      </c>
      <c r="BY19">
        <f t="shared" si="5"/>
        <v>1.9173029508889453E-2</v>
      </c>
      <c r="BZ19">
        <f t="shared" si="5"/>
        <v>1.9652919512241029E-2</v>
      </c>
      <c r="CA19">
        <f t="shared" si="5"/>
        <v>1.9661463376010126E-2</v>
      </c>
      <c r="CB19">
        <f t="shared" si="5"/>
        <v>1.9289747126436715E-2</v>
      </c>
      <c r="CC19">
        <f t="shared" si="5"/>
        <v>1.9289747126436715E-2</v>
      </c>
      <c r="CD19">
        <f t="shared" si="5"/>
        <v>1.9289747126436715E-2</v>
      </c>
      <c r="CE19">
        <f t="shared" si="5"/>
        <v>1.9442031793400726E-2</v>
      </c>
      <c r="CF19">
        <f t="shared" si="5"/>
        <v>1.945747697872267E-2</v>
      </c>
      <c r="CG19">
        <f t="shared" si="5"/>
        <v>1.9716895990715622E-2</v>
      </c>
      <c r="CH19">
        <f t="shared" si="5"/>
        <v>1.8952817310640798E-2</v>
      </c>
      <c r="CI19">
        <f t="shared" si="5"/>
        <v>1.8811110329349238E-2</v>
      </c>
      <c r="CJ19">
        <f t="shared" si="5"/>
        <v>1.9362475740597018E-2</v>
      </c>
      <c r="CK19">
        <f t="shared" si="5"/>
        <v>2.0058268384949927E-2</v>
      </c>
      <c r="CL19">
        <f t="shared" si="5"/>
        <v>1.9010281747359897E-2</v>
      </c>
      <c r="CM19">
        <f t="shared" si="5"/>
        <v>1.9162130052278903E-2</v>
      </c>
      <c r="CN19">
        <f t="shared" si="5"/>
        <v>1.986423964499185E-2</v>
      </c>
      <c r="CO19">
        <f t="shared" si="5"/>
        <v>1.8853588589353824E-2</v>
      </c>
      <c r="CP19">
        <f t="shared" si="5"/>
        <v>1.9381234672322663E-2</v>
      </c>
      <c r="CQ19">
        <f t="shared" si="5"/>
        <v>2.0228515978619303E-2</v>
      </c>
      <c r="CR19">
        <f t="shared" si="5"/>
        <v>1.8493312338704427E-2</v>
      </c>
      <c r="CS19">
        <f t="shared" si="5"/>
        <v>1.9353108910114578E-2</v>
      </c>
      <c r="CT19">
        <f t="shared" si="5"/>
        <v>1.9444510405418548E-2</v>
      </c>
      <c r="CU19">
        <f t="shared" si="5"/>
        <v>1.8738894284618692E-2</v>
      </c>
      <c r="CV19">
        <f t="shared" si="5"/>
        <v>1.9746443668905957E-2</v>
      </c>
      <c r="CW19">
        <f t="shared" si="5"/>
        <v>1.9038728913833632E-2</v>
      </c>
      <c r="CX19">
        <f t="shared" si="5"/>
        <v>1.8866111970482807E-2</v>
      </c>
      <c r="CY19">
        <f t="shared" si="5"/>
        <v>1.9664184062673274E-2</v>
      </c>
      <c r="CZ19">
        <f t="shared" si="5"/>
        <v>1.9928398975704122E-2</v>
      </c>
      <c r="DA19">
        <f t="shared" si="5"/>
        <v>1.9550473958527138E-2</v>
      </c>
      <c r="DB19">
        <f t="shared" si="5"/>
        <v>1.9612133694073518E-2</v>
      </c>
      <c r="DC19">
        <f t="shared" si="5"/>
        <v>1.8676978764890551E-2</v>
      </c>
      <c r="DD19">
        <f t="shared" si="5"/>
        <v>1.8450692718328571E-2</v>
      </c>
      <c r="DE19">
        <f t="shared" si="5"/>
        <v>1.9849341414813561E-2</v>
      </c>
      <c r="DF19">
        <f t="shared" si="5"/>
        <v>1.931617388665198E-2</v>
      </c>
      <c r="DG19">
        <f t="shared" si="5"/>
        <v>1.9001651900773148E-2</v>
      </c>
      <c r="DH19">
        <f t="shared" si="5"/>
        <v>1.9545581318293006E-2</v>
      </c>
      <c r="DI19">
        <f t="shared" si="5"/>
        <v>1.9563364914906151E-2</v>
      </c>
      <c r="DJ19">
        <f t="shared" si="5"/>
        <v>1.9060746616855435E-2</v>
      </c>
      <c r="DK19">
        <f t="shared" si="5"/>
        <v>1.8728074237751153E-2</v>
      </c>
      <c r="DL19">
        <f t="shared" si="5"/>
        <v>1.9491109682036278E-2</v>
      </c>
      <c r="DM19">
        <f t="shared" si="5"/>
        <v>1.9126498550461887E-2</v>
      </c>
      <c r="DN19">
        <f t="shared" si="5"/>
        <v>1.9437416842870963E-2</v>
      </c>
      <c r="DO19">
        <f t="shared" si="5"/>
        <v>1.9148343415987402E-2</v>
      </c>
      <c r="DP19">
        <f t="shared" si="5"/>
        <v>1.918630658989242E-2</v>
      </c>
      <c r="DQ19">
        <f t="shared" si="5"/>
        <v>1.8756344407912438E-2</v>
      </c>
      <c r="DR19">
        <f t="shared" si="5"/>
        <v>1.9610320801149911E-2</v>
      </c>
      <c r="DS19">
        <f t="shared" si="5"/>
        <v>1.9169311149361365E-2</v>
      </c>
      <c r="DT19">
        <f t="shared" si="5"/>
        <v>1.9554641717604848E-2</v>
      </c>
      <c r="DU19">
        <f t="shared" si="5"/>
        <v>1.7881490274295555E-2</v>
      </c>
      <c r="DV19">
        <f t="shared" si="5"/>
        <v>1.8583598014285517E-2</v>
      </c>
      <c r="DW19">
        <f t="shared" si="5"/>
        <v>1.9320574418194344E-2</v>
      </c>
      <c r="DX19">
        <f t="shared" si="5"/>
        <v>1.8824787615941106E-2</v>
      </c>
      <c r="DY19">
        <f t="shared" si="5"/>
        <v>1.9463310328945611E-2</v>
      </c>
      <c r="DZ19">
        <f t="shared" si="5"/>
        <v>1.8022461131485926E-2</v>
      </c>
      <c r="EA19">
        <f t="shared" si="5"/>
        <v>1.9575554516948219E-2</v>
      </c>
      <c r="EB19">
        <f t="shared" si="5"/>
        <v>1.9963873891406095E-2</v>
      </c>
      <c r="EC19">
        <f t="shared" si="5"/>
        <v>1.9233274052545303E-2</v>
      </c>
      <c r="ED19">
        <f t="shared" si="5"/>
        <v>1.9080443623583604E-2</v>
      </c>
      <c r="EE19">
        <f t="shared" si="5"/>
        <v>1.8346343501197866E-2</v>
      </c>
      <c r="EF19">
        <f t="shared" si="5"/>
        <v>1.8354657723889743E-2</v>
      </c>
      <c r="EG19">
        <f t="shared" si="5"/>
        <v>1.9362791995453238E-2</v>
      </c>
      <c r="EH19">
        <f t="shared" si="6"/>
        <v>1.8636950709260223E-2</v>
      </c>
      <c r="EI19">
        <f t="shared" si="6"/>
        <v>1.9009751031738895E-2</v>
      </c>
      <c r="EJ19">
        <f t="shared" si="6"/>
        <v>2.010304830264922E-2</v>
      </c>
      <c r="EK19">
        <f t="shared" si="6"/>
        <v>1.9510901122772217E-2</v>
      </c>
      <c r="EL19">
        <f t="shared" si="6"/>
        <v>1.8684910885461471E-2</v>
      </c>
      <c r="EM19">
        <f t="shared" si="6"/>
        <v>1.9480961650403798E-2</v>
      </c>
      <c r="EN19">
        <f t="shared" si="6"/>
        <v>1.9707230018451951E-2</v>
      </c>
      <c r="EO19">
        <f t="shared" si="6"/>
        <v>2.0010859052304434E-2</v>
      </c>
      <c r="EP19">
        <f t="shared" si="6"/>
        <v>1.9314083292764839E-2</v>
      </c>
      <c r="EQ19">
        <f t="shared" si="6"/>
        <v>1.8919002840914398E-2</v>
      </c>
      <c r="ER19">
        <f t="shared" si="6"/>
        <v>1.9116982531560345E-2</v>
      </c>
      <c r="ES19">
        <f t="shared" si="6"/>
        <v>1.9385030793030424E-2</v>
      </c>
    </row>
    <row r="20" spans="2:149" x14ac:dyDescent="0.2">
      <c r="F20" s="1">
        <v>20</v>
      </c>
      <c r="H20">
        <f>$F20/(($F20/H$14)+(1/(H$15*H$14^2)))</f>
        <v>2.0680327440659844E-2</v>
      </c>
      <c r="I20">
        <f t="shared" si="7"/>
        <v>2.0942984803728193E-2</v>
      </c>
      <c r="J20">
        <f t="shared" ref="J20:BU23" si="8">$F20/(($F20/J$14)+(1/(J$15*J$14^2)))</f>
        <v>2.1513613229118222E-2</v>
      </c>
      <c r="K20">
        <f t="shared" si="8"/>
        <v>2.1656498210011262E-2</v>
      </c>
      <c r="L20">
        <f t="shared" si="8"/>
        <v>2.1153403679182017E-2</v>
      </c>
      <c r="M20">
        <f t="shared" si="8"/>
        <v>2.1570666125670386E-2</v>
      </c>
      <c r="N20">
        <f t="shared" si="8"/>
        <v>2.1229094596469364E-2</v>
      </c>
      <c r="O20">
        <f t="shared" si="8"/>
        <v>2.1054227246028918E-2</v>
      </c>
      <c r="P20">
        <f t="shared" si="8"/>
        <v>2.1481699257035296E-2</v>
      </c>
      <c r="Q20">
        <f t="shared" si="8"/>
        <v>2.1208160420023176E-2</v>
      </c>
      <c r="R20">
        <f t="shared" si="8"/>
        <v>2.1481978400323641E-2</v>
      </c>
      <c r="S20">
        <f t="shared" si="8"/>
        <v>2.1748117897713918E-2</v>
      </c>
      <c r="T20">
        <f t="shared" si="8"/>
        <v>2.0700810956339799E-2</v>
      </c>
      <c r="U20">
        <f t="shared" si="8"/>
        <v>2.123682422228465E-2</v>
      </c>
      <c r="V20">
        <f t="shared" si="8"/>
        <v>2.1581428522672943E-2</v>
      </c>
      <c r="W20">
        <f t="shared" si="8"/>
        <v>2.215799691529375E-2</v>
      </c>
      <c r="X20">
        <f t="shared" si="8"/>
        <v>2.1170139315854587E-2</v>
      </c>
      <c r="Y20">
        <f t="shared" si="8"/>
        <v>2.1554147161427971E-2</v>
      </c>
      <c r="Z20">
        <f t="shared" si="8"/>
        <v>2.1354197693430881E-2</v>
      </c>
      <c r="AA20">
        <f t="shared" si="8"/>
        <v>2.0405890531989698E-2</v>
      </c>
      <c r="AB20">
        <f t="shared" si="8"/>
        <v>2.0976635649202772E-2</v>
      </c>
      <c r="AC20">
        <f t="shared" si="8"/>
        <v>2.1090199294646016E-2</v>
      </c>
      <c r="AD20">
        <f t="shared" si="8"/>
        <v>2.0731252866400929E-2</v>
      </c>
      <c r="AE20">
        <f t="shared" si="8"/>
        <v>2.0559642244583357E-2</v>
      </c>
      <c r="AF20">
        <f t="shared" si="8"/>
        <v>2.0976808425475318E-2</v>
      </c>
      <c r="AG20">
        <f t="shared" si="8"/>
        <v>2.0990693089924989E-2</v>
      </c>
      <c r="AH20">
        <f t="shared" si="8"/>
        <v>2.0975131431987194E-2</v>
      </c>
      <c r="AI20">
        <f t="shared" si="8"/>
        <v>2.0357943673138035E-2</v>
      </c>
      <c r="AJ20">
        <f t="shared" si="8"/>
        <v>2.0457884665574615E-2</v>
      </c>
      <c r="AK20">
        <f t="shared" si="8"/>
        <v>2.1238349331618694E-2</v>
      </c>
      <c r="AL20">
        <f t="shared" si="8"/>
        <v>2.1734767158434195E-2</v>
      </c>
      <c r="AM20">
        <f t="shared" si="8"/>
        <v>2.1045553752240747E-2</v>
      </c>
      <c r="AN20">
        <f t="shared" si="8"/>
        <v>2.1687778863099229E-2</v>
      </c>
      <c r="AO20">
        <f t="shared" si="8"/>
        <v>2.0969431918432216E-2</v>
      </c>
      <c r="AP20">
        <f t="shared" si="8"/>
        <v>2.0797067081112453E-2</v>
      </c>
      <c r="AQ20">
        <f t="shared" si="8"/>
        <v>2.1386857242821626E-2</v>
      </c>
      <c r="AR20">
        <f t="shared" si="8"/>
        <v>2.1110581624592836E-2</v>
      </c>
      <c r="AS20">
        <f t="shared" si="8"/>
        <v>2.0340657298655331E-2</v>
      </c>
      <c r="AT20">
        <f t="shared" si="8"/>
        <v>2.1029024853488051E-2</v>
      </c>
      <c r="AU20">
        <f t="shared" si="8"/>
        <v>2.109232380750127E-2</v>
      </c>
      <c r="AV20">
        <f t="shared" si="8"/>
        <v>2.1126503352342067E-2</v>
      </c>
      <c r="AW20">
        <f t="shared" si="8"/>
        <v>2.137303944387875E-2</v>
      </c>
      <c r="AX20">
        <f t="shared" si="8"/>
        <v>2.1489423851866838E-2</v>
      </c>
      <c r="AY20">
        <f t="shared" si="8"/>
        <v>2.1391306071686465E-2</v>
      </c>
      <c r="AZ20">
        <f t="shared" si="8"/>
        <v>2.1014774341345979E-2</v>
      </c>
      <c r="BA20">
        <f t="shared" si="8"/>
        <v>2.1492563192520603E-2</v>
      </c>
      <c r="BB20">
        <f t="shared" si="8"/>
        <v>2.1031310795662131E-2</v>
      </c>
      <c r="BC20">
        <f t="shared" si="8"/>
        <v>2.1603604435214772E-2</v>
      </c>
      <c r="BD20">
        <f t="shared" si="8"/>
        <v>2.1142744394576363E-2</v>
      </c>
      <c r="BE20">
        <f t="shared" si="8"/>
        <v>2.0466042028729953E-2</v>
      </c>
      <c r="BF20">
        <f t="shared" si="8"/>
        <v>2.0614304663374574E-2</v>
      </c>
      <c r="BG20">
        <f t="shared" si="8"/>
        <v>2.1312672158193748E-2</v>
      </c>
      <c r="BH20">
        <f t="shared" si="8"/>
        <v>2.1430777575759102E-2</v>
      </c>
      <c r="BI20">
        <f t="shared" si="8"/>
        <v>2.1558057973517251E-2</v>
      </c>
      <c r="BJ20">
        <f t="shared" si="8"/>
        <v>2.1202268567411139E-2</v>
      </c>
      <c r="BK20">
        <f t="shared" si="8"/>
        <v>2.1018291386190924E-2</v>
      </c>
      <c r="BL20">
        <f t="shared" si="8"/>
        <v>2.0644669868563798E-2</v>
      </c>
      <c r="BM20">
        <f t="shared" si="8"/>
        <v>2.1952830928089504E-2</v>
      </c>
      <c r="BN20">
        <f t="shared" si="8"/>
        <v>2.124837223309196E-2</v>
      </c>
      <c r="BO20">
        <f t="shared" si="8"/>
        <v>2.0955741197816697E-2</v>
      </c>
      <c r="BP20">
        <f t="shared" si="8"/>
        <v>2.0970427810902911E-2</v>
      </c>
      <c r="BQ20">
        <f t="shared" si="8"/>
        <v>2.1398773368824772E-2</v>
      </c>
      <c r="BR20">
        <f t="shared" si="8"/>
        <v>2.1674960722730893E-2</v>
      </c>
      <c r="BS20">
        <f t="shared" si="8"/>
        <v>2.1171332560166824E-2</v>
      </c>
      <c r="BT20">
        <f t="shared" si="8"/>
        <v>2.066594942138501E-2</v>
      </c>
      <c r="BU20">
        <f t="shared" si="8"/>
        <v>2.0754071821984466E-2</v>
      </c>
      <c r="BV20">
        <f t="shared" si="5"/>
        <v>2.0850418000250653E-2</v>
      </c>
      <c r="BW20">
        <f t="shared" si="5"/>
        <v>2.1391446641144493E-2</v>
      </c>
      <c r="BX20">
        <f t="shared" si="5"/>
        <v>2.1393223906013826E-2</v>
      </c>
      <c r="BY20">
        <f t="shared" si="5"/>
        <v>2.1079792362612572E-2</v>
      </c>
      <c r="BZ20">
        <f t="shared" si="5"/>
        <v>2.1357527258847216E-2</v>
      </c>
      <c r="CA20">
        <f t="shared" si="5"/>
        <v>2.1425835935849357E-2</v>
      </c>
      <c r="CB20">
        <f t="shared" si="5"/>
        <v>2.1171673675357376E-2</v>
      </c>
      <c r="CC20">
        <f t="shared" si="5"/>
        <v>2.1171673675357376E-2</v>
      </c>
      <c r="CD20">
        <f t="shared" si="5"/>
        <v>2.1171673675357376E-2</v>
      </c>
      <c r="CE20">
        <f t="shared" si="5"/>
        <v>2.1197866011832309E-2</v>
      </c>
      <c r="CF20">
        <f t="shared" si="5"/>
        <v>2.10530089182813E-2</v>
      </c>
      <c r="CG20">
        <f t="shared" si="5"/>
        <v>2.156488417416284E-2</v>
      </c>
      <c r="CH20">
        <f t="shared" si="5"/>
        <v>2.1135842215244623E-2</v>
      </c>
      <c r="CI20">
        <f t="shared" si="5"/>
        <v>2.1188788591565953E-2</v>
      </c>
      <c r="CJ20">
        <f t="shared" si="5"/>
        <v>2.0948868513282395E-2</v>
      </c>
      <c r="CK20">
        <f t="shared" si="5"/>
        <v>2.1665043340363881E-2</v>
      </c>
      <c r="CL20">
        <f t="shared" si="5"/>
        <v>2.0716152760562361E-2</v>
      </c>
      <c r="CM20">
        <f t="shared" si="5"/>
        <v>2.1118315333473286E-2</v>
      </c>
      <c r="CN20">
        <f t="shared" si="5"/>
        <v>2.1724072024748547E-2</v>
      </c>
      <c r="CO20">
        <f t="shared" si="5"/>
        <v>2.1031326076505315E-2</v>
      </c>
      <c r="CP20">
        <f t="shared" si="5"/>
        <v>2.1133827398162087E-2</v>
      </c>
      <c r="CQ20">
        <f t="shared" si="5"/>
        <v>2.1856848527903702E-2</v>
      </c>
      <c r="CR20">
        <f t="shared" si="5"/>
        <v>2.0825509178427525E-2</v>
      </c>
      <c r="CS20">
        <f t="shared" si="5"/>
        <v>2.1000776660498301E-2</v>
      </c>
      <c r="CT20">
        <f t="shared" si="5"/>
        <v>2.1673614210621941E-2</v>
      </c>
      <c r="CU20">
        <f t="shared" si="5"/>
        <v>2.1023293437969041E-2</v>
      </c>
      <c r="CV20">
        <f t="shared" si="5"/>
        <v>2.1590377872120693E-2</v>
      </c>
      <c r="CW20">
        <f t="shared" si="5"/>
        <v>2.0840652666598798E-2</v>
      </c>
      <c r="CX20">
        <f t="shared" si="5"/>
        <v>2.0681606695013715E-2</v>
      </c>
      <c r="CY20">
        <f t="shared" si="5"/>
        <v>2.1529713811444504E-2</v>
      </c>
      <c r="CZ20">
        <f t="shared" si="5"/>
        <v>2.1738528721728788E-2</v>
      </c>
      <c r="DA20">
        <f t="shared" si="5"/>
        <v>2.1000262584791058E-2</v>
      </c>
      <c r="DB20">
        <f t="shared" si="5"/>
        <v>2.1655884037684286E-2</v>
      </c>
      <c r="DC20">
        <f t="shared" si="5"/>
        <v>2.0804396524744553E-2</v>
      </c>
      <c r="DD20">
        <f t="shared" si="5"/>
        <v>2.0433540676328028E-2</v>
      </c>
      <c r="DE20">
        <f t="shared" si="5"/>
        <v>2.1541341536237876E-2</v>
      </c>
      <c r="DF20">
        <f t="shared" si="5"/>
        <v>2.1151908740638818E-2</v>
      </c>
      <c r="DG20">
        <f t="shared" si="5"/>
        <v>2.1180943847740549E-2</v>
      </c>
      <c r="DH20">
        <f t="shared" si="5"/>
        <v>2.166494494805352E-2</v>
      </c>
      <c r="DI20">
        <f t="shared" si="5"/>
        <v>2.1415566149492481E-2</v>
      </c>
      <c r="DJ20">
        <f t="shared" si="5"/>
        <v>2.0800669447621024E-2</v>
      </c>
      <c r="DK20">
        <f t="shared" si="5"/>
        <v>2.0688615232546701E-2</v>
      </c>
      <c r="DL20">
        <f t="shared" si="5"/>
        <v>2.1194351980525952E-2</v>
      </c>
      <c r="DM20">
        <f t="shared" si="5"/>
        <v>2.1320673859256012E-2</v>
      </c>
      <c r="DN20">
        <f t="shared" si="5"/>
        <v>2.1149939985510739E-2</v>
      </c>
      <c r="DO20">
        <f t="shared" si="5"/>
        <v>2.0964202809077685E-2</v>
      </c>
      <c r="DP20">
        <f t="shared" si="5"/>
        <v>2.1219981737418615E-2</v>
      </c>
      <c r="DQ20">
        <f t="shared" si="5"/>
        <v>2.074361173257798E-2</v>
      </c>
      <c r="DR20">
        <f t="shared" si="5"/>
        <v>2.1405686821153441E-2</v>
      </c>
      <c r="DS20">
        <f t="shared" si="5"/>
        <v>2.1016542969874954E-2</v>
      </c>
      <c r="DT20">
        <f t="shared" si="5"/>
        <v>2.1258855040474436E-2</v>
      </c>
      <c r="DU20">
        <f t="shared" si="5"/>
        <v>2.0145067302331787E-2</v>
      </c>
      <c r="DV20">
        <f t="shared" si="5"/>
        <v>2.0381477800295356E-2</v>
      </c>
      <c r="DW20">
        <f t="shared" si="5"/>
        <v>2.1460919828725208E-2</v>
      </c>
      <c r="DX20">
        <f t="shared" si="5"/>
        <v>2.0673931489515945E-2</v>
      </c>
      <c r="DY20">
        <f t="shared" si="5"/>
        <v>2.1193987855050084E-2</v>
      </c>
      <c r="DZ20">
        <f t="shared" si="5"/>
        <v>2.0622134536800257E-2</v>
      </c>
      <c r="EA20">
        <f t="shared" si="5"/>
        <v>2.1339081642572377E-2</v>
      </c>
      <c r="EB20">
        <f t="shared" si="5"/>
        <v>2.1782336001723929E-2</v>
      </c>
      <c r="EC20">
        <f t="shared" si="5"/>
        <v>2.1182380633129806E-2</v>
      </c>
      <c r="ED20">
        <f t="shared" si="5"/>
        <v>2.0748661720718591E-2</v>
      </c>
      <c r="EE20">
        <f t="shared" si="5"/>
        <v>2.0487477978107915E-2</v>
      </c>
      <c r="EF20">
        <f t="shared" si="5"/>
        <v>2.0673024154493146E-2</v>
      </c>
      <c r="EG20">
        <f t="shared" ref="EG20:ES24" si="9">$F20/(($F20/EG$14)+(1/(EG$15*EG$14^2)))</f>
        <v>2.1322174303877544E-2</v>
      </c>
      <c r="EH20">
        <f t="shared" si="9"/>
        <v>2.0816629815127739E-2</v>
      </c>
      <c r="EI20">
        <f t="shared" si="9"/>
        <v>2.1322244363074085E-2</v>
      </c>
      <c r="EJ20">
        <f t="shared" si="9"/>
        <v>2.1723572409278337E-2</v>
      </c>
      <c r="EK20">
        <f t="shared" si="9"/>
        <v>2.1336757718193052E-2</v>
      </c>
      <c r="EL20">
        <f t="shared" si="9"/>
        <v>2.0605009372289117E-2</v>
      </c>
      <c r="EM20">
        <f t="shared" si="9"/>
        <v>2.1578432376804343E-2</v>
      </c>
      <c r="EN20">
        <f t="shared" si="9"/>
        <v>2.1400072684639723E-2</v>
      </c>
      <c r="EO20">
        <f t="shared" si="9"/>
        <v>2.1802930719865887E-2</v>
      </c>
      <c r="EP20">
        <f t="shared" si="9"/>
        <v>2.1260203300574144E-2</v>
      </c>
      <c r="EQ20">
        <f t="shared" si="9"/>
        <v>2.1000097274508848E-2</v>
      </c>
      <c r="ER20">
        <f t="shared" si="9"/>
        <v>2.1009827956400336E-2</v>
      </c>
      <c r="ES20">
        <f t="shared" si="9"/>
        <v>2.1412988627432749E-2</v>
      </c>
    </row>
    <row r="21" spans="2:149" x14ac:dyDescent="0.2">
      <c r="F21" s="1">
        <v>25</v>
      </c>
      <c r="H21">
        <f t="shared" si="7"/>
        <v>2.1893049297388466E-2</v>
      </c>
      <c r="I21">
        <f t="shared" si="7"/>
        <v>2.2286247209312122E-2</v>
      </c>
      <c r="J21">
        <f t="shared" si="8"/>
        <v>2.2541603432615884E-2</v>
      </c>
      <c r="K21">
        <f t="shared" si="8"/>
        <v>2.2980616344343993E-2</v>
      </c>
      <c r="L21">
        <f t="shared" si="8"/>
        <v>2.2481705547790838E-2</v>
      </c>
      <c r="M21">
        <f t="shared" si="8"/>
        <v>2.2890635747838273E-2</v>
      </c>
      <c r="N21">
        <f t="shared" si="8"/>
        <v>2.2384229432733806E-2</v>
      </c>
      <c r="O21">
        <f t="shared" si="8"/>
        <v>2.2283178921482127E-2</v>
      </c>
      <c r="P21">
        <f t="shared" si="8"/>
        <v>2.2558728206926171E-2</v>
      </c>
      <c r="Q21">
        <f t="shared" si="8"/>
        <v>2.2646796989210405E-2</v>
      </c>
      <c r="R21">
        <f t="shared" si="8"/>
        <v>2.2876047490498874E-2</v>
      </c>
      <c r="S21">
        <f t="shared" si="8"/>
        <v>2.2866149929489023E-2</v>
      </c>
      <c r="T21">
        <f t="shared" si="8"/>
        <v>2.2025606359905456E-2</v>
      </c>
      <c r="U21">
        <f t="shared" si="8"/>
        <v>2.2785416443830284E-2</v>
      </c>
      <c r="V21">
        <f t="shared" si="8"/>
        <v>2.2930100216184725E-2</v>
      </c>
      <c r="W21">
        <f t="shared" si="8"/>
        <v>2.3459929053373123E-2</v>
      </c>
      <c r="X21">
        <f t="shared" si="8"/>
        <v>2.2350218998595555E-2</v>
      </c>
      <c r="Y21">
        <f t="shared" si="8"/>
        <v>2.2650090136954938E-2</v>
      </c>
      <c r="Z21">
        <f t="shared" si="8"/>
        <v>2.2736657093309621E-2</v>
      </c>
      <c r="AA21">
        <f t="shared" si="8"/>
        <v>2.1963457816164458E-2</v>
      </c>
      <c r="AB21">
        <f t="shared" si="8"/>
        <v>2.2546677433794671E-2</v>
      </c>
      <c r="AC21">
        <f t="shared" si="8"/>
        <v>2.2261485100865498E-2</v>
      </c>
      <c r="AD21">
        <f t="shared" si="8"/>
        <v>2.1743849916284554E-2</v>
      </c>
      <c r="AE21">
        <f t="shared" si="8"/>
        <v>2.1774134543019401E-2</v>
      </c>
      <c r="AF21">
        <f t="shared" si="8"/>
        <v>2.245810631106672E-2</v>
      </c>
      <c r="AG21">
        <f t="shared" si="8"/>
        <v>2.2112814587582939E-2</v>
      </c>
      <c r="AH21">
        <f t="shared" si="8"/>
        <v>2.222843521166893E-2</v>
      </c>
      <c r="AI21">
        <f t="shared" si="8"/>
        <v>2.1799076598511252E-2</v>
      </c>
      <c r="AJ21">
        <f t="shared" si="8"/>
        <v>2.1999830727570953E-2</v>
      </c>
      <c r="AK21">
        <f t="shared" si="8"/>
        <v>2.2355316697098847E-2</v>
      </c>
      <c r="AL21">
        <f t="shared" si="8"/>
        <v>2.2944108156250698E-2</v>
      </c>
      <c r="AM21">
        <f t="shared" si="8"/>
        <v>2.2493967747653724E-2</v>
      </c>
      <c r="AN21">
        <f t="shared" si="8"/>
        <v>2.3070753772827524E-2</v>
      </c>
      <c r="AO21">
        <f t="shared" si="8"/>
        <v>2.2423143901902011E-2</v>
      </c>
      <c r="AP21">
        <f t="shared" si="8"/>
        <v>2.2087179132895422E-2</v>
      </c>
      <c r="AQ21">
        <f t="shared" si="8"/>
        <v>2.2718746727981912E-2</v>
      </c>
      <c r="AR21">
        <f t="shared" si="8"/>
        <v>2.2265468168292845E-2</v>
      </c>
      <c r="AS21">
        <f t="shared" si="8"/>
        <v>2.1895578228517214E-2</v>
      </c>
      <c r="AT21">
        <f t="shared" si="8"/>
        <v>2.2617541408027683E-2</v>
      </c>
      <c r="AU21">
        <f t="shared" si="8"/>
        <v>2.2277978800428158E-2</v>
      </c>
      <c r="AV21">
        <f t="shared" si="8"/>
        <v>2.2575190498943482E-2</v>
      </c>
      <c r="AW21">
        <f t="shared" si="8"/>
        <v>2.2789294545208599E-2</v>
      </c>
      <c r="AX21">
        <f t="shared" si="8"/>
        <v>2.2609563171576579E-2</v>
      </c>
      <c r="AY21">
        <f t="shared" si="8"/>
        <v>2.2436390056910803E-2</v>
      </c>
      <c r="AZ21">
        <f t="shared" si="8"/>
        <v>2.2225981891431192E-2</v>
      </c>
      <c r="BA21">
        <f t="shared" si="8"/>
        <v>2.2751255675023348E-2</v>
      </c>
      <c r="BB21">
        <f t="shared" si="8"/>
        <v>2.2109694189251319E-2</v>
      </c>
      <c r="BC21">
        <f t="shared" si="8"/>
        <v>2.3041260406077312E-2</v>
      </c>
      <c r="BD21">
        <f t="shared" si="8"/>
        <v>2.2741396541122467E-2</v>
      </c>
      <c r="BE21">
        <f t="shared" si="8"/>
        <v>2.1720062194010278E-2</v>
      </c>
      <c r="BF21">
        <f t="shared" si="8"/>
        <v>2.167931059070196E-2</v>
      </c>
      <c r="BG21">
        <f t="shared" si="8"/>
        <v>2.2662869731945888E-2</v>
      </c>
      <c r="BH21">
        <f t="shared" si="8"/>
        <v>2.2687721387787199E-2</v>
      </c>
      <c r="BI21">
        <f t="shared" si="8"/>
        <v>2.2959798441768736E-2</v>
      </c>
      <c r="BJ21">
        <f t="shared" si="8"/>
        <v>2.2304340938129885E-2</v>
      </c>
      <c r="BK21">
        <f t="shared" si="8"/>
        <v>2.2222247084600924E-2</v>
      </c>
      <c r="BL21">
        <f t="shared" si="8"/>
        <v>2.1987688467304103E-2</v>
      </c>
      <c r="BM21">
        <f t="shared" si="8"/>
        <v>2.3226899612654971E-2</v>
      </c>
      <c r="BN21">
        <f t="shared" si="8"/>
        <v>2.2509888509753509E-2</v>
      </c>
      <c r="BO21">
        <f t="shared" si="8"/>
        <v>2.2492585910805135E-2</v>
      </c>
      <c r="BP21">
        <f t="shared" si="8"/>
        <v>2.2294318471678114E-2</v>
      </c>
      <c r="BQ21">
        <f t="shared" si="8"/>
        <v>2.2880962367750651E-2</v>
      </c>
      <c r="BR21">
        <f t="shared" si="8"/>
        <v>2.3121422901132043E-2</v>
      </c>
      <c r="BS21">
        <f t="shared" si="8"/>
        <v>2.2543565303974392E-2</v>
      </c>
      <c r="BT21">
        <f t="shared" si="8"/>
        <v>2.2167552200456936E-2</v>
      </c>
      <c r="BU21">
        <f t="shared" si="8"/>
        <v>2.2033382456013426E-2</v>
      </c>
      <c r="BV21">
        <f t="shared" ref="BV21:EG24" si="10">$F21/(($F21/BV$14)+(1/(BV$15*BV$14^2)))</f>
        <v>2.2185469114659118E-2</v>
      </c>
      <c r="BW21">
        <f t="shared" si="10"/>
        <v>2.2677784828410694E-2</v>
      </c>
      <c r="BX21">
        <f t="shared" si="10"/>
        <v>2.2862643020503844E-2</v>
      </c>
      <c r="BY21">
        <f t="shared" si="10"/>
        <v>2.2417444853100644E-2</v>
      </c>
      <c r="BZ21">
        <f t="shared" si="10"/>
        <v>2.2530020134371019E-2</v>
      </c>
      <c r="CA21">
        <f t="shared" si="10"/>
        <v>2.2645106455460948E-2</v>
      </c>
      <c r="CB21">
        <f t="shared" si="10"/>
        <v>2.2488047168125712E-2</v>
      </c>
      <c r="CC21">
        <f t="shared" si="10"/>
        <v>2.2488047168125712E-2</v>
      </c>
      <c r="CD21">
        <f t="shared" si="10"/>
        <v>2.2488047168125712E-2</v>
      </c>
      <c r="CE21">
        <f t="shared" si="10"/>
        <v>2.2412316626847763E-2</v>
      </c>
      <c r="CF21">
        <f t="shared" si="10"/>
        <v>2.2142429294762126E-2</v>
      </c>
      <c r="CG21">
        <f t="shared" si="10"/>
        <v>2.2849861507700096E-2</v>
      </c>
      <c r="CH21">
        <f t="shared" si="10"/>
        <v>2.2704965280817412E-2</v>
      </c>
      <c r="CI21">
        <f t="shared" si="10"/>
        <v>2.2927582767922811E-2</v>
      </c>
      <c r="CJ21">
        <f t="shared" si="10"/>
        <v>2.2031931355196856E-2</v>
      </c>
      <c r="CK21">
        <f t="shared" si="10"/>
        <v>2.2758909838903059E-2</v>
      </c>
      <c r="CL21">
        <f t="shared" si="10"/>
        <v>2.1894989400071199E-2</v>
      </c>
      <c r="CM21">
        <f t="shared" si="10"/>
        <v>2.2496246475271816E-2</v>
      </c>
      <c r="CN21">
        <f t="shared" si="10"/>
        <v>2.3017086726973595E-2</v>
      </c>
      <c r="CO21">
        <f t="shared" si="10"/>
        <v>2.2597434741157062E-2</v>
      </c>
      <c r="CP21">
        <f t="shared" si="10"/>
        <v>2.2346254263665762E-2</v>
      </c>
      <c r="CQ21">
        <f t="shared" si="10"/>
        <v>2.2966066639950863E-2</v>
      </c>
      <c r="CR21">
        <f t="shared" si="10"/>
        <v>2.2530289911036248E-2</v>
      </c>
      <c r="CS21">
        <f t="shared" si="10"/>
        <v>2.2131293261765536E-2</v>
      </c>
      <c r="CT21">
        <f t="shared" si="10"/>
        <v>2.3274517977478888E-2</v>
      </c>
      <c r="CU21">
        <f t="shared" si="10"/>
        <v>2.2682375284837311E-2</v>
      </c>
      <c r="CV21">
        <f t="shared" si="10"/>
        <v>2.2871849716580468E-2</v>
      </c>
      <c r="CW21">
        <f t="shared" si="10"/>
        <v>2.2095385594721031E-2</v>
      </c>
      <c r="CX21">
        <f t="shared" si="10"/>
        <v>2.1948898307021795E-2</v>
      </c>
      <c r="CY21">
        <f t="shared" si="10"/>
        <v>2.2829188969763076E-2</v>
      </c>
      <c r="CZ21">
        <f t="shared" si="10"/>
        <v>2.2991544967652513E-2</v>
      </c>
      <c r="DA21">
        <f t="shared" si="10"/>
        <v>2.1978152178322857E-2</v>
      </c>
      <c r="DB21">
        <f t="shared" si="10"/>
        <v>2.3100227589811857E-2</v>
      </c>
      <c r="DC21">
        <f t="shared" si="10"/>
        <v>2.2330544778611044E-2</v>
      </c>
      <c r="DD21">
        <f t="shared" si="10"/>
        <v>2.1841917088842297E-2</v>
      </c>
      <c r="DE21">
        <f t="shared" si="10"/>
        <v>2.2702465428212425E-2</v>
      </c>
      <c r="DF21">
        <f t="shared" si="10"/>
        <v>2.2430960028134862E-2</v>
      </c>
      <c r="DG21">
        <f t="shared" si="10"/>
        <v>2.2746195125469777E-2</v>
      </c>
      <c r="DH21">
        <f t="shared" si="10"/>
        <v>2.3172529132528496E-2</v>
      </c>
      <c r="DI21">
        <f t="shared" si="10"/>
        <v>2.2705372450206245E-2</v>
      </c>
      <c r="DJ21">
        <f t="shared" si="10"/>
        <v>2.2005930333874674E-2</v>
      </c>
      <c r="DK21">
        <f t="shared" si="10"/>
        <v>2.2075173693744302E-2</v>
      </c>
      <c r="DL21">
        <f t="shared" si="10"/>
        <v>2.2367088857740004E-2</v>
      </c>
      <c r="DM21">
        <f t="shared" si="10"/>
        <v>2.2896686669242085E-2</v>
      </c>
      <c r="DN21">
        <f t="shared" si="10"/>
        <v>2.2330383851227889E-2</v>
      </c>
      <c r="DO21">
        <f t="shared" si="10"/>
        <v>2.2229003992841979E-2</v>
      </c>
      <c r="DP21">
        <f t="shared" si="10"/>
        <v>2.2661180858564889E-2</v>
      </c>
      <c r="DQ21">
        <f t="shared" si="10"/>
        <v>2.2151826466578792E-2</v>
      </c>
      <c r="DR21">
        <f t="shared" si="10"/>
        <v>2.2649872854391306E-2</v>
      </c>
      <c r="DS21">
        <f t="shared" si="10"/>
        <v>2.230625517833772E-2</v>
      </c>
      <c r="DT21">
        <f t="shared" si="10"/>
        <v>2.2431833725865494E-2</v>
      </c>
      <c r="DU21">
        <f t="shared" si="10"/>
        <v>2.1800903242630187E-2</v>
      </c>
      <c r="DV21">
        <f t="shared" si="10"/>
        <v>2.1637475016412378E-2</v>
      </c>
      <c r="DW21">
        <f t="shared" si="10"/>
        <v>2.2988958623571018E-2</v>
      </c>
      <c r="DX21">
        <f t="shared" si="10"/>
        <v>2.1968712982425056E-2</v>
      </c>
      <c r="DY21">
        <f t="shared" si="10"/>
        <v>2.2388456781704327E-2</v>
      </c>
      <c r="DZ21">
        <f t="shared" si="10"/>
        <v>2.2576040802183523E-2</v>
      </c>
      <c r="EA21">
        <f t="shared" si="10"/>
        <v>2.255843117100002E-2</v>
      </c>
      <c r="EB21">
        <f t="shared" si="10"/>
        <v>2.3041620043615995E-2</v>
      </c>
      <c r="EC21">
        <f t="shared" si="10"/>
        <v>2.2553743061532169E-2</v>
      </c>
      <c r="ED21">
        <f t="shared" si="10"/>
        <v>2.1897363903896763E-2</v>
      </c>
      <c r="EE21">
        <f t="shared" si="10"/>
        <v>2.2030109991858525E-2</v>
      </c>
      <c r="EF21">
        <f t="shared" si="10"/>
        <v>2.2368214028225072E-2</v>
      </c>
      <c r="EG21">
        <f t="shared" si="10"/>
        <v>2.2700452774350007E-2</v>
      </c>
      <c r="EH21">
        <f t="shared" si="9"/>
        <v>2.2387633265875975E-2</v>
      </c>
      <c r="EI21">
        <f t="shared" si="9"/>
        <v>2.3001060648726993E-2</v>
      </c>
      <c r="EJ21">
        <f t="shared" si="9"/>
        <v>2.2827667204644003E-2</v>
      </c>
      <c r="EK21">
        <f t="shared" si="9"/>
        <v>2.2606061245330485E-2</v>
      </c>
      <c r="EL21">
        <f t="shared" si="9"/>
        <v>2.1958935628545079E-2</v>
      </c>
      <c r="EM21">
        <f t="shared" si="9"/>
        <v>2.3068683940239976E-2</v>
      </c>
      <c r="EN21">
        <f t="shared" si="9"/>
        <v>2.2562961979974826E-2</v>
      </c>
      <c r="EO21">
        <f t="shared" si="9"/>
        <v>2.3040991767556897E-2</v>
      </c>
      <c r="EP21">
        <f t="shared" si="9"/>
        <v>2.2628239316836624E-2</v>
      </c>
      <c r="EQ21">
        <f t="shared" si="9"/>
        <v>2.2484047337372248E-2</v>
      </c>
      <c r="ER21">
        <f t="shared" si="9"/>
        <v>2.233682026741542E-2</v>
      </c>
      <c r="ES21">
        <f t="shared" si="9"/>
        <v>2.2847071386641368E-2</v>
      </c>
    </row>
    <row r="22" spans="2:149" x14ac:dyDescent="0.2">
      <c r="F22" s="1">
        <v>30</v>
      </c>
      <c r="H22">
        <f t="shared" si="7"/>
        <v>2.2783762692355086E-2</v>
      </c>
      <c r="I22">
        <f t="shared" si="7"/>
        <v>2.3281759969169445E-2</v>
      </c>
      <c r="J22">
        <f t="shared" si="8"/>
        <v>2.3283304630849745E-2</v>
      </c>
      <c r="K22">
        <f t="shared" si="8"/>
        <v>2.3957138694494468E-2</v>
      </c>
      <c r="L22">
        <f t="shared" si="8"/>
        <v>2.3463966068655771E-2</v>
      </c>
      <c r="M22">
        <f t="shared" si="8"/>
        <v>2.3864179859035689E-2</v>
      </c>
      <c r="N22">
        <f t="shared" si="8"/>
        <v>2.3226786001270951E-2</v>
      </c>
      <c r="O22">
        <f t="shared" si="8"/>
        <v>2.3185412676305032E-2</v>
      </c>
      <c r="P22">
        <f t="shared" si="8"/>
        <v>2.3338821247651416E-2</v>
      </c>
      <c r="Q22">
        <f t="shared" si="8"/>
        <v>2.3719455678589796E-2</v>
      </c>
      <c r="R22">
        <f t="shared" si="8"/>
        <v>2.391049219183064E-2</v>
      </c>
      <c r="S22">
        <f t="shared" si="8"/>
        <v>2.3677633250646632E-2</v>
      </c>
      <c r="T22">
        <f t="shared" si="8"/>
        <v>2.3007205255917009E-2</v>
      </c>
      <c r="U22">
        <f t="shared" si="8"/>
        <v>2.3949693113306879E-2</v>
      </c>
      <c r="V22">
        <f t="shared" si="8"/>
        <v>2.3926931840884159E-2</v>
      </c>
      <c r="W22">
        <f t="shared" si="8"/>
        <v>2.4416345997564627E-2</v>
      </c>
      <c r="X22">
        <f t="shared" si="8"/>
        <v>2.321284950766039E-2</v>
      </c>
      <c r="Y22">
        <f t="shared" si="8"/>
        <v>2.3444807167042635E-2</v>
      </c>
      <c r="Z22">
        <f t="shared" si="8"/>
        <v>2.3762226356398186E-2</v>
      </c>
      <c r="AA22">
        <f t="shared" si="8"/>
        <v>2.3141016149823741E-2</v>
      </c>
      <c r="AB22">
        <f t="shared" si="8"/>
        <v>2.3730799536003346E-2</v>
      </c>
      <c r="AC22">
        <f t="shared" si="8"/>
        <v>2.3117398647377583E-2</v>
      </c>
      <c r="AD22">
        <f t="shared" si="8"/>
        <v>2.2475719072928595E-2</v>
      </c>
      <c r="AE22">
        <f t="shared" si="8"/>
        <v>2.2666777396459347E-2</v>
      </c>
      <c r="AF22">
        <f t="shared" si="8"/>
        <v>2.3567606043421101E-2</v>
      </c>
      <c r="AG22">
        <f t="shared" si="8"/>
        <v>2.2930010329921188E-2</v>
      </c>
      <c r="AH22">
        <f t="shared" si="8"/>
        <v>2.3150631216320581E-2</v>
      </c>
      <c r="AI22">
        <f t="shared" si="8"/>
        <v>2.2878798958196542E-2</v>
      </c>
      <c r="AJ22">
        <f t="shared" si="8"/>
        <v>2.3163759049289957E-2</v>
      </c>
      <c r="AK22">
        <f t="shared" si="8"/>
        <v>2.3167603849039427E-2</v>
      </c>
      <c r="AL22">
        <f t="shared" si="8"/>
        <v>2.3827980956476064E-2</v>
      </c>
      <c r="AM22">
        <f t="shared" si="8"/>
        <v>2.3575663228259072E-2</v>
      </c>
      <c r="AN22">
        <f t="shared" si="8"/>
        <v>2.4095075185673238E-2</v>
      </c>
      <c r="AO22">
        <f t="shared" si="8"/>
        <v>2.350968788120426E-2</v>
      </c>
      <c r="AP22">
        <f t="shared" si="8"/>
        <v>2.3040012119477409E-2</v>
      </c>
      <c r="AQ22">
        <f t="shared" si="8"/>
        <v>2.3702826011661675E-2</v>
      </c>
      <c r="AR22">
        <f t="shared" si="8"/>
        <v>2.3108249508324279E-2</v>
      </c>
      <c r="AS22">
        <f t="shared" si="8"/>
        <v>2.3071355836339374E-2</v>
      </c>
      <c r="AT22">
        <f t="shared" si="8"/>
        <v>2.3816950992105242E-2</v>
      </c>
      <c r="AU22">
        <f t="shared" si="8"/>
        <v>2.3145352905691627E-2</v>
      </c>
      <c r="AV22">
        <f t="shared" si="8"/>
        <v>2.3656646631233697E-2</v>
      </c>
      <c r="AW22">
        <f t="shared" si="8"/>
        <v>2.38425574240234E-2</v>
      </c>
      <c r="AX22">
        <f t="shared" si="8"/>
        <v>2.3423533204132738E-2</v>
      </c>
      <c r="AY22">
        <f t="shared" si="8"/>
        <v>2.3191753959456607E-2</v>
      </c>
      <c r="AZ22">
        <f t="shared" si="8"/>
        <v>2.3114118804204265E-2</v>
      </c>
      <c r="BA22">
        <f t="shared" si="8"/>
        <v>2.3675616349642964E-2</v>
      </c>
      <c r="BB22">
        <f t="shared" si="8"/>
        <v>2.2892229012337971E-2</v>
      </c>
      <c r="BC22">
        <f t="shared" si="8"/>
        <v>2.411093465976125E-2</v>
      </c>
      <c r="BD22">
        <f t="shared" si="8"/>
        <v>2.39486029736161E-2</v>
      </c>
      <c r="BE22">
        <f t="shared" si="8"/>
        <v>2.2645087030803902E-2</v>
      </c>
      <c r="BF22">
        <f t="shared" si="8"/>
        <v>2.2452630709261553E-2</v>
      </c>
      <c r="BG22">
        <f t="shared" si="8"/>
        <v>2.3662234209638439E-2</v>
      </c>
      <c r="BH22">
        <f t="shared" si="8"/>
        <v>2.3610929829169926E-2</v>
      </c>
      <c r="BI22">
        <f t="shared" si="8"/>
        <v>2.4000151380017619E-2</v>
      </c>
      <c r="BJ22">
        <f t="shared" si="8"/>
        <v>2.3104990210013998E-2</v>
      </c>
      <c r="BK22">
        <f t="shared" si="8"/>
        <v>2.3104553462055758E-2</v>
      </c>
      <c r="BL22">
        <f t="shared" si="8"/>
        <v>2.2984511594058218E-2</v>
      </c>
      <c r="BM22">
        <f t="shared" si="8"/>
        <v>2.4161744007129934E-2</v>
      </c>
      <c r="BN22">
        <f t="shared" si="8"/>
        <v>2.3437546923772663E-2</v>
      </c>
      <c r="BO22">
        <f t="shared" si="8"/>
        <v>2.3648818343617695E-2</v>
      </c>
      <c r="BP22">
        <f t="shared" si="8"/>
        <v>2.327385796005902E-2</v>
      </c>
      <c r="BQ22">
        <f t="shared" si="8"/>
        <v>2.39886819513025E-2</v>
      </c>
      <c r="BR22">
        <f t="shared" si="8"/>
        <v>2.4197978828721843E-2</v>
      </c>
      <c r="BS22">
        <f t="shared" si="8"/>
        <v>2.3561674786011826E-2</v>
      </c>
      <c r="BT22">
        <f t="shared" si="8"/>
        <v>2.3296022734817387E-2</v>
      </c>
      <c r="BU22">
        <f t="shared" si="8"/>
        <v>2.2977631821844688E-2</v>
      </c>
      <c r="BV22">
        <f t="shared" si="10"/>
        <v>2.3174719801686887E-2</v>
      </c>
      <c r="BW22">
        <f t="shared" si="10"/>
        <v>2.3624879401732846E-2</v>
      </c>
      <c r="BX22">
        <f t="shared" si="10"/>
        <v>2.3959780428605599E-2</v>
      </c>
      <c r="BY22">
        <f t="shared" si="10"/>
        <v>2.3407693688589092E-2</v>
      </c>
      <c r="BZ22">
        <f t="shared" si="10"/>
        <v>2.3385918947668324E-2</v>
      </c>
      <c r="CA22">
        <f t="shared" si="10"/>
        <v>2.3538087440025272E-2</v>
      </c>
      <c r="CB22">
        <f t="shared" si="10"/>
        <v>2.3460503261882506E-2</v>
      </c>
      <c r="CC22">
        <f t="shared" si="10"/>
        <v>2.3460503261882506E-2</v>
      </c>
      <c r="CD22">
        <f t="shared" si="10"/>
        <v>2.3460503261882506E-2</v>
      </c>
      <c r="CE22">
        <f t="shared" si="10"/>
        <v>2.3302328451739664E-2</v>
      </c>
      <c r="CF22">
        <f t="shared" si="10"/>
        <v>2.2933585086177891E-2</v>
      </c>
      <c r="CG22">
        <f t="shared" si="10"/>
        <v>2.3795107283549E-2</v>
      </c>
      <c r="CH22">
        <f t="shared" si="10"/>
        <v>2.3887222126128066E-2</v>
      </c>
      <c r="CI22">
        <f t="shared" si="10"/>
        <v>2.4254497679665327E-2</v>
      </c>
      <c r="CJ22">
        <f t="shared" si="10"/>
        <v>2.2818410507736291E-2</v>
      </c>
      <c r="CK22">
        <f t="shared" si="10"/>
        <v>2.3551657514993867E-2</v>
      </c>
      <c r="CL22">
        <f t="shared" si="10"/>
        <v>2.275835373707762E-2</v>
      </c>
      <c r="CM22">
        <f t="shared" si="10"/>
        <v>2.3519307442223275E-2</v>
      </c>
      <c r="CN22">
        <f t="shared" si="10"/>
        <v>2.3968141044993868E-2</v>
      </c>
      <c r="CO22">
        <f t="shared" si="10"/>
        <v>2.3777854989519148E-2</v>
      </c>
      <c r="CP22">
        <f t="shared" si="10"/>
        <v>2.323489634491404E-2</v>
      </c>
      <c r="CQ22">
        <f t="shared" si="10"/>
        <v>2.3770282232360294E-2</v>
      </c>
      <c r="CR22">
        <f t="shared" si="10"/>
        <v>2.38308207050121E-2</v>
      </c>
      <c r="CS22">
        <f t="shared" si="10"/>
        <v>2.2955108220178013E-2</v>
      </c>
      <c r="CT22">
        <f t="shared" si="10"/>
        <v>2.4479980451707632E-2</v>
      </c>
      <c r="CU22">
        <f t="shared" si="10"/>
        <v>2.3941984856162109E-2</v>
      </c>
      <c r="CV22">
        <f t="shared" si="10"/>
        <v>2.3814157521282672E-2</v>
      </c>
      <c r="CW22">
        <f t="shared" si="10"/>
        <v>2.301932015817618E-2</v>
      </c>
      <c r="CX22">
        <f t="shared" si="10"/>
        <v>2.2883717463674298E-2</v>
      </c>
      <c r="CY22">
        <f t="shared" si="10"/>
        <v>2.3786306972333603E-2</v>
      </c>
      <c r="CZ22">
        <f t="shared" si="10"/>
        <v>2.3910345299526108E-2</v>
      </c>
      <c r="DA22">
        <f t="shared" si="10"/>
        <v>2.2682295131355366E-2</v>
      </c>
      <c r="DB22">
        <f t="shared" si="10"/>
        <v>2.4175138061250798E-2</v>
      </c>
      <c r="DC22">
        <f t="shared" si="10"/>
        <v>2.3478766112935853E-2</v>
      </c>
      <c r="DD22">
        <f t="shared" si="10"/>
        <v>2.2893887187631082E-2</v>
      </c>
      <c r="DE22">
        <f t="shared" si="10"/>
        <v>2.3548681262138549E-2</v>
      </c>
      <c r="DF22">
        <f t="shared" si="10"/>
        <v>2.3373208562169647E-2</v>
      </c>
      <c r="DG22">
        <f t="shared" si="10"/>
        <v>2.3924878734599687E-2</v>
      </c>
      <c r="DH22">
        <f t="shared" si="10"/>
        <v>2.429981943340348E-2</v>
      </c>
      <c r="DI22">
        <f t="shared" si="10"/>
        <v>2.3655167046272105E-2</v>
      </c>
      <c r="DJ22">
        <f t="shared" si="10"/>
        <v>2.2890152033096502E-2</v>
      </c>
      <c r="DK22">
        <f t="shared" si="10"/>
        <v>2.3107628077265515E-2</v>
      </c>
      <c r="DL22">
        <f t="shared" si="10"/>
        <v>2.3223775519836853E-2</v>
      </c>
      <c r="DM22">
        <f t="shared" si="10"/>
        <v>2.408351363505893E-2</v>
      </c>
      <c r="DN22">
        <f t="shared" si="10"/>
        <v>2.3193380262399796E-2</v>
      </c>
      <c r="DO22">
        <f t="shared" si="10"/>
        <v>2.3160543768586062E-2</v>
      </c>
      <c r="DP22">
        <f t="shared" si="10"/>
        <v>2.3735895965235478E-2</v>
      </c>
      <c r="DQ22">
        <f t="shared" si="10"/>
        <v>2.3201892625858908E-2</v>
      </c>
      <c r="DR22">
        <f t="shared" si="10"/>
        <v>2.3562921752460025E-2</v>
      </c>
      <c r="DS22">
        <f t="shared" si="10"/>
        <v>2.3257753519378102E-2</v>
      </c>
      <c r="DT22">
        <f t="shared" si="10"/>
        <v>2.3288477141847383E-2</v>
      </c>
      <c r="DU22">
        <f t="shared" si="10"/>
        <v>2.3064785887958048E-2</v>
      </c>
      <c r="DV22">
        <f t="shared" si="10"/>
        <v>2.2564491148180175E-2</v>
      </c>
      <c r="DW22">
        <f t="shared" si="10"/>
        <v>2.4134561794771955E-2</v>
      </c>
      <c r="DX22">
        <f t="shared" si="10"/>
        <v>2.2925927015384324E-2</v>
      </c>
      <c r="DY22">
        <f t="shared" si="10"/>
        <v>2.3262488278934648E-2</v>
      </c>
      <c r="DZ22">
        <f t="shared" si="10"/>
        <v>2.4098212640706166E-2</v>
      </c>
      <c r="EA22">
        <f t="shared" si="10"/>
        <v>2.3451814151108426E-2</v>
      </c>
      <c r="EB22">
        <f t="shared" si="10"/>
        <v>2.3965276415048146E-2</v>
      </c>
      <c r="EC22">
        <f t="shared" si="10"/>
        <v>2.357108217466812E-2</v>
      </c>
      <c r="ED22">
        <f t="shared" si="10"/>
        <v>2.2736534719564036E-2</v>
      </c>
      <c r="EE22">
        <f t="shared" si="10"/>
        <v>2.3194412851833813E-2</v>
      </c>
      <c r="EF22">
        <f t="shared" si="10"/>
        <v>2.3661722996531225E-2</v>
      </c>
      <c r="EG22">
        <f t="shared" si="10"/>
        <v>2.3722755101518316E-2</v>
      </c>
      <c r="EH22">
        <f t="shared" si="9"/>
        <v>2.3573682998430542E-2</v>
      </c>
      <c r="EI22">
        <f t="shared" si="9"/>
        <v>2.4275277057629434E-2</v>
      </c>
      <c r="EJ22">
        <f t="shared" si="9"/>
        <v>2.3628267482201287E-2</v>
      </c>
      <c r="EK22">
        <f t="shared" si="9"/>
        <v>2.3539628044270421E-2</v>
      </c>
      <c r="EL22">
        <f t="shared" si="9"/>
        <v>2.2964931235776594E-2</v>
      </c>
      <c r="EM22">
        <f t="shared" si="9"/>
        <v>2.4182059601613681E-2</v>
      </c>
      <c r="EN22">
        <f t="shared" si="9"/>
        <v>2.3411073968872931E-2</v>
      </c>
      <c r="EO22">
        <f t="shared" si="9"/>
        <v>2.3947552839206136E-2</v>
      </c>
      <c r="EP22">
        <f t="shared" si="9"/>
        <v>2.364245770395491E-2</v>
      </c>
      <c r="EQ22">
        <f t="shared" si="9"/>
        <v>2.3595620690227356E-2</v>
      </c>
      <c r="ER22">
        <f t="shared" si="9"/>
        <v>2.3318701630451105E-2</v>
      </c>
      <c r="ES22">
        <f t="shared" si="9"/>
        <v>2.3914829701009849E-2</v>
      </c>
    </row>
    <row r="23" spans="2:149" x14ac:dyDescent="0.2">
      <c r="F23" s="1">
        <v>35</v>
      </c>
      <c r="H23">
        <f t="shared" si="7"/>
        <v>2.3465688285465882E-2</v>
      </c>
      <c r="I23">
        <f t="shared" si="7"/>
        <v>2.4049086904392423E-2</v>
      </c>
      <c r="J23">
        <f t="shared" si="8"/>
        <v>2.3843693724563117E-2</v>
      </c>
      <c r="K23">
        <f t="shared" si="8"/>
        <v>2.470705618423602E-2</v>
      </c>
      <c r="L23">
        <f t="shared" si="8"/>
        <v>2.4219824370904811E-2</v>
      </c>
      <c r="M23">
        <f t="shared" si="8"/>
        <v>2.4611857042507942E-2</v>
      </c>
      <c r="N23">
        <f t="shared" si="8"/>
        <v>2.3868518977549154E-2</v>
      </c>
      <c r="O23">
        <f t="shared" si="8"/>
        <v>2.3875929355408318E-2</v>
      </c>
      <c r="P23">
        <f t="shared" si="8"/>
        <v>2.3929899011850105E-2</v>
      </c>
      <c r="Q23">
        <f t="shared" si="8"/>
        <v>2.4550030514024053E-2</v>
      </c>
      <c r="R23">
        <f t="shared" si="8"/>
        <v>2.4708571198271984E-2</v>
      </c>
      <c r="S23">
        <f t="shared" si="8"/>
        <v>2.4293444491245382E-2</v>
      </c>
      <c r="T23">
        <f t="shared" si="8"/>
        <v>2.3763675348904657E-2</v>
      </c>
      <c r="U23">
        <f t="shared" si="8"/>
        <v>2.4856925616985388E-2</v>
      </c>
      <c r="V23">
        <f t="shared" si="8"/>
        <v>2.4693718069818831E-2</v>
      </c>
      <c r="W23">
        <f t="shared" si="8"/>
        <v>2.5148677442235961E-2</v>
      </c>
      <c r="X23">
        <f t="shared" si="8"/>
        <v>2.3870938286083335E-2</v>
      </c>
      <c r="Y23">
        <f t="shared" si="8"/>
        <v>2.4047483567841622E-2</v>
      </c>
      <c r="Z23">
        <f t="shared" si="8"/>
        <v>2.4553306217969275E-2</v>
      </c>
      <c r="AA23">
        <f t="shared" si="8"/>
        <v>2.4062514779994833E-2</v>
      </c>
      <c r="AB23">
        <f t="shared" si="8"/>
        <v>2.4655718232551957E-2</v>
      </c>
      <c r="AC23">
        <f t="shared" si="8"/>
        <v>2.3770199259785685E-2</v>
      </c>
      <c r="AD23">
        <f t="shared" si="8"/>
        <v>2.3029389585303834E-2</v>
      </c>
      <c r="AE23">
        <f t="shared" si="8"/>
        <v>2.3350540613696839E-2</v>
      </c>
      <c r="AF23">
        <f t="shared" si="8"/>
        <v>2.4429678530610913E-2</v>
      </c>
      <c r="AG23">
        <f t="shared" si="8"/>
        <v>2.355170388833034E-2</v>
      </c>
      <c r="AH23">
        <f t="shared" si="8"/>
        <v>2.3857621514084715E-2</v>
      </c>
      <c r="AI23">
        <f t="shared" si="8"/>
        <v>2.3717915894466202E-2</v>
      </c>
      <c r="AJ23">
        <f t="shared" si="8"/>
        <v>2.4073500768080878E-2</v>
      </c>
      <c r="AK23">
        <f t="shared" si="8"/>
        <v>2.3784912378133002E-2</v>
      </c>
      <c r="AL23">
        <f t="shared" si="8"/>
        <v>2.4502191408117519E-2</v>
      </c>
      <c r="AM23">
        <f t="shared" si="8"/>
        <v>2.4414262580504078E-2</v>
      </c>
      <c r="AN23">
        <f t="shared" si="8"/>
        <v>2.4884245816512333E-2</v>
      </c>
      <c r="AO23">
        <f t="shared" si="8"/>
        <v>2.4352571466881467E-2</v>
      </c>
      <c r="AP23">
        <f t="shared" si="8"/>
        <v>2.3772539865299116E-2</v>
      </c>
      <c r="AQ23">
        <f t="shared" si="8"/>
        <v>2.4459601506940064E-2</v>
      </c>
      <c r="AR23">
        <f t="shared" si="8"/>
        <v>2.3750383516498538E-2</v>
      </c>
      <c r="AS23">
        <f t="shared" si="8"/>
        <v>2.3991593105074011E-2</v>
      </c>
      <c r="AT23">
        <f t="shared" si="8"/>
        <v>2.4754621766604909E-2</v>
      </c>
      <c r="AU23">
        <f t="shared" si="8"/>
        <v>2.3807440323765749E-2</v>
      </c>
      <c r="AV23">
        <f t="shared" si="8"/>
        <v>2.449479970236676E-2</v>
      </c>
      <c r="AW23">
        <f t="shared" si="8"/>
        <v>2.4656530086525706E-2</v>
      </c>
      <c r="AX23">
        <f t="shared" si="8"/>
        <v>2.4041769703690655E-2</v>
      </c>
      <c r="AY23">
        <f t="shared" si="8"/>
        <v>2.3763206612891018E-2</v>
      </c>
      <c r="AZ23">
        <f t="shared" si="8"/>
        <v>2.379323553922685E-2</v>
      </c>
      <c r="BA23">
        <f t="shared" si="8"/>
        <v>2.4383235180598626E-2</v>
      </c>
      <c r="BB23">
        <f t="shared" si="8"/>
        <v>2.3485976133306059E-2</v>
      </c>
      <c r="BC23">
        <f t="shared" si="8"/>
        <v>2.4937880002597567E-2</v>
      </c>
      <c r="BD23">
        <f t="shared" si="8"/>
        <v>2.4892455434372816E-2</v>
      </c>
      <c r="BE23">
        <f t="shared" si="8"/>
        <v>2.3355571842999124E-2</v>
      </c>
      <c r="BF23">
        <f t="shared" si="8"/>
        <v>2.3039662912838668E-2</v>
      </c>
      <c r="BG23">
        <f t="shared" si="8"/>
        <v>2.4431782950313997E-2</v>
      </c>
      <c r="BH23">
        <f t="shared" si="8"/>
        <v>2.4317742131076979E-2</v>
      </c>
      <c r="BI23">
        <f t="shared" si="8"/>
        <v>2.4802914299810002E-2</v>
      </c>
      <c r="BJ23">
        <f t="shared" si="8"/>
        <v>2.3713001165958682E-2</v>
      </c>
      <c r="BK23">
        <f t="shared" si="8"/>
        <v>2.3778919239153429E-2</v>
      </c>
      <c r="BL23">
        <f t="shared" si="8"/>
        <v>2.3753716532849158E-2</v>
      </c>
      <c r="BM23">
        <f t="shared" si="8"/>
        <v>2.487692632702684E-2</v>
      </c>
      <c r="BN23">
        <f t="shared" si="8"/>
        <v>2.4148391942615081E-2</v>
      </c>
      <c r="BO23">
        <f t="shared" si="8"/>
        <v>2.4550251803959363E-2</v>
      </c>
      <c r="BP23">
        <f t="shared" si="8"/>
        <v>2.4027935793975694E-2</v>
      </c>
      <c r="BQ23">
        <f t="shared" si="8"/>
        <v>2.4847928302320327E-2</v>
      </c>
      <c r="BR23">
        <f t="shared" si="8"/>
        <v>2.5030437029611243E-2</v>
      </c>
      <c r="BS23">
        <f t="shared" si="8"/>
        <v>2.4347074296008138E-2</v>
      </c>
      <c r="BT23">
        <f t="shared" si="8"/>
        <v>2.4175069918694021E-2</v>
      </c>
      <c r="BU23">
        <f t="shared" ref="BU23:EF24" si="11">$F23/(($F23/BU$14)+(1/(BU$15*BU$14^2)))</f>
        <v>2.3703210766130901E-2</v>
      </c>
      <c r="BV23">
        <f t="shared" si="11"/>
        <v>2.3937117470327025E-2</v>
      </c>
      <c r="BW23">
        <f t="shared" si="11"/>
        <v>2.4351297729092142E-2</v>
      </c>
      <c r="BX23">
        <f t="shared" si="11"/>
        <v>2.4810207240653356E-2</v>
      </c>
      <c r="BY23">
        <f t="shared" si="11"/>
        <v>2.4170321468767495E-2</v>
      </c>
      <c r="BZ23">
        <f t="shared" si="11"/>
        <v>2.4038199984181174E-2</v>
      </c>
      <c r="CA23">
        <f t="shared" si="11"/>
        <v>2.422029937930267E-2</v>
      </c>
      <c r="CB23">
        <f t="shared" si="11"/>
        <v>2.4208248385767205E-2</v>
      </c>
      <c r="CC23">
        <f t="shared" si="11"/>
        <v>2.4208248385767205E-2</v>
      </c>
      <c r="CD23">
        <f t="shared" si="11"/>
        <v>2.4208248385767205E-2</v>
      </c>
      <c r="CE23">
        <f t="shared" si="11"/>
        <v>2.398259185649464E-2</v>
      </c>
      <c r="CF23">
        <f t="shared" si="11"/>
        <v>2.3534217083368236E-2</v>
      </c>
      <c r="CG23">
        <f t="shared" si="11"/>
        <v>2.4519621478724708E-2</v>
      </c>
      <c r="CH23">
        <f t="shared" si="11"/>
        <v>2.4809983561630451E-2</v>
      </c>
      <c r="CI23">
        <f t="shared" si="11"/>
        <v>2.5300382490722886E-2</v>
      </c>
      <c r="CJ23">
        <f t="shared" si="11"/>
        <v>2.3415458547360261E-2</v>
      </c>
      <c r="CK23">
        <f t="shared" si="11"/>
        <v>2.4152580796518244E-2</v>
      </c>
      <c r="CL23">
        <f t="shared" si="11"/>
        <v>2.3417937526420039E-2</v>
      </c>
      <c r="CM23">
        <f t="shared" si="11"/>
        <v>2.4308948255515567E-2</v>
      </c>
      <c r="CN23">
        <f t="shared" si="11"/>
        <v>2.4697047798668135E-2</v>
      </c>
      <c r="CO23">
        <f t="shared" si="11"/>
        <v>2.4699442597627963E-2</v>
      </c>
      <c r="CP23">
        <f t="shared" si="11"/>
        <v>2.3914177476761712E-2</v>
      </c>
      <c r="CQ23">
        <f t="shared" si="11"/>
        <v>2.4380090266729257E-2</v>
      </c>
      <c r="CR23">
        <f t="shared" si="11"/>
        <v>2.4855648566680329E-2</v>
      </c>
      <c r="CS23">
        <f t="shared" si="11"/>
        <v>2.3582122950866723E-2</v>
      </c>
      <c r="CT23">
        <f t="shared" si="11"/>
        <v>2.5420412808735086E-2</v>
      </c>
      <c r="CU23">
        <f t="shared" si="11"/>
        <v>2.4930896001975976E-2</v>
      </c>
      <c r="CV23">
        <f t="shared" si="11"/>
        <v>2.4536213735335922E-2</v>
      </c>
      <c r="CW23">
        <f t="shared" si="11"/>
        <v>2.372803809467099E-2</v>
      </c>
      <c r="CX23">
        <f t="shared" si="11"/>
        <v>2.3601727701991607E-2</v>
      </c>
      <c r="CY23">
        <f t="shared" si="11"/>
        <v>2.4520615084981559E-2</v>
      </c>
      <c r="CZ23">
        <f t="shared" si="11"/>
        <v>2.4612912648320429E-2</v>
      </c>
      <c r="DA23">
        <f t="shared" si="11"/>
        <v>2.321352529240232E-2</v>
      </c>
      <c r="DB23">
        <f t="shared" si="11"/>
        <v>2.5006283745397217E-2</v>
      </c>
      <c r="DC23">
        <f t="shared" si="11"/>
        <v>2.4373975501518E-2</v>
      </c>
      <c r="DD23">
        <f t="shared" si="11"/>
        <v>2.3709544660003048E-2</v>
      </c>
      <c r="DE23">
        <f t="shared" si="11"/>
        <v>2.4192800442762868E-2</v>
      </c>
      <c r="DF23">
        <f t="shared" si="11"/>
        <v>2.4096208544213057E-2</v>
      </c>
      <c r="DG23">
        <f t="shared" si="11"/>
        <v>2.4844459769273807E-2</v>
      </c>
      <c r="DH23">
        <f t="shared" si="11"/>
        <v>2.5174595304973645E-2</v>
      </c>
      <c r="DI23">
        <f t="shared" si="11"/>
        <v>2.438374052220843E-2</v>
      </c>
      <c r="DJ23">
        <f t="shared" si="11"/>
        <v>2.3566529338816703E-2</v>
      </c>
      <c r="DK23">
        <f t="shared" si="11"/>
        <v>2.3906267001494688E-2</v>
      </c>
      <c r="DL23">
        <f t="shared" si="11"/>
        <v>2.3877002805319476E-2</v>
      </c>
      <c r="DM23">
        <f t="shared" si="11"/>
        <v>2.5009471539961775E-2</v>
      </c>
      <c r="DN23">
        <f t="shared" si="11"/>
        <v>2.385180480710606E-2</v>
      </c>
      <c r="DO23">
        <f t="shared" si="11"/>
        <v>2.3875205423937007E-2</v>
      </c>
      <c r="DP23">
        <f t="shared" si="11"/>
        <v>2.4568148664479775E-2</v>
      </c>
      <c r="DQ23">
        <f t="shared" si="11"/>
        <v>2.4015026699521689E-2</v>
      </c>
      <c r="DR23">
        <f t="shared" si="11"/>
        <v>2.4261504674535878E-2</v>
      </c>
      <c r="DS23">
        <f t="shared" si="11"/>
        <v>2.3988655677885745E-2</v>
      </c>
      <c r="DT23">
        <f t="shared" si="11"/>
        <v>2.3941546749532413E-2</v>
      </c>
      <c r="DU23">
        <f t="shared" si="11"/>
        <v>2.4061156058988911E-2</v>
      </c>
      <c r="DV23">
        <f t="shared" si="11"/>
        <v>2.3276812876241903E-2</v>
      </c>
      <c r="DW23">
        <f t="shared" si="11"/>
        <v>2.5025334208581298E-2</v>
      </c>
      <c r="DX23">
        <f t="shared" si="11"/>
        <v>2.3662362155348525E-2</v>
      </c>
      <c r="DY23">
        <f t="shared" si="11"/>
        <v>2.3929776614379297E-2</v>
      </c>
      <c r="DZ23">
        <f t="shared" si="11"/>
        <v>2.531750770766495E-2</v>
      </c>
      <c r="EA23">
        <f t="shared" si="11"/>
        <v>2.4134529363072983E-2</v>
      </c>
      <c r="EB23">
        <f t="shared" si="11"/>
        <v>2.4671705474171208E-2</v>
      </c>
      <c r="EC23">
        <f t="shared" si="11"/>
        <v>2.4355814859660638E-2</v>
      </c>
      <c r="ED23">
        <f t="shared" si="11"/>
        <v>2.3376429667572377E-2</v>
      </c>
      <c r="EE23">
        <f t="shared" si="11"/>
        <v>2.4104361523716887E-2</v>
      </c>
      <c r="EF23">
        <f t="shared" si="11"/>
        <v>2.468119739570691E-2</v>
      </c>
      <c r="EG23">
        <f t="shared" si="10"/>
        <v>2.4511218796379183E-2</v>
      </c>
      <c r="EH23">
        <f t="shared" si="9"/>
        <v>2.4500827512729733E-2</v>
      </c>
      <c r="EI23">
        <f t="shared" si="9"/>
        <v>2.5275428634486896E-2</v>
      </c>
      <c r="EJ23">
        <f t="shared" si="9"/>
        <v>2.4235389770732512E-2</v>
      </c>
      <c r="EK23">
        <f t="shared" si="9"/>
        <v>2.4255104951151366E-2</v>
      </c>
      <c r="EL23">
        <f t="shared" si="9"/>
        <v>2.3741842064385382E-2</v>
      </c>
      <c r="EM23">
        <f t="shared" si="9"/>
        <v>2.5045475724253183E-2</v>
      </c>
      <c r="EN23">
        <f t="shared" si="9"/>
        <v>2.4056981257075439E-2</v>
      </c>
      <c r="EO23">
        <f t="shared" si="9"/>
        <v>2.4640035971669107E-2</v>
      </c>
      <c r="EP23">
        <f t="shared" si="9"/>
        <v>2.4424403495960013E-2</v>
      </c>
      <c r="EQ23">
        <f t="shared" si="9"/>
        <v>2.4459355885693344E-2</v>
      </c>
      <c r="ER23">
        <f t="shared" si="9"/>
        <v>2.4074609529093686E-2</v>
      </c>
      <c r="ES23">
        <f t="shared" si="9"/>
        <v>2.4740728571584866E-2</v>
      </c>
    </row>
    <row r="24" spans="2:149" x14ac:dyDescent="0.2">
      <c r="F24" s="1">
        <v>40</v>
      </c>
      <c r="H24">
        <f t="shared" si="7"/>
        <v>2.4004536095706196E-2</v>
      </c>
      <c r="I24">
        <f>$F24/(($F24/I$14)+(1/(I$15*I$14^2)))</f>
        <v>2.4658616223877848E-2</v>
      </c>
      <c r="J24">
        <f t="shared" ref="J24:BT24" si="12">$F24/(($F24/J$14)+(1/(J$15*J$14^2)))</f>
        <v>2.4282013447376922E-2</v>
      </c>
      <c r="K24">
        <f t="shared" si="12"/>
        <v>2.5301044986041389E-2</v>
      </c>
      <c r="L24">
        <f t="shared" si="12"/>
        <v>2.4819467255036986E-2</v>
      </c>
      <c r="M24">
        <f t="shared" si="12"/>
        <v>2.5204100232460582E-2</v>
      </c>
      <c r="N24">
        <f t="shared" si="12"/>
        <v>2.4373582340724519E-2</v>
      </c>
      <c r="O24">
        <f t="shared" si="12"/>
        <v>2.4421425411800233E-2</v>
      </c>
      <c r="P24">
        <f t="shared" si="12"/>
        <v>2.4393235362472575E-2</v>
      </c>
      <c r="Q24">
        <f t="shared" si="12"/>
        <v>2.5212163820319922E-2</v>
      </c>
      <c r="R24">
        <f t="shared" si="12"/>
        <v>2.5342990660799831E-2</v>
      </c>
      <c r="S24">
        <f t="shared" si="12"/>
        <v>2.4776742258811879E-2</v>
      </c>
      <c r="T24">
        <f t="shared" si="12"/>
        <v>2.4364498467676344E-2</v>
      </c>
      <c r="U24">
        <f t="shared" si="12"/>
        <v>2.5583775194346535E-2</v>
      </c>
      <c r="V24">
        <f t="shared" si="12"/>
        <v>2.5301854340823181E-2</v>
      </c>
      <c r="W24">
        <f t="shared" si="12"/>
        <v>2.5727418762242334E-2</v>
      </c>
      <c r="X24">
        <f t="shared" si="12"/>
        <v>2.438952408396557E-2</v>
      </c>
      <c r="Y24">
        <f t="shared" si="12"/>
        <v>2.4520224521394143E-2</v>
      </c>
      <c r="Z24">
        <f t="shared" si="12"/>
        <v>2.5182067584001645E-2</v>
      </c>
      <c r="AA24">
        <f t="shared" si="12"/>
        <v>2.4803283629792276E-2</v>
      </c>
      <c r="AB24">
        <f t="shared" si="12"/>
        <v>2.5398146457979807E-2</v>
      </c>
      <c r="AC24">
        <f t="shared" si="12"/>
        <v>2.42845179919336E-2</v>
      </c>
      <c r="AD24">
        <f t="shared" si="12"/>
        <v>2.3462880898078513E-2</v>
      </c>
      <c r="AE24">
        <f t="shared" si="12"/>
        <v>2.3891061734625081E-2</v>
      </c>
      <c r="AF24">
        <f t="shared" si="12"/>
        <v>2.5118788067161502E-2</v>
      </c>
      <c r="AG24">
        <f t="shared" si="12"/>
        <v>2.404055645112442E-2</v>
      </c>
      <c r="AH24">
        <f t="shared" si="12"/>
        <v>2.4416866118020509E-2</v>
      </c>
      <c r="AI24">
        <f t="shared" si="12"/>
        <v>2.4388789607690517E-2</v>
      </c>
      <c r="AJ24">
        <f t="shared" si="12"/>
        <v>2.4804125303325878E-2</v>
      </c>
      <c r="AK24">
        <f t="shared" si="12"/>
        <v>2.4269922511168586E-2</v>
      </c>
      <c r="AL24">
        <f t="shared" si="12"/>
        <v>2.5033430302675908E-2</v>
      </c>
      <c r="AM24">
        <f t="shared" si="12"/>
        <v>2.5083436335861638E-2</v>
      </c>
      <c r="AN24">
        <f t="shared" si="12"/>
        <v>2.5510902557871262E-2</v>
      </c>
      <c r="AO24">
        <f t="shared" si="12"/>
        <v>2.5025493338442496E-2</v>
      </c>
      <c r="AP24">
        <f t="shared" si="12"/>
        <v>2.4353250220226857E-2</v>
      </c>
      <c r="AQ24">
        <f t="shared" si="12"/>
        <v>2.5059673848921632E-2</v>
      </c>
      <c r="AR24">
        <f t="shared" si="12"/>
        <v>2.4255902328463797E-2</v>
      </c>
      <c r="AS24">
        <f t="shared" si="12"/>
        <v>2.4731432119309209E-2</v>
      </c>
      <c r="AT24">
        <f t="shared" si="12"/>
        <v>2.5507801292015055E-2</v>
      </c>
      <c r="AU24">
        <f t="shared" si="12"/>
        <v>2.4329408888466481E-2</v>
      </c>
      <c r="AV24">
        <f t="shared" si="12"/>
        <v>2.5163454054292374E-2</v>
      </c>
      <c r="AW24">
        <f t="shared" si="12"/>
        <v>2.530444053728911E-2</v>
      </c>
      <c r="AX24">
        <f t="shared" si="12"/>
        <v>2.452729647447659E-2</v>
      </c>
      <c r="AY24">
        <f t="shared" si="12"/>
        <v>2.4210625099827875E-2</v>
      </c>
      <c r="AZ24">
        <f t="shared" si="12"/>
        <v>2.4329351690525254E-2</v>
      </c>
      <c r="BA24">
        <f t="shared" si="12"/>
        <v>2.4942344359521151E-2</v>
      </c>
      <c r="BB24">
        <f t="shared" si="12"/>
        <v>2.395189968331355E-2</v>
      </c>
      <c r="BC24">
        <f t="shared" si="12"/>
        <v>2.5596297202005583E-2</v>
      </c>
      <c r="BD24">
        <f t="shared" si="12"/>
        <v>2.5650655215542228E-2</v>
      </c>
      <c r="BE24">
        <f t="shared" si="12"/>
        <v>2.3918397845098475E-2</v>
      </c>
      <c r="BF24">
        <f t="shared" si="12"/>
        <v>2.3500484453729827E-2</v>
      </c>
      <c r="BG24">
        <f t="shared" si="12"/>
        <v>2.5042614289797805E-2</v>
      </c>
      <c r="BH24">
        <f t="shared" si="12"/>
        <v>2.4876260378392082E-2</v>
      </c>
      <c r="BI24">
        <f t="shared" si="12"/>
        <v>2.5441135275371049E-2</v>
      </c>
      <c r="BJ24">
        <f t="shared" si="12"/>
        <v>2.4190432044915604E-2</v>
      </c>
      <c r="BK24">
        <f t="shared" si="12"/>
        <v>2.431110582076763E-2</v>
      </c>
      <c r="BL24">
        <f t="shared" si="12"/>
        <v>2.4365276995754154E-2</v>
      </c>
      <c r="BM24">
        <f t="shared" si="12"/>
        <v>2.5441728512277686E-2</v>
      </c>
      <c r="BN24">
        <f t="shared" si="12"/>
        <v>2.471048113496262E-2</v>
      </c>
      <c r="BO24">
        <f t="shared" si="12"/>
        <v>2.5272752101267587E-2</v>
      </c>
      <c r="BP24">
        <f t="shared" si="12"/>
        <v>2.462636018423521E-2</v>
      </c>
      <c r="BQ24">
        <f t="shared" si="12"/>
        <v>2.5533873266152595E-2</v>
      </c>
      <c r="BR24">
        <f t="shared" si="12"/>
        <v>2.5693363825365145E-2</v>
      </c>
      <c r="BS24">
        <f t="shared" si="12"/>
        <v>2.4971366690569416E-2</v>
      </c>
      <c r="BT24">
        <f t="shared" si="12"/>
        <v>2.4879158591225806E-2</v>
      </c>
      <c r="BU24">
        <f t="shared" si="11"/>
        <v>2.4278196528688185E-2</v>
      </c>
      <c r="BV24">
        <f t="shared" si="11"/>
        <v>2.4542667592889898E-2</v>
      </c>
      <c r="BW24">
        <f t="shared" si="11"/>
        <v>2.4926119392152484E-2</v>
      </c>
      <c r="BX24">
        <f t="shared" si="11"/>
        <v>2.5488728637251223E-2</v>
      </c>
      <c r="BY24">
        <f t="shared" si="11"/>
        <v>2.4775720257527601E-2</v>
      </c>
      <c r="BZ24">
        <f t="shared" si="11"/>
        <v>2.4551799861234715E-2</v>
      </c>
      <c r="CA24">
        <f t="shared" si="11"/>
        <v>2.4758486752339808E-2</v>
      </c>
      <c r="CB24">
        <f t="shared" si="11"/>
        <v>2.4801103448275793E-2</v>
      </c>
      <c r="CC24">
        <f t="shared" si="11"/>
        <v>2.4801103448275793E-2</v>
      </c>
      <c r="CD24">
        <f t="shared" si="11"/>
        <v>2.4801103448275793E-2</v>
      </c>
      <c r="CE24">
        <f t="shared" si="11"/>
        <v>2.4519437654196757E-2</v>
      </c>
      <c r="CF24">
        <f t="shared" si="11"/>
        <v>2.4005751152438633E-2</v>
      </c>
      <c r="CG24">
        <f t="shared" si="11"/>
        <v>2.5092637557884882E-2</v>
      </c>
      <c r="CH24">
        <f t="shared" si="11"/>
        <v>2.555023621176181E-2</v>
      </c>
      <c r="CI24">
        <f t="shared" si="11"/>
        <v>2.6145968056603002E-2</v>
      </c>
      <c r="CJ24">
        <f t="shared" si="11"/>
        <v>2.3884158704892793E-2</v>
      </c>
      <c r="CK24">
        <f t="shared" si="11"/>
        <v>2.4623789945433443E-2</v>
      </c>
      <c r="CL24">
        <f t="shared" si="11"/>
        <v>2.3938272723408417E-2</v>
      </c>
      <c r="CM24">
        <f t="shared" si="11"/>
        <v>2.4936874063868998E-2</v>
      </c>
      <c r="CN24">
        <f t="shared" si="11"/>
        <v>2.5273501321950866E-2</v>
      </c>
      <c r="CO24">
        <f t="shared" si="11"/>
        <v>2.5438918208278403E-2</v>
      </c>
      <c r="CP24">
        <f t="shared" si="11"/>
        <v>2.4450287649869059E-2</v>
      </c>
      <c r="CQ24">
        <f t="shared" si="11"/>
        <v>2.4858382056170948E-2</v>
      </c>
      <c r="CR24">
        <f t="shared" si="11"/>
        <v>2.5684041826501466E-2</v>
      </c>
      <c r="CS24">
        <f t="shared" si="11"/>
        <v>2.4075333056695659E-2</v>
      </c>
      <c r="CT24">
        <f t="shared" si="11"/>
        <v>2.6174561845088394E-2</v>
      </c>
      <c r="CU24">
        <f t="shared" si="11"/>
        <v>2.5727904209009816E-2</v>
      </c>
      <c r="CV24">
        <f t="shared" si="11"/>
        <v>2.5107159200284279E-2</v>
      </c>
      <c r="CW24">
        <f t="shared" si="11"/>
        <v>2.4288892198096778E-2</v>
      </c>
      <c r="CX24">
        <f t="shared" si="11"/>
        <v>2.4170516794657607E-2</v>
      </c>
      <c r="CY24">
        <f t="shared" si="11"/>
        <v>2.5101804249528053E-2</v>
      </c>
      <c r="CZ24">
        <f t="shared" si="11"/>
        <v>2.5167543737643457E-2</v>
      </c>
      <c r="DA24">
        <f t="shared" si="11"/>
        <v>2.3628569561762409E-2</v>
      </c>
      <c r="DB24">
        <f t="shared" si="11"/>
        <v>2.5668140276160656E-2</v>
      </c>
      <c r="DC24">
        <f t="shared" si="11"/>
        <v>2.5091500872527418E-2</v>
      </c>
      <c r="DD24">
        <f t="shared" si="11"/>
        <v>2.4360476203982601E-2</v>
      </c>
      <c r="DE24">
        <f t="shared" si="11"/>
        <v>2.4699498261797424E-2</v>
      </c>
      <c r="DF24">
        <f t="shared" si="11"/>
        <v>2.4668509033274791E-2</v>
      </c>
      <c r="DG24">
        <f t="shared" si="11"/>
        <v>2.5581913103358278E-2</v>
      </c>
      <c r="DH24">
        <f t="shared" si="11"/>
        <v>2.5873156452137263E-2</v>
      </c>
      <c r="DI24">
        <f t="shared" si="11"/>
        <v>2.4960319414271331E-2</v>
      </c>
      <c r="DJ24">
        <f t="shared" si="11"/>
        <v>2.4100638669742297E-2</v>
      </c>
      <c r="DK24">
        <f t="shared" si="11"/>
        <v>2.4542438305869423E-2</v>
      </c>
      <c r="DL24">
        <f t="shared" si="11"/>
        <v>2.4391558399489994E-2</v>
      </c>
      <c r="DM24">
        <f t="shared" si="11"/>
        <v>2.5752053729578634E-2</v>
      </c>
      <c r="DN24">
        <f t="shared" si="11"/>
        <v>2.437068972507191E-2</v>
      </c>
      <c r="DO24">
        <f t="shared" si="11"/>
        <v>2.4440830895883926E-2</v>
      </c>
      <c r="DP24">
        <f t="shared" si="11"/>
        <v>2.5231673059373134E-2</v>
      </c>
      <c r="DQ24">
        <f t="shared" si="11"/>
        <v>2.4663289363038424E-2</v>
      </c>
      <c r="DR24">
        <f t="shared" si="11"/>
        <v>2.4813243601593104E-2</v>
      </c>
      <c r="DS24">
        <f t="shared" si="11"/>
        <v>2.4567707424143055E-2</v>
      </c>
      <c r="DT24">
        <f t="shared" si="11"/>
        <v>2.4455902186424829E-2</v>
      </c>
      <c r="DU24">
        <f t="shared" si="11"/>
        <v>2.4866817848112191E-2</v>
      </c>
      <c r="DV24">
        <f t="shared" si="11"/>
        <v>2.3841283763421876E-2</v>
      </c>
      <c r="DW24">
        <f t="shared" si="11"/>
        <v>2.5737793267182278E-2</v>
      </c>
      <c r="DX24">
        <f t="shared" si="11"/>
        <v>2.424650354759407E-2</v>
      </c>
      <c r="DY24">
        <f t="shared" si="11"/>
        <v>2.4455918166700005E-2</v>
      </c>
      <c r="DZ24">
        <f t="shared" si="11"/>
        <v>2.6316144375134288E-2</v>
      </c>
      <c r="EA24">
        <f t="shared" si="11"/>
        <v>2.4673233699542337E-2</v>
      </c>
      <c r="EB24">
        <f t="shared" si="11"/>
        <v>2.522947606046318E-2</v>
      </c>
      <c r="EC24">
        <f t="shared" si="11"/>
        <v>2.497953214983006E-2</v>
      </c>
      <c r="ED24">
        <f t="shared" si="11"/>
        <v>2.3880497567693403E-2</v>
      </c>
      <c r="EE24">
        <f t="shared" si="11"/>
        <v>2.4835097769637243E-2</v>
      </c>
      <c r="EF24">
        <f t="shared" si="11"/>
        <v>2.5505379169419147E-2</v>
      </c>
      <c r="EG24">
        <f t="shared" si="10"/>
        <v>2.5137841050541385E-2</v>
      </c>
      <c r="EH24">
        <f t="shared" si="9"/>
        <v>2.5245499867745696E-2</v>
      </c>
      <c r="EI24">
        <f t="shared" si="9"/>
        <v>2.608135055524842E-2</v>
      </c>
      <c r="EJ24">
        <f t="shared" si="9"/>
        <v>2.4711608617127609E-2</v>
      </c>
      <c r="EK24">
        <f t="shared" si="9"/>
        <v>2.4820920891574533E-2</v>
      </c>
      <c r="EL24">
        <f t="shared" si="9"/>
        <v>2.4359919863029506E-2</v>
      </c>
      <c r="EM24">
        <f t="shared" si="9"/>
        <v>2.5734613049066817E-2</v>
      </c>
      <c r="EN24">
        <f t="shared" si="9"/>
        <v>2.4565295291059046E-2</v>
      </c>
      <c r="EO24">
        <f t="shared" si="9"/>
        <v>2.5186262833525375E-2</v>
      </c>
      <c r="EP24">
        <f t="shared" si="9"/>
        <v>2.5045670006665806E-2</v>
      </c>
      <c r="EQ24">
        <f t="shared" si="9"/>
        <v>2.5149826936555934E-2</v>
      </c>
      <c r="ER24">
        <f t="shared" si="9"/>
        <v>2.4674503084673182E-2</v>
      </c>
      <c r="ES24">
        <f t="shared" si="9"/>
        <v>2.5398583821485007E-2</v>
      </c>
    </row>
    <row r="26" spans="2:149" x14ac:dyDescent="0.2"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spans="2:149" x14ac:dyDescent="0.2"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</row>
    <row r="28" spans="2:149" x14ac:dyDescent="0.2">
      <c r="B28" s="7">
        <v>3.1873756437449961E-2</v>
      </c>
      <c r="C28" s="7">
        <v>1.8029198806160414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</row>
    <row r="29" spans="2:149" x14ac:dyDescent="0.2">
      <c r="B29" s="7">
        <v>3.0094999232746042E-2</v>
      </c>
      <c r="C29" s="7">
        <v>2.3983781799119477</v>
      </c>
    </row>
    <row r="30" spans="2:149" x14ac:dyDescent="0.2">
      <c r="B30" s="7">
        <v>3.0409911978170771E-2</v>
      </c>
      <c r="C30" s="7">
        <v>2.4525691437232768</v>
      </c>
    </row>
    <row r="31" spans="2:149" x14ac:dyDescent="0.2">
      <c r="B31" s="7">
        <v>3.218375520509266E-2</v>
      </c>
      <c r="C31" s="7">
        <v>2.4620248137831364</v>
      </c>
    </row>
    <row r="32" spans="2:149" x14ac:dyDescent="0.2">
      <c r="B32" s="7">
        <v>3.1540839598074279E-2</v>
      </c>
      <c r="C32" s="7">
        <v>2.5142218117274764</v>
      </c>
      <c r="G32" t="s">
        <v>63</v>
      </c>
    </row>
    <row r="33" spans="2:7" x14ac:dyDescent="0.2">
      <c r="B33" s="7">
        <v>3.2410642660971906E-2</v>
      </c>
      <c r="C33" s="7">
        <v>2.5914144135894452</v>
      </c>
      <c r="E33">
        <f>ABS(B164-B33)</f>
        <v>3.0917984842242924E-3</v>
      </c>
      <c r="F33" t="s">
        <v>64</v>
      </c>
      <c r="G33">
        <f>0.5*E33</f>
        <v>1.5458992421121462E-3</v>
      </c>
    </row>
    <row r="34" spans="2:7" x14ac:dyDescent="0.2">
      <c r="B34" s="7">
        <v>3.0435374448713134E-2</v>
      </c>
      <c r="C34" s="7">
        <v>2.6162626567009375</v>
      </c>
      <c r="E34">
        <f>C164-C33</f>
        <v>3.0280733014402093</v>
      </c>
      <c r="F34" t="s">
        <v>65</v>
      </c>
      <c r="G34">
        <f>0.5*E34</f>
        <v>1.5140366507201046</v>
      </c>
    </row>
    <row r="35" spans="2:7" x14ac:dyDescent="0.2">
      <c r="B35" s="7">
        <v>2.9299805368158537E-2</v>
      </c>
      <c r="C35" s="7">
        <v>2.8297090952555539</v>
      </c>
    </row>
    <row r="36" spans="2:7" x14ac:dyDescent="0.2">
      <c r="B36" s="7">
        <v>2.8904571121003569E-2</v>
      </c>
      <c r="C36" s="7">
        <v>2.8503454508808654</v>
      </c>
    </row>
    <row r="37" spans="2:7" x14ac:dyDescent="0.2">
      <c r="B37" s="7">
        <v>2.8565482832938405E-2</v>
      </c>
      <c r="C37" s="7">
        <v>2.8785987181011166</v>
      </c>
    </row>
    <row r="38" spans="2:7" x14ac:dyDescent="0.2">
      <c r="B38" s="7">
        <v>2.8885318952885083E-2</v>
      </c>
      <c r="C38" s="7">
        <v>2.8793838866167567</v>
      </c>
    </row>
    <row r="39" spans="2:7" x14ac:dyDescent="0.2">
      <c r="B39" s="7">
        <v>3.2295394159054788E-2</v>
      </c>
      <c r="C39" s="7">
        <v>2.8846415511302843</v>
      </c>
    </row>
    <row r="40" spans="2:7" x14ac:dyDescent="0.2">
      <c r="B40" s="7">
        <v>3.043394314048942E-2</v>
      </c>
      <c r="C40" s="7">
        <v>2.8873588640548187</v>
      </c>
    </row>
    <row r="41" spans="2:7" x14ac:dyDescent="0.2">
      <c r="B41" s="7">
        <v>2.8602112756443396E-2</v>
      </c>
      <c r="C41" s="7">
        <v>2.9086829133009089</v>
      </c>
    </row>
    <row r="42" spans="2:7" x14ac:dyDescent="0.2">
      <c r="B42" s="7">
        <v>3.0309538870885368E-2</v>
      </c>
      <c r="C42" s="7">
        <v>2.9297493925475426</v>
      </c>
    </row>
    <row r="43" spans="2:7" x14ac:dyDescent="0.2">
      <c r="B43" s="7">
        <v>3.1298922723368885E-2</v>
      </c>
      <c r="C43" s="7">
        <v>2.9309689817895155</v>
      </c>
    </row>
    <row r="44" spans="2:7" x14ac:dyDescent="0.2">
      <c r="B44" s="7">
        <v>3.0043206999992748E-2</v>
      </c>
      <c r="C44" s="7">
        <v>2.9322582379863524</v>
      </c>
    </row>
    <row r="45" spans="2:7" x14ac:dyDescent="0.2">
      <c r="B45" s="7">
        <v>2.874857246869909E-2</v>
      </c>
      <c r="C45" s="7">
        <v>2.9425328094002858</v>
      </c>
    </row>
    <row r="46" spans="2:7" x14ac:dyDescent="0.2">
      <c r="B46" s="7">
        <v>3.2181434422842534E-2</v>
      </c>
      <c r="C46" s="7">
        <v>2.943970858116101</v>
      </c>
    </row>
    <row r="47" spans="2:7" x14ac:dyDescent="0.2">
      <c r="B47" s="7">
        <v>3.1038629713824744E-2</v>
      </c>
      <c r="C47" s="7">
        <v>2.951861274305513</v>
      </c>
    </row>
    <row r="48" spans="2:7" x14ac:dyDescent="0.2">
      <c r="B48" s="7">
        <v>2.8311057830243326E-2</v>
      </c>
      <c r="C48" s="7">
        <v>3.0196307891424548</v>
      </c>
    </row>
    <row r="49" spans="2:3" x14ac:dyDescent="0.2">
      <c r="B49" s="7">
        <v>2.9665042471928933E-2</v>
      </c>
      <c r="C49" s="7">
        <v>3.0272038258939848</v>
      </c>
    </row>
    <row r="50" spans="2:3" x14ac:dyDescent="0.2">
      <c r="B50" s="7">
        <v>3.0970360640047646E-2</v>
      </c>
      <c r="C50" s="7">
        <v>3.0476977479369349</v>
      </c>
    </row>
    <row r="51" spans="2:3" x14ac:dyDescent="0.2">
      <c r="B51" s="7">
        <v>2.9823980392100446E-2</v>
      </c>
      <c r="C51" s="7">
        <v>3.1240100325549269</v>
      </c>
    </row>
    <row r="52" spans="2:3" x14ac:dyDescent="0.2">
      <c r="B52" s="7">
        <v>3.1616526951652263E-2</v>
      </c>
      <c r="C52" s="7">
        <v>3.1249627325881386</v>
      </c>
    </row>
    <row r="53" spans="2:3" x14ac:dyDescent="0.2">
      <c r="B53" s="7">
        <v>3.1079907851582246E-2</v>
      </c>
      <c r="C53" s="7">
        <v>3.2296942174466281</v>
      </c>
    </row>
    <row r="54" spans="2:3" x14ac:dyDescent="0.2">
      <c r="B54" s="7">
        <v>3.3575336033545594E-2</v>
      </c>
      <c r="C54" s="7">
        <v>3.238789004734449</v>
      </c>
    </row>
    <row r="55" spans="2:3" x14ac:dyDescent="0.2">
      <c r="B55" s="7">
        <v>2.8652738484365958E-2</v>
      </c>
      <c r="C55" s="7">
        <v>3.2464697660424453</v>
      </c>
    </row>
    <row r="56" spans="2:3" x14ac:dyDescent="0.2">
      <c r="B56" s="7">
        <v>3.303490189171971E-2</v>
      </c>
      <c r="C56" s="7">
        <v>3.287885042226911</v>
      </c>
    </row>
    <row r="57" spans="2:3" x14ac:dyDescent="0.2">
      <c r="B57" s="7">
        <v>2.9721769974520629E-2</v>
      </c>
      <c r="C57" s="7">
        <v>3.2977281483498802</v>
      </c>
    </row>
    <row r="58" spans="2:3" x14ac:dyDescent="0.2">
      <c r="B58" s="7">
        <v>2.8740235747057353E-2</v>
      </c>
      <c r="C58" s="7">
        <v>3.3299494372874379</v>
      </c>
    </row>
    <row r="59" spans="2:3" x14ac:dyDescent="0.2">
      <c r="B59" s="7">
        <v>2.9887719633002401E-2</v>
      </c>
      <c r="C59" s="7">
        <v>3.3495452617837302</v>
      </c>
    </row>
    <row r="60" spans="2:3" x14ac:dyDescent="0.2">
      <c r="B60" s="7">
        <v>2.8815529799473705E-2</v>
      </c>
      <c r="C60" s="7">
        <v>3.3599011311475926</v>
      </c>
    </row>
    <row r="61" spans="2:3" x14ac:dyDescent="0.2">
      <c r="B61" s="7">
        <v>2.8784741953924296E-2</v>
      </c>
      <c r="C61" s="7">
        <v>3.392568561401784</v>
      </c>
    </row>
    <row r="62" spans="2:3" x14ac:dyDescent="0.2">
      <c r="B62" s="7">
        <v>2.900137572405322E-2</v>
      </c>
      <c r="C62" s="7">
        <v>3.4021234973282946</v>
      </c>
    </row>
    <row r="63" spans="2:3" x14ac:dyDescent="0.2">
      <c r="B63" s="7">
        <v>3.1495230021815215E-2</v>
      </c>
      <c r="C63" s="7">
        <v>3.4466477372367557</v>
      </c>
    </row>
    <row r="64" spans="2:3" x14ac:dyDescent="0.2">
      <c r="B64" s="7">
        <v>2.8127346940292026E-2</v>
      </c>
      <c r="C64" s="7">
        <v>3.456203026759094</v>
      </c>
    </row>
    <row r="65" spans="2:3" x14ac:dyDescent="0.2">
      <c r="B65" s="7">
        <v>2.9788334217763408E-2</v>
      </c>
      <c r="C65" s="7">
        <v>3.4827258902081866</v>
      </c>
    </row>
    <row r="66" spans="2:3" x14ac:dyDescent="0.2">
      <c r="B66" s="7">
        <v>3.100814240276004E-2</v>
      </c>
      <c r="C66" s="7">
        <v>3.48475590459336</v>
      </c>
    </row>
    <row r="67" spans="2:3" x14ac:dyDescent="0.2">
      <c r="B67" s="7">
        <v>3.0896011810826778E-2</v>
      </c>
      <c r="C67" s="7">
        <v>3.4894485680797396</v>
      </c>
    </row>
    <row r="68" spans="2:3" x14ac:dyDescent="0.2">
      <c r="B68" s="7">
        <v>3.6353867666287461E-2</v>
      </c>
      <c r="C68" s="7">
        <v>3.5028771429709118</v>
      </c>
    </row>
    <row r="69" spans="2:3" x14ac:dyDescent="0.2">
      <c r="B69" s="7">
        <v>2.9243933895640315E-2</v>
      </c>
      <c r="C69" s="7">
        <v>3.5118376646130645</v>
      </c>
    </row>
    <row r="70" spans="2:3" x14ac:dyDescent="0.2">
      <c r="B70" s="7">
        <v>3.150521398487581E-2</v>
      </c>
      <c r="C70" s="7">
        <v>3.5286566501528887</v>
      </c>
    </row>
    <row r="71" spans="2:3" x14ac:dyDescent="0.2">
      <c r="B71" s="7">
        <v>2.9070695703548807E-2</v>
      </c>
      <c r="C71" s="7">
        <v>3.5768784483078226</v>
      </c>
    </row>
    <row r="72" spans="2:3" x14ac:dyDescent="0.2">
      <c r="B72" s="7">
        <v>3.1207167532044423E-2</v>
      </c>
      <c r="C72" s="7">
        <v>3.6208840971787613</v>
      </c>
    </row>
    <row r="73" spans="2:3" x14ac:dyDescent="0.2">
      <c r="B73" s="7">
        <v>2.9512514053223818E-2</v>
      </c>
      <c r="C73" s="7">
        <v>3.6672097008965534</v>
      </c>
    </row>
    <row r="74" spans="2:3" x14ac:dyDescent="0.2">
      <c r="B74" s="7">
        <v>2.8159057743782745E-2</v>
      </c>
      <c r="C74" s="7">
        <v>3.6928878796239037</v>
      </c>
    </row>
    <row r="75" spans="2:3" x14ac:dyDescent="0.2">
      <c r="B75" s="7">
        <v>3.0249132411045345E-2</v>
      </c>
      <c r="C75" s="7">
        <v>3.720653594134959</v>
      </c>
    </row>
    <row r="76" spans="2:3" x14ac:dyDescent="0.2">
      <c r="B76" s="7">
        <v>2.8518497483539372E-2</v>
      </c>
      <c r="C76" s="7">
        <v>3.7306976818484099</v>
      </c>
    </row>
    <row r="77" spans="2:3" x14ac:dyDescent="0.2">
      <c r="B77" s="7">
        <v>3.2291411526592831E-2</v>
      </c>
      <c r="C77" s="7">
        <v>3.7463568059245054</v>
      </c>
    </row>
    <row r="78" spans="2:3" x14ac:dyDescent="0.2">
      <c r="B78" s="7">
        <v>2.9812503268483739E-2</v>
      </c>
      <c r="C78" s="7">
        <v>3.7551437584552216</v>
      </c>
    </row>
    <row r="79" spans="2:3" x14ac:dyDescent="0.2">
      <c r="B79" s="7">
        <v>3.2143576974286985E-2</v>
      </c>
      <c r="C79" s="7">
        <v>3.7608312847793619</v>
      </c>
    </row>
    <row r="80" spans="2:3" x14ac:dyDescent="0.2">
      <c r="B80" s="7">
        <v>3.2601783743479183E-2</v>
      </c>
      <c r="C80" s="7">
        <v>3.7661416965763781</v>
      </c>
    </row>
    <row r="81" spans="2:3" x14ac:dyDescent="0.2">
      <c r="B81" s="7">
        <v>2.8785368082309901E-2</v>
      </c>
      <c r="C81" s="7">
        <v>3.7719856700396277</v>
      </c>
    </row>
    <row r="82" spans="2:3" x14ac:dyDescent="0.2">
      <c r="B82" s="7">
        <v>3.3499344586628371E-2</v>
      </c>
      <c r="C82" s="7">
        <v>3.7874053366547966</v>
      </c>
    </row>
    <row r="83" spans="2:3" x14ac:dyDescent="0.2">
      <c r="B83" s="7">
        <v>2.9587577295737268E-2</v>
      </c>
      <c r="C83" s="7">
        <v>3.8260985577583164</v>
      </c>
    </row>
    <row r="84" spans="2:3" x14ac:dyDescent="0.2">
      <c r="B84" s="7">
        <v>2.7023614177444609E-2</v>
      </c>
      <c r="C84" s="7">
        <v>3.8666710586238429</v>
      </c>
    </row>
    <row r="85" spans="2:3" x14ac:dyDescent="0.2">
      <c r="B85" s="7">
        <v>2.9376462377281049E-2</v>
      </c>
      <c r="C85" s="7">
        <v>3.8823345899859936</v>
      </c>
    </row>
    <row r="86" spans="2:3" x14ac:dyDescent="0.2">
      <c r="B86" s="7">
        <v>2.9860139139833781E-2</v>
      </c>
      <c r="C86" s="7">
        <v>3.8954198986091857</v>
      </c>
    </row>
    <row r="87" spans="2:3" x14ac:dyDescent="0.2">
      <c r="B87" s="7">
        <v>2.9911307055652987E-2</v>
      </c>
      <c r="C87" s="7">
        <v>3.913961560578112</v>
      </c>
    </row>
    <row r="88" spans="2:3" x14ac:dyDescent="0.2">
      <c r="B88" s="7">
        <v>2.8347318213949421E-2</v>
      </c>
      <c r="C88" s="7">
        <v>3.9257848270520825</v>
      </c>
    </row>
    <row r="89" spans="2:3" x14ac:dyDescent="0.2">
      <c r="B89" s="7">
        <v>2.8217745944661869E-2</v>
      </c>
      <c r="C89" s="7">
        <v>3.927075849512573</v>
      </c>
    </row>
    <row r="90" spans="2:3" x14ac:dyDescent="0.2">
      <c r="B90" s="7">
        <v>3.4131020859031094E-2</v>
      </c>
      <c r="C90" s="7">
        <v>3.9590398952460375</v>
      </c>
    </row>
    <row r="91" spans="2:3" x14ac:dyDescent="0.2">
      <c r="B91" s="7">
        <v>2.9711322320381824E-2</v>
      </c>
      <c r="C91" s="7">
        <v>3.9696664602973013</v>
      </c>
    </row>
    <row r="92" spans="2:3" x14ac:dyDescent="0.2">
      <c r="B92" s="7">
        <v>2.7814454274375167E-2</v>
      </c>
      <c r="C92" s="7">
        <v>3.9720510092322625</v>
      </c>
    </row>
    <row r="93" spans="2:3" x14ac:dyDescent="0.2">
      <c r="B93" s="7">
        <v>2.8829362593783721E-2</v>
      </c>
      <c r="C93" s="7">
        <v>3.9852324110389983</v>
      </c>
    </row>
    <row r="94" spans="2:3" x14ac:dyDescent="0.2">
      <c r="B94" s="7">
        <v>2.9932366230677701E-2</v>
      </c>
      <c r="C94" s="7">
        <v>4.0368787553284298</v>
      </c>
    </row>
    <row r="95" spans="2:3" x14ac:dyDescent="0.2">
      <c r="B95" s="7">
        <v>2.9972787114212869E-2</v>
      </c>
      <c r="C95" s="7">
        <v>4.0368787553284298</v>
      </c>
    </row>
    <row r="96" spans="2:3" x14ac:dyDescent="0.2">
      <c r="B96" s="7">
        <v>2.9977037874541191E-2</v>
      </c>
      <c r="C96" s="7">
        <v>4.0368787553284298</v>
      </c>
    </row>
    <row r="97" spans="2:3" x14ac:dyDescent="0.2">
      <c r="B97" s="7">
        <v>2.7776052671178931E-2</v>
      </c>
      <c r="C97" s="7">
        <v>4.061545492283706</v>
      </c>
    </row>
    <row r="98" spans="2:3" x14ac:dyDescent="0.2">
      <c r="B98" s="7">
        <v>2.786812000634404E-2</v>
      </c>
      <c r="C98" s="7">
        <v>4.0719160611689498</v>
      </c>
    </row>
    <row r="99" spans="2:3" x14ac:dyDescent="0.2">
      <c r="B99" s="7">
        <v>3.1649901636103789E-2</v>
      </c>
      <c r="C99" s="7">
        <v>4.0827058245318391</v>
      </c>
    </row>
    <row r="100" spans="2:3" x14ac:dyDescent="0.2">
      <c r="B100" s="7">
        <v>2.8827314912667712E-2</v>
      </c>
      <c r="C100" s="7">
        <v>4.12587364249449</v>
      </c>
    </row>
    <row r="101" spans="2:3" x14ac:dyDescent="0.2">
      <c r="B101" s="7">
        <v>3.1524968358316162E-2</v>
      </c>
      <c r="C101" s="7">
        <v>4.1590995612551325</v>
      </c>
    </row>
    <row r="102" spans="2:3" x14ac:dyDescent="0.2">
      <c r="B102" s="7">
        <v>3.0616810734586008E-2</v>
      </c>
      <c r="C102" s="7">
        <v>4.1761114953294696</v>
      </c>
    </row>
    <row r="103" spans="2:3" x14ac:dyDescent="0.2">
      <c r="B103" s="7">
        <v>2.982618294312004E-2</v>
      </c>
      <c r="C103" s="7">
        <v>4.1796208923015676</v>
      </c>
    </row>
    <row r="104" spans="2:3" x14ac:dyDescent="0.2">
      <c r="B104" s="7">
        <v>3.1107648474480502E-2</v>
      </c>
      <c r="C104" s="7">
        <v>4.2136932254526078</v>
      </c>
    </row>
    <row r="105" spans="2:3" x14ac:dyDescent="0.2">
      <c r="B105" s="7">
        <v>2.9880934097250022E-2</v>
      </c>
      <c r="C105" s="7">
        <v>4.2296260200680571</v>
      </c>
    </row>
    <row r="106" spans="2:3" x14ac:dyDescent="0.2">
      <c r="B106" s="7">
        <v>3.0572200787433314E-2</v>
      </c>
      <c r="C106" s="7">
        <v>4.2370931997363881</v>
      </c>
    </row>
    <row r="107" spans="2:3" x14ac:dyDescent="0.2">
      <c r="B107" s="7">
        <v>3.1030385795999069E-2</v>
      </c>
      <c r="C107" s="7">
        <v>4.2373140716580204</v>
      </c>
    </row>
    <row r="108" spans="2:3" x14ac:dyDescent="0.2">
      <c r="B108" s="7">
        <v>3.0255528828782588E-2</v>
      </c>
      <c r="C108" s="7">
        <v>4.2374696206483495</v>
      </c>
    </row>
    <row r="109" spans="2:3" x14ac:dyDescent="0.2">
      <c r="B109" s="7">
        <v>2.8432889127832997E-2</v>
      </c>
      <c r="C109" s="7">
        <v>4.2452924896909776</v>
      </c>
    </row>
    <row r="110" spans="2:3" x14ac:dyDescent="0.2">
      <c r="B110" s="7">
        <v>3.1604062455293888E-2</v>
      </c>
      <c r="C110" s="7">
        <v>4.2580376360753087</v>
      </c>
    </row>
    <row r="111" spans="2:3" x14ac:dyDescent="0.2">
      <c r="B111" s="7">
        <v>3.0022645344911558E-2</v>
      </c>
      <c r="C111" s="7">
        <v>4.2607225719500494</v>
      </c>
    </row>
    <row r="112" spans="2:3" x14ac:dyDescent="0.2">
      <c r="B112" s="7">
        <v>2.9311737187499128E-2</v>
      </c>
      <c r="C112" s="7">
        <v>4.2820856449135265</v>
      </c>
    </row>
    <row r="113" spans="2:3" x14ac:dyDescent="0.2">
      <c r="B113" s="7">
        <v>3.0441166427637032E-2</v>
      </c>
      <c r="C113" s="7">
        <v>4.2837684767061939</v>
      </c>
    </row>
    <row r="114" spans="2:3" x14ac:dyDescent="0.2">
      <c r="B114" s="7">
        <v>3.1399412487531364E-2</v>
      </c>
      <c r="C114" s="7">
        <v>4.2918706248259184</v>
      </c>
    </row>
    <row r="115" spans="2:3" x14ac:dyDescent="0.2">
      <c r="B115" s="7">
        <v>3.2508827138312955E-2</v>
      </c>
      <c r="C115" s="7">
        <v>4.3181516452014286</v>
      </c>
    </row>
    <row r="116" spans="2:3" x14ac:dyDescent="0.2">
      <c r="B116" s="7">
        <v>3.0471190982582975E-2</v>
      </c>
      <c r="C116" s="7">
        <v>4.3325466265729453</v>
      </c>
    </row>
    <row r="117" spans="2:3" x14ac:dyDescent="0.2">
      <c r="B117" s="7">
        <v>2.9641860742954378E-2</v>
      </c>
      <c r="C117" s="7">
        <v>4.3507271948057866</v>
      </c>
    </row>
    <row r="118" spans="2:3" x14ac:dyDescent="0.2">
      <c r="B118" s="7">
        <v>2.8724737059218387E-2</v>
      </c>
      <c r="C118" s="7">
        <v>4.3601369202448677</v>
      </c>
    </row>
    <row r="119" spans="2:3" x14ac:dyDescent="0.2">
      <c r="B119" s="7">
        <v>2.9603875234778653E-2</v>
      </c>
      <c r="C119" s="7">
        <v>4.3738419771384365</v>
      </c>
    </row>
    <row r="120" spans="2:3" x14ac:dyDescent="0.2">
      <c r="B120" s="7">
        <v>2.9209797930392547E-2</v>
      </c>
      <c r="C120" s="7">
        <v>4.4007832948676606</v>
      </c>
    </row>
    <row r="121" spans="2:3" x14ac:dyDescent="0.2">
      <c r="B121" s="7">
        <v>2.9511094783246001E-2</v>
      </c>
      <c r="C121" s="7">
        <v>4.4025269140098784</v>
      </c>
    </row>
    <row r="122" spans="2:3" x14ac:dyDescent="0.2">
      <c r="B122" s="7">
        <v>3.2110274924405269E-2</v>
      </c>
      <c r="C122" s="7">
        <v>4.4364899880850466</v>
      </c>
    </row>
    <row r="123" spans="2:3" x14ac:dyDescent="0.2">
      <c r="B123" s="7">
        <v>3.0667658143577432E-2</v>
      </c>
      <c r="C123" s="7">
        <v>4.4673837672037777</v>
      </c>
    </row>
    <row r="124" spans="2:3" x14ac:dyDescent="0.2">
      <c r="B124" s="7">
        <v>3.1523582577955095E-2</v>
      </c>
      <c r="C124" s="7">
        <v>4.4744429159954331</v>
      </c>
    </row>
    <row r="125" spans="2:3" x14ac:dyDescent="0.2">
      <c r="B125" s="7">
        <v>2.7921869988005246E-2</v>
      </c>
      <c r="C125" s="7">
        <v>4.5172153701474231</v>
      </c>
    </row>
    <row r="126" spans="2:3" x14ac:dyDescent="0.2">
      <c r="B126" s="7">
        <v>2.864510630925609E-2</v>
      </c>
      <c r="C126" s="7">
        <v>4.5346172884226981</v>
      </c>
    </row>
    <row r="127" spans="2:3" x14ac:dyDescent="0.2">
      <c r="B127" s="7">
        <v>2.7008892025017207E-2</v>
      </c>
      <c r="C127" s="7">
        <v>4.5635859263693259</v>
      </c>
    </row>
    <row r="128" spans="2:3" x14ac:dyDescent="0.2">
      <c r="B128" s="7">
        <v>3.3286050923308191E-2</v>
      </c>
      <c r="C128" s="7">
        <v>4.5653817212132131</v>
      </c>
    </row>
    <row r="129" spans="2:3" x14ac:dyDescent="0.2">
      <c r="B129" s="7">
        <v>3.2068216331005962E-2</v>
      </c>
      <c r="C129" s="7">
        <v>4.6167426189612328</v>
      </c>
    </row>
    <row r="130" spans="2:3" x14ac:dyDescent="0.2">
      <c r="B130" s="7">
        <v>2.9104435481434529E-2</v>
      </c>
      <c r="C130" s="7">
        <v>4.6218173960906421</v>
      </c>
    </row>
    <row r="131" spans="2:3" x14ac:dyDescent="0.2">
      <c r="B131" s="7">
        <v>2.9992539288527541E-2</v>
      </c>
      <c r="C131" s="7">
        <v>4.6275245502275304</v>
      </c>
    </row>
    <row r="132" spans="2:3" x14ac:dyDescent="0.2">
      <c r="B132" s="7">
        <v>3.1113819478736138E-2</v>
      </c>
      <c r="C132" s="7">
        <v>4.6284449926298894</v>
      </c>
    </row>
    <row r="133" spans="2:3" x14ac:dyDescent="0.2">
      <c r="B133" s="7">
        <v>2.9932366230677701E-2</v>
      </c>
      <c r="C133" s="7">
        <v>4.6293325309935982</v>
      </c>
    </row>
    <row r="134" spans="2:3" x14ac:dyDescent="0.2">
      <c r="B134" s="7">
        <v>3.0355071569399442E-2</v>
      </c>
      <c r="C134" s="7">
        <v>4.6311637961006298</v>
      </c>
    </row>
    <row r="135" spans="2:3" x14ac:dyDescent="0.2">
      <c r="B135" s="7">
        <v>2.9562959559647318E-2</v>
      </c>
      <c r="C135" s="7">
        <v>4.6683831112751273</v>
      </c>
    </row>
    <row r="136" spans="2:3" x14ac:dyDescent="0.2">
      <c r="B136" s="7">
        <v>2.8771832831970788E-2</v>
      </c>
      <c r="C136" s="7">
        <v>4.7344003871541354</v>
      </c>
    </row>
    <row r="137" spans="2:3" x14ac:dyDescent="0.2">
      <c r="B137" s="7">
        <v>3.1829907872842768E-2</v>
      </c>
      <c r="C137" s="7">
        <v>4.7547635443268561</v>
      </c>
    </row>
    <row r="138" spans="2:3" x14ac:dyDescent="0.2">
      <c r="B138" s="7">
        <v>3.0209307069540663E-2</v>
      </c>
      <c r="C138" s="7">
        <v>4.7882438610453493</v>
      </c>
    </row>
    <row r="139" spans="2:3" x14ac:dyDescent="0.2">
      <c r="B139" s="7">
        <v>2.8942772066461075E-2</v>
      </c>
      <c r="C139" s="7">
        <v>4.7980108906920833</v>
      </c>
    </row>
    <row r="140" spans="2:3" x14ac:dyDescent="0.2">
      <c r="B140" s="7">
        <v>3.1343459338782784E-2</v>
      </c>
      <c r="C140" s="7">
        <v>4.8409145811497813</v>
      </c>
    </row>
    <row r="141" spans="2:3" x14ac:dyDescent="0.2">
      <c r="B141" s="7">
        <v>2.8502575511862419E-2</v>
      </c>
      <c r="C141" s="7">
        <v>4.84624648364378</v>
      </c>
    </row>
    <row r="142" spans="2:3" x14ac:dyDescent="0.2">
      <c r="B142" s="7">
        <v>2.8611574992725035E-2</v>
      </c>
      <c r="C142" s="7">
        <v>4.8939298573466834</v>
      </c>
    </row>
    <row r="143" spans="2:3" x14ac:dyDescent="0.2">
      <c r="B143" s="7">
        <v>3.1250200588599945E-2</v>
      </c>
      <c r="C143" s="7">
        <v>4.8991067170690821</v>
      </c>
    </row>
    <row r="144" spans="2:3" x14ac:dyDescent="0.2">
      <c r="B144" s="7">
        <v>3.1539642121981272E-2</v>
      </c>
      <c r="C144" s="7">
        <v>4.9067038481873375</v>
      </c>
    </row>
    <row r="145" spans="2:3" x14ac:dyDescent="0.2">
      <c r="B145" s="7">
        <v>2.9932366230677701E-2</v>
      </c>
      <c r="C145" s="7">
        <v>4.9240343237499848</v>
      </c>
    </row>
    <row r="146" spans="2:3" x14ac:dyDescent="0.2">
      <c r="B146" s="7">
        <v>3.3145155817395709E-2</v>
      </c>
      <c r="C146" s="7">
        <v>4.9957754148720062</v>
      </c>
    </row>
    <row r="147" spans="2:3" x14ac:dyDescent="0.2">
      <c r="B147" s="7">
        <v>3.2168277919884206E-2</v>
      </c>
      <c r="C147" s="7">
        <v>4.9999179775323359</v>
      </c>
    </row>
    <row r="148" spans="2:3" x14ac:dyDescent="0.2">
      <c r="B148" s="7">
        <v>2.8869591089700011E-2</v>
      </c>
      <c r="C148" s="7">
        <v>5.0098474201256797</v>
      </c>
    </row>
    <row r="149" spans="2:3" x14ac:dyDescent="0.2">
      <c r="B149" s="7">
        <v>2.7885917133313676E-2</v>
      </c>
      <c r="C149" s="7">
        <v>5.0252469534266266</v>
      </c>
    </row>
    <row r="150" spans="2:3" x14ac:dyDescent="0.2">
      <c r="B150" s="7">
        <v>3.1026954611714532E-2</v>
      </c>
      <c r="C150" s="7">
        <v>5.027903794841948</v>
      </c>
    </row>
    <row r="151" spans="2:3" x14ac:dyDescent="0.2">
      <c r="B151" s="7">
        <v>3.0420470400441883E-2</v>
      </c>
      <c r="C151" s="7">
        <v>5.1680575558396313</v>
      </c>
    </row>
    <row r="152" spans="2:3" x14ac:dyDescent="0.2">
      <c r="B152" s="7">
        <v>2.8715873965088335E-2</v>
      </c>
      <c r="C152" s="7">
        <v>5.2284550704503827</v>
      </c>
    </row>
    <row r="153" spans="2:3" x14ac:dyDescent="0.2">
      <c r="B153" s="7">
        <v>2.8763672375535003E-2</v>
      </c>
      <c r="C153" s="7">
        <v>5.3033331301486948</v>
      </c>
    </row>
    <row r="154" spans="2:3" x14ac:dyDescent="0.2">
      <c r="B154" s="7">
        <v>2.9075363346380768E-2</v>
      </c>
      <c r="C154" s="7">
        <v>5.3157159109469356</v>
      </c>
    </row>
    <row r="155" spans="2:3" x14ac:dyDescent="0.2">
      <c r="B155" s="7">
        <v>2.820453420164945E-2</v>
      </c>
      <c r="C155" s="7">
        <v>5.3680543549337969</v>
      </c>
    </row>
    <row r="156" spans="2:3" x14ac:dyDescent="0.2">
      <c r="B156" s="7">
        <v>2.9520393993763574E-2</v>
      </c>
      <c r="C156" s="7">
        <v>5.411596097885365</v>
      </c>
    </row>
    <row r="157" spans="2:3" x14ac:dyDescent="0.2">
      <c r="B157" s="7">
        <v>3.0409397438777207E-2</v>
      </c>
      <c r="C157" s="7">
        <v>5.4500940028398741</v>
      </c>
    </row>
    <row r="158" spans="2:3" x14ac:dyDescent="0.2">
      <c r="B158" s="7">
        <v>3.2479636322858947E-2</v>
      </c>
      <c r="C158" s="7">
        <v>5.4708416403000601</v>
      </c>
    </row>
    <row r="159" spans="2:3" x14ac:dyDescent="0.2">
      <c r="B159" s="7">
        <v>3.0000327039088448E-2</v>
      </c>
      <c r="C159" s="7">
        <v>5.4885161419632942</v>
      </c>
    </row>
    <row r="160" spans="2:3" x14ac:dyDescent="0.2">
      <c r="B160" s="7">
        <v>2.851087364642187E-2</v>
      </c>
      <c r="C160" s="7">
        <v>5.5102440955050458</v>
      </c>
    </row>
    <row r="161" spans="2:3" x14ac:dyDescent="0.2">
      <c r="B161" s="7">
        <v>3.0155854394372704E-2</v>
      </c>
      <c r="C161" s="7">
        <v>5.5235517903768105</v>
      </c>
    </row>
    <row r="162" spans="2:3" x14ac:dyDescent="0.2">
      <c r="B162" s="7">
        <v>3.016069685781338E-2</v>
      </c>
      <c r="C162" s="7">
        <v>5.5423431920145028</v>
      </c>
    </row>
    <row r="163" spans="2:3" x14ac:dyDescent="0.2">
      <c r="B163" s="7">
        <v>2.9242222014676435E-2</v>
      </c>
      <c r="C163" s="7">
        <v>5.5735871825711314</v>
      </c>
    </row>
    <row r="164" spans="2:3" x14ac:dyDescent="0.2">
      <c r="B164" s="7">
        <v>2.9318844176747613E-2</v>
      </c>
      <c r="C164" s="7">
        <v>5.6194877150296545</v>
      </c>
    </row>
    <row r="165" spans="2:3" x14ac:dyDescent="0.2">
      <c r="B165" s="7">
        <v>2.8125859295288394E-2</v>
      </c>
      <c r="C165" s="7">
        <v>5.6508168160451415</v>
      </c>
    </row>
    <row r="166" spans="2:3" x14ac:dyDescent="0.2">
      <c r="B166" s="7">
        <v>2.9075434396774989E-2</v>
      </c>
      <c r="C166" s="7">
        <v>5.905670681870494</v>
      </c>
    </row>
    <row r="167" spans="2:3" x14ac:dyDescent="0.2">
      <c r="B167" s="7">
        <v>2.7326417753485589E-2</v>
      </c>
      <c r="C167" s="7">
        <v>6.0742664950171834</v>
      </c>
    </row>
    <row r="168" spans="2:3" x14ac:dyDescent="0.2">
      <c r="B168" s="7">
        <v>2.8619174196987889E-2</v>
      </c>
      <c r="C168" s="7">
        <v>6.0959089183080151</v>
      </c>
    </row>
    <row r="169" spans="2:3" x14ac:dyDescent="0.2">
      <c r="B169" s="7">
        <v>3.0682003416046707E-2</v>
      </c>
      <c r="C169" s="7">
        <v>6.4701230383356911</v>
      </c>
    </row>
  </sheetData>
  <sortState xmlns:xlrd2="http://schemas.microsoft.com/office/spreadsheetml/2017/richdata2" ref="B28:C169">
    <sortCondition ref="C28:C1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linearised PSO</vt:lpstr>
      <vt:lpstr>nonlinearised PSO</vt:lpstr>
      <vt:lpstr>rPSO</vt:lpstr>
      <vt:lpstr>Monte Carlo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YANAN XIONG</dc:creator>
  <cp:keywords/>
  <dc:description/>
  <cp:lastModifiedBy>Xiong, Yanan</cp:lastModifiedBy>
  <cp:revision/>
  <dcterms:created xsi:type="dcterms:W3CDTF">2022-07-14T02:05:52Z</dcterms:created>
  <dcterms:modified xsi:type="dcterms:W3CDTF">2022-08-29T19:58:50Z</dcterms:modified>
  <cp:category/>
  <cp:contentStatus/>
</cp:coreProperties>
</file>