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1" documentId="8_{648DC19C-CE26-1C4F-90B4-286878440F29}" xr6:coauthVersionLast="47" xr6:coauthVersionMax="47" xr10:uidLastSave="{BDE68E70-37AD-D848-A797-2BD2D8F83FCC}"/>
  <bookViews>
    <workbookView xWindow="0" yWindow="740" windowWidth="30240" windowHeight="18900" activeTab="1" xr2:uid="{6FA5D7DE-5B51-E84C-8E93-23A6D7529F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J4" i="2"/>
  <c r="J3" i="2"/>
  <c r="W8" i="1"/>
  <c r="V8" i="1"/>
  <c r="V74" i="1"/>
  <c r="T74" i="1"/>
  <c r="S35" i="1"/>
  <c r="S34" i="1"/>
  <c r="V7" i="1"/>
  <c r="V9" i="1"/>
  <c r="V10" i="1"/>
  <c r="V11" i="1"/>
  <c r="W11" i="1" s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8" i="1"/>
  <c r="W38" i="1" s="1"/>
  <c r="V39" i="1"/>
  <c r="V40" i="1"/>
  <c r="V41" i="1"/>
  <c r="V42" i="1"/>
  <c r="W42" i="1" s="1"/>
  <c r="V43" i="1"/>
  <c r="W43" i="1" s="1"/>
  <c r="V44" i="1"/>
  <c r="W44" i="1" s="1"/>
  <c r="V45" i="1"/>
  <c r="V46" i="1"/>
  <c r="V47" i="1"/>
  <c r="V48" i="1"/>
  <c r="V49" i="1"/>
  <c r="V50" i="1"/>
  <c r="V51" i="1"/>
  <c r="V52" i="1"/>
  <c r="W52" i="1" s="1"/>
  <c r="V53" i="1"/>
  <c r="V54" i="1"/>
  <c r="V55" i="1"/>
  <c r="V56" i="1"/>
  <c r="V57" i="1"/>
  <c r="V58" i="1"/>
  <c r="V59" i="1"/>
  <c r="V63" i="1"/>
  <c r="V64" i="1"/>
  <c r="V65" i="1"/>
  <c r="V66" i="1"/>
  <c r="V67" i="1"/>
  <c r="W67" i="1" s="1"/>
  <c r="V68" i="1"/>
  <c r="W68" i="1" s="1"/>
  <c r="V69" i="1"/>
  <c r="V70" i="1"/>
  <c r="V71" i="1"/>
  <c r="V72" i="1"/>
  <c r="V73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W47" i="1" s="1"/>
  <c r="T48" i="1"/>
  <c r="T49" i="1"/>
  <c r="T50" i="1"/>
  <c r="T51" i="1"/>
  <c r="T52" i="1"/>
  <c r="T53" i="1"/>
  <c r="T54" i="1"/>
  <c r="T55" i="1"/>
  <c r="W55" i="1" s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6" i="1"/>
  <c r="W73" i="1"/>
  <c r="W48" i="1"/>
  <c r="W49" i="1"/>
  <c r="W50" i="1"/>
  <c r="W51" i="1"/>
  <c r="W56" i="1"/>
  <c r="W57" i="1"/>
  <c r="W58" i="1"/>
  <c r="W59" i="1"/>
  <c r="W63" i="1"/>
  <c r="W64" i="1"/>
  <c r="W39" i="1"/>
  <c r="W40" i="1"/>
  <c r="W41" i="1"/>
  <c r="W26" i="1"/>
  <c r="W30" i="1"/>
  <c r="W31" i="1"/>
  <c r="W32" i="1"/>
  <c r="W23" i="1"/>
  <c r="W24" i="1"/>
  <c r="W25" i="1"/>
  <c r="W15" i="1"/>
  <c r="W16" i="1"/>
  <c r="W17" i="1"/>
  <c r="W18" i="1"/>
  <c r="W7" i="1"/>
  <c r="W9" i="1"/>
  <c r="W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" i="1"/>
  <c r="S8" i="1"/>
  <c r="S9" i="1"/>
  <c r="S6" i="1"/>
  <c r="W65" i="1"/>
  <c r="W66" i="1"/>
  <c r="W72" i="1"/>
  <c r="W54" i="1" l="1"/>
  <c r="W46" i="1"/>
  <c r="W22" i="1"/>
  <c r="W14" i="1"/>
  <c r="W53" i="1"/>
  <c r="W45" i="1"/>
  <c r="W29" i="1"/>
  <c r="W21" i="1"/>
  <c r="W13" i="1"/>
  <c r="W28" i="1"/>
  <c r="W20" i="1"/>
  <c r="W12" i="1"/>
  <c r="W27" i="1"/>
  <c r="W19" i="1"/>
  <c r="W6" i="1"/>
  <c r="W71" i="1"/>
  <c r="W70" i="1"/>
  <c r="W69" i="1"/>
</calcChain>
</file>

<file path=xl/sharedStrings.xml><?xml version="1.0" encoding="utf-8"?>
<sst xmlns="http://schemas.openxmlformats.org/spreadsheetml/2006/main" count="101" uniqueCount="69">
  <si>
    <t>Results from Python</t>
  </si>
  <si>
    <t>k2</t>
  </si>
  <si>
    <t>R^2</t>
  </si>
  <si>
    <t>Linear PSO</t>
  </si>
  <si>
    <t>nonlinear PSO</t>
  </si>
  <si>
    <t>nonlinear rPSO</t>
  </si>
  <si>
    <t>qe(mg g-1)</t>
  </si>
  <si>
    <t>Ct/C0</t>
  </si>
  <si>
    <t>k2(g mg-1 min-1)</t>
  </si>
  <si>
    <t>C0</t>
  </si>
  <si>
    <t>Singh et al., 1996</t>
  </si>
  <si>
    <t>As(V)/Fe2O3</t>
  </si>
  <si>
    <t>kprime</t>
  </si>
  <si>
    <t>Maiti et al., 2010</t>
  </si>
  <si>
    <t>As(V)/laterite</t>
  </si>
  <si>
    <t>Manna et al., 2003</t>
  </si>
  <si>
    <t>As(III)/HFO</t>
  </si>
  <si>
    <t>dt(min)</t>
  </si>
  <si>
    <t>Mezenner and Bensmaili, 2008</t>
  </si>
  <si>
    <t>Lim and Lee, 2015</t>
  </si>
  <si>
    <t>Cu(II)/soil</t>
  </si>
  <si>
    <t>Pb(II)/soil</t>
  </si>
  <si>
    <t>Natarajan and Manivasagan, 2016</t>
  </si>
  <si>
    <t>Hg(II)/raw activated sludge</t>
  </si>
  <si>
    <t>Aworanti and Agarry, 2017</t>
  </si>
  <si>
    <t>NONE</t>
  </si>
  <si>
    <t>0.00331927268630.00297959769987128869247</t>
  </si>
  <si>
    <t>Nandhakumar, 2015</t>
  </si>
  <si>
    <t>Rose Bengal dye/ZnCl2-activated carbon</t>
  </si>
  <si>
    <t>Cr(VI)/activated carbon</t>
  </si>
  <si>
    <t>Cs</t>
  </si>
  <si>
    <t>Debnath et al., 2017</t>
  </si>
  <si>
    <t>Cr(VI)/Fe2O3</t>
  </si>
  <si>
    <t>Lazaradis et al., 2004</t>
  </si>
  <si>
    <t>Cr(VI)/Mg-Al-CO3</t>
  </si>
  <si>
    <t>Saǧ and Aktay, 2000</t>
  </si>
  <si>
    <t>Cr(VI)/chitin</t>
  </si>
  <si>
    <t>Shipley et al., 2013</t>
  </si>
  <si>
    <t>Cu(II)/Fe2O3</t>
  </si>
  <si>
    <t>Zn(II)/Fe2O3</t>
  </si>
  <si>
    <t>Reategui et al., 2010</t>
  </si>
  <si>
    <t>Hg(II)/Lessonia nigrescens</t>
  </si>
  <si>
    <t>Hg(II)/Lessonia trabeculata</t>
  </si>
  <si>
    <t>Staroń et al., 2019</t>
  </si>
  <si>
    <t>methylene blue/rafia fibres</t>
  </si>
  <si>
    <t>qt(exp)</t>
  </si>
  <si>
    <t>qt(PSO)</t>
  </si>
  <si>
    <t>qt(rPSO)</t>
  </si>
  <si>
    <t>Error</t>
  </si>
  <si>
    <t>t(end)</t>
  </si>
  <si>
    <t>Comparison</t>
  </si>
  <si>
    <t>Adsorption technique for the treatment of As(V)-rich effluents</t>
  </si>
  <si>
    <t>Model</t>
  </si>
  <si>
    <t>C0: 40</t>
  </si>
  <si>
    <t>Nonlinear PSO</t>
  </si>
  <si>
    <t>rPSO</t>
  </si>
  <si>
    <t>C0=7.5</t>
  </si>
  <si>
    <t>Cs=10</t>
  </si>
  <si>
    <t>Cs=2</t>
  </si>
  <si>
    <t>Cs=??</t>
  </si>
  <si>
    <t>Cs=0.05</t>
  </si>
  <si>
    <t>C0=2</t>
  </si>
  <si>
    <t>C0=50</t>
  </si>
  <si>
    <t>C0=10</t>
  </si>
  <si>
    <t>C0=100</t>
  </si>
  <si>
    <t>C0=0.1</t>
  </si>
  <si>
    <t>C0=0.099</t>
  </si>
  <si>
    <t>C0=11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</si>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</sst>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ourier New"/>
      <family val="1"/>
    </font>
    <font>
      <sz val="14"/>
      <color theme="1"/>
      <name val="Courier New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1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Font="1"/>
    <xf numFmtId="11" fontId="0" fillId="0" borderId="0" xfId="0" applyNumberFormat="1" applyFont="1"/>
    <xf numFmtId="0" fontId="5" fillId="0" borderId="2" xfId="0" applyFont="1" applyFill="1" applyBorder="1"/>
    <xf numFmtId="0" fontId="5" fillId="0" borderId="4" xfId="0" applyFont="1" applyFill="1" applyBorder="1"/>
    <xf numFmtId="0" fontId="5" fillId="0" borderId="0" xfId="0" applyFont="1" applyFill="1" applyBorder="1"/>
    <xf numFmtId="11" fontId="5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6" xfId="0" applyFont="1" applyFill="1" applyBorder="1"/>
    <xf numFmtId="0" fontId="1" fillId="0" borderId="3" xfId="0" applyFont="1" applyBorder="1"/>
    <xf numFmtId="0" fontId="1" fillId="0" borderId="0" xfId="0" applyFont="1"/>
    <xf numFmtId="0" fontId="0" fillId="0" borderId="0" xfId="0" applyFill="1" applyBorder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6" fillId="0" borderId="0" xfId="0" applyFont="1"/>
    <xf numFmtId="11" fontId="0" fillId="0" borderId="0" xfId="0" applyNumberFormat="1"/>
    <xf numFmtId="11" fontId="4" fillId="0" borderId="0" xfId="0" applyNumberFormat="1" applyFont="1"/>
    <xf numFmtId="0" fontId="9" fillId="0" borderId="0" xfId="0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7" xfId="0" applyFill="1" applyBorder="1"/>
    <xf numFmtId="0" fontId="0" fillId="0" borderId="8" xfId="0" applyBorder="1"/>
    <xf numFmtId="0" fontId="4" fillId="0" borderId="7" xfId="0" applyFont="1" applyBorder="1"/>
    <xf numFmtId="0" fontId="6" fillId="0" borderId="7" xfId="0" applyFont="1" applyBorder="1"/>
    <xf numFmtId="0" fontId="4" fillId="0" borderId="7" xfId="0" applyFont="1" applyFill="1" applyBorder="1"/>
    <xf numFmtId="0" fontId="9" fillId="0" borderId="7" xfId="0" applyFont="1" applyBorder="1"/>
    <xf numFmtId="0" fontId="0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0" fillId="0" borderId="2" xfId="0" applyFont="1" applyBorder="1"/>
    <xf numFmtId="0" fontId="0" fillId="0" borderId="7" xfId="0" applyFont="1" applyFill="1" applyBorder="1"/>
    <xf numFmtId="0" fontId="0" fillId="0" borderId="8" xfId="0" applyFont="1" applyBorder="1"/>
    <xf numFmtId="0" fontId="5" fillId="0" borderId="6" xfId="0" applyFont="1" applyBorder="1"/>
    <xf numFmtId="0" fontId="9" fillId="0" borderId="2" xfId="0" applyFont="1" applyBorder="1"/>
    <xf numFmtId="0" fontId="9" fillId="0" borderId="8" xfId="0" applyFont="1" applyBorder="1"/>
    <xf numFmtId="0" fontId="10" fillId="0" borderId="2" xfId="0" applyFont="1" applyBorder="1"/>
    <xf numFmtId="10" fontId="0" fillId="0" borderId="0" xfId="1" applyNumberFormat="1" applyFont="1"/>
    <xf numFmtId="10" fontId="0" fillId="0" borderId="0" xfId="1" applyNumberFormat="1" applyFont="1" applyFill="1" applyBorder="1"/>
    <xf numFmtId="10" fontId="0" fillId="0" borderId="3" xfId="1" applyNumberFormat="1" applyFont="1" applyBorder="1"/>
    <xf numFmtId="0" fontId="5" fillId="0" borderId="0" xfId="0" applyFont="1" applyBorder="1"/>
    <xf numFmtId="0" fontId="9" fillId="0" borderId="0" xfId="0" applyFont="1" applyBorder="1"/>
    <xf numFmtId="0" fontId="9" fillId="0" borderId="0" xfId="0" applyFont="1" applyFill="1" applyBorder="1"/>
    <xf numFmtId="0" fontId="11" fillId="0" borderId="0" xfId="0" applyFont="1"/>
    <xf numFmtId="0" fontId="4" fillId="0" borderId="5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68-8944-AA0F-0BB6705F9100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8944-AA0F-0BB6705F9100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8944-AA0F-0BB6705F9100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8-8944-AA0F-0BB6705F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CF-984F-A569-8F960B1CD12E}"/>
              </c:ext>
            </c:extLst>
          </c:dPt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Sheet2!$E$3:$E$716</c:f>
              <c:numCache>
                <c:formatCode>General</c:formatCode>
                <c:ptCount val="714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59.131527220000002</c:v>
                </c:pt>
                <c:pt idx="508">
                  <c:v>79.426650530000003</c:v>
                </c:pt>
                <c:pt idx="509">
                  <c:v>95.880745739999995</c:v>
                </c:pt>
                <c:pt idx="510">
                  <c:v>120.93342005</c:v>
                </c:pt>
                <c:pt idx="511">
                  <c:v>139.1070574</c:v>
                </c:pt>
                <c:pt idx="512">
                  <c:v>152.89292707000001</c:v>
                </c:pt>
                <c:pt idx="513">
                  <c:v>163.70891183000001</c:v>
                </c:pt>
                <c:pt idx="514">
                  <c:v>179.58962206000001</c:v>
                </c:pt>
                <c:pt idx="515">
                  <c:v>190.68834471</c:v>
                </c:pt>
                <c:pt idx="516">
                  <c:v>198.88235996</c:v>
                </c:pt>
                <c:pt idx="517">
                  <c:v>210.17137901000001</c:v>
                </c:pt>
                <c:pt idx="518">
                  <c:v>217.58163881999999</c:v>
                </c:pt>
                <c:pt idx="519">
                  <c:v>237.08652975999999</c:v>
                </c:pt>
                <c:pt idx="520">
                  <c:v>238.26007862</c:v>
                </c:pt>
                <c:pt idx="521">
                  <c:v>240.16211482</c:v>
                </c:pt>
                <c:pt idx="522">
                  <c:v>240.94351971</c:v>
                </c:pt>
                <c:pt idx="523">
                  <c:v>242.81465603999999</c:v>
                </c:pt>
                <c:pt idx="524">
                  <c:v>245.2525436</c:v>
                </c:pt>
                <c:pt idx="525">
                  <c:v>245.55281411000001</c:v>
                </c:pt>
                <c:pt idx="526">
                  <c:v>0</c:v>
                </c:pt>
                <c:pt idx="527">
                  <c:v>39.696656419999997</c:v>
                </c:pt>
                <c:pt idx="528">
                  <c:v>54.69048068</c:v>
                </c:pt>
                <c:pt idx="529">
                  <c:v>67.423803169999999</c:v>
                </c:pt>
                <c:pt idx="530">
                  <c:v>103.60743794</c:v>
                </c:pt>
                <c:pt idx="531">
                  <c:v>116.06490865000001</c:v>
                </c:pt>
                <c:pt idx="532">
                  <c:v>126.17919978</c:v>
                </c:pt>
                <c:pt idx="533">
                  <c:v>141.60402003999999</c:v>
                </c:pt>
                <c:pt idx="534">
                  <c:v>152.81238175999999</c:v>
                </c:pt>
                <c:pt idx="535">
                  <c:v>161.32528583999999</c:v>
                </c:pt>
                <c:pt idx="536">
                  <c:v>173.4000431</c:v>
                </c:pt>
                <c:pt idx="537">
                  <c:v>181.55330466000001</c:v>
                </c:pt>
                <c:pt idx="538">
                  <c:v>203.92676674000001</c:v>
                </c:pt>
                <c:pt idx="539">
                  <c:v>205.31698349999999</c:v>
                </c:pt>
                <c:pt idx="540">
                  <c:v>207.58119124000001</c:v>
                </c:pt>
                <c:pt idx="541">
                  <c:v>208.51535455999999</c:v>
                </c:pt>
                <c:pt idx="542">
                  <c:v>210.76174639000001</c:v>
                </c:pt>
                <c:pt idx="543">
                  <c:v>211.92140921000001</c:v>
                </c:pt>
                <c:pt idx="544">
                  <c:v>212.88906089</c:v>
                </c:pt>
                <c:pt idx="545">
                  <c:v>213.70874363999999</c:v>
                </c:pt>
                <c:pt idx="546">
                  <c:v>0</c:v>
                </c:pt>
                <c:pt idx="547">
                  <c:v>55.964383560000002</c:v>
                </c:pt>
                <c:pt idx="548">
                  <c:v>67.996609570000004</c:v>
                </c:pt>
                <c:pt idx="549">
                  <c:v>76.186588560000004</c:v>
                </c:pt>
                <c:pt idx="550">
                  <c:v>86.619655170000001</c:v>
                </c:pt>
                <c:pt idx="551">
                  <c:v>92.986485720000005</c:v>
                </c:pt>
                <c:pt idx="552">
                  <c:v>97.276575339999994</c:v>
                </c:pt>
                <c:pt idx="553">
                  <c:v>100.36353695</c:v>
                </c:pt>
                <c:pt idx="554">
                  <c:v>104.5091353</c:v>
                </c:pt>
                <c:pt idx="555">
                  <c:v>107.16505981</c:v>
                </c:pt>
                <c:pt idx="556">
                  <c:v>109.01196404</c:v>
                </c:pt>
                <c:pt idx="557">
                  <c:v>111.41208699000001</c:v>
                </c:pt>
                <c:pt idx="558">
                  <c:v>112.90356979000001</c:v>
                </c:pt>
                <c:pt idx="559">
                  <c:v>116.54399943</c:v>
                </c:pt>
                <c:pt idx="560">
                  <c:v>116.75083898</c:v>
                </c:pt>
                <c:pt idx="561">
                  <c:v>117.08331373</c:v>
                </c:pt>
                <c:pt idx="562">
                  <c:v>117.21892312</c:v>
                </c:pt>
                <c:pt idx="563">
                  <c:v>117.54135974</c:v>
                </c:pt>
                <c:pt idx="564">
                  <c:v>118.0074602</c:v>
                </c:pt>
                <c:pt idx="565">
                  <c:v>0</c:v>
                </c:pt>
                <c:pt idx="566">
                  <c:v>85.151306270000006</c:v>
                </c:pt>
                <c:pt idx="567">
                  <c:v>106.06291888</c:v>
                </c:pt>
                <c:pt idx="568">
                  <c:v>120.90950718000001</c:v>
                </c:pt>
                <c:pt idx="569">
                  <c:v>131.99546862</c:v>
                </c:pt>
                <c:pt idx="570">
                  <c:v>140.58902798</c:v>
                </c:pt>
                <c:pt idx="571">
                  <c:v>153.04392583000001</c:v>
                </c:pt>
                <c:pt idx="572">
                  <c:v>161.63558355999999</c:v>
                </c:pt>
                <c:pt idx="573">
                  <c:v>176.49809310000001</c:v>
                </c:pt>
                <c:pt idx="574">
                  <c:v>182.07885415999999</c:v>
                </c:pt>
                <c:pt idx="575">
                  <c:v>196.58242294999999</c:v>
                </c:pt>
                <c:pt idx="576">
                  <c:v>197.44658183999999</c:v>
                </c:pt>
                <c:pt idx="577">
                  <c:v>198.84515085000001</c:v>
                </c:pt>
                <c:pt idx="578">
                  <c:v>199.41899530000001</c:v>
                </c:pt>
                <c:pt idx="579">
                  <c:v>202.33862637999999</c:v>
                </c:pt>
                <c:pt idx="580">
                  <c:v>202.57589440000001</c:v>
                </c:pt>
                <c:pt idx="581">
                  <c:v>202.79540546000001</c:v>
                </c:pt>
                <c:pt idx="582">
                  <c:v>0</c:v>
                </c:pt>
                <c:pt idx="583">
                  <c:v>70.090237900000005</c:v>
                </c:pt>
                <c:pt idx="584">
                  <c:v>85.507157179999993</c:v>
                </c:pt>
                <c:pt idx="585">
                  <c:v>96.073198880000007</c:v>
                </c:pt>
                <c:pt idx="586">
                  <c:v>103.76660599</c:v>
                </c:pt>
                <c:pt idx="587">
                  <c:v>109.61867947</c:v>
                </c:pt>
                <c:pt idx="588">
                  <c:v>117.93239766000001</c:v>
                </c:pt>
                <c:pt idx="589">
                  <c:v>123.55479574</c:v>
                </c:pt>
                <c:pt idx="590">
                  <c:v>127.61066719999999</c:v>
                </c:pt>
                <c:pt idx="591">
                  <c:v>133.07098553</c:v>
                </c:pt>
                <c:pt idx="592">
                  <c:v>136.57738197</c:v>
                </c:pt>
                <c:pt idx="593">
                  <c:v>145.52466196</c:v>
                </c:pt>
                <c:pt idx="594">
                  <c:v>146.05036866</c:v>
                </c:pt>
                <c:pt idx="595">
                  <c:v>146.89944561999999</c:v>
                </c:pt>
                <c:pt idx="596">
                  <c:v>147.24720980000001</c:v>
                </c:pt>
                <c:pt idx="597">
                  <c:v>149.01102505</c:v>
                </c:pt>
                <c:pt idx="598">
                  <c:v>149.15395749000001</c:v>
                </c:pt>
                <c:pt idx="599">
                  <c:v>149.28613870999999</c:v>
                </c:pt>
                <c:pt idx="600">
                  <c:v>0</c:v>
                </c:pt>
                <c:pt idx="601">
                  <c:v>58.03856528</c:v>
                </c:pt>
                <c:pt idx="602">
                  <c:v>65.969166790000003</c:v>
                </c:pt>
                <c:pt idx="603">
                  <c:v>70.806817890000005</c:v>
                </c:pt>
                <c:pt idx="604">
                  <c:v>74.065647209999995</c:v>
                </c:pt>
                <c:pt idx="605">
                  <c:v>76.410125379999997</c:v>
                </c:pt>
                <c:pt idx="606">
                  <c:v>79.558043870000006</c:v>
                </c:pt>
                <c:pt idx="607">
                  <c:v>81.574449819999998</c:v>
                </c:pt>
                <c:pt idx="608">
                  <c:v>82.976480859999995</c:v>
                </c:pt>
                <c:pt idx="609">
                  <c:v>84.798280160000004</c:v>
                </c:pt>
                <c:pt idx="610">
                  <c:v>85.930271099999999</c:v>
                </c:pt>
                <c:pt idx="611">
                  <c:v>88.692893409999996</c:v>
                </c:pt>
                <c:pt idx="612">
                  <c:v>88.849843149999998</c:v>
                </c:pt>
                <c:pt idx="613">
                  <c:v>89.102121409999995</c:v>
                </c:pt>
                <c:pt idx="614">
                  <c:v>89.205019140000005</c:v>
                </c:pt>
                <c:pt idx="615">
                  <c:v>89.723093399999996</c:v>
                </c:pt>
                <c:pt idx="616">
                  <c:v>89.764799420000003</c:v>
                </c:pt>
                <c:pt idx="617">
                  <c:v>89.803331720000003</c:v>
                </c:pt>
                <c:pt idx="618">
                  <c:v>0</c:v>
                </c:pt>
                <c:pt idx="619">
                  <c:v>0.48875534999999998</c:v>
                </c:pt>
                <c:pt idx="620">
                  <c:v>0.75032553000000002</c:v>
                </c:pt>
                <c:pt idx="621">
                  <c:v>1.0000991299999999</c:v>
                </c:pt>
                <c:pt idx="622">
                  <c:v>1.23502746</c:v>
                </c:pt>
                <c:pt idx="623">
                  <c:v>1.3399476100000001</c:v>
                </c:pt>
                <c:pt idx="624">
                  <c:v>1.39938925</c:v>
                </c:pt>
                <c:pt idx="625">
                  <c:v>0</c:v>
                </c:pt>
                <c:pt idx="626">
                  <c:v>0.61868709</c:v>
                </c:pt>
                <c:pt idx="627">
                  <c:v>0.75935098000000001</c:v>
                </c:pt>
                <c:pt idx="628">
                  <c:v>0.84948159999999995</c:v>
                </c:pt>
                <c:pt idx="629">
                  <c:v>0.91129013000000003</c:v>
                </c:pt>
                <c:pt idx="630">
                  <c:v>0.93394142000000002</c:v>
                </c:pt>
                <c:pt idx="631">
                  <c:v>0.94569464000000003</c:v>
                </c:pt>
                <c:pt idx="632">
                  <c:v>0</c:v>
                </c:pt>
                <c:pt idx="633">
                  <c:v>0.18185672999999999</c:v>
                </c:pt>
                <c:pt idx="634">
                  <c:v>0.18925373000000001</c:v>
                </c:pt>
                <c:pt idx="635">
                  <c:v>0.19291557000000001</c:v>
                </c:pt>
                <c:pt idx="636">
                  <c:v>0.19507239000000001</c:v>
                </c:pt>
                <c:pt idx="637">
                  <c:v>0.19580207999999999</c:v>
                </c:pt>
                <c:pt idx="638">
                  <c:v>0.19616897999999999</c:v>
                </c:pt>
                <c:pt idx="639">
                  <c:v>0</c:v>
                </c:pt>
                <c:pt idx="640">
                  <c:v>1.67464115</c:v>
                </c:pt>
                <c:pt idx="641">
                  <c:v>2.2481162800000001</c:v>
                </c:pt>
                <c:pt idx="642">
                  <c:v>2.7125717300000001</c:v>
                </c:pt>
                <c:pt idx="643">
                  <c:v>3.0963966100000002</c:v>
                </c:pt>
                <c:pt idx="644">
                  <c:v>3.4189104600000002</c:v>
                </c:pt>
                <c:pt idx="645">
                  <c:v>3.6937172</c:v>
                </c:pt>
                <c:pt idx="646">
                  <c:v>3.9306732900000001</c:v>
                </c:pt>
                <c:pt idx="647">
                  <c:v>4.1370949399999999</c:v>
                </c:pt>
                <c:pt idx="648">
                  <c:v>4.3185269499999999</c:v>
                </c:pt>
                <c:pt idx="649">
                  <c:v>4.4792482400000004</c:v>
                </c:pt>
                <c:pt idx="650">
                  <c:v>4.6226135499999996</c:v>
                </c:pt>
                <c:pt idx="651">
                  <c:v>4.7512902400000003</c:v>
                </c:pt>
                <c:pt idx="652">
                  <c:v>4.8674256900000001</c:v>
                </c:pt>
                <c:pt idx="653">
                  <c:v>4.9727681700000002</c:v>
                </c:pt>
                <c:pt idx="654">
                  <c:v>0</c:v>
                </c:pt>
                <c:pt idx="655">
                  <c:v>1.6222479700000001</c:v>
                </c:pt>
                <c:pt idx="656">
                  <c:v>2.12732798</c:v>
                </c:pt>
                <c:pt idx="657">
                  <c:v>2.5195542299999998</c:v>
                </c:pt>
                <c:pt idx="658">
                  <c:v>2.8329493800000001</c:v>
                </c:pt>
                <c:pt idx="659">
                  <c:v>3.0891089100000002</c:v>
                </c:pt>
                <c:pt idx="660">
                  <c:v>3.3024003300000002</c:v>
                </c:pt>
                <c:pt idx="661">
                  <c:v>3.4827536700000001</c:v>
                </c:pt>
                <c:pt idx="662">
                  <c:v>3.6372518500000002</c:v>
                </c:pt>
                <c:pt idx="663">
                  <c:v>3.77108284</c:v>
                </c:pt>
                <c:pt idx="664">
                  <c:v>3.8881336200000001</c:v>
                </c:pt>
                <c:pt idx="665">
                  <c:v>3.9913739499999998</c:v>
                </c:pt>
                <c:pt idx="666">
                  <c:v>4.0831118599999998</c:v>
                </c:pt>
                <c:pt idx="667">
                  <c:v>4.16516821</c:v>
                </c:pt>
                <c:pt idx="668">
                  <c:v>4.2389987900000001</c:v>
                </c:pt>
                <c:pt idx="669">
                  <c:v>0</c:v>
                </c:pt>
                <c:pt idx="670">
                  <c:v>1.7369726999999999</c:v>
                </c:pt>
                <c:pt idx="671">
                  <c:v>2.14690154</c:v>
                </c:pt>
                <c:pt idx="672">
                  <c:v>2.43413134</c:v>
                </c:pt>
                <c:pt idx="673">
                  <c:v>2.6465798</c:v>
                </c:pt>
                <c:pt idx="674">
                  <c:v>2.8100874899999999</c:v>
                </c:pt>
                <c:pt idx="675">
                  <c:v>2.9398190899999999</c:v>
                </c:pt>
                <c:pt idx="676">
                  <c:v>3.0452606000000002</c:v>
                </c:pt>
                <c:pt idx="677">
                  <c:v>3.1326499399999999</c:v>
                </c:pt>
                <c:pt idx="678">
                  <c:v>3.20625749</c:v>
                </c:pt>
                <c:pt idx="679">
                  <c:v>3.2691051600000001</c:v>
                </c:pt>
                <c:pt idx="680">
                  <c:v>3.3233915600000001</c:v>
                </c:pt>
                <c:pt idx="681">
                  <c:v>3.3707544999999999</c:v>
                </c:pt>
                <c:pt idx="682">
                  <c:v>3.4124390600000001</c:v>
                </c:pt>
                <c:pt idx="683">
                  <c:v>3.44940867</c:v>
                </c:pt>
                <c:pt idx="684">
                  <c:v>0</c:v>
                </c:pt>
                <c:pt idx="685">
                  <c:v>1.7699115000000001</c:v>
                </c:pt>
                <c:pt idx="686">
                  <c:v>2.1103896099999999</c:v>
                </c:pt>
                <c:pt idx="687">
                  <c:v>2.3349797900000002</c:v>
                </c:pt>
                <c:pt idx="688">
                  <c:v>2.4942440499999998</c:v>
                </c:pt>
                <c:pt idx="689">
                  <c:v>2.61306533</c:v>
                </c:pt>
                <c:pt idx="690">
                  <c:v>2.7051129600000001</c:v>
                </c:pt>
                <c:pt idx="691">
                  <c:v>2.7785199</c:v>
                </c:pt>
                <c:pt idx="692">
                  <c:v>2.8384279499999998</c:v>
                </c:pt>
                <c:pt idx="693">
                  <c:v>2.8882470599999999</c:v>
                </c:pt>
                <c:pt idx="694">
                  <c:v>2.9303278700000002</c:v>
                </c:pt>
                <c:pt idx="695">
                  <c:v>2.9663434099999999</c:v>
                </c:pt>
                <c:pt idx="696">
                  <c:v>2.9975168499999998</c:v>
                </c:pt>
                <c:pt idx="697">
                  <c:v>3.0247631699999999</c:v>
                </c:pt>
                <c:pt idx="698">
                  <c:v>3.04878049</c:v>
                </c:pt>
                <c:pt idx="699">
                  <c:v>0</c:v>
                </c:pt>
                <c:pt idx="700">
                  <c:v>1.6184971100000001</c:v>
                </c:pt>
                <c:pt idx="701">
                  <c:v>1.8905817199999999</c:v>
                </c:pt>
                <c:pt idx="702">
                  <c:v>2.0640771199999999</c:v>
                </c:pt>
                <c:pt idx="703">
                  <c:v>2.1843495000000002</c:v>
                </c:pt>
                <c:pt idx="704">
                  <c:v>2.2726326700000001</c:v>
                </c:pt>
                <c:pt idx="705">
                  <c:v>2.3401910400000001</c:v>
                </c:pt>
                <c:pt idx="706">
                  <c:v>2.3935558100000001</c:v>
                </c:pt>
                <c:pt idx="707">
                  <c:v>2.43677477</c:v>
                </c:pt>
                <c:pt idx="708">
                  <c:v>2.4724901500000001</c:v>
                </c:pt>
                <c:pt idx="709">
                  <c:v>2.5024999999999999</c:v>
                </c:pt>
                <c:pt idx="710">
                  <c:v>2.52807038</c:v>
                </c:pt>
                <c:pt idx="711">
                  <c:v>2.55011856</c:v>
                </c:pt>
                <c:pt idx="712">
                  <c:v>2.5693253999999999</c:v>
                </c:pt>
                <c:pt idx="713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984F-A569-8F960B1CD12E}"/>
            </c:ext>
          </c:extLst>
        </c:ser>
        <c:ser>
          <c:idx val="1"/>
          <c:order val="1"/>
          <c:tx>
            <c:strRef>
              <c:f>Sheet2!$F$2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Sheet2!$F$3:$F$716</c:f>
              <c:numCache>
                <c:formatCode>General</c:formatCode>
                <c:ptCount val="714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58.258538350000002</c:v>
                </c:pt>
                <c:pt idx="508">
                  <c:v>78.376842659999994</c:v>
                </c:pt>
                <c:pt idx="509">
                  <c:v>94.733992580000006</c:v>
                </c:pt>
                <c:pt idx="510">
                  <c:v>119.71925211</c:v>
                </c:pt>
                <c:pt idx="511">
                  <c:v>137.90484925000001</c:v>
                </c:pt>
                <c:pt idx="512">
                  <c:v>151.73407768000001</c:v>
                </c:pt>
                <c:pt idx="513">
                  <c:v>162.60485667</c:v>
                </c:pt>
                <c:pt idx="514">
                  <c:v>178.59922610000001</c:v>
                </c:pt>
                <c:pt idx="515">
                  <c:v>189.80090555000001</c:v>
                </c:pt>
                <c:pt idx="516">
                  <c:v>198.08338481999999</c:v>
                </c:pt>
                <c:pt idx="517">
                  <c:v>209.51164883000001</c:v>
                </c:pt>
                <c:pt idx="518">
                  <c:v>217.02427503999999</c:v>
                </c:pt>
                <c:pt idx="519">
                  <c:v>236.84027279</c:v>
                </c:pt>
                <c:pt idx="520">
                  <c:v>238.03447011</c:v>
                </c:pt>
                <c:pt idx="521">
                  <c:v>239.97043854</c:v>
                </c:pt>
                <c:pt idx="522">
                  <c:v>240.76595076000001</c:v>
                </c:pt>
                <c:pt idx="523">
                  <c:v>242.67126397999999</c:v>
                </c:pt>
                <c:pt idx="524">
                  <c:v>245.15451820000001</c:v>
                </c:pt>
                <c:pt idx="525">
                  <c:v>245.46044205999999</c:v>
                </c:pt>
                <c:pt idx="526">
                  <c:v>0</c:v>
                </c:pt>
                <c:pt idx="527">
                  <c:v>46.851455610000002</c:v>
                </c:pt>
                <c:pt idx="528">
                  <c:v>63.373455900000003</c:v>
                </c:pt>
                <c:pt idx="529">
                  <c:v>76.939715280000001</c:v>
                </c:pt>
                <c:pt idx="530">
                  <c:v>113.33042207</c:v>
                </c:pt>
                <c:pt idx="531">
                  <c:v>125.17102207000001</c:v>
                </c:pt>
                <c:pt idx="532">
                  <c:v>134.54220662</c:v>
                </c:pt>
                <c:pt idx="533">
                  <c:v>148.43314536</c:v>
                </c:pt>
                <c:pt idx="534">
                  <c:v>158.23544738000001</c:v>
                </c:pt>
                <c:pt idx="535">
                  <c:v>165.52269415000001</c:v>
                </c:pt>
                <c:pt idx="536">
                  <c:v>175.63328496</c:v>
                </c:pt>
                <c:pt idx="537">
                  <c:v>182.31507490000001</c:v>
                </c:pt>
                <c:pt idx="538">
                  <c:v>200.07564962999999</c:v>
                </c:pt>
                <c:pt idx="539">
                  <c:v>201.15233327999999</c:v>
                </c:pt>
                <c:pt idx="540">
                  <c:v>202.89933970999999</c:v>
                </c:pt>
                <c:pt idx="541">
                  <c:v>203.61775978</c:v>
                </c:pt>
                <c:pt idx="542">
                  <c:v>205.33974634</c:v>
                </c:pt>
                <c:pt idx="543">
                  <c:v>206.22560844</c:v>
                </c:pt>
                <c:pt idx="544">
                  <c:v>206.96319328999999</c:v>
                </c:pt>
                <c:pt idx="545">
                  <c:v>207.5868542</c:v>
                </c:pt>
                <c:pt idx="546">
                  <c:v>0</c:v>
                </c:pt>
                <c:pt idx="547">
                  <c:v>51.294682100000003</c:v>
                </c:pt>
                <c:pt idx="548">
                  <c:v>63.479375179999998</c:v>
                </c:pt>
                <c:pt idx="549">
                  <c:v>72.035091320000006</c:v>
                </c:pt>
                <c:pt idx="550">
                  <c:v>83.256335570000005</c:v>
                </c:pt>
                <c:pt idx="551">
                  <c:v>90.288681389999994</c:v>
                </c:pt>
                <c:pt idx="552">
                  <c:v>95.108766739999993</c:v>
                </c:pt>
                <c:pt idx="553">
                  <c:v>98.618621000000005</c:v>
                </c:pt>
                <c:pt idx="554">
                  <c:v>103.38784855999999</c:v>
                </c:pt>
                <c:pt idx="555">
                  <c:v>106.47741741</c:v>
                </c:pt>
                <c:pt idx="556">
                  <c:v>108.64180021999999</c:v>
                </c:pt>
                <c:pt idx="557">
                  <c:v>111.47424277</c:v>
                </c:pt>
                <c:pt idx="558">
                  <c:v>113.24572675</c:v>
                </c:pt>
                <c:pt idx="559">
                  <c:v>117.60657618</c:v>
                </c:pt>
                <c:pt idx="560">
                  <c:v>117.85593763999999</c:v>
                </c:pt>
                <c:pt idx="561">
                  <c:v>118.25712296</c:v>
                </c:pt>
                <c:pt idx="562">
                  <c:v>118.42088576</c:v>
                </c:pt>
                <c:pt idx="563">
                  <c:v>118.81056017</c:v>
                </c:pt>
                <c:pt idx="564">
                  <c:v>119.37459891</c:v>
                </c:pt>
                <c:pt idx="565">
                  <c:v>0</c:v>
                </c:pt>
                <c:pt idx="566">
                  <c:v>84.852825150000001</c:v>
                </c:pt>
                <c:pt idx="567">
                  <c:v>105.75964046999999</c:v>
                </c:pt>
                <c:pt idx="568">
                  <c:v>120.61928149000001</c:v>
                </c:pt>
                <c:pt idx="569">
                  <c:v>131.72391506</c:v>
                </c:pt>
                <c:pt idx="570">
                  <c:v>140.33720484</c:v>
                </c:pt>
                <c:pt idx="571">
                  <c:v>152.82885461999999</c:v>
                </c:pt>
                <c:pt idx="572">
                  <c:v>161.45149552000001</c:v>
                </c:pt>
                <c:pt idx="573">
                  <c:v>176.37846931000001</c:v>
                </c:pt>
                <c:pt idx="574">
                  <c:v>181.98699611000001</c:v>
                </c:pt>
                <c:pt idx="575">
                  <c:v>196.57182309000001</c:v>
                </c:pt>
                <c:pt idx="576">
                  <c:v>197.44123863999999</c:v>
                </c:pt>
                <c:pt idx="577">
                  <c:v>198.84841409000001</c:v>
                </c:pt>
                <c:pt idx="578">
                  <c:v>199.42582522999999</c:v>
                </c:pt>
                <c:pt idx="579">
                  <c:v>202.36392215000001</c:v>
                </c:pt>
                <c:pt idx="580">
                  <c:v>202.60271426</c:v>
                </c:pt>
                <c:pt idx="581">
                  <c:v>202.82363849000001</c:v>
                </c:pt>
                <c:pt idx="582">
                  <c:v>0</c:v>
                </c:pt>
                <c:pt idx="583">
                  <c:v>72.498074900000006</c:v>
                </c:pt>
                <c:pt idx="584">
                  <c:v>87.727687849999995</c:v>
                </c:pt>
                <c:pt idx="585">
                  <c:v>98.02355274</c:v>
                </c:pt>
                <c:pt idx="586">
                  <c:v>105.44894942000001</c:v>
                </c:pt>
                <c:pt idx="587">
                  <c:v>111.0574349</c:v>
                </c:pt>
                <c:pt idx="588">
                  <c:v>118.96675147000001</c:v>
                </c:pt>
                <c:pt idx="589">
                  <c:v>124.2772361</c:v>
                </c:pt>
                <c:pt idx="590">
                  <c:v>128.08902838</c:v>
                </c:pt>
                <c:pt idx="591">
                  <c:v>133.19569909000001</c:v>
                </c:pt>
                <c:pt idx="592">
                  <c:v>136.45994112</c:v>
                </c:pt>
                <c:pt idx="593">
                  <c:v>144.73644329000001</c:v>
                </c:pt>
                <c:pt idx="594">
                  <c:v>145.22039036000001</c:v>
                </c:pt>
                <c:pt idx="595">
                  <c:v>146.00147336000001</c:v>
                </c:pt>
                <c:pt idx="596">
                  <c:v>146.32119366000001</c:v>
                </c:pt>
                <c:pt idx="597">
                  <c:v>147.94103175000001</c:v>
                </c:pt>
                <c:pt idx="598">
                  <c:v>148.07216951999999</c:v>
                </c:pt>
                <c:pt idx="599">
                  <c:v>148.19342628999999</c:v>
                </c:pt>
                <c:pt idx="600">
                  <c:v>0</c:v>
                </c:pt>
                <c:pt idx="601">
                  <c:v>55.297807200000001</c:v>
                </c:pt>
                <c:pt idx="602">
                  <c:v>63.675848850000001</c:v>
                </c:pt>
                <c:pt idx="603">
                  <c:v>68.894901700000005</c:v>
                </c:pt>
                <c:pt idx="604">
                  <c:v>72.458230740000005</c:v>
                </c:pt>
                <c:pt idx="605">
                  <c:v>75.045873999999998</c:v>
                </c:pt>
                <c:pt idx="606">
                  <c:v>78.552476780000006</c:v>
                </c:pt>
                <c:pt idx="607">
                  <c:v>80.818271510000002</c:v>
                </c:pt>
                <c:pt idx="608">
                  <c:v>82.40284217</c:v>
                </c:pt>
                <c:pt idx="609">
                  <c:v>84.473129630000003</c:v>
                </c:pt>
                <c:pt idx="610">
                  <c:v>85.765999649999998</c:v>
                </c:pt>
                <c:pt idx="611">
                  <c:v>88.942298919999999</c:v>
                </c:pt>
                <c:pt idx="612">
                  <c:v>89.123653219999994</c:v>
                </c:pt>
                <c:pt idx="613">
                  <c:v>89.415363429999999</c:v>
                </c:pt>
                <c:pt idx="614">
                  <c:v>89.534416890000003</c:v>
                </c:pt>
                <c:pt idx="615">
                  <c:v>90.134471550000001</c:v>
                </c:pt>
                <c:pt idx="616">
                  <c:v>90.182823569999996</c:v>
                </c:pt>
                <c:pt idx="617">
                  <c:v>90.227502270000002</c:v>
                </c:pt>
                <c:pt idx="618">
                  <c:v>0</c:v>
                </c:pt>
                <c:pt idx="619">
                  <c:v>0.50133797000000002</c:v>
                </c:pt>
                <c:pt idx="620">
                  <c:v>0.76088310999999997</c:v>
                </c:pt>
                <c:pt idx="621">
                  <c:v>1.0032683600000001</c:v>
                </c:pt>
                <c:pt idx="622">
                  <c:v>1.2265389499999999</c:v>
                </c:pt>
                <c:pt idx="623">
                  <c:v>1.3248151800000001</c:v>
                </c:pt>
                <c:pt idx="624">
                  <c:v>1.38010554</c:v>
                </c:pt>
                <c:pt idx="625">
                  <c:v>0</c:v>
                </c:pt>
                <c:pt idx="626">
                  <c:v>0.67105068000000001</c:v>
                </c:pt>
                <c:pt idx="627">
                  <c:v>0.78754922000000005</c:v>
                </c:pt>
                <c:pt idx="628">
                  <c:v>0.85697836000000005</c:v>
                </c:pt>
                <c:pt idx="629">
                  <c:v>0.90243991999999995</c:v>
                </c:pt>
                <c:pt idx="630">
                  <c:v>0.91868492999999996</c:v>
                </c:pt>
                <c:pt idx="631">
                  <c:v>0.92702874000000002</c:v>
                </c:pt>
                <c:pt idx="632">
                  <c:v>0</c:v>
                </c:pt>
                <c:pt idx="633">
                  <c:v>0.18211329000000001</c:v>
                </c:pt>
                <c:pt idx="634">
                  <c:v>0.18935814000000001</c:v>
                </c:pt>
                <c:pt idx="635">
                  <c:v>0.19294006999999999</c:v>
                </c:pt>
                <c:pt idx="636">
                  <c:v>0.19504838999999999</c:v>
                </c:pt>
                <c:pt idx="637">
                  <c:v>0.19576144000000001</c:v>
                </c:pt>
                <c:pt idx="638">
                  <c:v>0.19611993</c:v>
                </c:pt>
                <c:pt idx="639">
                  <c:v>0</c:v>
                </c:pt>
                <c:pt idx="640">
                  <c:v>1.7100865599999999</c:v>
                </c:pt>
                <c:pt idx="641">
                  <c:v>2.2876371299999998</c:v>
                </c:pt>
                <c:pt idx="642">
                  <c:v>2.7524283999999999</c:v>
                </c:pt>
                <c:pt idx="643">
                  <c:v>3.1345456700000001</c:v>
                </c:pt>
                <c:pt idx="644">
                  <c:v>3.4542456499999998</c:v>
                </c:pt>
                <c:pt idx="645">
                  <c:v>3.7256670000000001</c:v>
                </c:pt>
                <c:pt idx="646">
                  <c:v>3.95897795</c:v>
                </c:pt>
                <c:pt idx="647">
                  <c:v>4.16167862</c:v>
                </c:pt>
                <c:pt idx="648">
                  <c:v>4.3394222200000003</c:v>
                </c:pt>
                <c:pt idx="649">
                  <c:v>4.4965506399999997</c:v>
                </c:pt>
                <c:pt idx="650">
                  <c:v>4.6364538</c:v>
                </c:pt>
                <c:pt idx="651">
                  <c:v>4.7618170099999997</c:v>
                </c:pt>
                <c:pt idx="652">
                  <c:v>4.87479496</c:v>
                </c:pt>
                <c:pt idx="653">
                  <c:v>4.9771366700000002</c:v>
                </c:pt>
                <c:pt idx="654">
                  <c:v>0</c:v>
                </c:pt>
                <c:pt idx="655">
                  <c:v>1.62804152</c:v>
                </c:pt>
                <c:pt idx="656">
                  <c:v>2.1365992399999998</c:v>
                </c:pt>
                <c:pt idx="657">
                  <c:v>2.53207659</c:v>
                </c:pt>
                <c:pt idx="658">
                  <c:v>2.8484159199999999</c:v>
                </c:pt>
                <c:pt idx="659">
                  <c:v>3.1072109000000001</c:v>
                </c:pt>
                <c:pt idx="660">
                  <c:v>3.3228540400000002</c:v>
                </c:pt>
                <c:pt idx="661">
                  <c:v>3.5053076000000001</c:v>
                </c:pt>
                <c:pt idx="662">
                  <c:v>3.6616863400000002</c:v>
                </c:pt>
                <c:pt idx="663">
                  <c:v>3.7972071199999999</c:v>
                </c:pt>
                <c:pt idx="664">
                  <c:v>3.9157820999999999</c:v>
                </c:pt>
                <c:pt idx="665">
                  <c:v>4.0204026700000002</c:v>
                </c:pt>
                <c:pt idx="666">
                  <c:v>4.1133952699999998</c:v>
                </c:pt>
                <c:pt idx="667">
                  <c:v>4.1965963899999998</c:v>
                </c:pt>
                <c:pt idx="668">
                  <c:v>4.2714751700000004</c:v>
                </c:pt>
                <c:pt idx="669">
                  <c:v>0</c:v>
                </c:pt>
                <c:pt idx="670">
                  <c:v>1.68675061</c:v>
                </c:pt>
                <c:pt idx="671">
                  <c:v>2.1066637799999999</c:v>
                </c:pt>
                <c:pt idx="672">
                  <c:v>2.4061692799999999</c:v>
                </c:pt>
                <c:pt idx="673">
                  <c:v>2.63056234</c:v>
                </c:pt>
                <c:pt idx="674">
                  <c:v>2.8049505799999999</c:v>
                </c:pt>
                <c:pt idx="675">
                  <c:v>2.9443732599999999</c:v>
                </c:pt>
                <c:pt idx="676">
                  <c:v>3.0583882899999999</c:v>
                </c:pt>
                <c:pt idx="677">
                  <c:v>3.1533609199999999</c:v>
                </c:pt>
                <c:pt idx="678">
                  <c:v>3.2336940599999999</c:v>
                </c:pt>
                <c:pt idx="679">
                  <c:v>3.3025303899999998</c:v>
                </c:pt>
                <c:pt idx="680">
                  <c:v>3.36217313</c:v>
                </c:pt>
                <c:pt idx="681">
                  <c:v>3.41434879</c:v>
                </c:pt>
                <c:pt idx="682">
                  <c:v>3.46037705</c:v>
                </c:pt>
                <c:pt idx="683">
                  <c:v>3.5012839100000002</c:v>
                </c:pt>
                <c:pt idx="684">
                  <c:v>0</c:v>
                </c:pt>
                <c:pt idx="685">
                  <c:v>1.70738711</c:v>
                </c:pt>
                <c:pt idx="686">
                  <c:v>2.0628087900000001</c:v>
                </c:pt>
                <c:pt idx="687">
                  <c:v>2.30245655</c:v>
                </c:pt>
                <c:pt idx="688">
                  <c:v>2.47497539</c:v>
                </c:pt>
                <c:pt idx="689">
                  <c:v>2.6051059300000001</c:v>
                </c:pt>
                <c:pt idx="690">
                  <c:v>2.7067612799999998</c:v>
                </c:pt>
                <c:pt idx="691">
                  <c:v>2.7883661200000001</c:v>
                </c:pt>
                <c:pt idx="692">
                  <c:v>2.8553200900000002</c:v>
                </c:pt>
                <c:pt idx="693">
                  <c:v>2.9112436800000001</c:v>
                </c:pt>
                <c:pt idx="694">
                  <c:v>2.95865526</c:v>
                </c:pt>
                <c:pt idx="695">
                  <c:v>2.9993607799999999</c:v>
                </c:pt>
                <c:pt idx="696">
                  <c:v>3.0346890599999998</c:v>
                </c:pt>
                <c:pt idx="697">
                  <c:v>3.0656395999999999</c:v>
                </c:pt>
                <c:pt idx="698">
                  <c:v>3.0929786099999999</c:v>
                </c:pt>
                <c:pt idx="699">
                  <c:v>0</c:v>
                </c:pt>
                <c:pt idx="700">
                  <c:v>1.55125695</c:v>
                </c:pt>
                <c:pt idx="701">
                  <c:v>1.8405646899999999</c:v>
                </c:pt>
                <c:pt idx="702">
                  <c:v>2.0298468000000001</c:v>
                </c:pt>
                <c:pt idx="703">
                  <c:v>2.16333193</c:v>
                </c:pt>
                <c:pt idx="704">
                  <c:v>2.2625227200000002</c:v>
                </c:pt>
                <c:pt idx="705">
                  <c:v>2.3391308099999999</c:v>
                </c:pt>
                <c:pt idx="706">
                  <c:v>2.4000800999999998</c:v>
                </c:pt>
                <c:pt idx="707">
                  <c:v>2.44972645</c:v>
                </c:pt>
                <c:pt idx="708">
                  <c:v>2.4909472199999998</c:v>
                </c:pt>
                <c:pt idx="709">
                  <c:v>2.52571952</c:v>
                </c:pt>
                <c:pt idx="710">
                  <c:v>2.5554467500000002</c:v>
                </c:pt>
                <c:pt idx="711">
                  <c:v>2.5811526300000001</c:v>
                </c:pt>
                <c:pt idx="712">
                  <c:v>2.6036014299999999</c:v>
                </c:pt>
                <c:pt idx="713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984F-A569-8F960B1CD12E}"/>
            </c:ext>
          </c:extLst>
        </c:ser>
        <c:ser>
          <c:idx val="2"/>
          <c:order val="2"/>
          <c:tx>
            <c:strRef>
              <c:f>Sheet2!$G$2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Sheet2!$D$3:$D$716</c:f>
              <c:numCache>
                <c:formatCode>General</c:formatCode>
                <c:ptCount val="714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65</c:v>
                </c:pt>
                <c:pt idx="508">
                  <c:v>85.000000000000014</c:v>
                </c:pt>
                <c:pt idx="509">
                  <c:v>102.49999999999997</c:v>
                </c:pt>
                <c:pt idx="510">
                  <c:v>120</c:v>
                </c:pt>
                <c:pt idx="511">
                  <c:v>140</c:v>
                </c:pt>
                <c:pt idx="512">
                  <c:v>140</c:v>
                </c:pt>
                <c:pt idx="513">
                  <c:v>150</c:v>
                </c:pt>
                <c:pt idx="514">
                  <c:v>170</c:v>
                </c:pt>
                <c:pt idx="515">
                  <c:v>200</c:v>
                </c:pt>
                <c:pt idx="516">
                  <c:v>205</c:v>
                </c:pt>
                <c:pt idx="517">
                  <c:v>202.5</c:v>
                </c:pt>
                <c:pt idx="518">
                  <c:v>217.50000000000003</c:v>
                </c:pt>
                <c:pt idx="519">
                  <c:v>235</c:v>
                </c:pt>
                <c:pt idx="520">
                  <c:v>242.5</c:v>
                </c:pt>
                <c:pt idx="521">
                  <c:v>240</c:v>
                </c:pt>
                <c:pt idx="522">
                  <c:v>245</c:v>
                </c:pt>
                <c:pt idx="523">
                  <c:v>245</c:v>
                </c:pt>
                <c:pt idx="524">
                  <c:v>240</c:v>
                </c:pt>
                <c:pt idx="525">
                  <c:v>247.5</c:v>
                </c:pt>
                <c:pt idx="526">
                  <c:v>0</c:v>
                </c:pt>
                <c:pt idx="527">
                  <c:v>54.999999999999986</c:v>
                </c:pt>
                <c:pt idx="528">
                  <c:v>67.5</c:v>
                </c:pt>
                <c:pt idx="529">
                  <c:v>79.999999999999986</c:v>
                </c:pt>
                <c:pt idx="530">
                  <c:v>127.5</c:v>
                </c:pt>
                <c:pt idx="531">
                  <c:v>122.5</c:v>
                </c:pt>
                <c:pt idx="532">
                  <c:v>142.5</c:v>
                </c:pt>
                <c:pt idx="533">
                  <c:v>142.5</c:v>
                </c:pt>
                <c:pt idx="534">
                  <c:v>145</c:v>
                </c:pt>
                <c:pt idx="535">
                  <c:v>152.5</c:v>
                </c:pt>
                <c:pt idx="536">
                  <c:v>172.5</c:v>
                </c:pt>
                <c:pt idx="537">
                  <c:v>170</c:v>
                </c:pt>
                <c:pt idx="538">
                  <c:v>195</c:v>
                </c:pt>
                <c:pt idx="539">
                  <c:v>196.25</c:v>
                </c:pt>
                <c:pt idx="540">
                  <c:v>200</c:v>
                </c:pt>
                <c:pt idx="541">
                  <c:v>202.5</c:v>
                </c:pt>
                <c:pt idx="542">
                  <c:v>215</c:v>
                </c:pt>
                <c:pt idx="543">
                  <c:v>210</c:v>
                </c:pt>
                <c:pt idx="544">
                  <c:v>212.5</c:v>
                </c:pt>
                <c:pt idx="545">
                  <c:v>225</c:v>
                </c:pt>
                <c:pt idx="546">
                  <c:v>0</c:v>
                </c:pt>
                <c:pt idx="547">
                  <c:v>53.125000000000007</c:v>
                </c:pt>
                <c:pt idx="548">
                  <c:v>63.75</c:v>
                </c:pt>
                <c:pt idx="549">
                  <c:v>70</c:v>
                </c:pt>
                <c:pt idx="550">
                  <c:v>81.25</c:v>
                </c:pt>
                <c:pt idx="551">
                  <c:v>88.75</c:v>
                </c:pt>
                <c:pt idx="552">
                  <c:v>93.75</c:v>
                </c:pt>
                <c:pt idx="553">
                  <c:v>100</c:v>
                </c:pt>
                <c:pt idx="554">
                  <c:v>103.75</c:v>
                </c:pt>
                <c:pt idx="555">
                  <c:v>108.75</c:v>
                </c:pt>
                <c:pt idx="556">
                  <c:v>111.25</c:v>
                </c:pt>
                <c:pt idx="557">
                  <c:v>113.75</c:v>
                </c:pt>
                <c:pt idx="558">
                  <c:v>115.875</c:v>
                </c:pt>
                <c:pt idx="559">
                  <c:v>116.875</c:v>
                </c:pt>
                <c:pt idx="560">
                  <c:v>116.875</c:v>
                </c:pt>
                <c:pt idx="561">
                  <c:v>117.5</c:v>
                </c:pt>
                <c:pt idx="562">
                  <c:v>117.5</c:v>
                </c:pt>
                <c:pt idx="563">
                  <c:v>117.5</c:v>
                </c:pt>
                <c:pt idx="564">
                  <c:v>117.5</c:v>
                </c:pt>
                <c:pt idx="565">
                  <c:v>0</c:v>
                </c:pt>
                <c:pt idx="566">
                  <c:v>97.499999999999972</c:v>
                </c:pt>
                <c:pt idx="567">
                  <c:v>92.500000000000028</c:v>
                </c:pt>
                <c:pt idx="568">
                  <c:v>112.49999999999997</c:v>
                </c:pt>
                <c:pt idx="569">
                  <c:v>147.5</c:v>
                </c:pt>
                <c:pt idx="570">
                  <c:v>140</c:v>
                </c:pt>
                <c:pt idx="571">
                  <c:v>152.5</c:v>
                </c:pt>
                <c:pt idx="572">
                  <c:v>155.00000000000003</c:v>
                </c:pt>
                <c:pt idx="573">
                  <c:v>175</c:v>
                </c:pt>
                <c:pt idx="574">
                  <c:v>180</c:v>
                </c:pt>
                <c:pt idx="575">
                  <c:v>195</c:v>
                </c:pt>
                <c:pt idx="576">
                  <c:v>200</c:v>
                </c:pt>
                <c:pt idx="577">
                  <c:v>195</c:v>
                </c:pt>
                <c:pt idx="578">
                  <c:v>210.00000000000003</c:v>
                </c:pt>
                <c:pt idx="579">
                  <c:v>200</c:v>
                </c:pt>
                <c:pt idx="580">
                  <c:v>205</c:v>
                </c:pt>
                <c:pt idx="581">
                  <c:v>200</c:v>
                </c:pt>
                <c:pt idx="582">
                  <c:v>0</c:v>
                </c:pt>
                <c:pt idx="583">
                  <c:v>79.999999999999986</c:v>
                </c:pt>
                <c:pt idx="584">
                  <c:v>90</c:v>
                </c:pt>
                <c:pt idx="585">
                  <c:v>95</c:v>
                </c:pt>
                <c:pt idx="586">
                  <c:v>102.5</c:v>
                </c:pt>
                <c:pt idx="587">
                  <c:v>112.49999999999997</c:v>
                </c:pt>
                <c:pt idx="588">
                  <c:v>112.49999999999997</c:v>
                </c:pt>
                <c:pt idx="589">
                  <c:v>122.5</c:v>
                </c:pt>
                <c:pt idx="590">
                  <c:v>127.5</c:v>
                </c:pt>
                <c:pt idx="591">
                  <c:v>135</c:v>
                </c:pt>
                <c:pt idx="592">
                  <c:v>132.5</c:v>
                </c:pt>
                <c:pt idx="593">
                  <c:v>145</c:v>
                </c:pt>
                <c:pt idx="594">
                  <c:v>142.5</c:v>
                </c:pt>
                <c:pt idx="595">
                  <c:v>145</c:v>
                </c:pt>
                <c:pt idx="596">
                  <c:v>155</c:v>
                </c:pt>
                <c:pt idx="597">
                  <c:v>147.5</c:v>
                </c:pt>
                <c:pt idx="598">
                  <c:v>148.75</c:v>
                </c:pt>
                <c:pt idx="599">
                  <c:v>150</c:v>
                </c:pt>
                <c:pt idx="600">
                  <c:v>0</c:v>
                </c:pt>
                <c:pt idx="601">
                  <c:v>56.249999999999986</c:v>
                </c:pt>
                <c:pt idx="602">
                  <c:v>63.75</c:v>
                </c:pt>
                <c:pt idx="603">
                  <c:v>66.874999999999986</c:v>
                </c:pt>
                <c:pt idx="604">
                  <c:v>71.874999999999986</c:v>
                </c:pt>
                <c:pt idx="605">
                  <c:v>76.25</c:v>
                </c:pt>
                <c:pt idx="606">
                  <c:v>79.375</c:v>
                </c:pt>
                <c:pt idx="607">
                  <c:v>80.625</c:v>
                </c:pt>
                <c:pt idx="608">
                  <c:v>81.875</c:v>
                </c:pt>
                <c:pt idx="609">
                  <c:v>83.75</c:v>
                </c:pt>
                <c:pt idx="610">
                  <c:v>86.25</c:v>
                </c:pt>
                <c:pt idx="611">
                  <c:v>90</c:v>
                </c:pt>
                <c:pt idx="612">
                  <c:v>90.625</c:v>
                </c:pt>
                <c:pt idx="613">
                  <c:v>89.375000000000014</c:v>
                </c:pt>
                <c:pt idx="614">
                  <c:v>90</c:v>
                </c:pt>
                <c:pt idx="615">
                  <c:v>89.375000000000014</c:v>
                </c:pt>
                <c:pt idx="616">
                  <c:v>88.75</c:v>
                </c:pt>
                <c:pt idx="617">
                  <c:v>90</c:v>
                </c:pt>
                <c:pt idx="618">
                  <c:v>0</c:v>
                </c:pt>
                <c:pt idx="619">
                  <c:v>0.56880599999999992</c:v>
                </c:pt>
                <c:pt idx="620">
                  <c:v>0.74533199999999999</c:v>
                </c:pt>
                <c:pt idx="621">
                  <c:v>0.96108599999999988</c:v>
                </c:pt>
                <c:pt idx="622">
                  <c:v>1.1964539999999999</c:v>
                </c:pt>
                <c:pt idx="623">
                  <c:v>1.3141379999999998</c:v>
                </c:pt>
                <c:pt idx="624">
                  <c:v>1.4318219999999999</c:v>
                </c:pt>
                <c:pt idx="625">
                  <c:v>0</c:v>
                </c:pt>
                <c:pt idx="626">
                  <c:v>0.70610399999999995</c:v>
                </c:pt>
                <c:pt idx="627">
                  <c:v>0.74533199999999999</c:v>
                </c:pt>
                <c:pt idx="628">
                  <c:v>0.83359499999999986</c:v>
                </c:pt>
                <c:pt idx="629">
                  <c:v>0.90224399999999993</c:v>
                </c:pt>
                <c:pt idx="630">
                  <c:v>0.92185799999999996</c:v>
                </c:pt>
                <c:pt idx="631">
                  <c:v>0.95618249999999994</c:v>
                </c:pt>
                <c:pt idx="632">
                  <c:v>0</c:v>
                </c:pt>
                <c:pt idx="633">
                  <c:v>0.18241019999999999</c:v>
                </c:pt>
                <c:pt idx="634">
                  <c:v>0.18829439999999997</c:v>
                </c:pt>
                <c:pt idx="635">
                  <c:v>0.19417859999999998</c:v>
                </c:pt>
                <c:pt idx="636">
                  <c:v>0.19417859999999998</c:v>
                </c:pt>
                <c:pt idx="637">
                  <c:v>0.19613999999999998</c:v>
                </c:pt>
                <c:pt idx="638">
                  <c:v>0.19613999999999998</c:v>
                </c:pt>
                <c:pt idx="639">
                  <c:v>0</c:v>
                </c:pt>
                <c:pt idx="640">
                  <c:v>1.481481</c:v>
                </c:pt>
                <c:pt idx="641">
                  <c:v>2.1428569999999998</c:v>
                </c:pt>
                <c:pt idx="642">
                  <c:v>2.6666669999999999</c:v>
                </c:pt>
                <c:pt idx="643">
                  <c:v>3.1746029999999998</c:v>
                </c:pt>
                <c:pt idx="644">
                  <c:v>3.5294120000000002</c:v>
                </c:pt>
                <c:pt idx="645">
                  <c:v>3.8888889999999998</c:v>
                </c:pt>
                <c:pt idx="646">
                  <c:v>4.1025640000000001</c:v>
                </c:pt>
                <c:pt idx="647">
                  <c:v>4.2857139999999996</c:v>
                </c:pt>
                <c:pt idx="648">
                  <c:v>4.4444439999999998</c:v>
                </c:pt>
                <c:pt idx="649">
                  <c:v>4.5833329999999997</c:v>
                </c:pt>
                <c:pt idx="650">
                  <c:v>4.6153849999999998</c:v>
                </c:pt>
                <c:pt idx="651">
                  <c:v>4.7272730000000003</c:v>
                </c:pt>
                <c:pt idx="652">
                  <c:v>4.6666670000000003</c:v>
                </c:pt>
                <c:pt idx="653">
                  <c:v>4.8387099999999998</c:v>
                </c:pt>
                <c:pt idx="654">
                  <c:v>0</c:v>
                </c:pt>
                <c:pt idx="655">
                  <c:v>1.4814814814814816</c:v>
                </c:pt>
                <c:pt idx="656">
                  <c:v>2</c:v>
                </c:pt>
                <c:pt idx="657">
                  <c:v>2.3529411764705883</c:v>
                </c:pt>
                <c:pt idx="658">
                  <c:v>2.7027027027027026</c:v>
                </c:pt>
                <c:pt idx="659">
                  <c:v>3.4285714285714284</c:v>
                </c:pt>
                <c:pt idx="660">
                  <c:v>3.5</c:v>
                </c:pt>
                <c:pt idx="661">
                  <c:v>3.6363636363636362</c:v>
                </c:pt>
                <c:pt idx="662">
                  <c:v>3.8297872340425534</c:v>
                </c:pt>
                <c:pt idx="663">
                  <c:v>3.9215686274509802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4.1095890410958908</c:v>
                </c:pt>
                <c:pt idx="669">
                  <c:v>0</c:v>
                </c:pt>
                <c:pt idx="670">
                  <c:v>1.4814814814814816</c:v>
                </c:pt>
                <c:pt idx="671">
                  <c:v>2</c:v>
                </c:pt>
                <c:pt idx="672">
                  <c:v>2.3529411764705883</c:v>
                </c:pt>
                <c:pt idx="673">
                  <c:v>2.7027027027027026</c:v>
                </c:pt>
                <c:pt idx="674">
                  <c:v>3</c:v>
                </c:pt>
                <c:pt idx="675">
                  <c:v>3.1111111111111112</c:v>
                </c:pt>
                <c:pt idx="676">
                  <c:v>3.2</c:v>
                </c:pt>
                <c:pt idx="677">
                  <c:v>3.214285714285714</c:v>
                </c:pt>
                <c:pt idx="678">
                  <c:v>3.278688524590164</c:v>
                </c:pt>
                <c:pt idx="679">
                  <c:v>3.3333333333333335</c:v>
                </c:pt>
                <c:pt idx="680">
                  <c:v>3.3333333333333335</c:v>
                </c:pt>
                <c:pt idx="681">
                  <c:v>3.3333333333333335</c:v>
                </c:pt>
                <c:pt idx="682">
                  <c:v>3.3333333333333335</c:v>
                </c:pt>
                <c:pt idx="683">
                  <c:v>3.3333333333333335</c:v>
                </c:pt>
                <c:pt idx="684">
                  <c:v>0</c:v>
                </c:pt>
                <c:pt idx="685">
                  <c:v>1.4814814814814816</c:v>
                </c:pt>
                <c:pt idx="686">
                  <c:v>2</c:v>
                </c:pt>
                <c:pt idx="687">
                  <c:v>2.3529411764705883</c:v>
                </c:pt>
                <c:pt idx="688">
                  <c:v>2.7027027027027026</c:v>
                </c:pt>
                <c:pt idx="689">
                  <c:v>2.6666666666666665</c:v>
                </c:pt>
                <c:pt idx="690">
                  <c:v>2.8000000000000003</c:v>
                </c:pt>
                <c:pt idx="691">
                  <c:v>2.8571428571428572</c:v>
                </c:pt>
                <c:pt idx="692">
                  <c:v>2.903225806451613</c:v>
                </c:pt>
                <c:pt idx="693">
                  <c:v>2.8985507246376812</c:v>
                </c:pt>
                <c:pt idx="694">
                  <c:v>2.9333333333333331</c:v>
                </c:pt>
                <c:pt idx="695">
                  <c:v>2.9629629629629628</c:v>
                </c:pt>
                <c:pt idx="696">
                  <c:v>3.0232558139534884</c:v>
                </c:pt>
                <c:pt idx="697">
                  <c:v>2.9473684210526314</c:v>
                </c:pt>
                <c:pt idx="698">
                  <c:v>3</c:v>
                </c:pt>
                <c:pt idx="699">
                  <c:v>0</c:v>
                </c:pt>
                <c:pt idx="700">
                  <c:v>1.3793103448275863</c:v>
                </c:pt>
                <c:pt idx="701">
                  <c:v>1.8181818181818181</c:v>
                </c:pt>
                <c:pt idx="702">
                  <c:v>2.1052631578947367</c:v>
                </c:pt>
                <c:pt idx="703">
                  <c:v>2.2222222222222223</c:v>
                </c:pt>
                <c:pt idx="704">
                  <c:v>2.4</c:v>
                </c:pt>
                <c:pt idx="705">
                  <c:v>2.3728813559322033</c:v>
                </c:pt>
                <c:pt idx="706">
                  <c:v>2.4615384615384617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2.5263157894736841</c:v>
                </c:pt>
                <c:pt idx="711">
                  <c:v>2.5</c:v>
                </c:pt>
                <c:pt idx="712">
                  <c:v>2.5454545454545454</c:v>
                </c:pt>
                <c:pt idx="713">
                  <c:v>2.5641025641025643</c:v>
                </c:pt>
              </c:numCache>
            </c:numRef>
          </c:xVal>
          <c:yVal>
            <c:numRef>
              <c:f>Sheet2!$G$3:$G$716</c:f>
              <c:numCache>
                <c:formatCode>General</c:formatCode>
                <c:ptCount val="714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65">
                  <c:v>0</c:v>
                </c:pt>
                <c:pt idx="566">
                  <c:v>88.002547197452401</c:v>
                </c:pt>
                <c:pt idx="567">
                  <c:v>107.504748439661</c:v>
                </c:pt>
                <c:pt idx="568">
                  <c:v>121.207910504403</c:v>
                </c:pt>
                <c:pt idx="569">
                  <c:v>131.449426511903</c:v>
                </c:pt>
                <c:pt idx="570">
                  <c:v>139.438566885353</c:v>
                </c:pt>
                <c:pt idx="571">
                  <c:v>151.17489402542799</c:v>
                </c:pt>
                <c:pt idx="572">
                  <c:v>159.44375976650201</c:v>
                </c:pt>
                <c:pt idx="573">
                  <c:v>174.29227313552499</c:v>
                </c:pt>
                <c:pt idx="574">
                  <c:v>180.128408297557</c:v>
                </c:pt>
                <c:pt idx="575">
                  <c:v>196.408975727925</c:v>
                </c:pt>
                <c:pt idx="576">
                  <c:v>197.45157977179201</c:v>
                </c:pt>
                <c:pt idx="577">
                  <c:v>199.16290891707101</c:v>
                </c:pt>
                <c:pt idx="578">
                  <c:v>199.87427537668</c:v>
                </c:pt>
                <c:pt idx="579">
                  <c:v>203.588421704941</c:v>
                </c:pt>
                <c:pt idx="580">
                  <c:v>203.89804453546199</c:v>
                </c:pt>
                <c:pt idx="581">
                  <c:v>204.185656750307</c:v>
                </c:pt>
                <c:pt idx="582">
                  <c:v>0</c:v>
                </c:pt>
                <c:pt idx="583">
                  <c:v>76.1307519007172</c:v>
                </c:pt>
                <c:pt idx="584">
                  <c:v>89.485050708782495</c:v>
                </c:pt>
                <c:pt idx="585">
                  <c:v>98.446890149982593</c:v>
                </c:pt>
                <c:pt idx="586">
                  <c:v>104.964997786231</c:v>
                </c:pt>
                <c:pt idx="587">
                  <c:v>109.96275221025699</c:v>
                </c:pt>
                <c:pt idx="588">
                  <c:v>117.197013492046</c:v>
                </c:pt>
                <c:pt idx="589">
                  <c:v>122.238838410097</c:v>
                </c:pt>
                <c:pt idx="590">
                  <c:v>125.988015742407</c:v>
                </c:pt>
                <c:pt idx="591">
                  <c:v>131.24414156115401</c:v>
                </c:pt>
                <c:pt idx="592">
                  <c:v>134.790983903117</c:v>
                </c:pt>
                <c:pt idx="593">
                  <c:v>144.849952179865</c:v>
                </c:pt>
                <c:pt idx="594">
                  <c:v>145.50968386006801</c:v>
                </c:pt>
                <c:pt idx="595">
                  <c:v>146.59902529797901</c:v>
                </c:pt>
                <c:pt idx="596">
                  <c:v>147.054444627111</c:v>
                </c:pt>
                <c:pt idx="597">
                  <c:v>149.462057016953</c:v>
                </c:pt>
                <c:pt idx="598">
                  <c:v>149.665381185467</c:v>
                </c:pt>
                <c:pt idx="599">
                  <c:v>149.85466612756301</c:v>
                </c:pt>
                <c:pt idx="600">
                  <c:v>0</c:v>
                </c:pt>
                <c:pt idx="601">
                  <c:v>57.904366249984101</c:v>
                </c:pt>
                <c:pt idx="602">
                  <c:v>64.628161360286896</c:v>
                </c:pt>
                <c:pt idx="603">
                  <c:v>68.887928031125</c:v>
                </c:pt>
                <c:pt idx="604">
                  <c:v>71.882785584705402</c:v>
                </c:pt>
                <c:pt idx="605">
                  <c:v>74.128794604810196</c:v>
                </c:pt>
                <c:pt idx="606">
                  <c:v>77.314028686890097</c:v>
                </c:pt>
                <c:pt idx="607">
                  <c:v>79.495115212872506</c:v>
                </c:pt>
                <c:pt idx="608">
                  <c:v>81.099982689063907</c:v>
                </c:pt>
                <c:pt idx="609">
                  <c:v>83.330381808523299</c:v>
                </c:pt>
                <c:pt idx="610">
                  <c:v>84.825796665500803</c:v>
                </c:pt>
                <c:pt idx="611">
                  <c:v>89.051870993435301</c:v>
                </c:pt>
                <c:pt idx="612">
                  <c:v>89.329752796129696</c:v>
                </c:pt>
                <c:pt idx="613">
                  <c:v>89.789249573991697</c:v>
                </c:pt>
                <c:pt idx="614">
                  <c:v>89.981641071608607</c:v>
                </c:pt>
                <c:pt idx="615">
                  <c:v>91.0025620365587</c:v>
                </c:pt>
                <c:pt idx="616">
                  <c:v>91.089145102087897</c:v>
                </c:pt>
                <c:pt idx="617">
                  <c:v>91.169811634832797</c:v>
                </c:pt>
                <c:pt idx="618">
                  <c:v>0</c:v>
                </c:pt>
                <c:pt idx="619">
                  <c:v>0.50137863186692899</c:v>
                </c:pt>
                <c:pt idx="620">
                  <c:v>0.76088261503204102</c:v>
                </c:pt>
                <c:pt idx="621">
                  <c:v>1.0032339826321901</c:v>
                </c:pt>
                <c:pt idx="622">
                  <c:v>1.2265154233878</c:v>
                </c:pt>
                <c:pt idx="623">
                  <c:v>1.32482205488202</c:v>
                </c:pt>
                <c:pt idx="624">
                  <c:v>1.3801397438040699</c:v>
                </c:pt>
                <c:pt idx="625">
                  <c:v>0</c:v>
                </c:pt>
                <c:pt idx="626">
                  <c:v>0.67106029431518599</c:v>
                </c:pt>
                <c:pt idx="627">
                  <c:v>0.78752802782382603</c:v>
                </c:pt>
                <c:pt idx="628">
                  <c:v>0.85696109811902099</c:v>
                </c:pt>
                <c:pt idx="629">
                  <c:v>0.90244100830097795</c:v>
                </c:pt>
                <c:pt idx="630">
                  <c:v>0.918696856834745</c:v>
                </c:pt>
                <c:pt idx="631">
                  <c:v>0.92704734723764204</c:v>
                </c:pt>
                <c:pt idx="632">
                  <c:v>0</c:v>
                </c:pt>
                <c:pt idx="633">
                  <c:v>0.1821139420849</c:v>
                </c:pt>
                <c:pt idx="634">
                  <c:v>0.18935704702890499</c:v>
                </c:pt>
                <c:pt idx="635">
                  <c:v>0.192939371767129</c:v>
                </c:pt>
                <c:pt idx="636">
                  <c:v>0.195048454885275</c:v>
                </c:pt>
                <c:pt idx="637">
                  <c:v>0.195761872291148</c:v>
                </c:pt>
                <c:pt idx="638">
                  <c:v>0.196120564924706</c:v>
                </c:pt>
                <c:pt idx="639">
                  <c:v>0</c:v>
                </c:pt>
                <c:pt idx="640">
                  <c:v>1.7386463593333601</c:v>
                </c:pt>
                <c:pt idx="641">
                  <c:v>2.3028051366548898</c:v>
                </c:pt>
                <c:pt idx="642">
                  <c:v>2.7540902423891098</c:v>
                </c:pt>
                <c:pt idx="643">
                  <c:v>3.1257039697917399</c:v>
                </c:pt>
                <c:pt idx="644">
                  <c:v>3.4386272725953302</c:v>
                </c:pt>
                <c:pt idx="645">
                  <c:v>3.7066290038137599</c:v>
                </c:pt>
                <c:pt idx="646">
                  <c:v>3.9395306454533299</c:v>
                </c:pt>
                <c:pt idx="647">
                  <c:v>4.1443962087828297</c:v>
                </c:pt>
                <c:pt idx="648">
                  <c:v>4.3262985898861404</c:v>
                </c:pt>
                <c:pt idx="649">
                  <c:v>4.4892467016268398</c:v>
                </c:pt>
                <c:pt idx="650">
                  <c:v>4.6363375644937301</c:v>
                </c:pt>
                <c:pt idx="651">
                  <c:v>4.7698917310642797</c:v>
                </c:pt>
                <c:pt idx="652">
                  <c:v>4.8918828887893797</c:v>
                </c:pt>
                <c:pt idx="653">
                  <c:v>5.0039065160188096</c:v>
                </c:pt>
                <c:pt idx="654">
                  <c:v>0</c:v>
                </c:pt>
                <c:pt idx="655">
                  <c:v>1.65934962289607</c:v>
                </c:pt>
                <c:pt idx="656">
                  <c:v>2.1514209834278502</c:v>
                </c:pt>
                <c:pt idx="657">
                  <c:v>2.53209340256709</c:v>
                </c:pt>
                <c:pt idx="658">
                  <c:v>2.8378388324492101</c:v>
                </c:pt>
                <c:pt idx="659">
                  <c:v>3.09035960313249</c:v>
                </c:pt>
                <c:pt idx="660">
                  <c:v>3.3033045258559399</c:v>
                </c:pt>
                <c:pt idx="661">
                  <c:v>3.48602448970597</c:v>
                </c:pt>
                <c:pt idx="662">
                  <c:v>3.6450510283717898</c:v>
                </c:pt>
                <c:pt idx="663">
                  <c:v>3.7849836164655302</c:v>
                </c:pt>
                <c:pt idx="664">
                  <c:v>3.9093642551416599</c:v>
                </c:pt>
                <c:pt idx="665">
                  <c:v>4.0208821886706998</c:v>
                </c:pt>
                <c:pt idx="666">
                  <c:v>4.1215343999863503</c:v>
                </c:pt>
                <c:pt idx="667">
                  <c:v>4.2129858225754901</c:v>
                </c:pt>
                <c:pt idx="668">
                  <c:v>4.2965669693399802</c:v>
                </c:pt>
                <c:pt idx="669">
                  <c:v>0</c:v>
                </c:pt>
                <c:pt idx="670">
                  <c:v>1.72151686925062</c:v>
                </c:pt>
                <c:pt idx="671">
                  <c:v>2.11836472266637</c:v>
                </c:pt>
                <c:pt idx="672">
                  <c:v>2.4019808525777302</c:v>
                </c:pt>
                <c:pt idx="673">
                  <c:v>2.6171675225573998</c:v>
                </c:pt>
                <c:pt idx="674">
                  <c:v>2.7873470376357901</c:v>
                </c:pt>
                <c:pt idx="675">
                  <c:v>2.92598740281578</c:v>
                </c:pt>
                <c:pt idx="676">
                  <c:v>3.0416250974516101</c:v>
                </c:pt>
                <c:pt idx="677">
                  <c:v>3.1398930320106202</c:v>
                </c:pt>
                <c:pt idx="678">
                  <c:v>3.22460493168726</c:v>
                </c:pt>
                <c:pt idx="679">
                  <c:v>3.2985629070073901</c:v>
                </c:pt>
                <c:pt idx="680">
                  <c:v>3.3638261331383799</c:v>
                </c:pt>
                <c:pt idx="681">
                  <c:v>3.42189620037077</c:v>
                </c:pt>
                <c:pt idx="682">
                  <c:v>3.4739809043151499</c:v>
                </c:pt>
                <c:pt idx="683">
                  <c:v>3.5210248847450298</c:v>
                </c:pt>
                <c:pt idx="684">
                  <c:v>0</c:v>
                </c:pt>
                <c:pt idx="685">
                  <c:v>1.7407238080927601</c:v>
                </c:pt>
                <c:pt idx="686">
                  <c:v>2.0708814013576999</c:v>
                </c:pt>
                <c:pt idx="687">
                  <c:v>2.29578678901796</c:v>
                </c:pt>
                <c:pt idx="688">
                  <c:v>2.4609570968391301</c:v>
                </c:pt>
                <c:pt idx="689">
                  <c:v>2.5884852423189102</c:v>
                </c:pt>
                <c:pt idx="690">
                  <c:v>2.6904597403634098</c:v>
                </c:pt>
                <c:pt idx="691">
                  <c:v>2.7742428090518101</c:v>
                </c:pt>
                <c:pt idx="692">
                  <c:v>2.8445526755966801</c:v>
                </c:pt>
                <c:pt idx="693">
                  <c:v>2.90451806176018</c:v>
                </c:pt>
                <c:pt idx="694">
                  <c:v>2.9563867452366202</c:v>
                </c:pt>
                <c:pt idx="695">
                  <c:v>3.0017840574480998</c:v>
                </c:pt>
                <c:pt idx="696">
                  <c:v>3.0418834193404498</c:v>
                </c:pt>
                <c:pt idx="697">
                  <c:v>3.0776132405463801</c:v>
                </c:pt>
                <c:pt idx="698">
                  <c:v>3.1096920288073302</c:v>
                </c:pt>
                <c:pt idx="699">
                  <c:v>0</c:v>
                </c:pt>
                <c:pt idx="700">
                  <c:v>1.57909635091914</c:v>
                </c:pt>
                <c:pt idx="701">
                  <c:v>1.8462998952912799</c:v>
                </c:pt>
                <c:pt idx="702">
                  <c:v>2.0237449902648801</c:v>
                </c:pt>
                <c:pt idx="703">
                  <c:v>2.1517933910536602</c:v>
                </c:pt>
                <c:pt idx="704">
                  <c:v>2.24936071649973</c:v>
                </c:pt>
                <c:pt idx="705">
                  <c:v>2.32655894971177</c:v>
                </c:pt>
                <c:pt idx="706">
                  <c:v>2.3894327508719102</c:v>
                </c:pt>
                <c:pt idx="707">
                  <c:v>2.4418027522145702</c:v>
                </c:pt>
                <c:pt idx="708">
                  <c:v>2.4861773457543799</c:v>
                </c:pt>
                <c:pt idx="709">
                  <c:v>2.5243390201425999</c:v>
                </c:pt>
                <c:pt idx="710">
                  <c:v>2.5575663538976401</c:v>
                </c:pt>
                <c:pt idx="711">
                  <c:v>2.5867778421482299</c:v>
                </c:pt>
                <c:pt idx="712">
                  <c:v>2.6126940065340798</c:v>
                </c:pt>
                <c:pt idx="713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F-984F-A569-8F960B1C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762000</xdr:colOff>
      <xdr:row>0</xdr:row>
      <xdr:rowOff>0</xdr:rowOff>
    </xdr:from>
    <xdr:to>
      <xdr:col>59</xdr:col>
      <xdr:colOff>39071</xdr:colOff>
      <xdr:row>24</xdr:row>
      <xdr:rowOff>152318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E8208-DE59-86C9-382C-2073E275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1</xdr:row>
      <xdr:rowOff>114300</xdr:rowOff>
    </xdr:from>
    <xdr:to>
      <xdr:col>24</xdr:col>
      <xdr:colOff>571500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0B02-1D25-334D-9040-8B628DC5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77-7B09-F745-98F0-397C11A2A686}">
  <dimension ref="A1:W84"/>
  <sheetViews>
    <sheetView topLeftCell="F13" zoomScale="113" workbookViewId="0">
      <selection activeCell="J32" sqref="J32"/>
    </sheetView>
  </sheetViews>
  <sheetFormatPr baseColWidth="10" defaultRowHeight="16" x14ac:dyDescent="0.2"/>
  <cols>
    <col min="2" max="2" width="10.83203125" style="2"/>
    <col min="3" max="3" width="14" customWidth="1"/>
    <col min="4" max="6" width="13.5" customWidth="1"/>
    <col min="7" max="7" width="13.5" style="4" customWidth="1"/>
    <col min="8" max="8" width="11.1640625" style="3" bestFit="1" customWidth="1"/>
    <col min="9" max="9" width="13.1640625" bestFit="1" customWidth="1"/>
    <col min="10" max="10" width="11.1640625" style="4" bestFit="1" customWidth="1"/>
    <col min="11" max="11" width="11.1640625" style="3" bestFit="1" customWidth="1"/>
    <col min="12" max="12" width="13.1640625" bestFit="1" customWidth="1"/>
    <col min="13" max="13" width="11.1640625" style="4" bestFit="1" customWidth="1"/>
    <col min="14" max="14" width="11.1640625" style="3" bestFit="1" customWidth="1"/>
    <col min="15" max="15" width="12.5" bestFit="1" customWidth="1"/>
    <col min="16" max="16" width="11" style="4" bestFit="1" customWidth="1"/>
    <col min="17" max="17" width="11" style="3" customWidth="1"/>
    <col min="20" max="20" width="10.83203125" style="59"/>
  </cols>
  <sheetData>
    <row r="1" spans="1:23" x14ac:dyDescent="0.2">
      <c r="B1" s="67" t="s">
        <v>0</v>
      </c>
      <c r="C1" s="67"/>
      <c r="D1" s="67"/>
      <c r="E1" s="67"/>
      <c r="F1" s="67"/>
      <c r="G1" s="67"/>
      <c r="H1" s="67"/>
      <c r="I1" s="67"/>
      <c r="J1" s="67"/>
    </row>
    <row r="2" spans="1:23" x14ac:dyDescent="0.2">
      <c r="B2" s="67"/>
      <c r="C2" s="67"/>
      <c r="D2" s="67"/>
      <c r="E2" s="67"/>
      <c r="F2" s="67"/>
      <c r="G2" s="67"/>
      <c r="H2" s="67"/>
      <c r="I2" s="67"/>
      <c r="J2" s="67"/>
    </row>
    <row r="4" spans="1:23" x14ac:dyDescent="0.2">
      <c r="H4" s="68" t="s">
        <v>3</v>
      </c>
      <c r="I4" s="69"/>
      <c r="J4" s="70"/>
      <c r="K4" s="68" t="s">
        <v>4</v>
      </c>
      <c r="L4" s="69"/>
      <c r="M4" s="70"/>
      <c r="N4" s="68" t="s">
        <v>5</v>
      </c>
      <c r="O4" s="69"/>
      <c r="P4" s="70"/>
      <c r="Q4" s="24"/>
    </row>
    <row r="5" spans="1:23" x14ac:dyDescent="0.2">
      <c r="E5" t="s">
        <v>9</v>
      </c>
      <c r="F5" t="s">
        <v>7</v>
      </c>
      <c r="G5" s="4" t="s">
        <v>17</v>
      </c>
      <c r="H5" s="3" t="s">
        <v>6</v>
      </c>
      <c r="I5" t="s">
        <v>8</v>
      </c>
      <c r="J5" s="4" t="s">
        <v>2</v>
      </c>
      <c r="K5" s="3" t="s">
        <v>6</v>
      </c>
      <c r="L5" t="s">
        <v>1</v>
      </c>
      <c r="M5" s="4" t="s">
        <v>2</v>
      </c>
      <c r="N5" s="3" t="s">
        <v>6</v>
      </c>
      <c r="O5" t="s">
        <v>12</v>
      </c>
      <c r="P5" s="4" t="s">
        <v>2</v>
      </c>
      <c r="Q5" s="33" t="s">
        <v>49</v>
      </c>
      <c r="R5" s="33" t="s">
        <v>45</v>
      </c>
      <c r="S5" s="33" t="s">
        <v>46</v>
      </c>
      <c r="T5" s="60" t="s">
        <v>48</v>
      </c>
      <c r="U5" s="33" t="s">
        <v>47</v>
      </c>
      <c r="V5" s="33" t="s">
        <v>48</v>
      </c>
      <c r="W5" s="33" t="s">
        <v>50</v>
      </c>
    </row>
    <row r="6" spans="1:23" s="7" customFormat="1" x14ac:dyDescent="0.2">
      <c r="A6" s="31" t="s">
        <v>30</v>
      </c>
      <c r="B6" s="10">
        <v>40</v>
      </c>
      <c r="C6" s="7" t="s">
        <v>10</v>
      </c>
      <c r="D6" s="7" t="s">
        <v>11</v>
      </c>
      <c r="E6" s="7">
        <v>1</v>
      </c>
      <c r="F6" s="7">
        <v>4.1023999999999998E-2</v>
      </c>
      <c r="G6" s="8">
        <v>1E-4</v>
      </c>
      <c r="H6" s="14">
        <v>2.9932366230677701E-2</v>
      </c>
      <c r="I6" s="14">
        <v>4.0368787553284298</v>
      </c>
      <c r="J6" s="15">
        <v>0.98676900428830205</v>
      </c>
      <c r="K6" s="11">
        <v>3.0750653729331699E-2</v>
      </c>
      <c r="L6" s="11">
        <v>3.6098634941115599</v>
      </c>
      <c r="M6" s="12">
        <v>0.98740446834397</v>
      </c>
      <c r="N6" s="11">
        <v>0.442183116615955</v>
      </c>
      <c r="O6" s="11">
        <v>2.6994592274808202E-3</v>
      </c>
      <c r="P6" s="12">
        <v>0.99062502184150603</v>
      </c>
      <c r="Q6" s="62">
        <v>40</v>
      </c>
      <c r="R6">
        <v>2.3974400000000003E-2</v>
      </c>
      <c r="S6" s="3">
        <f>Q6/((Q6/K6)+(1/(L6*K6^2)))</f>
        <v>2.5098195367427731E-2</v>
      </c>
      <c r="T6" s="61">
        <f>ABS((S6-R6)/R6)</f>
        <v>4.6874806770043353E-2</v>
      </c>
      <c r="U6" s="7">
        <v>2.45220111207348E-2</v>
      </c>
      <c r="V6" s="61">
        <f>ABS((U6-R6)/R6)</f>
        <v>2.2841494291193816E-2</v>
      </c>
      <c r="W6" s="7" t="str">
        <f>IF(ABS(V6) &lt;= ABS(T6),"T","F")</f>
        <v>T</v>
      </c>
    </row>
    <row r="7" spans="1:23" ht="19" x14ac:dyDescent="0.25">
      <c r="E7">
        <v>2</v>
      </c>
      <c r="F7">
        <v>2.6040000000000001E-2</v>
      </c>
      <c r="G7" s="4">
        <v>1E-4</v>
      </c>
      <c r="H7" s="1">
        <v>6.20601960315562E-2</v>
      </c>
      <c r="I7" s="1">
        <v>1.5994011308210201</v>
      </c>
      <c r="J7" s="6">
        <v>0.99872869793201602</v>
      </c>
      <c r="K7" s="1">
        <v>6.2517234246723605E-2</v>
      </c>
      <c r="L7" s="1">
        <v>1.5537151080470299</v>
      </c>
      <c r="M7" s="6">
        <v>0.99876772524722102</v>
      </c>
      <c r="N7" s="1">
        <v>0.41161376960775498</v>
      </c>
      <c r="O7" s="1">
        <v>2.6220904383779798E-3</v>
      </c>
      <c r="P7" s="6">
        <v>0.99830248819366796</v>
      </c>
      <c r="Q7" s="62">
        <v>40</v>
      </c>
      <c r="R7">
        <v>4.8697999999999998E-2</v>
      </c>
      <c r="S7" s="3">
        <f t="shared" ref="S7:S70" si="0">Q7/((Q7/K7)+(1/(L7*K7^2)))</f>
        <v>4.9720378149005519E-2</v>
      </c>
      <c r="T7" s="61">
        <f t="shared" ref="T7:T70" si="1">ABS((S7-R7)/R7)</f>
        <v>2.0994253337006049E-2</v>
      </c>
      <c r="U7" s="34">
        <v>4.8460424356622497E-2</v>
      </c>
      <c r="V7" s="61">
        <f t="shared" ref="V7:V70" si="2">ABS((U7-R7)/R7)</f>
        <v>4.8785503178262121E-3</v>
      </c>
      <c r="W7" s="7" t="str">
        <f t="shared" ref="W7:W70" si="3">IF(ABS(V7) &lt;= ABS(T7),"T","F")</f>
        <v>T</v>
      </c>
    </row>
    <row r="8" spans="1:23" ht="19" x14ac:dyDescent="0.25">
      <c r="E8">
        <v>4</v>
      </c>
      <c r="F8">
        <v>2.6040000000000001E-2</v>
      </c>
      <c r="G8" s="5">
        <v>9.9999999999999995E-7</v>
      </c>
      <c r="H8" s="1">
        <v>0.12927586281158099</v>
      </c>
      <c r="I8" s="1">
        <v>0.68825512706623804</v>
      </c>
      <c r="J8" s="6">
        <v>0.99319874305626199</v>
      </c>
      <c r="K8" s="1">
        <v>0.131382232818645</v>
      </c>
      <c r="L8" s="1">
        <v>0.65394506400038899</v>
      </c>
      <c r="M8" s="6">
        <v>0.99343294053348996</v>
      </c>
      <c r="N8" s="34">
        <v>426650.15913918702</v>
      </c>
      <c r="O8" s="34">
        <v>2.3608505077494599E-3</v>
      </c>
      <c r="P8" s="34">
        <v>0.99719462379192603</v>
      </c>
      <c r="Q8" s="62">
        <v>40</v>
      </c>
      <c r="R8">
        <v>9.7395999999999996E-2</v>
      </c>
      <c r="S8" s="3">
        <f t="shared" si="0"/>
        <v>0.10176943361662381</v>
      </c>
      <c r="T8" s="61">
        <f t="shared" si="1"/>
        <v>4.4903626602979772E-2</v>
      </c>
      <c r="U8" s="34">
        <v>9.7711737374998595E-2</v>
      </c>
      <c r="V8" s="61">
        <f t="shared" si="2"/>
        <v>3.2417899605589359E-3</v>
      </c>
      <c r="W8" s="7" t="str">
        <f t="shared" si="3"/>
        <v>T</v>
      </c>
    </row>
    <row r="9" spans="1:23" ht="19" x14ac:dyDescent="0.25">
      <c r="E9">
        <v>8</v>
      </c>
      <c r="F9">
        <v>6.3500000000000001E-2</v>
      </c>
      <c r="G9" s="4">
        <v>1E-4</v>
      </c>
      <c r="H9" s="1">
        <v>0.23439896196342599</v>
      </c>
      <c r="I9" s="1">
        <v>0.453010330065438</v>
      </c>
      <c r="J9" s="6">
        <v>0.99358103881612503</v>
      </c>
      <c r="K9" s="1">
        <v>0.234747762186758</v>
      </c>
      <c r="L9" s="1">
        <v>0.44854052392006899</v>
      </c>
      <c r="M9" s="6">
        <v>0.99359204839826298</v>
      </c>
      <c r="N9" s="1">
        <v>0.56248131838524196</v>
      </c>
      <c r="O9" s="1">
        <v>3.0588550452878001E-3</v>
      </c>
      <c r="P9" s="6">
        <v>0.99295206362580601</v>
      </c>
      <c r="Q9" s="62">
        <v>40</v>
      </c>
      <c r="R9">
        <v>0.18730000000000002</v>
      </c>
      <c r="S9" s="3">
        <f t="shared" si="0"/>
        <v>0.18970578582012504</v>
      </c>
      <c r="T9" s="61">
        <f t="shared" si="1"/>
        <v>1.2844558569807884E-2</v>
      </c>
      <c r="U9" s="34">
        <v>0.18733362565574199</v>
      </c>
      <c r="V9" s="61">
        <f t="shared" si="2"/>
        <v>1.7952832750651399E-4</v>
      </c>
      <c r="W9" s="7" t="str">
        <f t="shared" si="3"/>
        <v>T</v>
      </c>
    </row>
    <row r="10" spans="1:23" ht="19" x14ac:dyDescent="0.25">
      <c r="E10">
        <v>10</v>
      </c>
      <c r="F10">
        <v>0.17588000000000001</v>
      </c>
      <c r="G10" s="4">
        <v>1E-4</v>
      </c>
      <c r="H10" s="1">
        <v>0.25591169213442999</v>
      </c>
      <c r="I10" s="1">
        <v>0.44542389919393899</v>
      </c>
      <c r="J10" s="6">
        <v>0.99320005434335601</v>
      </c>
      <c r="K10" s="1">
        <v>0.25731229292054197</v>
      </c>
      <c r="L10" s="1">
        <v>0.43406189724733402</v>
      </c>
      <c r="M10" s="6">
        <v>0.99323070073992803</v>
      </c>
      <c r="N10" s="1">
        <v>0.39266856418808899</v>
      </c>
      <c r="O10" s="1">
        <v>3.1536722156468499E-3</v>
      </c>
      <c r="P10" s="6">
        <v>0.99371168724802506</v>
      </c>
      <c r="Q10" s="62">
        <v>40</v>
      </c>
      <c r="R10">
        <v>0.20602999999999999</v>
      </c>
      <c r="S10" s="3">
        <f t="shared" si="0"/>
        <v>0.21025082068610365</v>
      </c>
      <c r="T10" s="61">
        <f t="shared" si="1"/>
        <v>2.0486437344579236E-2</v>
      </c>
      <c r="U10" s="34">
        <v>0.21107811304302199</v>
      </c>
      <c r="V10" s="61">
        <f t="shared" si="2"/>
        <v>2.450183489308351E-2</v>
      </c>
      <c r="W10" s="7" t="str">
        <f t="shared" si="3"/>
        <v>F</v>
      </c>
    </row>
    <row r="11" spans="1:23" s="7" customFormat="1" ht="19" x14ac:dyDescent="0.25">
      <c r="B11" s="10">
        <v>2</v>
      </c>
      <c r="C11" s="7" t="s">
        <v>13</v>
      </c>
      <c r="D11" s="7" t="s">
        <v>14</v>
      </c>
      <c r="E11" s="7">
        <v>0.5</v>
      </c>
      <c r="F11" s="7">
        <v>0.04</v>
      </c>
      <c r="G11" s="8">
        <v>1E-3</v>
      </c>
      <c r="H11" s="11">
        <v>0.27419916646999798</v>
      </c>
      <c r="I11" s="11">
        <v>8.6438430368962496E-2</v>
      </c>
      <c r="J11" s="12">
        <v>0.98896566871928604</v>
      </c>
      <c r="K11" s="11">
        <v>0.269413610608561</v>
      </c>
      <c r="L11" s="11">
        <v>9.3134480588236299E-2</v>
      </c>
      <c r="M11" s="12">
        <v>0.98938738056453301</v>
      </c>
      <c r="N11" s="11">
        <v>0.42883797289163</v>
      </c>
      <c r="O11" s="11">
        <v>1.5144459722502701E-2</v>
      </c>
      <c r="P11" s="12">
        <v>0.99077721342126202</v>
      </c>
      <c r="Q11" s="62">
        <v>300</v>
      </c>
      <c r="R11">
        <v>0.24</v>
      </c>
      <c r="S11" s="3">
        <f t="shared" si="0"/>
        <v>0.2378201393601849</v>
      </c>
      <c r="T11" s="61">
        <f t="shared" si="1"/>
        <v>9.0827526658962317E-3</v>
      </c>
      <c r="U11" s="34">
        <v>0.23612151131263501</v>
      </c>
      <c r="V11" s="61">
        <f t="shared" si="2"/>
        <v>1.6160369530687432E-2</v>
      </c>
      <c r="W11" s="7" t="str">
        <f t="shared" si="3"/>
        <v>F</v>
      </c>
    </row>
    <row r="12" spans="1:23" ht="19" x14ac:dyDescent="0.25">
      <c r="E12">
        <v>2</v>
      </c>
      <c r="F12">
        <v>0.41499999999999998</v>
      </c>
      <c r="G12" s="4">
        <v>1E-3</v>
      </c>
      <c r="H12" s="1">
        <v>0.74568326853857203</v>
      </c>
      <c r="I12" s="1">
        <v>1.92106685073649E-2</v>
      </c>
      <c r="J12" s="6">
        <v>0.99004128954413895</v>
      </c>
      <c r="K12" s="1">
        <v>0.75796415427780095</v>
      </c>
      <c r="L12" s="1">
        <v>1.8004206999094701E-2</v>
      </c>
      <c r="M12" s="6">
        <v>0.99022563547005804</v>
      </c>
      <c r="N12" s="1">
        <v>0.918312708449188</v>
      </c>
      <c r="O12" s="1">
        <v>5.72169187283095E-3</v>
      </c>
      <c r="P12" s="6">
        <v>0.99004951020123</v>
      </c>
      <c r="Q12" s="62">
        <v>300</v>
      </c>
      <c r="R12">
        <v>0.58499999999999996</v>
      </c>
      <c r="S12" s="3">
        <f t="shared" si="0"/>
        <v>0.60916759933004372</v>
      </c>
      <c r="T12" s="61">
        <f t="shared" si="1"/>
        <v>4.1312135606912402E-2</v>
      </c>
      <c r="U12" s="34">
        <v>0.61533427475510705</v>
      </c>
      <c r="V12" s="61">
        <f t="shared" si="2"/>
        <v>5.1853461119841168E-2</v>
      </c>
      <c r="W12" s="7" t="str">
        <f t="shared" si="3"/>
        <v>F</v>
      </c>
    </row>
    <row r="13" spans="1:23" ht="19" x14ac:dyDescent="0.25">
      <c r="E13">
        <v>3.6</v>
      </c>
      <c r="F13">
        <v>0.61111000000000004</v>
      </c>
      <c r="G13" s="4">
        <v>1E-3</v>
      </c>
      <c r="H13" s="1">
        <v>0.90708702786363904</v>
      </c>
      <c r="I13" s="1">
        <v>1.54463598046959E-2</v>
      </c>
      <c r="J13" s="6">
        <v>0.98748603947256197</v>
      </c>
      <c r="K13" s="1">
        <v>0.92697455431718001</v>
      </c>
      <c r="L13" s="1">
        <v>1.43572926949372E-2</v>
      </c>
      <c r="M13" s="6">
        <v>0.98784204458150904</v>
      </c>
      <c r="N13" s="1">
        <v>1.0224387092740601</v>
      </c>
      <c r="O13" s="1">
        <v>3.7043501816237598E-3</v>
      </c>
      <c r="P13" s="6">
        <v>0.98671550076834502</v>
      </c>
      <c r="Q13" s="62">
        <v>300</v>
      </c>
      <c r="R13">
        <v>0.7</v>
      </c>
      <c r="S13" s="3">
        <f t="shared" si="0"/>
        <v>0.74130684185140849</v>
      </c>
      <c r="T13" s="61">
        <f t="shared" si="1"/>
        <v>5.9009774073440775E-2</v>
      </c>
      <c r="U13" s="34">
        <v>0.74678934101295302</v>
      </c>
      <c r="V13" s="61">
        <f t="shared" si="2"/>
        <v>6.6841915732790094E-2</v>
      </c>
      <c r="W13" s="7" t="str">
        <f t="shared" si="3"/>
        <v>F</v>
      </c>
    </row>
    <row r="14" spans="1:23" ht="19" x14ac:dyDescent="0.25">
      <c r="E14">
        <v>403</v>
      </c>
      <c r="F14">
        <v>0.62325600000000003</v>
      </c>
      <c r="G14" s="4">
        <v>1E-3</v>
      </c>
      <c r="H14" s="1">
        <v>1.03437826877419</v>
      </c>
      <c r="I14" s="1">
        <v>1.26378792694503E-2</v>
      </c>
      <c r="J14" s="6">
        <v>0.97334708184533603</v>
      </c>
      <c r="K14" s="1">
        <v>1.06889132228614</v>
      </c>
      <c r="L14" s="1">
        <v>1.09392109388984E-2</v>
      </c>
      <c r="M14" s="6">
        <v>0.97426432661006102</v>
      </c>
      <c r="N14" s="1">
        <v>1.1760179834262801</v>
      </c>
      <c r="O14" s="1">
        <v>3.13847915124825E-3</v>
      </c>
      <c r="P14" s="6">
        <v>0.97601764915804701</v>
      </c>
      <c r="Q14" s="62">
        <v>300</v>
      </c>
      <c r="R14">
        <v>0.81</v>
      </c>
      <c r="S14" s="3">
        <f t="shared" si="0"/>
        <v>0.83177346634367222</v>
      </c>
      <c r="T14" s="61">
        <f t="shared" si="1"/>
        <v>2.6880822646508845E-2</v>
      </c>
      <c r="U14" s="34">
        <v>0.83661628471983895</v>
      </c>
      <c r="V14" s="61">
        <f t="shared" si="2"/>
        <v>3.2859610765233208E-2</v>
      </c>
      <c r="W14" s="7" t="str">
        <f t="shared" si="3"/>
        <v>F</v>
      </c>
    </row>
    <row r="15" spans="1:23" ht="19" x14ac:dyDescent="0.25">
      <c r="E15">
        <v>5.8</v>
      </c>
      <c r="F15">
        <v>0.706897</v>
      </c>
      <c r="G15" s="4">
        <v>1E-3</v>
      </c>
      <c r="H15" s="1">
        <v>1.02593205524614</v>
      </c>
      <c r="I15" s="1">
        <v>1.8539317947586099E-2</v>
      </c>
      <c r="J15" s="6">
        <v>0.98989414045920399</v>
      </c>
      <c r="K15" s="16">
        <v>1.0427932922927201</v>
      </c>
      <c r="L15" s="1">
        <v>1.7223837998632401E-2</v>
      </c>
      <c r="M15" s="6">
        <v>0.99017069058566998</v>
      </c>
      <c r="N15" s="16">
        <v>1.09520058148229</v>
      </c>
      <c r="O15" s="1">
        <v>3.46339687595005E-3</v>
      </c>
      <c r="P15" s="6">
        <v>0.99021761859966795</v>
      </c>
      <c r="Q15" s="62">
        <v>300</v>
      </c>
      <c r="R15">
        <v>0.85</v>
      </c>
      <c r="S15" s="3">
        <f t="shared" si="0"/>
        <v>0.87955768101144649</v>
      </c>
      <c r="T15" s="61">
        <f t="shared" si="1"/>
        <v>3.4773742366407664E-2</v>
      </c>
      <c r="U15" s="34">
        <v>0.88476993673312199</v>
      </c>
      <c r="V15" s="61">
        <f t="shared" si="2"/>
        <v>4.0905807921320009E-2</v>
      </c>
      <c r="W15" s="7" t="str">
        <f t="shared" si="3"/>
        <v>F</v>
      </c>
    </row>
    <row r="16" spans="1:23" s="7" customFormat="1" x14ac:dyDescent="0.2">
      <c r="B16" s="23">
        <v>2</v>
      </c>
      <c r="C16" s="7" t="s">
        <v>15</v>
      </c>
      <c r="D16" s="7" t="s">
        <v>16</v>
      </c>
      <c r="E16" s="7">
        <v>50</v>
      </c>
      <c r="F16" s="7">
        <v>0.53501900000000002</v>
      </c>
      <c r="G16" s="13">
        <v>1E-3</v>
      </c>
      <c r="H16" s="11">
        <v>16.710969522038098</v>
      </c>
      <c r="I16" s="11">
        <v>7.4238720077892805E-4</v>
      </c>
      <c r="J16" s="12">
        <v>0.98985904364422905</v>
      </c>
      <c r="K16" s="11">
        <v>16.0091048603954</v>
      </c>
      <c r="L16" s="11">
        <v>8.8966221400755402E-4</v>
      </c>
      <c r="M16" s="12">
        <v>0.99224815657621102</v>
      </c>
      <c r="N16" s="11">
        <v>18.892344565940601</v>
      </c>
      <c r="O16" s="11">
        <v>4.8796054839636603E-3</v>
      </c>
      <c r="P16" s="12">
        <v>0.98976302327350596</v>
      </c>
      <c r="Q16" s="62">
        <v>210</v>
      </c>
      <c r="R16">
        <v>11.624537175620635</v>
      </c>
      <c r="S16" s="3">
        <f t="shared" si="0"/>
        <v>11.997769135440862</v>
      </c>
      <c r="T16" s="61">
        <f t="shared" si="1"/>
        <v>3.2107253319554246E-2</v>
      </c>
      <c r="U16" s="7">
        <v>12.0936083015088</v>
      </c>
      <c r="V16" s="61">
        <f t="shared" si="2"/>
        <v>4.0351810898064548E-2</v>
      </c>
      <c r="W16" s="7" t="str">
        <f t="shared" si="3"/>
        <v>F</v>
      </c>
    </row>
    <row r="17" spans="2:23" ht="19" x14ac:dyDescent="0.25">
      <c r="E17">
        <v>75</v>
      </c>
      <c r="F17">
        <v>0.61694700000000002</v>
      </c>
      <c r="G17" s="4">
        <v>1E-3</v>
      </c>
      <c r="H17" s="1">
        <v>18.954026723885701</v>
      </c>
      <c r="I17" s="1">
        <v>8.3549228577444097E-4</v>
      </c>
      <c r="J17" s="19">
        <v>0.99849911292013305</v>
      </c>
      <c r="K17" s="1">
        <v>19.0111195924881</v>
      </c>
      <c r="L17" s="1">
        <v>8.3172764767551195E-4</v>
      </c>
      <c r="M17" s="6">
        <v>0.99853532421202595</v>
      </c>
      <c r="N17" s="16">
        <v>21.1180248862028</v>
      </c>
      <c r="O17" s="1">
        <v>4.2925172992263902E-3</v>
      </c>
      <c r="P17" s="6">
        <v>0.99757705177879996</v>
      </c>
      <c r="Q17" s="62">
        <v>210</v>
      </c>
      <c r="R17">
        <v>14.364504362880481</v>
      </c>
      <c r="S17" s="3">
        <f t="shared" si="0"/>
        <v>14.61094289649637</v>
      </c>
      <c r="T17" s="61">
        <f t="shared" si="1"/>
        <v>1.7156076352534241E-2</v>
      </c>
      <c r="U17" s="34">
        <v>14.705513044356399</v>
      </c>
      <c r="V17" s="61">
        <f t="shared" si="2"/>
        <v>2.3739676139270301E-2</v>
      </c>
      <c r="W17" s="7" t="str">
        <f t="shared" si="3"/>
        <v>F</v>
      </c>
    </row>
    <row r="18" spans="2:23" ht="19" x14ac:dyDescent="0.25">
      <c r="E18">
        <v>100</v>
      </c>
      <c r="F18">
        <v>0.59107299999999996</v>
      </c>
      <c r="G18" s="4">
        <v>1E-3</v>
      </c>
      <c r="H18" s="1">
        <v>29.107876712600401</v>
      </c>
      <c r="I18" s="1">
        <v>3.9955595152452698E-4</v>
      </c>
      <c r="J18" s="6">
        <v>0.99391289914915903</v>
      </c>
      <c r="K18" s="1">
        <v>28.103583872966901</v>
      </c>
      <c r="L18" s="1">
        <v>4.5738582689272702E-4</v>
      </c>
      <c r="M18" s="6">
        <v>0.99492358926105795</v>
      </c>
      <c r="N18" s="1">
        <v>32.3078787606525</v>
      </c>
      <c r="O18" s="1">
        <v>3.8316920133705502E-3</v>
      </c>
      <c r="P18" s="6">
        <v>0.99397319431946796</v>
      </c>
      <c r="Q18" s="62">
        <v>210</v>
      </c>
      <c r="R18">
        <v>20.446366594225342</v>
      </c>
      <c r="S18" s="3">
        <f t="shared" si="0"/>
        <v>20.506743571883831</v>
      </c>
      <c r="T18" s="61">
        <f t="shared" si="1"/>
        <v>2.9529441028188002E-3</v>
      </c>
      <c r="U18" s="34">
        <v>20.639741031179</v>
      </c>
      <c r="V18" s="61">
        <f t="shared" si="2"/>
        <v>9.4576430517621796E-3</v>
      </c>
      <c r="W18" s="7" t="str">
        <f t="shared" si="3"/>
        <v>F</v>
      </c>
    </row>
    <row r="19" spans="2:23" s="7" customFormat="1" ht="19" x14ac:dyDescent="0.25">
      <c r="B19" s="10">
        <v>7.5</v>
      </c>
      <c r="C19" s="7" t="s">
        <v>18</v>
      </c>
      <c r="E19" s="7">
        <v>2.8</v>
      </c>
      <c r="F19" s="7">
        <v>-7.1429000000000006E-2</v>
      </c>
      <c r="G19" s="8">
        <v>1E-3</v>
      </c>
      <c r="H19" s="11">
        <v>0.40783132530120397</v>
      </c>
      <c r="I19" s="11">
        <v>0.25073779416983299</v>
      </c>
      <c r="J19" s="12">
        <v>0.84939761232629196</v>
      </c>
      <c r="K19" s="11">
        <v>0.36532348205968002</v>
      </c>
      <c r="L19" s="11">
        <v>0.58469238480696795</v>
      </c>
      <c r="M19" s="20">
        <v>0.91002874252596</v>
      </c>
      <c r="N19" s="14">
        <v>0.44393792696719803</v>
      </c>
      <c r="O19" s="11">
        <v>3.7167091830702603E-2</v>
      </c>
      <c r="P19" s="12">
        <v>0.90877426174050902</v>
      </c>
      <c r="Q19" s="11">
        <v>120</v>
      </c>
      <c r="R19">
        <v>0.4</v>
      </c>
      <c r="S19" s="3">
        <f t="shared" si="0"/>
        <v>0.35160613361722082</v>
      </c>
      <c r="T19" s="61">
        <f t="shared" si="1"/>
        <v>0.12098466595694801</v>
      </c>
      <c r="U19" s="34">
        <v>0.35701078535202802</v>
      </c>
      <c r="V19" s="61">
        <f t="shared" si="2"/>
        <v>0.10747303661993002</v>
      </c>
      <c r="W19" s="7" t="str">
        <f t="shared" si="3"/>
        <v>T</v>
      </c>
    </row>
    <row r="20" spans="2:23" ht="19" x14ac:dyDescent="0.25">
      <c r="E20">
        <v>14</v>
      </c>
      <c r="F20">
        <v>0.30357099999999998</v>
      </c>
      <c r="G20" s="4">
        <v>1E-3</v>
      </c>
      <c r="H20" s="1">
        <v>1.6438805095790101</v>
      </c>
      <c r="I20" s="1">
        <v>2.2554838149660601E-2</v>
      </c>
      <c r="J20" s="6">
        <v>0.976731259766493</v>
      </c>
      <c r="K20" s="1">
        <v>1.6852371523501</v>
      </c>
      <c r="L20" s="1">
        <v>2.19678535121961E-2</v>
      </c>
      <c r="M20" s="6">
        <v>0.978716886803083</v>
      </c>
      <c r="N20" s="1">
        <v>2.3122166583802501</v>
      </c>
      <c r="O20" s="1">
        <v>4.7610961121680503E-3</v>
      </c>
      <c r="P20" s="6">
        <v>0.97328885595817805</v>
      </c>
      <c r="Q20" s="11">
        <v>120</v>
      </c>
      <c r="R20" s="21">
        <v>1.3</v>
      </c>
      <c r="S20" s="3">
        <f t="shared" si="0"/>
        <v>1.3755946414444951</v>
      </c>
      <c r="T20" s="61">
        <f t="shared" si="1"/>
        <v>5.8149724188073085E-2</v>
      </c>
      <c r="U20" s="34">
        <v>1.3973033224329201</v>
      </c>
      <c r="V20" s="61">
        <f t="shared" si="2"/>
        <v>7.4848709563784657E-2</v>
      </c>
      <c r="W20" s="7" t="str">
        <f t="shared" si="3"/>
        <v>F</v>
      </c>
    </row>
    <row r="21" spans="2:23" ht="19" x14ac:dyDescent="0.25">
      <c r="E21">
        <v>53</v>
      </c>
      <c r="F21">
        <v>0.490566</v>
      </c>
      <c r="G21" s="4">
        <v>1E-3</v>
      </c>
      <c r="H21" s="1">
        <v>3.9312630053535802</v>
      </c>
      <c r="I21" s="1">
        <v>1.2866820327962601E-2</v>
      </c>
      <c r="J21" s="6">
        <v>0.98854968712879898</v>
      </c>
      <c r="K21" s="16">
        <v>3.8442896957743899</v>
      </c>
      <c r="L21" s="1">
        <v>1.40886383957795E-2</v>
      </c>
      <c r="M21" s="19">
        <v>0.98936501956510603</v>
      </c>
      <c r="N21" s="1">
        <v>4.0843193364889503</v>
      </c>
      <c r="O21" s="1">
        <v>4.4817586345883599E-3</v>
      </c>
      <c r="P21" s="6">
        <v>0.99337455993924495</v>
      </c>
      <c r="Q21" s="11">
        <v>210</v>
      </c>
      <c r="R21" s="21">
        <v>3.6</v>
      </c>
      <c r="S21" s="3">
        <f t="shared" si="0"/>
        <v>3.5336091324917538</v>
      </c>
      <c r="T21" s="61">
        <f t="shared" si="1"/>
        <v>1.8441907641179527E-2</v>
      </c>
      <c r="U21" s="34">
        <v>3.5765359233361602</v>
      </c>
      <c r="V21" s="61">
        <f t="shared" si="2"/>
        <v>6.5177990732888536E-3</v>
      </c>
      <c r="W21" s="7" t="str">
        <f t="shared" si="3"/>
        <v>T</v>
      </c>
    </row>
    <row r="22" spans="2:23" ht="19" x14ac:dyDescent="0.25">
      <c r="E22">
        <v>110</v>
      </c>
      <c r="F22">
        <v>0.39318199999999998</v>
      </c>
      <c r="G22" s="4">
        <v>1E-3</v>
      </c>
      <c r="H22" s="1">
        <v>9.5655441639866705</v>
      </c>
      <c r="I22" s="1">
        <v>4.8805710445954699E-3</v>
      </c>
      <c r="J22" s="6">
        <v>0.93128745034069704</v>
      </c>
      <c r="K22" s="1">
        <v>8.8479480227981195</v>
      </c>
      <c r="L22" s="1">
        <v>7.0520929410475197E-3</v>
      </c>
      <c r="M22" s="6">
        <v>0.94115094685495404</v>
      </c>
      <c r="N22" s="16">
        <v>9.4899717920393698</v>
      </c>
      <c r="O22" s="1">
        <v>5.85744497740006E-3</v>
      </c>
      <c r="P22" s="6">
        <v>0.95655845410263596</v>
      </c>
      <c r="Q22" s="11">
        <v>210</v>
      </c>
      <c r="R22" s="21">
        <v>8.9</v>
      </c>
      <c r="S22" s="3">
        <f t="shared" si="0"/>
        <v>8.2205797361614508</v>
      </c>
      <c r="T22" s="61">
        <f t="shared" si="1"/>
        <v>7.6339355487477473E-2</v>
      </c>
      <c r="U22" s="34">
        <v>8.3580353756792203</v>
      </c>
      <c r="V22" s="61">
        <f t="shared" si="2"/>
        <v>6.0894901609076409E-2</v>
      </c>
      <c r="W22" s="7" t="str">
        <f t="shared" si="3"/>
        <v>T</v>
      </c>
    </row>
    <row r="23" spans="2:23" s="7" customFormat="1" ht="19" x14ac:dyDescent="0.25">
      <c r="B23" s="10">
        <v>10</v>
      </c>
      <c r="C23" s="7" t="s">
        <v>19</v>
      </c>
      <c r="D23" s="7" t="s">
        <v>20</v>
      </c>
      <c r="E23" s="7">
        <v>20</v>
      </c>
      <c r="F23" s="9">
        <v>0.6</v>
      </c>
      <c r="G23" s="8">
        <v>1E-3</v>
      </c>
      <c r="H23" s="11">
        <v>0.82175963071924496</v>
      </c>
      <c r="I23" s="11">
        <v>0.229560344678406</v>
      </c>
      <c r="J23" s="20">
        <v>0.99710223775818096</v>
      </c>
      <c r="K23" s="11">
        <v>0.83125547643322295</v>
      </c>
      <c r="L23" s="11">
        <v>0.189289172094498</v>
      </c>
      <c r="M23" s="12">
        <v>0.99905566501940302</v>
      </c>
      <c r="N23" s="11">
        <v>0.842125134291697</v>
      </c>
      <c r="O23" s="11">
        <v>7.9930633928690202E-3</v>
      </c>
      <c r="P23" s="12">
        <v>0.998181622014092</v>
      </c>
      <c r="Q23" s="11">
        <v>240</v>
      </c>
      <c r="R23" s="7">
        <v>0.8</v>
      </c>
      <c r="S23" s="3">
        <f t="shared" si="0"/>
        <v>0.80981115916050417</v>
      </c>
      <c r="T23" s="61">
        <f t="shared" si="1"/>
        <v>1.2263948950630155E-2</v>
      </c>
      <c r="U23" s="34">
        <v>0.81353692108012299</v>
      </c>
      <c r="V23" s="61">
        <f t="shared" si="2"/>
        <v>1.6921151350153679E-2</v>
      </c>
      <c r="W23" s="7" t="str">
        <f t="shared" si="3"/>
        <v>F</v>
      </c>
    </row>
    <row r="24" spans="2:23" ht="19" x14ac:dyDescent="0.25">
      <c r="E24">
        <v>50</v>
      </c>
      <c r="F24">
        <v>0.75</v>
      </c>
      <c r="G24" s="4">
        <v>1E-3</v>
      </c>
      <c r="H24" s="1">
        <v>1.29213808247687</v>
      </c>
      <c r="I24" s="1">
        <v>6.3554230499166905E-2</v>
      </c>
      <c r="J24" s="6">
        <v>0.954290434126154</v>
      </c>
      <c r="K24" s="16">
        <v>1.22397422762596</v>
      </c>
      <c r="L24" s="1">
        <v>0.116263318028067</v>
      </c>
      <c r="M24" s="6">
        <v>0.97379788796020295</v>
      </c>
      <c r="N24" s="1">
        <v>1.2356577361566901</v>
      </c>
      <c r="O24" s="1">
        <v>3.8049965721849901E-3</v>
      </c>
      <c r="P24" s="6">
        <v>0.97630781448995196</v>
      </c>
      <c r="Q24" s="11">
        <v>240</v>
      </c>
      <c r="R24" s="21">
        <v>1.25</v>
      </c>
      <c r="S24" s="3">
        <f t="shared" si="0"/>
        <v>1.1891555370705247</v>
      </c>
      <c r="T24" s="61">
        <f t="shared" si="1"/>
        <v>4.8675570343580256E-2</v>
      </c>
      <c r="U24" s="34">
        <v>1.19425597448231</v>
      </c>
      <c r="V24" s="61">
        <f t="shared" si="2"/>
        <v>4.4595220414151981E-2</v>
      </c>
      <c r="W24" s="7" t="str">
        <f t="shared" si="3"/>
        <v>T</v>
      </c>
    </row>
    <row r="25" spans="2:23" ht="19" x14ac:dyDescent="0.25">
      <c r="E25">
        <v>100</v>
      </c>
      <c r="F25">
        <v>0.82</v>
      </c>
      <c r="G25" s="4">
        <v>1E-3</v>
      </c>
      <c r="H25" s="1">
        <v>1.87377904330676</v>
      </c>
      <c r="I25" s="1">
        <v>6.6794680656557498E-2</v>
      </c>
      <c r="J25" s="6">
        <v>0.97707221526427002</v>
      </c>
      <c r="K25" s="1">
        <v>1.8413033944789701</v>
      </c>
      <c r="L25" s="1">
        <v>8.3071058168925405E-2</v>
      </c>
      <c r="M25" s="19">
        <v>0.97947282235823296</v>
      </c>
      <c r="N25" s="1">
        <v>1.85201372731439</v>
      </c>
      <c r="O25" s="1">
        <v>3.0279446427970099E-3</v>
      </c>
      <c r="P25" s="6">
        <v>0.98063281326350604</v>
      </c>
      <c r="Q25" s="11">
        <v>240</v>
      </c>
      <c r="R25" s="21">
        <v>1.8</v>
      </c>
      <c r="S25" s="3">
        <f t="shared" si="0"/>
        <v>1.7924756211726853</v>
      </c>
      <c r="T25" s="61">
        <f t="shared" si="1"/>
        <v>4.1802104596192864E-3</v>
      </c>
      <c r="U25" s="34">
        <v>1.79710152916844</v>
      </c>
      <c r="V25" s="61">
        <f t="shared" si="2"/>
        <v>1.6102615730889051E-3</v>
      </c>
      <c r="W25" s="7" t="str">
        <f t="shared" si="3"/>
        <v>T</v>
      </c>
    </row>
    <row r="26" spans="2:23" s="7" customFormat="1" ht="19" x14ac:dyDescent="0.25">
      <c r="B26" s="10">
        <v>10</v>
      </c>
      <c r="C26" s="7" t="s">
        <v>19</v>
      </c>
      <c r="D26" s="7" t="s">
        <v>21</v>
      </c>
      <c r="E26" s="7">
        <v>20</v>
      </c>
      <c r="F26" s="7">
        <v>0.6</v>
      </c>
      <c r="G26" s="8">
        <v>1E-3</v>
      </c>
      <c r="H26" s="11">
        <v>0.83074164053378896</v>
      </c>
      <c r="I26" s="11">
        <v>0.14613656278378001</v>
      </c>
      <c r="J26" s="12">
        <v>0.988903802776537</v>
      </c>
      <c r="K26" s="11">
        <v>0.84205611046458295</v>
      </c>
      <c r="L26" s="11">
        <v>0.12867443957197</v>
      </c>
      <c r="M26" s="12">
        <v>0.98990500396534498</v>
      </c>
      <c r="N26" s="11">
        <v>0.85782818803949401</v>
      </c>
      <c r="O26" s="11">
        <v>5.42222079461324E-3</v>
      </c>
      <c r="P26" s="12">
        <v>0.98704999288304296</v>
      </c>
      <c r="Q26" s="11">
        <v>240</v>
      </c>
      <c r="R26" s="7">
        <v>0.8</v>
      </c>
      <c r="S26" s="3">
        <f t="shared" si="0"/>
        <v>0.81087377108783154</v>
      </c>
      <c r="T26" s="61">
        <f t="shared" si="1"/>
        <v>1.359221385978937E-2</v>
      </c>
      <c r="U26" s="34">
        <v>0.81534218325319696</v>
      </c>
      <c r="V26" s="61">
        <f t="shared" si="2"/>
        <v>1.9177729066496146E-2</v>
      </c>
      <c r="W26" s="7" t="str">
        <f t="shared" si="3"/>
        <v>F</v>
      </c>
    </row>
    <row r="27" spans="2:23" ht="19" x14ac:dyDescent="0.25">
      <c r="E27">
        <v>50</v>
      </c>
      <c r="F27">
        <v>0.75</v>
      </c>
      <c r="G27" s="4">
        <v>1E-3</v>
      </c>
      <c r="H27" s="1">
        <v>3.0420953998939799</v>
      </c>
      <c r="I27" s="1">
        <v>1.2254700336162E-2</v>
      </c>
      <c r="J27" s="6">
        <v>0.98898325093806605</v>
      </c>
      <c r="K27" s="16">
        <v>2.9840320394358502</v>
      </c>
      <c r="L27" s="1">
        <v>1.3937922690191701E-2</v>
      </c>
      <c r="M27" s="6">
        <v>0.98996930050154397</v>
      </c>
      <c r="N27" s="16">
        <v>3.2147865412072698</v>
      </c>
      <c r="O27" s="1">
        <v>2.8671500281437501E-3</v>
      </c>
      <c r="P27" s="6">
        <v>0.98982438808776496</v>
      </c>
      <c r="Q27" s="11">
        <v>240</v>
      </c>
      <c r="R27" s="21">
        <v>2.75</v>
      </c>
      <c r="S27" s="3">
        <f t="shared" si="0"/>
        <v>2.7123090418821487</v>
      </c>
      <c r="T27" s="61">
        <f t="shared" si="1"/>
        <v>1.3705802951945921E-2</v>
      </c>
      <c r="U27" s="34">
        <v>2.7456538709684302</v>
      </c>
      <c r="V27" s="61">
        <f t="shared" si="2"/>
        <v>1.5804105569344853E-3</v>
      </c>
      <c r="W27" s="7" t="str">
        <f t="shared" si="3"/>
        <v>T</v>
      </c>
    </row>
    <row r="28" spans="2:23" ht="19" x14ac:dyDescent="0.25">
      <c r="E28">
        <v>100</v>
      </c>
      <c r="F28">
        <v>0.82</v>
      </c>
      <c r="G28" s="4">
        <v>1E-3</v>
      </c>
      <c r="H28" s="1">
        <v>3.3503675372644</v>
      </c>
      <c r="I28" s="1">
        <v>5.0657495862142403E-2</v>
      </c>
      <c r="J28" s="6">
        <v>0.98531131105322001</v>
      </c>
      <c r="K28" s="16">
        <v>3.4413990105973098</v>
      </c>
      <c r="L28" s="1">
        <v>3.5361926915992603E-2</v>
      </c>
      <c r="M28" s="6">
        <v>0.99268355462448499</v>
      </c>
      <c r="N28" s="1">
        <v>3.58043122436565</v>
      </c>
      <c r="O28" s="1">
        <v>1.15706692620867E-2</v>
      </c>
      <c r="P28" s="6">
        <v>0.98684602991622805</v>
      </c>
      <c r="Q28" s="11">
        <v>240</v>
      </c>
      <c r="R28" s="21">
        <v>3.25</v>
      </c>
      <c r="S28" s="3">
        <f t="shared" si="0"/>
        <v>3.3274706013066111</v>
      </c>
      <c r="T28" s="61">
        <f t="shared" si="1"/>
        <v>2.3837108094341877E-2</v>
      </c>
      <c r="U28" s="34">
        <v>3.3400024090764302</v>
      </c>
      <c r="V28" s="61">
        <f t="shared" si="2"/>
        <v>2.7693048946593909E-2</v>
      </c>
      <c r="W28" s="7" t="str">
        <f t="shared" si="3"/>
        <v>F</v>
      </c>
    </row>
    <row r="29" spans="2:23" s="7" customFormat="1" ht="19" x14ac:dyDescent="0.25">
      <c r="B29" s="10">
        <v>2</v>
      </c>
      <c r="C29" s="7" t="s">
        <v>22</v>
      </c>
      <c r="D29" s="7" t="s">
        <v>23</v>
      </c>
      <c r="E29" s="7">
        <v>50</v>
      </c>
      <c r="F29" s="7">
        <v>0.38</v>
      </c>
      <c r="G29" s="8">
        <v>1E-3</v>
      </c>
      <c r="H29" s="11">
        <v>20.693898799591899</v>
      </c>
      <c r="I29" s="11">
        <v>2.0973657376579802E-3</v>
      </c>
      <c r="J29" s="12">
        <v>0.98815815559069198</v>
      </c>
      <c r="K29" s="11">
        <v>21.091536446269501</v>
      </c>
      <c r="L29" s="11">
        <v>1.9634425993913102E-3</v>
      </c>
      <c r="M29" s="20">
        <v>0.98839644673171201</v>
      </c>
      <c r="N29" s="11">
        <v>27.295825276961999</v>
      </c>
      <c r="O29" s="11">
        <v>1.9171687015526701E-2</v>
      </c>
      <c r="P29" s="12">
        <v>0.98705205382114602</v>
      </c>
      <c r="Q29" s="11">
        <v>80</v>
      </c>
      <c r="R29" s="7">
        <v>15.5</v>
      </c>
      <c r="S29" s="3">
        <f t="shared" si="0"/>
        <v>16.20126893305191</v>
      </c>
      <c r="T29" s="61">
        <f t="shared" si="1"/>
        <v>4.5243156971090978E-2</v>
      </c>
      <c r="U29" s="34">
        <v>16.309480824854798</v>
      </c>
      <c r="V29" s="61">
        <f t="shared" si="2"/>
        <v>5.2224569345470866E-2</v>
      </c>
      <c r="W29" s="7" t="str">
        <f t="shared" si="3"/>
        <v>F</v>
      </c>
    </row>
    <row r="30" spans="2:23" ht="19" x14ac:dyDescent="0.25">
      <c r="E30">
        <v>100</v>
      </c>
      <c r="F30">
        <v>0.46</v>
      </c>
      <c r="G30" s="4">
        <v>1E-3</v>
      </c>
      <c r="H30" s="1">
        <v>35.530689942157998</v>
      </c>
      <c r="I30" s="1">
        <v>1.2649390907164199E-3</v>
      </c>
      <c r="J30" s="19">
        <v>0.99241316250028999</v>
      </c>
      <c r="K30" s="1">
        <v>36.135300736924897</v>
      </c>
      <c r="L30" s="1">
        <v>1.1869033484940999E-3</v>
      </c>
      <c r="M30" s="6">
        <v>0.99259181369997596</v>
      </c>
      <c r="N30" s="1">
        <v>43.182797155289798</v>
      </c>
      <c r="O30" s="1">
        <v>1.7118502074401201E-2</v>
      </c>
      <c r="P30" s="6">
        <v>0.99181258454021004</v>
      </c>
      <c r="Q30" s="11">
        <v>80</v>
      </c>
      <c r="R30" s="21">
        <v>27</v>
      </c>
      <c r="S30" s="3">
        <f t="shared" si="0"/>
        <v>27.980425821083681</v>
      </c>
      <c r="T30" s="61">
        <f t="shared" si="1"/>
        <v>3.6312067447543755E-2</v>
      </c>
      <c r="U30" s="34">
        <v>28.153032252284</v>
      </c>
      <c r="V30" s="61">
        <f t="shared" si="2"/>
        <v>4.2704898232740721E-2</v>
      </c>
      <c r="W30" s="7" t="str">
        <f t="shared" si="3"/>
        <v>F</v>
      </c>
    </row>
    <row r="31" spans="2:23" ht="19" x14ac:dyDescent="0.25">
      <c r="E31">
        <v>150</v>
      </c>
      <c r="F31">
        <v>0.53333330000000001</v>
      </c>
      <c r="G31" s="4">
        <v>1E-3</v>
      </c>
      <c r="H31" s="1">
        <v>39.546502505368601</v>
      </c>
      <c r="I31" s="1">
        <v>2.8667659574711899E-3</v>
      </c>
      <c r="J31" s="6">
        <v>0.99348011611063802</v>
      </c>
      <c r="K31" s="16">
        <v>40.545705169287501</v>
      </c>
      <c r="L31" s="1">
        <v>2.4601643513227499E-3</v>
      </c>
      <c r="M31" s="19">
        <v>0.99461642706696995</v>
      </c>
      <c r="N31" s="1">
        <v>42.901387417144697</v>
      </c>
      <c r="O31" s="1">
        <v>3.19400520748164E-2</v>
      </c>
      <c r="P31" s="6">
        <v>0.99301711560370998</v>
      </c>
      <c r="Q31" s="11">
        <v>80</v>
      </c>
      <c r="R31" s="21">
        <v>35</v>
      </c>
      <c r="S31" s="3">
        <f t="shared" si="0"/>
        <v>36.030556971357939</v>
      </c>
      <c r="T31" s="61">
        <f t="shared" si="1"/>
        <v>2.9444484895941109E-2</v>
      </c>
      <c r="U31" s="34">
        <v>36.228174187786799</v>
      </c>
      <c r="V31" s="61">
        <f t="shared" si="2"/>
        <v>3.5090691079622816E-2</v>
      </c>
      <c r="W31" s="7" t="str">
        <f t="shared" si="3"/>
        <v>F</v>
      </c>
    </row>
    <row r="32" spans="2:23" ht="19" x14ac:dyDescent="0.25">
      <c r="E32">
        <v>200</v>
      </c>
      <c r="F32">
        <v>0.56999999999999995</v>
      </c>
      <c r="G32" s="4">
        <v>1E-3</v>
      </c>
      <c r="H32" s="1">
        <v>46.945851411533098</v>
      </c>
      <c r="I32" s="1">
        <v>3.5298814543701998E-3</v>
      </c>
      <c r="J32" s="19">
        <v>0.99338276772383205</v>
      </c>
      <c r="K32" s="1">
        <v>48.067316561285601</v>
      </c>
      <c r="L32" s="1">
        <v>2.92487106404194E-3</v>
      </c>
      <c r="M32" s="6">
        <v>0.99490120589073905</v>
      </c>
      <c r="N32" s="16">
        <v>49.710247168923303</v>
      </c>
      <c r="O32" s="1">
        <v>4.0924615697149502E-2</v>
      </c>
      <c r="P32" s="6">
        <v>0.99388323533683798</v>
      </c>
      <c r="Q32" s="11">
        <v>80</v>
      </c>
      <c r="R32" s="21">
        <v>43</v>
      </c>
      <c r="S32" s="3">
        <f t="shared" si="0"/>
        <v>44.142574928239583</v>
      </c>
      <c r="T32" s="61">
        <f t="shared" si="1"/>
        <v>2.6571509959060064E-2</v>
      </c>
      <c r="U32" s="34">
        <v>44.332550044974703</v>
      </c>
      <c r="V32" s="61">
        <f t="shared" si="2"/>
        <v>3.0989535929644246E-2</v>
      </c>
      <c r="W32" s="7" t="str">
        <f t="shared" si="3"/>
        <v>F</v>
      </c>
    </row>
    <row r="33" spans="1:23" s="7" customFormat="1" x14ac:dyDescent="0.2">
      <c r="B33" s="10" t="s">
        <v>25</v>
      </c>
      <c r="C33" s="7" t="s">
        <v>24</v>
      </c>
      <c r="D33" s="7" t="s">
        <v>29</v>
      </c>
      <c r="E33" s="7">
        <v>100</v>
      </c>
      <c r="G33" s="8"/>
      <c r="H33" s="11">
        <v>6.4135069724559104</v>
      </c>
      <c r="I33" s="11">
        <v>6.6235481635591401E-3</v>
      </c>
      <c r="J33" s="12">
        <v>0.99845682351132903</v>
      </c>
      <c r="K33" s="11">
        <v>6.4089283704134798</v>
      </c>
      <c r="L33" s="11">
        <v>6.6412276822818304E-3</v>
      </c>
      <c r="M33" s="20">
        <v>0.99845733183983199</v>
      </c>
      <c r="N33" s="14"/>
      <c r="O33" s="14"/>
      <c r="P33" s="15"/>
      <c r="Q33" s="14">
        <v>120</v>
      </c>
      <c r="R33">
        <v>5.3</v>
      </c>
      <c r="S33" s="3">
        <f t="shared" si="0"/>
        <v>5.359588017382265</v>
      </c>
      <c r="T33" s="61">
        <f t="shared" si="1"/>
        <v>1.12430221475972E-2</v>
      </c>
      <c r="U33"/>
      <c r="V33" s="61"/>
    </row>
    <row r="34" spans="1:23" x14ac:dyDescent="0.2">
      <c r="E34">
        <v>200</v>
      </c>
      <c r="H34" s="1">
        <v>11.6474345765505</v>
      </c>
      <c r="I34" s="1">
        <v>3.7129435580573701E-3</v>
      </c>
      <c r="J34" s="6">
        <v>0.99363921601563798</v>
      </c>
      <c r="K34" s="1">
        <v>11.951882331395399</v>
      </c>
      <c r="L34" s="1">
        <v>2.9795976998712799E-3</v>
      </c>
      <c r="M34" s="6">
        <v>0.99418011611565404</v>
      </c>
      <c r="N34" s="16"/>
      <c r="O34" s="17"/>
      <c r="P34" s="52"/>
      <c r="Q34" s="14">
        <v>120</v>
      </c>
      <c r="R34">
        <v>9.5</v>
      </c>
      <c r="S34" s="3">
        <f>Q34/((Q34/K34)+(1/(L34*K34^2)))</f>
        <v>9.6854421280806537</v>
      </c>
      <c r="T34" s="61">
        <f t="shared" si="1"/>
        <v>1.9520224008489868E-2</v>
      </c>
      <c r="V34" s="61"/>
      <c r="W34" s="7"/>
    </row>
    <row r="35" spans="1:23" x14ac:dyDescent="0.2">
      <c r="E35">
        <v>300</v>
      </c>
      <c r="H35" s="1">
        <v>16.4587733630893</v>
      </c>
      <c r="I35" s="1">
        <v>3.3558768227226702E-3</v>
      </c>
      <c r="J35" s="6">
        <v>0.99320950499782601</v>
      </c>
      <c r="K35" s="1">
        <v>16.852691425457898</v>
      </c>
      <c r="L35" s="1" t="s">
        <v>26</v>
      </c>
      <c r="M35" s="6">
        <v>0.99378339190244502</v>
      </c>
      <c r="N35" s="16"/>
      <c r="O35" s="17"/>
      <c r="P35" s="52"/>
      <c r="Q35" s="14">
        <v>120</v>
      </c>
      <c r="R35">
        <v>14</v>
      </c>
      <c r="S35" s="3" t="e">
        <f>Q35/((Q35/K35)+(1/(L35*K35^2)))</f>
        <v>#VALUE!</v>
      </c>
      <c r="T35" s="61"/>
      <c r="V35" s="61"/>
      <c r="W35" s="7"/>
    </row>
    <row r="36" spans="1:23" x14ac:dyDescent="0.2">
      <c r="E36">
        <v>400</v>
      </c>
      <c r="H36" s="1">
        <v>21.242888215317201</v>
      </c>
      <c r="I36" s="1">
        <v>3.3825430195427901E-3</v>
      </c>
      <c r="J36" s="19">
        <v>0.99696143064164899</v>
      </c>
      <c r="K36" s="1">
        <v>21.709492133985101</v>
      </c>
      <c r="L36" s="1">
        <v>2.9555740394437298E-3</v>
      </c>
      <c r="M36" s="6">
        <v>0.99762369519304706</v>
      </c>
      <c r="N36" s="16"/>
      <c r="O36" s="17"/>
      <c r="P36" s="52"/>
      <c r="Q36" s="14">
        <v>120</v>
      </c>
      <c r="R36">
        <v>18.7</v>
      </c>
      <c r="S36" s="3">
        <f t="shared" si="0"/>
        <v>19.21405681544536</v>
      </c>
      <c r="T36" s="61">
        <f t="shared" si="1"/>
        <v>2.7489669275152999E-2</v>
      </c>
      <c r="V36" s="61"/>
      <c r="W36" s="7"/>
    </row>
    <row r="37" spans="1:23" x14ac:dyDescent="0.2">
      <c r="E37">
        <v>500</v>
      </c>
      <c r="H37" s="1">
        <v>25.138416892588399</v>
      </c>
      <c r="I37" s="1">
        <v>3.40099221696383E-3</v>
      </c>
      <c r="J37" s="19">
        <v>0.99424113669036995</v>
      </c>
      <c r="K37" s="1">
        <v>25.869049248581401</v>
      </c>
      <c r="L37" s="1">
        <v>2.7967842570995999E-3</v>
      </c>
      <c r="M37" s="6">
        <v>0.99555431513419401</v>
      </c>
      <c r="N37" s="16"/>
      <c r="O37" s="17"/>
      <c r="P37" s="52"/>
      <c r="Q37" s="14">
        <v>120</v>
      </c>
      <c r="R37">
        <v>22.5</v>
      </c>
      <c r="S37" s="3">
        <f t="shared" si="0"/>
        <v>23.197183801758559</v>
      </c>
      <c r="T37" s="61">
        <f t="shared" si="1"/>
        <v>3.0985946744824844E-2</v>
      </c>
      <c r="V37" s="61"/>
      <c r="W37" s="7"/>
    </row>
    <row r="38" spans="1:23" s="7" customFormat="1" ht="19" x14ac:dyDescent="0.25">
      <c r="B38" s="10">
        <v>0.05</v>
      </c>
      <c r="C38" s="7" t="s">
        <v>27</v>
      </c>
      <c r="D38" s="7" t="s">
        <v>28</v>
      </c>
      <c r="E38" s="7">
        <v>10</v>
      </c>
      <c r="F38" s="7">
        <v>0.25</v>
      </c>
      <c r="G38" s="8">
        <v>1E-3</v>
      </c>
      <c r="H38" s="11">
        <v>159.89579521296699</v>
      </c>
      <c r="I38" s="11">
        <v>7.0572571509227699E-4</v>
      </c>
      <c r="J38" s="12">
        <v>0.98546300513164198</v>
      </c>
      <c r="K38" s="14">
        <v>166.207260906183</v>
      </c>
      <c r="L38" s="11">
        <v>5.3225489862825397E-4</v>
      </c>
      <c r="M38" s="12">
        <v>0.99085013575074099</v>
      </c>
      <c r="N38" s="11">
        <v>185.44399102104799</v>
      </c>
      <c r="O38" s="11">
        <v>1.9657146985159799</v>
      </c>
      <c r="P38" s="12">
        <v>0.98589090410014002</v>
      </c>
      <c r="Q38" s="11">
        <v>180</v>
      </c>
      <c r="R38">
        <v>150</v>
      </c>
      <c r="S38" s="3">
        <f t="shared" si="0"/>
        <v>156.38624557865529</v>
      </c>
      <c r="T38" s="61">
        <f t="shared" si="1"/>
        <v>4.2574970524368608E-2</v>
      </c>
      <c r="U38" s="34">
        <v>159.00340993287199</v>
      </c>
      <c r="V38" s="61">
        <f t="shared" si="2"/>
        <v>6.0022732885813258E-2</v>
      </c>
      <c r="W38" s="7" t="str">
        <f t="shared" si="3"/>
        <v>F</v>
      </c>
    </row>
    <row r="39" spans="1:23" ht="19" x14ac:dyDescent="0.25">
      <c r="E39">
        <v>20</v>
      </c>
      <c r="F39">
        <v>0.29499999999999998</v>
      </c>
      <c r="G39" s="4">
        <v>1E-3</v>
      </c>
      <c r="H39" s="1">
        <v>312.26241240642298</v>
      </c>
      <c r="I39" s="1">
        <v>1.8528329042499499E-4</v>
      </c>
      <c r="J39" s="6">
        <v>0.99768230736420505</v>
      </c>
      <c r="K39" s="16">
        <v>313.70695947283599</v>
      </c>
      <c r="L39" s="1">
        <v>1.8037324290134501E-4</v>
      </c>
      <c r="M39" s="6">
        <v>0.99773689526478504</v>
      </c>
      <c r="N39" s="1">
        <v>356.71384711891602</v>
      </c>
      <c r="O39" s="21">
        <v>1.0822316644486201</v>
      </c>
      <c r="P39" s="6">
        <v>0.99705675559065898</v>
      </c>
      <c r="Q39" s="11">
        <v>180</v>
      </c>
      <c r="R39">
        <v>282</v>
      </c>
      <c r="S39" s="3">
        <f t="shared" si="0"/>
        <v>285.66030150799435</v>
      </c>
      <c r="T39" s="61">
        <f t="shared" si="1"/>
        <v>1.297979258154024E-2</v>
      </c>
      <c r="U39" s="34">
        <v>290.38293804457697</v>
      </c>
      <c r="V39" s="61">
        <f t="shared" si="2"/>
        <v>2.9726730654528279E-2</v>
      </c>
      <c r="W39" s="7" t="str">
        <f t="shared" si="3"/>
        <v>F</v>
      </c>
    </row>
    <row r="40" spans="1:23" x14ac:dyDescent="0.2">
      <c r="E40">
        <v>30</v>
      </c>
      <c r="F40">
        <v>0.32</v>
      </c>
      <c r="G40" s="4">
        <v>1E-3</v>
      </c>
      <c r="H40" s="16">
        <v>450.520046497294</v>
      </c>
      <c r="I40" s="1">
        <v>1.2267385111570101E-4</v>
      </c>
      <c r="J40" s="6">
        <v>0.98854111604935402</v>
      </c>
      <c r="K40" s="16">
        <v>439.44858153996501</v>
      </c>
      <c r="L40" s="1">
        <v>1.3870018700206499E-4</v>
      </c>
      <c r="M40" s="6">
        <v>0.989594786949898</v>
      </c>
      <c r="N40" s="16">
        <v>488.02617561025801</v>
      </c>
      <c r="O40" s="1">
        <v>1.0911145254261301</v>
      </c>
      <c r="P40" s="6">
        <v>0.99385307197663297</v>
      </c>
      <c r="Q40" s="11">
        <v>180</v>
      </c>
      <c r="R40">
        <v>408</v>
      </c>
      <c r="S40" s="3">
        <f t="shared" si="0"/>
        <v>402.74003533759105</v>
      </c>
      <c r="T40" s="61">
        <f t="shared" si="1"/>
        <v>1.2892070251002322E-2</v>
      </c>
      <c r="U40">
        <v>409.51210744764199</v>
      </c>
      <c r="V40" s="61">
        <f t="shared" si="2"/>
        <v>3.7061457050048896E-3</v>
      </c>
      <c r="W40" s="7" t="str">
        <f t="shared" si="3"/>
        <v>T</v>
      </c>
    </row>
    <row r="41" spans="1:23" ht="19" x14ac:dyDescent="0.25">
      <c r="E41">
        <v>40</v>
      </c>
      <c r="F41">
        <v>0.34</v>
      </c>
      <c r="G41" s="4">
        <v>1E-3</v>
      </c>
      <c r="H41" s="1">
        <v>583.78190473394204</v>
      </c>
      <c r="I41" s="18">
        <v>8.3904428344717201E-5</v>
      </c>
      <c r="J41" s="6">
        <v>0.99057280913092005</v>
      </c>
      <c r="K41" s="16">
        <v>567.33121739868704</v>
      </c>
      <c r="L41" s="22">
        <v>9.5617943577032904E-5</v>
      </c>
      <c r="M41" s="19">
        <v>0.99178868337142601</v>
      </c>
      <c r="N41" s="1">
        <v>630.130416677477</v>
      </c>
      <c r="O41" s="1">
        <v>0.92230762555692702</v>
      </c>
      <c r="P41" s="6">
        <v>0.99614854427687904</v>
      </c>
      <c r="Q41" s="11">
        <v>180</v>
      </c>
      <c r="R41">
        <v>528</v>
      </c>
      <c r="S41" s="3">
        <f t="shared" si="0"/>
        <v>514.62715265162831</v>
      </c>
      <c r="T41" s="61">
        <f t="shared" si="1"/>
        <v>2.5327362402219115E-2</v>
      </c>
      <c r="U41" s="34">
        <v>522.83180627608999</v>
      </c>
      <c r="V41" s="61">
        <f t="shared" si="2"/>
        <v>9.7882456892235004E-3</v>
      </c>
      <c r="W41" s="7" t="str">
        <f t="shared" si="3"/>
        <v>T</v>
      </c>
    </row>
    <row r="42" spans="1:23" s="26" customFormat="1" ht="20" thickBot="1" x14ac:dyDescent="0.3">
      <c r="B42" s="25"/>
      <c r="E42" s="26">
        <v>50</v>
      </c>
      <c r="F42" s="26">
        <v>0.35</v>
      </c>
      <c r="G42" s="27">
        <v>1E-3</v>
      </c>
      <c r="H42" s="28">
        <v>708.82882071485903</v>
      </c>
      <c r="I42" s="29">
        <v>6.4310570596911204E-5</v>
      </c>
      <c r="J42" s="30">
        <v>0.97813288176727198</v>
      </c>
      <c r="K42" s="28">
        <v>674.81247682165804</v>
      </c>
      <c r="L42" s="29">
        <v>8.079901036458E-5</v>
      </c>
      <c r="M42" s="30">
        <v>0.98164788242386303</v>
      </c>
      <c r="N42" s="28">
        <v>741.98321019057403</v>
      </c>
      <c r="O42" s="28">
        <v>0.87688303209027096</v>
      </c>
      <c r="P42" s="55">
        <v>0.98851521751112903</v>
      </c>
      <c r="Q42" s="11">
        <v>180</v>
      </c>
      <c r="R42">
        <v>650</v>
      </c>
      <c r="S42" s="3">
        <f t="shared" si="0"/>
        <v>612.41276499494279</v>
      </c>
      <c r="T42" s="61">
        <f t="shared" si="1"/>
        <v>5.7826515392395708E-2</v>
      </c>
      <c r="U42" s="34">
        <v>622.06045280224998</v>
      </c>
      <c r="V42" s="61">
        <f t="shared" si="2"/>
        <v>4.2983918765769256E-2</v>
      </c>
      <c r="W42" s="7" t="str">
        <f t="shared" si="3"/>
        <v>T</v>
      </c>
    </row>
    <row r="43" spans="1:23" ht="19" x14ac:dyDescent="0.25">
      <c r="A43" s="32" t="s">
        <v>9</v>
      </c>
      <c r="B43" s="2">
        <v>50</v>
      </c>
      <c r="C43" t="s">
        <v>31</v>
      </c>
      <c r="D43" t="s">
        <v>32</v>
      </c>
      <c r="E43" s="33">
        <v>1</v>
      </c>
      <c r="F43" s="33">
        <v>0.16</v>
      </c>
      <c r="G43" s="4">
        <v>1E-3</v>
      </c>
      <c r="H43" s="34">
        <v>48.137798999016603</v>
      </c>
      <c r="I43" s="1">
        <v>8.9795547459084902E-4</v>
      </c>
      <c r="J43" s="50">
        <v>0.99749925538570505</v>
      </c>
      <c r="K43" s="34">
        <v>48.710276789589997</v>
      </c>
      <c r="L43" s="1">
        <v>8.3663572743801701E-4</v>
      </c>
      <c r="M43" s="50">
        <v>0.99778429025969495</v>
      </c>
      <c r="N43" s="34">
        <v>66.500560494256405</v>
      </c>
      <c r="O43" s="21">
        <v>4.4928214178978597E-2</v>
      </c>
      <c r="P43" s="50">
        <v>0.99742563533278195</v>
      </c>
      <c r="Q43" s="36">
        <v>180</v>
      </c>
      <c r="R43">
        <v>42</v>
      </c>
      <c r="S43" s="3">
        <f t="shared" si="0"/>
        <v>42.866560426426879</v>
      </c>
      <c r="T43" s="61">
        <f t="shared" si="1"/>
        <v>2.0632391105401889E-2</v>
      </c>
      <c r="U43" s="34">
        <v>43.354056273558399</v>
      </c>
      <c r="V43" s="61">
        <f t="shared" si="2"/>
        <v>3.2239435084723787E-2</v>
      </c>
      <c r="W43" s="7" t="str">
        <f t="shared" si="3"/>
        <v>F</v>
      </c>
    </row>
    <row r="44" spans="1:23" ht="19" x14ac:dyDescent="0.25">
      <c r="E44" s="33">
        <v>1.5</v>
      </c>
      <c r="F44" s="33">
        <v>1.4999999999999999E-2</v>
      </c>
      <c r="G44" s="4">
        <v>1E-3</v>
      </c>
      <c r="H44" s="34">
        <v>38.766442505122903</v>
      </c>
      <c r="I44" s="34">
        <v>8.7828922059105495E-4</v>
      </c>
      <c r="J44" s="4">
        <v>0.99627949134124405</v>
      </c>
      <c r="K44" s="34">
        <v>39.345380114025701</v>
      </c>
      <c r="L44" s="1">
        <v>8.1053040812159105E-4</v>
      </c>
      <c r="M44" s="50">
        <v>0.99661496807913297</v>
      </c>
      <c r="N44" s="34">
        <v>116.452974943721</v>
      </c>
      <c r="O44" s="21">
        <v>2.3562257638602199E-2</v>
      </c>
      <c r="P44" s="50">
        <v>0.99589401621126195</v>
      </c>
      <c r="Q44" s="36">
        <v>180</v>
      </c>
      <c r="R44">
        <v>32.833333333333336</v>
      </c>
      <c r="S44" s="3">
        <f t="shared" si="0"/>
        <v>33.508057584693105</v>
      </c>
      <c r="T44" s="61">
        <f t="shared" si="1"/>
        <v>2.0549977198774712E-2</v>
      </c>
      <c r="U44" s="34">
        <v>32.6222639199732</v>
      </c>
      <c r="V44" s="61">
        <f t="shared" si="2"/>
        <v>6.4285100515777344E-3</v>
      </c>
      <c r="W44" s="7" t="str">
        <f t="shared" si="3"/>
        <v>T</v>
      </c>
    </row>
    <row r="45" spans="1:23" ht="19" x14ac:dyDescent="0.25">
      <c r="E45" s="33">
        <v>2</v>
      </c>
      <c r="F45" s="33">
        <v>0.01</v>
      </c>
      <c r="G45" s="4">
        <v>1E-3</v>
      </c>
      <c r="H45" s="34">
        <v>28.9965073695809</v>
      </c>
      <c r="I45" s="34">
        <v>1.3673655435039399E-3</v>
      </c>
      <c r="J45" s="4">
        <v>0.994168486725856</v>
      </c>
      <c r="K45" s="34">
        <v>29.773026910792499</v>
      </c>
      <c r="L45" s="34">
        <v>1.20778763580256E-3</v>
      </c>
      <c r="M45" s="50">
        <v>0.99500773576727097</v>
      </c>
      <c r="N45" s="34">
        <v>210.13326851937899</v>
      </c>
      <c r="O45" s="34">
        <v>1.75061906908347E-2</v>
      </c>
      <c r="P45" s="19">
        <v>0.99761788798517304</v>
      </c>
      <c r="Q45" s="36">
        <v>180</v>
      </c>
      <c r="R45">
        <v>24.75</v>
      </c>
      <c r="S45" s="3">
        <f t="shared" si="0"/>
        <v>25.788792092474218</v>
      </c>
      <c r="T45" s="61">
        <f t="shared" si="1"/>
        <v>4.1971397675725962E-2</v>
      </c>
      <c r="U45" s="34">
        <v>24.8529675210827</v>
      </c>
      <c r="V45" s="61">
        <f t="shared" si="2"/>
        <v>4.1603038821292982E-3</v>
      </c>
      <c r="W45" s="7" t="str">
        <f t="shared" si="3"/>
        <v>T</v>
      </c>
    </row>
    <row r="46" spans="1:23" s="41" customFormat="1" ht="19" x14ac:dyDescent="0.25">
      <c r="B46" s="42"/>
      <c r="E46" s="43">
        <v>3</v>
      </c>
      <c r="F46" s="43">
        <v>0.01</v>
      </c>
      <c r="G46" s="44">
        <v>1E-3</v>
      </c>
      <c r="H46" s="45">
        <v>19.017755174468199</v>
      </c>
      <c r="I46" s="45">
        <v>2.4246973955511998E-3</v>
      </c>
      <c r="J46" s="44">
        <v>0.989738809121953</v>
      </c>
      <c r="K46" s="45">
        <v>19.619108830428299</v>
      </c>
      <c r="L46" s="45">
        <v>2.1049684820035799E-3</v>
      </c>
      <c r="M46" s="44">
        <v>0.99104912992702898</v>
      </c>
      <c r="N46" s="45">
        <v>854.95022006620195</v>
      </c>
      <c r="O46" s="45">
        <v>1.20171589025008E-2</v>
      </c>
      <c r="P46" s="51">
        <v>0.997561229460868</v>
      </c>
      <c r="Q46" s="36">
        <v>180</v>
      </c>
      <c r="R46">
        <v>16.5</v>
      </c>
      <c r="S46" s="3">
        <f t="shared" si="0"/>
        <v>17.292797306077802</v>
      </c>
      <c r="T46" s="61">
        <f t="shared" si="1"/>
        <v>4.8048321580472821E-2</v>
      </c>
      <c r="U46" s="34">
        <v>16.6353789476508</v>
      </c>
      <c r="V46" s="61">
        <f t="shared" si="2"/>
        <v>8.2047847061090806E-3</v>
      </c>
      <c r="W46" s="7" t="str">
        <f t="shared" si="3"/>
        <v>T</v>
      </c>
    </row>
    <row r="47" spans="1:23" ht="19" x14ac:dyDescent="0.25">
      <c r="B47" s="2">
        <v>10</v>
      </c>
      <c r="C47" t="s">
        <v>33</v>
      </c>
      <c r="D47" t="s">
        <v>34</v>
      </c>
      <c r="E47" s="33">
        <v>0.5</v>
      </c>
      <c r="F47" s="33">
        <v>0.69</v>
      </c>
      <c r="G47" s="4">
        <v>1E-3</v>
      </c>
      <c r="H47" s="34">
        <v>6.4468450117221598</v>
      </c>
      <c r="I47" s="34">
        <v>7.1419462964747701E-2</v>
      </c>
      <c r="J47" s="34">
        <v>0.97265728742729596</v>
      </c>
      <c r="K47" s="34">
        <v>6.56893445140709</v>
      </c>
      <c r="L47" s="34">
        <v>6.2396962236277602E-2</v>
      </c>
      <c r="M47" s="34">
        <v>0.97406424218698195</v>
      </c>
      <c r="N47" s="34">
        <v>6.65770190699424</v>
      </c>
      <c r="O47" s="34">
        <v>0.30873131830654599</v>
      </c>
      <c r="P47" s="34">
        <v>0.97101128157351002</v>
      </c>
      <c r="Q47" s="36">
        <v>50</v>
      </c>
      <c r="R47">
        <v>6.2000000000000011</v>
      </c>
      <c r="S47" s="3">
        <f t="shared" si="0"/>
        <v>6.2633184333864733</v>
      </c>
      <c r="T47" s="61">
        <f t="shared" si="1"/>
        <v>1.0212650546205199E-2</v>
      </c>
      <c r="U47" s="34">
        <v>6.2818762937740296</v>
      </c>
      <c r="V47" s="61">
        <f t="shared" si="2"/>
        <v>1.3205853834520723E-2</v>
      </c>
      <c r="W47" s="7" t="str">
        <f t="shared" si="3"/>
        <v>F</v>
      </c>
    </row>
    <row r="48" spans="1:23" ht="19" x14ac:dyDescent="0.25">
      <c r="E48" s="33">
        <v>1</v>
      </c>
      <c r="F48" s="33">
        <v>0.41499999999999998</v>
      </c>
      <c r="G48" s="4">
        <v>1E-3</v>
      </c>
      <c r="H48" s="34">
        <v>6.1407556441519899</v>
      </c>
      <c r="I48" s="34">
        <v>6.4207203007797503E-2</v>
      </c>
      <c r="J48" s="50">
        <v>0.99485887645457105</v>
      </c>
      <c r="K48" s="34">
        <v>6.07934675997602</v>
      </c>
      <c r="L48" s="34">
        <v>7.1801459497999306E-2</v>
      </c>
      <c r="M48" s="50">
        <v>0.99582939352997502</v>
      </c>
      <c r="N48" s="34">
        <v>6.3093219406510599</v>
      </c>
      <c r="O48" s="34">
        <v>0.34514886946265899</v>
      </c>
      <c r="P48" s="34">
        <v>0.99513435888194701</v>
      </c>
      <c r="Q48" s="36">
        <v>50</v>
      </c>
      <c r="R48">
        <v>5.85</v>
      </c>
      <c r="S48" s="3">
        <f t="shared" si="0"/>
        <v>5.8130042734654577</v>
      </c>
      <c r="T48" s="61">
        <f t="shared" si="1"/>
        <v>6.3240558178704227E-3</v>
      </c>
      <c r="U48" s="34">
        <v>5.8622365197043296</v>
      </c>
      <c r="V48" s="61">
        <f t="shared" si="2"/>
        <v>2.0917127699709281E-3</v>
      </c>
      <c r="W48" s="7" t="str">
        <f t="shared" si="3"/>
        <v>T</v>
      </c>
    </row>
    <row r="49" spans="2:23" ht="19" x14ac:dyDescent="0.25">
      <c r="E49" s="33">
        <v>1.5</v>
      </c>
      <c r="F49" s="33">
        <v>0.22</v>
      </c>
      <c r="G49" s="4">
        <v>1E-3</v>
      </c>
      <c r="H49" s="34">
        <v>5.2604153732548697</v>
      </c>
      <c r="I49" s="34">
        <v>0.15802444007597199</v>
      </c>
      <c r="J49" s="50">
        <v>0.99353218850196701</v>
      </c>
      <c r="K49" s="34">
        <v>5.2092792471014002</v>
      </c>
      <c r="L49" s="34">
        <v>0.18861607270953501</v>
      </c>
      <c r="M49" s="50">
        <v>0.99485339750461199</v>
      </c>
      <c r="N49" s="34">
        <v>5.3663383443219699</v>
      </c>
      <c r="O49" s="34">
        <v>0.89874777792979899</v>
      </c>
      <c r="P49" s="50">
        <v>0.99605690611569297</v>
      </c>
      <c r="Q49" s="36">
        <v>50</v>
      </c>
      <c r="R49">
        <v>5.2</v>
      </c>
      <c r="S49" s="3">
        <f t="shared" si="0"/>
        <v>5.1053590528484918</v>
      </c>
      <c r="T49" s="61">
        <f t="shared" si="1"/>
        <v>1.8200182144520845E-2</v>
      </c>
      <c r="U49" s="34">
        <v>5.1465937553934102</v>
      </c>
      <c r="V49" s="61">
        <f t="shared" si="2"/>
        <v>1.027043165511345E-2</v>
      </c>
      <c r="W49" s="7" t="str">
        <f t="shared" si="3"/>
        <v>T</v>
      </c>
    </row>
    <row r="50" spans="2:23" s="41" customFormat="1" ht="19" x14ac:dyDescent="0.25">
      <c r="B50" s="42"/>
      <c r="E50" s="43">
        <v>2</v>
      </c>
      <c r="F50" s="43">
        <v>0.15</v>
      </c>
      <c r="G50" s="44">
        <v>1E-3</v>
      </c>
      <c r="H50" s="45">
        <v>4.2768122934513499</v>
      </c>
      <c r="I50" s="45">
        <v>0.21682130100375699</v>
      </c>
      <c r="J50" s="51">
        <v>0.99383500498238897</v>
      </c>
      <c r="K50" s="45">
        <v>4.2537460452531297</v>
      </c>
      <c r="L50" s="45">
        <v>0.25334651942429198</v>
      </c>
      <c r="M50" s="51">
        <v>0.99498485432097505</v>
      </c>
      <c r="N50" s="45">
        <v>4.3980014160922902</v>
      </c>
      <c r="O50" s="45">
        <v>0.91540699024022998</v>
      </c>
      <c r="P50" s="51">
        <v>0.99373058099799005</v>
      </c>
      <c r="Q50" s="36">
        <v>50</v>
      </c>
      <c r="R50">
        <v>4.25</v>
      </c>
      <c r="S50" s="3">
        <f t="shared" si="0"/>
        <v>4.1762411622939402</v>
      </c>
      <c r="T50" s="61">
        <f t="shared" si="1"/>
        <v>1.7355020636719964E-2</v>
      </c>
      <c r="U50" s="34">
        <v>4.2066473803975999</v>
      </c>
      <c r="V50" s="61">
        <f t="shared" si="2"/>
        <v>1.0200616377035321E-2</v>
      </c>
      <c r="W50" s="7" t="str">
        <f t="shared" si="3"/>
        <v>T</v>
      </c>
    </row>
    <row r="51" spans="2:23" ht="19" x14ac:dyDescent="0.25">
      <c r="B51" s="2">
        <v>100</v>
      </c>
      <c r="C51" t="s">
        <v>35</v>
      </c>
      <c r="D51" t="s">
        <v>36</v>
      </c>
      <c r="E51" s="33">
        <v>0.5</v>
      </c>
      <c r="F51" s="33">
        <v>0.81281400000000004</v>
      </c>
      <c r="G51" s="4">
        <v>1E-3</v>
      </c>
      <c r="H51" s="34">
        <v>38.109076983403803</v>
      </c>
      <c r="I51" s="34">
        <v>1.3040739379578E-3</v>
      </c>
      <c r="J51" s="50">
        <v>0.88519116763078798</v>
      </c>
      <c r="K51" s="34">
        <v>34.929072596318697</v>
      </c>
      <c r="L51" s="34">
        <v>2.91848904304504E-3</v>
      </c>
      <c r="M51" s="4">
        <v>0.94182355393761197</v>
      </c>
      <c r="N51" s="34">
        <v>35.185213698739801</v>
      </c>
      <c r="O51" s="34">
        <v>3.7604097048407399E-2</v>
      </c>
      <c r="P51" s="50">
        <v>0.94516813283623802</v>
      </c>
      <c r="Q51" s="36">
        <v>360</v>
      </c>
      <c r="R51">
        <v>37.437191999999996</v>
      </c>
      <c r="S51" s="3">
        <f t="shared" si="0"/>
        <v>34.002533697618226</v>
      </c>
      <c r="T51" s="61">
        <f t="shared" si="1"/>
        <v>9.174454917403449E-2</v>
      </c>
      <c r="U51" s="34">
        <v>34.132257477021902</v>
      </c>
      <c r="V51" s="61">
        <f t="shared" si="2"/>
        <v>8.8279444755848521E-2</v>
      </c>
      <c r="W51" s="7" t="str">
        <f t="shared" si="3"/>
        <v>T</v>
      </c>
    </row>
    <row r="52" spans="2:23" ht="19" x14ac:dyDescent="0.25">
      <c r="E52" s="33">
        <v>0.8</v>
      </c>
      <c r="F52" s="33">
        <v>0.77953700000000004</v>
      </c>
      <c r="G52" s="4">
        <v>1E-3</v>
      </c>
      <c r="H52" s="34">
        <v>27.746018629209601</v>
      </c>
      <c r="I52" s="34">
        <v>2.1236162847778702E-3</v>
      </c>
      <c r="J52" s="50">
        <v>0.94476991842190206</v>
      </c>
      <c r="K52" s="34">
        <v>26.204081428497101</v>
      </c>
      <c r="L52" s="34">
        <v>3.7975966002171198E-3</v>
      </c>
      <c r="M52" s="50">
        <v>0.97850145660944299</v>
      </c>
      <c r="N52" s="34">
        <v>26.411918577581599</v>
      </c>
      <c r="O52" s="34">
        <v>2.80266032060126E-2</v>
      </c>
      <c r="P52" s="50">
        <v>0.98027807344352202</v>
      </c>
      <c r="Q52" s="36">
        <v>360</v>
      </c>
      <c r="R52">
        <v>27.557933000000002</v>
      </c>
      <c r="S52" s="3">
        <f t="shared" si="0"/>
        <v>25.492487962088685</v>
      </c>
      <c r="T52" s="61">
        <f t="shared" si="1"/>
        <v>7.4949200214374456E-2</v>
      </c>
      <c r="U52" s="34">
        <v>25.5864578679431</v>
      </c>
      <c r="V52" s="61">
        <f t="shared" si="2"/>
        <v>7.1539296218511822E-2</v>
      </c>
      <c r="W52" s="7" t="str">
        <f t="shared" si="3"/>
        <v>T</v>
      </c>
    </row>
    <row r="53" spans="2:23" ht="19" x14ac:dyDescent="0.25">
      <c r="E53" s="33">
        <v>1</v>
      </c>
      <c r="F53" s="33">
        <v>0.68802300000000005</v>
      </c>
      <c r="G53" s="4">
        <v>1E-3</v>
      </c>
      <c r="H53" s="34">
        <v>31.585448064163799</v>
      </c>
      <c r="I53" s="34">
        <v>2.4720701597268501E-3</v>
      </c>
      <c r="J53" s="50">
        <v>0.94831090844389998</v>
      </c>
      <c r="K53" s="36">
        <v>30.175327375921601</v>
      </c>
      <c r="L53" s="34">
        <v>4.5019910809700903E-3</v>
      </c>
      <c r="M53" s="50">
        <v>0.98585682492249305</v>
      </c>
      <c r="N53" s="34">
        <v>30.4405165558323</v>
      </c>
      <c r="O53" s="34">
        <v>4.6587048072879902E-2</v>
      </c>
      <c r="P53" s="50">
        <v>0.98691861129804304</v>
      </c>
      <c r="Q53" s="36">
        <v>360</v>
      </c>
      <c r="R53">
        <v>31.197659999999999</v>
      </c>
      <c r="S53" s="3">
        <f t="shared" si="0"/>
        <v>29.570679976015558</v>
      </c>
      <c r="T53" s="61">
        <f t="shared" si="1"/>
        <v>5.2150706943547717E-2</v>
      </c>
      <c r="U53" s="34">
        <v>29.694302077009802</v>
      </c>
      <c r="V53" s="61">
        <f t="shared" si="2"/>
        <v>4.8188162926007833E-2</v>
      </c>
      <c r="W53" s="7" t="str">
        <f t="shared" si="3"/>
        <v>T</v>
      </c>
    </row>
    <row r="54" spans="2:23" ht="19" x14ac:dyDescent="0.25">
      <c r="E54" s="33">
        <v>1.5</v>
      </c>
      <c r="F54">
        <v>0.84401199999999998</v>
      </c>
      <c r="G54" s="4">
        <v>1E-3</v>
      </c>
      <c r="H54" s="34">
        <v>9.5421963763842204</v>
      </c>
      <c r="I54" s="34">
        <v>6.0552578385177297E-3</v>
      </c>
      <c r="J54" s="50">
        <v>0.83572495264442503</v>
      </c>
      <c r="K54" s="35">
        <v>8.8334248781057898</v>
      </c>
      <c r="L54" s="34">
        <v>1.6431624605591201E-2</v>
      </c>
      <c r="M54" s="50">
        <v>0.94211281493742005</v>
      </c>
      <c r="N54" s="34">
        <v>8.8616208694418308</v>
      </c>
      <c r="O54" s="34">
        <v>1.35395313825979E-2</v>
      </c>
      <c r="P54" s="50">
        <v>0.94256307789163796</v>
      </c>
      <c r="Q54" s="36">
        <v>360</v>
      </c>
      <c r="R54">
        <v>10.39922</v>
      </c>
      <c r="S54" s="3">
        <f t="shared" si="0"/>
        <v>8.6675486457451818</v>
      </c>
      <c r="T54" s="61">
        <f t="shared" si="1"/>
        <v>0.16651934993728548</v>
      </c>
      <c r="U54" s="34">
        <v>8.6817591878158193</v>
      </c>
      <c r="V54" s="61">
        <f t="shared" si="2"/>
        <v>0.16515284917370537</v>
      </c>
      <c r="W54" s="7" t="str">
        <f t="shared" si="3"/>
        <v>T</v>
      </c>
    </row>
    <row r="55" spans="2:23" ht="19" x14ac:dyDescent="0.25">
      <c r="E55" s="33">
        <v>2</v>
      </c>
      <c r="F55">
        <v>0.79201600000000005</v>
      </c>
      <c r="G55" s="4">
        <v>1E-3</v>
      </c>
      <c r="H55" s="34">
        <v>10.5979557717137</v>
      </c>
      <c r="I55" s="34">
        <v>2.8166177527838999E-3</v>
      </c>
      <c r="J55" s="4">
        <v>0.87550975603482695</v>
      </c>
      <c r="K55" s="34">
        <v>9.5580231255010109</v>
      </c>
      <c r="L55" s="34">
        <v>5.9436372753362597E-3</v>
      </c>
      <c r="M55" s="50">
        <v>0.919403907073997</v>
      </c>
      <c r="N55" s="34">
        <v>9.6727308210977405</v>
      </c>
      <c r="O55" s="34">
        <v>5.6845804967745796E-3</v>
      </c>
      <c r="P55" s="50">
        <v>0.92181011136826296</v>
      </c>
      <c r="Q55" s="36">
        <v>360</v>
      </c>
      <c r="R55">
        <v>10.39922</v>
      </c>
      <c r="S55" s="3">
        <f t="shared" si="0"/>
        <v>9.1124565591647677</v>
      </c>
      <c r="T55" s="61">
        <f t="shared" si="1"/>
        <v>0.12373653416652711</v>
      </c>
      <c r="U55" s="34">
        <v>9.1559776139676199</v>
      </c>
      <c r="V55" s="61">
        <f t="shared" si="2"/>
        <v>0.11955150348125916</v>
      </c>
      <c r="W55" s="7" t="str">
        <f t="shared" si="3"/>
        <v>T</v>
      </c>
    </row>
    <row r="56" spans="2:23" s="41" customFormat="1" ht="19" x14ac:dyDescent="0.25">
      <c r="B56" s="42"/>
      <c r="E56" s="43">
        <v>2.5</v>
      </c>
      <c r="F56" s="41">
        <v>0.831013</v>
      </c>
      <c r="G56" s="44">
        <v>1E-3</v>
      </c>
      <c r="H56" s="45">
        <v>6.3726776681026003</v>
      </c>
      <c r="I56" s="45">
        <v>7.2484008115472499E-3</v>
      </c>
      <c r="J56" s="44">
        <v>0.87702679726519095</v>
      </c>
      <c r="K56" s="45">
        <v>5.84788493429014</v>
      </c>
      <c r="L56" s="45">
        <v>1.67686321350266E-2</v>
      </c>
      <c r="M56" s="51">
        <v>0.94535874732310299</v>
      </c>
      <c r="N56" s="45">
        <v>5.8803222494388301</v>
      </c>
      <c r="O56" s="45">
        <v>6.0157927469031598E-3</v>
      </c>
      <c r="P56" s="51">
        <v>0.94691994813323999</v>
      </c>
      <c r="Q56" s="36">
        <v>360</v>
      </c>
      <c r="R56">
        <v>6.759493</v>
      </c>
      <c r="S56" s="3">
        <f t="shared" si="0"/>
        <v>5.6867949236371338</v>
      </c>
      <c r="T56" s="61">
        <f t="shared" si="1"/>
        <v>0.15869504951967051</v>
      </c>
      <c r="U56" s="34">
        <v>5.7020848445684598</v>
      </c>
      <c r="V56" s="61">
        <f t="shared" si="2"/>
        <v>0.15643305724727286</v>
      </c>
      <c r="W56" s="7" t="str">
        <f t="shared" si="3"/>
        <v>T</v>
      </c>
    </row>
    <row r="57" spans="2:23" ht="19" x14ac:dyDescent="0.25">
      <c r="B57" s="2">
        <v>0.1</v>
      </c>
      <c r="C57" t="s">
        <v>37</v>
      </c>
      <c r="D57" t="s">
        <v>38</v>
      </c>
      <c r="E57" s="33">
        <v>0.05</v>
      </c>
      <c r="F57">
        <v>0.746</v>
      </c>
      <c r="G57" s="4">
        <v>1E-3</v>
      </c>
      <c r="H57" s="34">
        <v>0.85208763662861298</v>
      </c>
      <c r="I57" s="34">
        <v>1.80708020978563E-2</v>
      </c>
      <c r="J57" s="4">
        <v>0.95338769835925197</v>
      </c>
      <c r="K57" s="34">
        <v>0.77947683613897301</v>
      </c>
      <c r="L57" s="34">
        <v>2.6394448992446098E-2</v>
      </c>
      <c r="M57" s="50">
        <v>0.96064120480633797</v>
      </c>
      <c r="N57" s="34">
        <v>0.85115226117487097</v>
      </c>
      <c r="O57" s="34">
        <v>0.16594400438861401</v>
      </c>
      <c r="P57" s="50">
        <v>0.95856997387192</v>
      </c>
      <c r="Q57" s="36">
        <v>120</v>
      </c>
      <c r="R57">
        <v>0.50800000000000001</v>
      </c>
      <c r="S57" s="3">
        <f t="shared" si="0"/>
        <v>0.55477013879677062</v>
      </c>
      <c r="T57" s="61">
        <f t="shared" si="1"/>
        <v>9.2067202355847658E-2</v>
      </c>
      <c r="U57" s="34">
        <v>0.55644674490764701</v>
      </c>
      <c r="V57" s="61">
        <f t="shared" si="2"/>
        <v>9.5367608085919292E-2</v>
      </c>
      <c r="W57" s="7" t="str">
        <f t="shared" si="3"/>
        <v>F</v>
      </c>
    </row>
    <row r="58" spans="2:23" ht="19" x14ac:dyDescent="0.25">
      <c r="E58" s="33">
        <v>0.1</v>
      </c>
      <c r="F58">
        <v>0.58343999999999996</v>
      </c>
      <c r="G58" s="4">
        <v>1E-3</v>
      </c>
      <c r="H58" s="34">
        <v>0.43507523107499202</v>
      </c>
      <c r="I58" s="34">
        <v>0.25216896738580002</v>
      </c>
      <c r="J58" s="50">
        <v>0.83862382807829094</v>
      </c>
      <c r="K58" s="34">
        <v>0.37957902290549</v>
      </c>
      <c r="L58" s="34">
        <v>0.68516280595359302</v>
      </c>
      <c r="M58" s="4">
        <v>0.87517069606458398</v>
      </c>
      <c r="N58" s="34">
        <v>0.39009473813925</v>
      </c>
      <c r="O58" s="34">
        <v>1.08426411716916</v>
      </c>
      <c r="P58" s="50">
        <v>0.89005130071666605</v>
      </c>
      <c r="Q58" s="36">
        <v>120</v>
      </c>
      <c r="R58">
        <v>0.41656000000000004</v>
      </c>
      <c r="S58" s="3">
        <f t="shared" si="0"/>
        <v>0.36779407939807668</v>
      </c>
      <c r="T58" s="61">
        <f t="shared" si="1"/>
        <v>0.11706817889841405</v>
      </c>
      <c r="U58" s="34">
        <v>0.37317192627500201</v>
      </c>
      <c r="V58" s="61">
        <f t="shared" si="2"/>
        <v>0.1041580413985933</v>
      </c>
      <c r="W58" s="7" t="str">
        <f t="shared" si="3"/>
        <v>T</v>
      </c>
    </row>
    <row r="59" spans="2:23" s="41" customFormat="1" ht="19" x14ac:dyDescent="0.25">
      <c r="B59" s="42"/>
      <c r="E59" s="43">
        <v>0.5</v>
      </c>
      <c r="F59" s="41">
        <v>0.10592</v>
      </c>
      <c r="G59" s="44">
        <v>1E-3</v>
      </c>
      <c r="H59" s="45">
        <v>0.18657342964394999</v>
      </c>
      <c r="I59" s="45">
        <v>0.65635899597551906</v>
      </c>
      <c r="J59" s="51">
        <v>0.983174853626546</v>
      </c>
      <c r="K59" s="45">
        <v>0.179501918563957</v>
      </c>
      <c r="L59" s="45">
        <v>0.82203238590991401</v>
      </c>
      <c r="M59" s="51">
        <v>0.986248802227502</v>
      </c>
      <c r="N59" s="45">
        <v>0.20785409912087799</v>
      </c>
      <c r="O59" s="45">
        <v>0.34079519582249101</v>
      </c>
      <c r="P59" s="51">
        <v>0.99403074138917102</v>
      </c>
      <c r="Q59" s="36">
        <v>120</v>
      </c>
      <c r="R59">
        <v>0.17881600000000003</v>
      </c>
      <c r="S59" s="3">
        <f t="shared" si="0"/>
        <v>0.16990635776870705</v>
      </c>
      <c r="T59" s="61">
        <f t="shared" si="1"/>
        <v>4.9825755140999566E-2</v>
      </c>
      <c r="U59" s="34">
        <v>0.17296655612870299</v>
      </c>
      <c r="V59" s="61">
        <f t="shared" si="2"/>
        <v>3.2712083210098893E-2</v>
      </c>
      <c r="W59" s="7" t="str">
        <f t="shared" si="3"/>
        <v>T</v>
      </c>
    </row>
    <row r="60" spans="2:23" ht="19" x14ac:dyDescent="0.25">
      <c r="B60">
        <v>9.9000000000000005E-2</v>
      </c>
      <c r="C60" t="s">
        <v>37</v>
      </c>
      <c r="D60" t="s">
        <v>39</v>
      </c>
      <c r="E60" s="33">
        <v>0.1</v>
      </c>
      <c r="F60" s="37">
        <v>-249</v>
      </c>
      <c r="G60" s="4">
        <v>1E-3</v>
      </c>
      <c r="H60" s="34">
        <v>253.30608216483799</v>
      </c>
      <c r="I60" s="39">
        <v>4.0073742655693799E-5</v>
      </c>
      <c r="J60" s="4">
        <v>0.99167906159167896</v>
      </c>
      <c r="K60" s="34">
        <v>253.36467105065901</v>
      </c>
      <c r="L60" s="39">
        <v>3.9284510961631403E-5</v>
      </c>
      <c r="M60" s="50">
        <v>0.99179948486839697</v>
      </c>
      <c r="N60" s="34">
        <v>253.36467105065901</v>
      </c>
      <c r="O60" s="40">
        <v>257.30194917657502</v>
      </c>
      <c r="P60" s="56">
        <v>-6.1557950367999998</v>
      </c>
      <c r="Q60" s="63">
        <v>3120</v>
      </c>
      <c r="R60" s="64">
        <v>247.5</v>
      </c>
      <c r="S60" s="3">
        <f t="shared" si="0"/>
        <v>245.46044212734682</v>
      </c>
      <c r="T60" s="61">
        <f t="shared" si="1"/>
        <v>8.2406378693057648E-3</v>
      </c>
      <c r="U60" s="34"/>
      <c r="V60" s="61"/>
      <c r="W60" s="7"/>
    </row>
    <row r="61" spans="2:23" ht="19" x14ac:dyDescent="0.25">
      <c r="E61" s="33">
        <v>0.2</v>
      </c>
      <c r="F61" s="37">
        <v>-453.54500000000002</v>
      </c>
      <c r="G61" s="4">
        <v>1E-3</v>
      </c>
      <c r="H61" s="34">
        <v>223.60979031199099</v>
      </c>
      <c r="I61" s="39">
        <v>3.2175782275359998E-5</v>
      </c>
      <c r="J61" s="50">
        <v>0.97074678325258701</v>
      </c>
      <c r="K61" s="35">
        <v>215.03880691225501</v>
      </c>
      <c r="L61" s="39">
        <v>4.3180897096223699E-5</v>
      </c>
      <c r="M61" s="4">
        <v>0.980538273969489</v>
      </c>
      <c r="N61" s="34">
        <v>215.03880691225501</v>
      </c>
      <c r="O61" s="40">
        <v>203.729985892744</v>
      </c>
      <c r="P61" s="56">
        <v>-6.3266252780681702</v>
      </c>
      <c r="Q61" s="63">
        <v>3000</v>
      </c>
      <c r="R61" s="64">
        <v>225</v>
      </c>
      <c r="S61" s="3">
        <f t="shared" si="0"/>
        <v>207.58685419943518</v>
      </c>
      <c r="T61" s="61">
        <f t="shared" si="1"/>
        <v>7.7391759113621422E-2</v>
      </c>
      <c r="V61" s="61"/>
      <c r="W61" s="7"/>
    </row>
    <row r="62" spans="2:23" s="41" customFormat="1" ht="19" x14ac:dyDescent="0.25">
      <c r="B62" s="42"/>
      <c r="E62" s="43">
        <v>0.4</v>
      </c>
      <c r="F62" s="46">
        <v>-473.74700000000001</v>
      </c>
      <c r="G62" s="44">
        <v>1E-3</v>
      </c>
      <c r="H62" s="45">
        <v>119.291426447517</v>
      </c>
      <c r="I62" s="45">
        <v>2.4694033287342697E-4</v>
      </c>
      <c r="J62" s="51">
        <v>0.99133377572668302</v>
      </c>
      <c r="K62" s="45">
        <v>120.93290917613901</v>
      </c>
      <c r="L62" s="45">
        <v>2.03029377486356E-4</v>
      </c>
      <c r="M62" s="51">
        <v>0.99704410983669101</v>
      </c>
      <c r="N62" s="47">
        <v>120.93290917613901</v>
      </c>
      <c r="O62" s="48">
        <v>302.954560643202</v>
      </c>
      <c r="P62" s="57">
        <v>-10.1045282187313</v>
      </c>
      <c r="Q62" s="63">
        <v>3120</v>
      </c>
      <c r="R62" s="41">
        <v>117.5</v>
      </c>
      <c r="S62" s="3">
        <f t="shared" si="0"/>
        <v>119.37459885293381</v>
      </c>
      <c r="T62" s="61">
        <f t="shared" si="1"/>
        <v>1.5954032790926085E-2</v>
      </c>
      <c r="V62" s="61"/>
      <c r="W62" s="7"/>
    </row>
    <row r="63" spans="2:23" ht="19" x14ac:dyDescent="0.25">
      <c r="B63" s="2">
        <v>50</v>
      </c>
      <c r="C63" t="s">
        <v>40</v>
      </c>
      <c r="D63" t="s">
        <v>41</v>
      </c>
      <c r="E63" s="33">
        <v>0.1</v>
      </c>
      <c r="F63" s="17">
        <v>0.6</v>
      </c>
      <c r="G63" s="4">
        <v>1E-3</v>
      </c>
      <c r="H63" s="34">
        <v>208.442097367119</v>
      </c>
      <c r="I63" s="39">
        <v>5.5223507935495601E-5</v>
      </c>
      <c r="J63" s="50">
        <v>0.98262200396323796</v>
      </c>
      <c r="K63" s="34">
        <v>208.507719315933</v>
      </c>
      <c r="L63" s="38">
        <v>5.4850628213952299E-5</v>
      </c>
      <c r="M63" s="50">
        <v>0.98263221345724205</v>
      </c>
      <c r="N63" s="34">
        <v>212.10187934301101</v>
      </c>
      <c r="O63" s="34">
        <v>5.6098586328249302E-2</v>
      </c>
      <c r="P63" s="50">
        <v>0.98308287290544805</v>
      </c>
      <c r="Q63" s="36">
        <v>3120</v>
      </c>
      <c r="R63" s="35">
        <v>200</v>
      </c>
      <c r="S63" s="3">
        <f t="shared" si="0"/>
        <v>202.82363866121582</v>
      </c>
      <c r="T63" s="61">
        <f t="shared" si="1"/>
        <v>1.4118193306079121E-2</v>
      </c>
      <c r="U63" s="34">
        <v>204.185653321242</v>
      </c>
      <c r="V63" s="61">
        <f t="shared" si="2"/>
        <v>2.0928266606210003E-2</v>
      </c>
      <c r="W63" s="7" t="str">
        <f t="shared" si="3"/>
        <v>F</v>
      </c>
    </row>
    <row r="64" spans="2:23" ht="19" x14ac:dyDescent="0.25">
      <c r="E64" s="33">
        <v>0.2</v>
      </c>
      <c r="F64" s="17">
        <v>0.4</v>
      </c>
      <c r="G64" s="4">
        <v>1E-3</v>
      </c>
      <c r="H64" s="34">
        <v>152.66853533149501</v>
      </c>
      <c r="I64" s="39">
        <v>9.2659685131166598E-5</v>
      </c>
      <c r="J64" s="4">
        <v>0.989093418217045</v>
      </c>
      <c r="K64" s="34">
        <v>151.29073788759999</v>
      </c>
      <c r="L64" s="34">
        <v>1.0136245123939901E-4</v>
      </c>
      <c r="M64" s="50">
        <v>0.99021119171851202</v>
      </c>
      <c r="N64" s="34">
        <v>155.302149145675</v>
      </c>
      <c r="O64" s="34">
        <v>6.1801256253184403E-2</v>
      </c>
      <c r="P64" s="58">
        <v>0.99316686854853198</v>
      </c>
      <c r="Q64" s="36">
        <v>3120</v>
      </c>
      <c r="R64" s="35">
        <v>150</v>
      </c>
      <c r="S64" s="3">
        <f t="shared" si="0"/>
        <v>148.19342628362912</v>
      </c>
      <c r="T64" s="61">
        <f t="shared" si="1"/>
        <v>1.204382477580585E-2</v>
      </c>
      <c r="U64" s="34">
        <v>149.85466528663099</v>
      </c>
      <c r="V64" s="61">
        <f t="shared" si="2"/>
        <v>9.6889808912673436E-4</v>
      </c>
      <c r="W64" s="7" t="str">
        <f t="shared" si="3"/>
        <v>T</v>
      </c>
    </row>
    <row r="65" spans="2:23" s="41" customFormat="1" ht="19" x14ac:dyDescent="0.25">
      <c r="B65" s="42"/>
      <c r="E65" s="43">
        <v>0.4</v>
      </c>
      <c r="F65" s="49">
        <v>0.28000000000000003</v>
      </c>
      <c r="G65" s="44">
        <v>1E-3</v>
      </c>
      <c r="H65" s="45">
        <v>90.777506925898294</v>
      </c>
      <c r="I65" s="45">
        <v>3.2547866838922301E-4</v>
      </c>
      <c r="J65" s="44">
        <v>0.99516683514731996</v>
      </c>
      <c r="K65" s="45">
        <v>91.359037875900299</v>
      </c>
      <c r="L65" s="45">
        <v>2.79746459244999E-4</v>
      </c>
      <c r="M65" s="51">
        <v>0.99814208103162305</v>
      </c>
      <c r="N65" s="34">
        <v>93.535318227873702</v>
      </c>
      <c r="O65" s="34">
        <v>7.5020197685206597E-2</v>
      </c>
      <c r="P65" s="34">
        <v>0.99590552236087304</v>
      </c>
      <c r="Q65" s="36">
        <v>3120</v>
      </c>
      <c r="R65" s="41">
        <v>90</v>
      </c>
      <c r="S65" s="3">
        <f t="shared" si="0"/>
        <v>90.227502267183198</v>
      </c>
      <c r="T65" s="61">
        <f t="shared" si="1"/>
        <v>2.5278029687021961E-3</v>
      </c>
      <c r="U65" s="34">
        <v>91.169817034988</v>
      </c>
      <c r="V65" s="61">
        <f t="shared" si="2"/>
        <v>1.2997967055422223E-2</v>
      </c>
      <c r="W65" s="7" t="str">
        <f t="shared" si="3"/>
        <v>F</v>
      </c>
    </row>
    <row r="66" spans="2:23" ht="19" x14ac:dyDescent="0.25">
      <c r="B66" s="2">
        <v>50</v>
      </c>
      <c r="C66" t="s">
        <v>40</v>
      </c>
      <c r="D66" t="s">
        <v>42</v>
      </c>
      <c r="E66" s="33">
        <v>0.05</v>
      </c>
      <c r="F66" s="17">
        <v>0.99856800000000001</v>
      </c>
      <c r="G66" s="4">
        <v>1E-3</v>
      </c>
      <c r="H66" s="34">
        <v>1.61421460642805</v>
      </c>
      <c r="I66" s="34">
        <v>3.3628731120976099E-2</v>
      </c>
      <c r="J66" s="50">
        <v>0.99250237284790299</v>
      </c>
      <c r="K66" s="34">
        <v>1.5776298247162399</v>
      </c>
      <c r="L66" s="34">
        <v>3.6906720174264801E-2</v>
      </c>
      <c r="M66" s="4">
        <v>0.99310305388585896</v>
      </c>
      <c r="N66" s="34">
        <v>1.5778564428999999</v>
      </c>
      <c r="O66" s="34">
        <v>1.8376811241058401E-3</v>
      </c>
      <c r="P66" s="50">
        <v>0.993111923665569</v>
      </c>
      <c r="Q66" s="36">
        <v>120</v>
      </c>
      <c r="R66">
        <v>1.4318219999999999</v>
      </c>
      <c r="S66" s="3">
        <f t="shared" si="0"/>
        <v>1.3801055418140444</v>
      </c>
      <c r="T66" s="61">
        <f t="shared" si="1"/>
        <v>3.6119334795774539E-2</v>
      </c>
      <c r="U66" s="34">
        <v>1.3801397673364399</v>
      </c>
      <c r="V66" s="61">
        <f t="shared" si="2"/>
        <v>3.6095431320066311E-2</v>
      </c>
      <c r="W66" s="7" t="str">
        <f t="shared" si="3"/>
        <v>T</v>
      </c>
    </row>
    <row r="67" spans="2:23" ht="19" x14ac:dyDescent="0.25">
      <c r="E67" s="33">
        <v>0.1</v>
      </c>
      <c r="F67" s="17">
        <v>0.99808799999999998</v>
      </c>
      <c r="G67" s="4">
        <v>1E-3</v>
      </c>
      <c r="H67" s="34">
        <v>0.98279886713132603</v>
      </c>
      <c r="I67" s="34">
        <v>0.21611339606489899</v>
      </c>
      <c r="J67" s="50">
        <v>0.98726410951615795</v>
      </c>
      <c r="K67" s="34">
        <v>0.95299504164984405</v>
      </c>
      <c r="L67" s="34">
        <v>0.31218445405488698</v>
      </c>
      <c r="M67" s="50">
        <v>0.99332436730064599</v>
      </c>
      <c r="N67" s="34">
        <v>0.95304065279712002</v>
      </c>
      <c r="O67" s="34">
        <v>5.67456277259204E-3</v>
      </c>
      <c r="P67" s="50">
        <v>0.99333106044101205</v>
      </c>
      <c r="Q67" s="36">
        <v>120</v>
      </c>
      <c r="R67">
        <v>0.95618249999999994</v>
      </c>
      <c r="S67" s="3">
        <f t="shared" si="0"/>
        <v>0.92702874344137276</v>
      </c>
      <c r="T67" s="61">
        <f t="shared" si="1"/>
        <v>3.0489740775037376E-2</v>
      </c>
      <c r="U67" s="34">
        <v>0.92704734715717096</v>
      </c>
      <c r="V67" s="61">
        <f t="shared" si="2"/>
        <v>3.0470284535461561E-2</v>
      </c>
      <c r="W67" s="7" t="str">
        <f t="shared" si="3"/>
        <v>T</v>
      </c>
    </row>
    <row r="68" spans="2:23" s="49" customFormat="1" ht="19" x14ac:dyDescent="0.25">
      <c r="B68" s="42"/>
      <c r="E68" s="53">
        <v>0.5</v>
      </c>
      <c r="F68" s="49">
        <v>0.99803900000000001</v>
      </c>
      <c r="G68" s="54">
        <v>1E-3</v>
      </c>
      <c r="H68" s="45">
        <v>0.19727797546432199</v>
      </c>
      <c r="I68" s="45">
        <v>7.47207958574697</v>
      </c>
      <c r="J68" s="51">
        <v>0.99988219368411302</v>
      </c>
      <c r="K68" s="45">
        <v>0.19720329979074699</v>
      </c>
      <c r="L68" s="45">
        <v>7.6497612983590599</v>
      </c>
      <c r="M68" s="51">
        <v>0.99988477490780903</v>
      </c>
      <c r="N68" s="45">
        <v>0.19720468685381601</v>
      </c>
      <c r="O68" s="45">
        <v>5.95696146666406E-3</v>
      </c>
      <c r="P68" s="51">
        <v>0.99988481352247205</v>
      </c>
      <c r="Q68" s="36">
        <v>120</v>
      </c>
      <c r="R68">
        <v>0.19613999999999998</v>
      </c>
      <c r="S68" s="3">
        <f t="shared" si="0"/>
        <v>0.19611992578062412</v>
      </c>
      <c r="T68" s="61">
        <f t="shared" si="1"/>
        <v>1.0234638205291948E-4</v>
      </c>
      <c r="U68" s="34">
        <v>0.19612056497583599</v>
      </c>
      <c r="V68" s="61">
        <f t="shared" si="2"/>
        <v>9.9087509758277034E-5</v>
      </c>
      <c r="W68" s="7" t="str">
        <f t="shared" si="3"/>
        <v>T</v>
      </c>
    </row>
    <row r="69" spans="2:23" ht="19" x14ac:dyDescent="0.25">
      <c r="B69" s="2">
        <v>11</v>
      </c>
      <c r="C69" t="s">
        <v>43</v>
      </c>
      <c r="D69" t="s">
        <v>44</v>
      </c>
      <c r="E69" s="33">
        <v>1</v>
      </c>
      <c r="F69" s="17">
        <v>0.56011699999999998</v>
      </c>
      <c r="G69" s="4">
        <v>1E-3</v>
      </c>
      <c r="H69" s="34">
        <v>7.1344570750014702</v>
      </c>
      <c r="I69" s="34">
        <v>6.44872841062245E-3</v>
      </c>
      <c r="J69" s="50">
        <v>0.99129307540426204</v>
      </c>
      <c r="K69" s="34">
        <v>7.0489375244591903</v>
      </c>
      <c r="L69" s="34">
        <v>6.81613043756141E-3</v>
      </c>
      <c r="M69" s="50">
        <v>0.99168509609822997</v>
      </c>
      <c r="N69" s="34">
        <v>8.4122100369523292</v>
      </c>
      <c r="O69" s="34">
        <v>3.2748168346927502E-2</v>
      </c>
      <c r="P69" s="50">
        <v>0.989556407881103</v>
      </c>
      <c r="Q69" s="36">
        <v>50</v>
      </c>
      <c r="R69">
        <v>4.838709677419355</v>
      </c>
      <c r="S69" s="3">
        <f t="shared" si="0"/>
        <v>4.9771366695919435</v>
      </c>
      <c r="T69" s="61">
        <f t="shared" si="1"/>
        <v>2.8608245049001616E-2</v>
      </c>
      <c r="U69" s="34">
        <v>5.0039067827702501</v>
      </c>
      <c r="V69" s="61">
        <f t="shared" si="2"/>
        <v>3.4140735105851666E-2</v>
      </c>
      <c r="W69" s="7" t="str">
        <f t="shared" si="3"/>
        <v>F</v>
      </c>
    </row>
    <row r="70" spans="2:23" ht="19" x14ac:dyDescent="0.25">
      <c r="E70" s="33">
        <v>1.25</v>
      </c>
      <c r="F70" s="17">
        <v>0.53300099999999995</v>
      </c>
      <c r="G70" s="4">
        <v>1E-3</v>
      </c>
      <c r="H70" s="34">
        <v>5.6381660473333204</v>
      </c>
      <c r="I70" s="34">
        <v>1.0746963958252099E-2</v>
      </c>
      <c r="J70" s="50">
        <v>0.98106166469306999</v>
      </c>
      <c r="K70" s="34">
        <v>5.6937694838089596</v>
      </c>
      <c r="L70" s="34">
        <v>1.05491758688611E-2</v>
      </c>
      <c r="M70" s="50">
        <v>0.98144002493180604</v>
      </c>
      <c r="N70" s="34">
        <v>6.6671687708534701</v>
      </c>
      <c r="O70" s="34">
        <v>3.3716906152945099E-2</v>
      </c>
      <c r="P70" s="50">
        <v>0.97832102517347397</v>
      </c>
      <c r="Q70" s="36">
        <v>50</v>
      </c>
      <c r="R70">
        <v>4.1095890410958908</v>
      </c>
      <c r="S70" s="3">
        <f t="shared" si="0"/>
        <v>4.2714751824423303</v>
      </c>
      <c r="T70" s="61">
        <f t="shared" si="1"/>
        <v>3.9392294394300253E-2</v>
      </c>
      <c r="U70" s="34">
        <v>4.29656720713586</v>
      </c>
      <c r="V70" s="61">
        <f t="shared" si="2"/>
        <v>4.549802040305917E-2</v>
      </c>
      <c r="W70" s="7" t="str">
        <f t="shared" si="3"/>
        <v>F</v>
      </c>
    </row>
    <row r="71" spans="2:23" ht="19" x14ac:dyDescent="0.25">
      <c r="E71" s="33">
        <v>1.5</v>
      </c>
      <c r="F71" s="17">
        <v>0.54545500000000002</v>
      </c>
      <c r="G71" s="4">
        <v>1E-3</v>
      </c>
      <c r="H71" s="34">
        <v>4.0661304732667602</v>
      </c>
      <c r="I71" s="34">
        <v>2.7510851699788001E-2</v>
      </c>
      <c r="J71" s="50">
        <v>0.98211696973779705</v>
      </c>
      <c r="K71" s="34">
        <v>4.1956719622850498</v>
      </c>
      <c r="L71" s="34">
        <v>2.4035522102950999E-2</v>
      </c>
      <c r="M71" s="4">
        <v>0.98350602303774703</v>
      </c>
      <c r="N71" s="34">
        <v>4.5826950659487897</v>
      </c>
      <c r="O71" s="34">
        <v>4.3758078369653203E-2</v>
      </c>
      <c r="P71" s="50">
        <v>0.97922010511666202</v>
      </c>
      <c r="Q71" s="36">
        <v>50</v>
      </c>
      <c r="R71">
        <v>3.3333333333333335</v>
      </c>
      <c r="S71" s="3">
        <f t="shared" ref="S71:S73" si="4">Q71/((Q71/K71)+(1/(L71*K71^2)))</f>
        <v>3.501283912734253</v>
      </c>
      <c r="T71" s="61">
        <f t="shared" ref="T71:T73" si="5">ABS((S71-R71)/R71)</f>
        <v>5.0385173820275853E-2</v>
      </c>
      <c r="U71" s="34">
        <v>3.52102502680841</v>
      </c>
      <c r="V71" s="61">
        <f t="shared" ref="V71:V73" si="6">ABS((U71-R71)/R71)</f>
        <v>5.6307508042522957E-2</v>
      </c>
      <c r="W71" s="7" t="str">
        <f t="shared" ref="W71:W73" si="7">IF(ABS(V71) &lt;= ABS(T71),"T","F")</f>
        <v>F</v>
      </c>
    </row>
    <row r="72" spans="2:23" ht="19" x14ac:dyDescent="0.25">
      <c r="E72" s="33">
        <v>1.75</v>
      </c>
      <c r="F72" s="17">
        <v>0.52272700000000005</v>
      </c>
      <c r="G72" s="4">
        <v>1E-3</v>
      </c>
      <c r="H72" s="34">
        <v>3.43007915577906</v>
      </c>
      <c r="I72" s="34">
        <v>4.6621551429670699E-2</v>
      </c>
      <c r="J72" s="50">
        <v>0.98164491823611999</v>
      </c>
      <c r="K72" s="34">
        <v>3.5342283584387499</v>
      </c>
      <c r="L72" s="34">
        <v>3.9666861405323599E-2</v>
      </c>
      <c r="M72" s="50">
        <v>0.983451138387747</v>
      </c>
      <c r="N72" s="35">
        <v>3.7715308063071902</v>
      </c>
      <c r="O72" s="34">
        <v>5.3351856273687298E-2</v>
      </c>
      <c r="P72" s="50">
        <v>0.97914719996753996</v>
      </c>
      <c r="Q72" s="36">
        <v>50</v>
      </c>
      <c r="R72">
        <v>3</v>
      </c>
      <c r="S72" s="3">
        <f t="shared" si="4"/>
        <v>3.0929786141363875</v>
      </c>
      <c r="T72" s="61">
        <f t="shared" si="5"/>
        <v>3.0992871378795844E-2</v>
      </c>
      <c r="U72" s="34">
        <v>3.1096920294392998</v>
      </c>
      <c r="V72" s="61">
        <f t="shared" si="6"/>
        <v>3.6564009813099929E-2</v>
      </c>
      <c r="W72" s="7" t="str">
        <f t="shared" si="7"/>
        <v>F</v>
      </c>
    </row>
    <row r="73" spans="2:23" ht="19" x14ac:dyDescent="0.25">
      <c r="E73" s="33">
        <v>2</v>
      </c>
      <c r="F73" s="17">
        <v>0.53380000000000005</v>
      </c>
      <c r="G73" s="4">
        <v>1E-3</v>
      </c>
      <c r="H73" s="34">
        <v>2.84820031261629</v>
      </c>
      <c r="I73" s="34">
        <v>6.9315818119340802E-2</v>
      </c>
      <c r="J73" s="50">
        <v>0.98525950310064203</v>
      </c>
      <c r="K73" s="34">
        <v>2.9354996895063201</v>
      </c>
      <c r="L73" s="34">
        <v>5.7263872072132502E-2</v>
      </c>
      <c r="M73" s="50">
        <v>0.98759621153227195</v>
      </c>
      <c r="N73" s="34">
        <v>3.08565286401537</v>
      </c>
      <c r="O73" s="34">
        <v>5.4097465442316098E-2</v>
      </c>
      <c r="P73" s="50">
        <v>0.98389551202616499</v>
      </c>
      <c r="Q73" s="36">
        <v>50</v>
      </c>
      <c r="R73">
        <v>2.5641025641025643</v>
      </c>
      <c r="S73" s="3">
        <f t="shared" si="4"/>
        <v>2.6233753222627247</v>
      </c>
      <c r="T73" s="61">
        <f t="shared" si="5"/>
        <v>2.3116375682462564E-2</v>
      </c>
      <c r="U73" s="34">
        <v>2.6358694392544502</v>
      </c>
      <c r="V73" s="61">
        <f t="shared" si="6"/>
        <v>2.7989081309235476E-2</v>
      </c>
      <c r="W73" s="7" t="str">
        <f t="shared" si="7"/>
        <v>F</v>
      </c>
    </row>
    <row r="74" spans="2:23" x14ac:dyDescent="0.2">
      <c r="H74"/>
      <c r="T74" s="59">
        <f>AVERAGE(T6:T73)</f>
        <v>3.9067069260475151E-2</v>
      </c>
      <c r="V74" s="60">
        <f>AVERAGE(V63:V73,V38:V59,V9:V32,V6:V7)</f>
        <v>3.8531600418611985E-2</v>
      </c>
      <c r="W74" s="33"/>
    </row>
    <row r="75" spans="2:23" x14ac:dyDescent="0.2">
      <c r="H75"/>
    </row>
    <row r="76" spans="2:23" x14ac:dyDescent="0.2">
      <c r="H76"/>
    </row>
    <row r="77" spans="2:23" x14ac:dyDescent="0.2">
      <c r="H77"/>
    </row>
    <row r="78" spans="2:23" x14ac:dyDescent="0.2">
      <c r="H78"/>
    </row>
    <row r="79" spans="2:23" x14ac:dyDescent="0.2">
      <c r="H79"/>
    </row>
    <row r="80" spans="2:23" x14ac:dyDescent="0.2">
      <c r="H80"/>
    </row>
    <row r="81" spans="8:8" x14ac:dyDescent="0.2">
      <c r="H81"/>
    </row>
    <row r="82" spans="8:8" x14ac:dyDescent="0.2">
      <c r="H82"/>
    </row>
    <row r="83" spans="8:8" x14ac:dyDescent="0.2">
      <c r="H83"/>
    </row>
    <row r="84" spans="8:8" x14ac:dyDescent="0.2">
      <c r="H84"/>
    </row>
  </sheetData>
  <mergeCells count="4">
    <mergeCell ref="B1:J2"/>
    <mergeCell ref="H4:J4"/>
    <mergeCell ref="K4:M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DB1-C2C8-B241-A24E-DC9ED5336707}">
  <dimension ref="A2:J716"/>
  <sheetViews>
    <sheetView tabSelected="1" topLeftCell="AQ1" zoomScaleNormal="76" workbookViewId="0">
      <selection activeCell="J9" sqref="J9"/>
    </sheetView>
  </sheetViews>
  <sheetFormatPr baseColWidth="10" defaultRowHeight="16" x14ac:dyDescent="0.2"/>
  <sheetData>
    <row r="2" spans="1:10" x14ac:dyDescent="0.2">
      <c r="B2">
        <v>1</v>
      </c>
      <c r="C2" t="s">
        <v>30</v>
      </c>
      <c r="D2" t="s">
        <v>52</v>
      </c>
      <c r="E2" t="s">
        <v>3</v>
      </c>
      <c r="F2" t="s">
        <v>54</v>
      </c>
      <c r="G2" t="s">
        <v>55</v>
      </c>
    </row>
    <row r="3" spans="1:10" ht="19" x14ac:dyDescent="0.25">
      <c r="A3" t="s">
        <v>53</v>
      </c>
      <c r="B3" t="s">
        <v>10</v>
      </c>
      <c r="C3">
        <v>1</v>
      </c>
      <c r="D3" s="65">
        <v>0</v>
      </c>
      <c r="E3" s="34">
        <v>0</v>
      </c>
      <c r="F3" s="34">
        <v>0</v>
      </c>
      <c r="G3" s="34">
        <v>0</v>
      </c>
      <c r="I3" t="s">
        <v>68</v>
      </c>
      <c r="J3">
        <f>CORREL(D3:D716,E3:E716)^2</f>
        <v>0.99733486451352393</v>
      </c>
    </row>
    <row r="4" spans="1:10" ht="19" x14ac:dyDescent="0.25">
      <c r="B4" t="s">
        <v>51</v>
      </c>
      <c r="D4" s="65">
        <v>1.1238E-2</v>
      </c>
      <c r="E4" s="34">
        <v>8.4151199999999999E-3</v>
      </c>
      <c r="F4" s="34">
        <v>7.1267300000000004E-3</v>
      </c>
      <c r="G4" s="34">
        <v>1.1477326768486101E-2</v>
      </c>
      <c r="J4">
        <f>CORREL(D3:D716,F3:F716)^2</f>
        <v>0.99778416700897843</v>
      </c>
    </row>
    <row r="5" spans="1:10" ht="19" x14ac:dyDescent="0.25">
      <c r="D5" s="65">
        <v>1.4984000000000001E-2</v>
      </c>
      <c r="E5" s="34">
        <v>1.4984519999999999E-2</v>
      </c>
      <c r="F5" s="34">
        <v>1.330374E-2</v>
      </c>
      <c r="G5" s="34">
        <v>1.7684156472152299E-2</v>
      </c>
      <c r="J5">
        <f>CORREL(D3:D716,G3:G716)^2</f>
        <v>0.99836428992674675</v>
      </c>
    </row>
    <row r="6" spans="1:10" ht="19" x14ac:dyDescent="0.25">
      <c r="D6" s="65">
        <v>1.873E-2</v>
      </c>
      <c r="E6" s="34">
        <v>2.0255430000000001E-2</v>
      </c>
      <c r="F6" s="34">
        <v>1.870902E-2</v>
      </c>
      <c r="G6" s="34">
        <v>2.10416959247661E-2</v>
      </c>
    </row>
    <row r="7" spans="1:10" ht="19" x14ac:dyDescent="0.25">
      <c r="D7" s="65">
        <v>2.2475999999999999E-2</v>
      </c>
      <c r="E7" s="34">
        <v>2.4578200000000001E-2</v>
      </c>
      <c r="F7" s="34">
        <v>2.347869E-2</v>
      </c>
      <c r="G7" s="34">
        <v>2.2858208944566201E-2</v>
      </c>
    </row>
    <row r="8" spans="1:10" ht="19" x14ac:dyDescent="0.25">
      <c r="D8" s="65">
        <v>2.3973999999999999E-2</v>
      </c>
      <c r="E8" s="34">
        <v>2.818756E-2</v>
      </c>
      <c r="F8" s="34">
        <v>2.7718630000000001E-2</v>
      </c>
      <c r="G8" s="34">
        <v>2.38410689452071E-2</v>
      </c>
    </row>
    <row r="9" spans="1:10" ht="19" x14ac:dyDescent="0.25">
      <c r="D9" s="65">
        <v>3.0967000000000001E-2</v>
      </c>
      <c r="E9" s="34">
        <v>3.1246650000000001E-2</v>
      </c>
      <c r="F9" s="34">
        <v>3.1512449999999997E-2</v>
      </c>
      <c r="G9" s="34">
        <v>2.4372888316201199E-2</v>
      </c>
    </row>
    <row r="10" spans="1:10" ht="19" x14ac:dyDescent="0.25">
      <c r="D10" s="65">
        <v>3.5462E-2</v>
      </c>
      <c r="E10" s="34">
        <v>3.3872399999999997E-2</v>
      </c>
      <c r="F10" s="34">
        <v>3.4927039999999999E-2</v>
      </c>
      <c r="G10" s="34">
        <v>2.4660659372033E-2</v>
      </c>
    </row>
    <row r="11" spans="1:10" ht="19" x14ac:dyDescent="0.25">
      <c r="D11" s="65">
        <v>3.9956999999999999E-2</v>
      </c>
      <c r="E11" s="34">
        <v>3.6150790000000002E-2</v>
      </c>
      <c r="F11" s="34">
        <v>3.8016559999999998E-2</v>
      </c>
      <c r="G11" s="34">
        <v>2.48163762659134E-2</v>
      </c>
    </row>
    <row r="12" spans="1:10" ht="19" x14ac:dyDescent="0.25">
      <c r="C12">
        <v>2</v>
      </c>
      <c r="D12">
        <v>0</v>
      </c>
      <c r="E12" s="34">
        <v>0</v>
      </c>
      <c r="F12" s="34">
        <v>0</v>
      </c>
      <c r="G12" s="34">
        <v>0</v>
      </c>
    </row>
    <row r="13" spans="1:10" ht="19" x14ac:dyDescent="0.25">
      <c r="D13">
        <v>2.0603000000000003E-2</v>
      </c>
      <c r="E13" s="34">
        <v>2.0584310000000001E-2</v>
      </c>
      <c r="F13" s="34">
        <v>2.0437070000000002E-2</v>
      </c>
      <c r="G13" s="34">
        <v>1.9595932096925301E-2</v>
      </c>
    </row>
    <row r="14" spans="1:10" ht="19" x14ac:dyDescent="0.25">
      <c r="D14">
        <v>2.9968000000000005E-2</v>
      </c>
      <c r="E14" s="34">
        <v>3.0914730000000001E-2</v>
      </c>
      <c r="F14" s="34">
        <v>3.0804160000000001E-2</v>
      </c>
      <c r="G14" s="34">
        <v>3.08260252525084E-2</v>
      </c>
    </row>
    <row r="15" spans="1:10" ht="19" x14ac:dyDescent="0.25">
      <c r="D15">
        <v>3.746E-2</v>
      </c>
      <c r="E15" s="34">
        <v>3.7125279999999997E-2</v>
      </c>
      <c r="F15" s="34">
        <v>3.7072790000000001E-2</v>
      </c>
      <c r="G15" s="34">
        <v>3.7653527264118199E-2</v>
      </c>
    </row>
    <row r="16" spans="1:10" ht="19" x14ac:dyDescent="0.25">
      <c r="D16">
        <v>4.1206000000000007E-2</v>
      </c>
      <c r="E16" s="34">
        <v>4.127078E-2</v>
      </c>
      <c r="F16" s="34">
        <v>4.127223E-2</v>
      </c>
      <c r="G16" s="34">
        <v>4.1948730772715999E-2</v>
      </c>
    </row>
    <row r="17" spans="3:7" ht="19" x14ac:dyDescent="0.25">
      <c r="D17">
        <v>4.4951999999999999E-2</v>
      </c>
      <c r="E17" s="34">
        <v>4.4234379999999997E-2</v>
      </c>
      <c r="F17" s="34">
        <v>4.4281859999999999E-2</v>
      </c>
      <c r="G17" s="34">
        <v>4.4707827255236497E-2</v>
      </c>
    </row>
    <row r="18" spans="3:7" ht="19" x14ac:dyDescent="0.25">
      <c r="D18">
        <v>4.6825000000000006E-2</v>
      </c>
      <c r="E18" s="34">
        <v>4.645846E-2</v>
      </c>
      <c r="F18" s="34">
        <v>4.6544589999999997E-2</v>
      </c>
      <c r="G18" s="34">
        <v>4.6503642369728398E-2</v>
      </c>
    </row>
    <row r="19" spans="3:7" ht="19" x14ac:dyDescent="0.25">
      <c r="D19">
        <v>4.8697999999999998E-2</v>
      </c>
      <c r="E19" s="34">
        <v>4.818911E-2</v>
      </c>
      <c r="F19" s="34">
        <v>4.830777E-2</v>
      </c>
      <c r="G19" s="34">
        <v>4.7682412072847097E-2</v>
      </c>
    </row>
    <row r="20" spans="3:7" ht="19" x14ac:dyDescent="0.25">
      <c r="D20">
        <v>4.8697999999999998E-2</v>
      </c>
      <c r="E20" s="34">
        <v>4.9574149999999997E-2</v>
      </c>
      <c r="F20" s="34">
        <v>4.9720380000000002E-2</v>
      </c>
      <c r="G20" s="34">
        <v>4.8460427121990203E-2</v>
      </c>
    </row>
    <row r="21" spans="3:7" ht="19" x14ac:dyDescent="0.25">
      <c r="C21">
        <v>4</v>
      </c>
      <c r="D21">
        <v>0</v>
      </c>
      <c r="E21" s="34">
        <v>0</v>
      </c>
      <c r="F21" s="34">
        <v>0</v>
      </c>
      <c r="G21" s="34">
        <v>0</v>
      </c>
    </row>
    <row r="22" spans="3:7" ht="19" x14ac:dyDescent="0.25">
      <c r="D22">
        <v>3.746E-2</v>
      </c>
      <c r="E22" s="34">
        <v>3.9803789999999999E-2</v>
      </c>
      <c r="F22" s="34">
        <v>3.9479800000000002E-2</v>
      </c>
      <c r="G22" s="34">
        <v>3.7635394188186302E-2</v>
      </c>
    </row>
    <row r="23" spans="3:7" ht="19" x14ac:dyDescent="0.25">
      <c r="D23">
        <v>5.8063000000000003E-2</v>
      </c>
      <c r="E23" s="34">
        <v>6.086681E-2</v>
      </c>
      <c r="F23" s="34">
        <v>6.0714999999999998E-2</v>
      </c>
      <c r="G23" s="34">
        <v>6.1106556836923398E-2</v>
      </c>
    </row>
    <row r="24" spans="3:7" ht="19" x14ac:dyDescent="0.25">
      <c r="D24">
        <v>7.492E-2</v>
      </c>
      <c r="E24" s="34">
        <v>7.3902490000000001E-2</v>
      </c>
      <c r="F24" s="34">
        <v>7.3978779999999994E-2</v>
      </c>
      <c r="G24" s="34">
        <v>7.5744254869768601E-2</v>
      </c>
    </row>
    <row r="25" spans="3:7" ht="19" x14ac:dyDescent="0.25">
      <c r="D25">
        <v>8.6157999999999998E-2</v>
      </c>
      <c r="E25" s="34">
        <v>8.2765309999999995E-2</v>
      </c>
      <c r="F25" s="34">
        <v>8.3050360000000004E-2</v>
      </c>
      <c r="G25" s="34">
        <v>8.4872998141372696E-2</v>
      </c>
    </row>
    <row r="26" spans="3:7" ht="19" x14ac:dyDescent="0.25">
      <c r="D26">
        <v>9.3650000000000011E-2</v>
      </c>
      <c r="E26" s="34">
        <v>8.9182479999999995E-2</v>
      </c>
      <c r="F26" s="34">
        <v>8.9646020000000007E-2</v>
      </c>
      <c r="G26" s="34">
        <v>9.0566103507121007E-2</v>
      </c>
    </row>
    <row r="27" spans="3:7" ht="19" x14ac:dyDescent="0.25">
      <c r="D27">
        <v>9.5897600000000013E-2</v>
      </c>
      <c r="E27" s="34">
        <v>9.4043570000000007E-2</v>
      </c>
      <c r="F27" s="34">
        <v>9.4657669999999999E-2</v>
      </c>
      <c r="G27" s="34">
        <v>9.4116586699465501E-2</v>
      </c>
    </row>
    <row r="28" spans="3:7" ht="19" x14ac:dyDescent="0.25">
      <c r="D28">
        <v>9.7395999999999996E-2</v>
      </c>
      <c r="E28" s="34">
        <v>9.785336E-2</v>
      </c>
      <c r="F28" s="34">
        <v>9.8594760000000004E-2</v>
      </c>
      <c r="G28" s="34">
        <v>9.6330831877597695E-2</v>
      </c>
    </row>
    <row r="29" spans="3:7" ht="19" x14ac:dyDescent="0.25">
      <c r="D29">
        <v>9.7395999999999996E-2</v>
      </c>
      <c r="E29" s="34">
        <v>0.10091962</v>
      </c>
      <c r="F29" s="34">
        <v>0.10176942999999999</v>
      </c>
      <c r="G29" s="34">
        <v>9.7711737374998595E-2</v>
      </c>
    </row>
    <row r="30" spans="3:7" ht="19" x14ac:dyDescent="0.25">
      <c r="C30">
        <v>8</v>
      </c>
      <c r="D30">
        <v>0</v>
      </c>
      <c r="E30" s="34">
        <v>0</v>
      </c>
      <c r="F30" s="34">
        <v>0</v>
      </c>
      <c r="G30" s="34">
        <v>0</v>
      </c>
    </row>
    <row r="31" spans="3:7" ht="19" x14ac:dyDescent="0.25">
      <c r="D31">
        <v>8.9903999999999998E-2</v>
      </c>
      <c r="E31" s="34">
        <v>8.1289669999999994E-2</v>
      </c>
      <c r="F31" s="34">
        <v>8.0962980000000004E-2</v>
      </c>
      <c r="G31" s="34">
        <v>8.0742926545382399E-2</v>
      </c>
    </row>
    <row r="32" spans="3:7" ht="19" x14ac:dyDescent="0.25">
      <c r="D32">
        <v>0.11237999999999999</v>
      </c>
      <c r="E32" s="34">
        <v>0.12071524</v>
      </c>
      <c r="F32" s="34">
        <v>0.12040057999999999</v>
      </c>
      <c r="G32" s="34">
        <v>0.12077806933395099</v>
      </c>
    </row>
    <row r="33" spans="1:7" ht="19" x14ac:dyDescent="0.25">
      <c r="D33">
        <v>0.138602</v>
      </c>
      <c r="E33" s="34">
        <v>0.14399437000000001</v>
      </c>
      <c r="F33" s="34">
        <v>0.14373938</v>
      </c>
      <c r="G33" s="34">
        <v>0.14449783989008499</v>
      </c>
    </row>
    <row r="34" spans="1:7" ht="19" x14ac:dyDescent="0.25">
      <c r="D34">
        <v>0.161078</v>
      </c>
      <c r="E34" s="34">
        <v>0.15936015000000001</v>
      </c>
      <c r="F34" s="34">
        <v>0.15916598000000001</v>
      </c>
      <c r="G34" s="34">
        <v>0.15988725896703701</v>
      </c>
    </row>
    <row r="35" spans="1:7" ht="19" x14ac:dyDescent="0.25">
      <c r="D35">
        <v>0.172316</v>
      </c>
      <c r="E35" s="34">
        <v>0.17026140000000001</v>
      </c>
      <c r="F35" s="34">
        <v>0.17012073999999999</v>
      </c>
      <c r="G35" s="34">
        <v>0.17042582798752201</v>
      </c>
    </row>
    <row r="36" spans="1:7" ht="19" x14ac:dyDescent="0.25">
      <c r="D36">
        <v>0.179808</v>
      </c>
      <c r="E36" s="34">
        <v>0.17839706999999999</v>
      </c>
      <c r="F36" s="34">
        <v>0.17830194999999999</v>
      </c>
      <c r="G36" s="34">
        <v>0.177898962126087</v>
      </c>
    </row>
    <row r="37" spans="1:7" ht="19" x14ac:dyDescent="0.25">
      <c r="D37">
        <v>0.18730000000000002</v>
      </c>
      <c r="E37" s="34">
        <v>0.18470111</v>
      </c>
      <c r="F37" s="34">
        <v>0.18464457000000001</v>
      </c>
      <c r="G37" s="34">
        <v>0.18332590200656601</v>
      </c>
    </row>
    <row r="38" spans="1:7" ht="19" x14ac:dyDescent="0.25">
      <c r="D38">
        <v>0.18730000000000002</v>
      </c>
      <c r="E38" s="34">
        <v>0.18972947000000001</v>
      </c>
      <c r="F38" s="34">
        <v>0.18970579000000001</v>
      </c>
      <c r="G38" s="34">
        <v>0.18733362211579699</v>
      </c>
    </row>
    <row r="39" spans="1:7" ht="19" x14ac:dyDescent="0.25">
      <c r="C39">
        <v>10</v>
      </c>
      <c r="D39">
        <v>0</v>
      </c>
      <c r="E39" s="34">
        <v>0</v>
      </c>
      <c r="F39" s="34">
        <v>0</v>
      </c>
      <c r="G39" s="34">
        <v>0</v>
      </c>
    </row>
    <row r="40" spans="1:7" ht="19" x14ac:dyDescent="0.25">
      <c r="D40">
        <v>0.10114200000000001</v>
      </c>
      <c r="E40" s="34">
        <v>9.2905000000000001E-2</v>
      </c>
      <c r="F40" s="34">
        <v>9.2204179999999997E-2</v>
      </c>
      <c r="G40" s="34">
        <v>9.3808335639950502E-2</v>
      </c>
    </row>
    <row r="41" spans="1:7" ht="19" x14ac:dyDescent="0.25">
      <c r="D41">
        <v>0.12549099999999999</v>
      </c>
      <c r="E41" s="34">
        <v>0.13632074</v>
      </c>
      <c r="F41" s="34">
        <v>0.13576052</v>
      </c>
      <c r="G41" s="34">
        <v>0.13566595535508999</v>
      </c>
    </row>
    <row r="42" spans="1:7" ht="19" x14ac:dyDescent="0.25">
      <c r="D42">
        <v>0.15733200000000003</v>
      </c>
      <c r="E42" s="34">
        <v>0.16147368000000001</v>
      </c>
      <c r="F42" s="34">
        <v>0.16113308000000001</v>
      </c>
      <c r="G42" s="34">
        <v>0.160362692892102</v>
      </c>
    </row>
    <row r="43" spans="1:7" ht="19" x14ac:dyDescent="0.25">
      <c r="D43">
        <v>0.179808</v>
      </c>
      <c r="E43" s="34">
        <v>0.17788469000000001</v>
      </c>
      <c r="F43" s="34">
        <v>0.17774239</v>
      </c>
      <c r="G43" s="34">
        <v>0.17694502843300799</v>
      </c>
    </row>
    <row r="44" spans="1:7" ht="19" x14ac:dyDescent="0.25">
      <c r="D44">
        <v>0.19291900000000001</v>
      </c>
      <c r="E44" s="34">
        <v>0.18943645000000001</v>
      </c>
      <c r="F44" s="34">
        <v>0.18945991000000001</v>
      </c>
      <c r="G44" s="34">
        <v>0.18894962879659399</v>
      </c>
    </row>
    <row r="45" spans="1:7" ht="19" x14ac:dyDescent="0.25">
      <c r="D45">
        <v>0.20228400000000002</v>
      </c>
      <c r="E45" s="34">
        <v>0.19800887</v>
      </c>
      <c r="F45" s="34">
        <v>0.19816934</v>
      </c>
      <c r="G45" s="34">
        <v>0.198079637450536</v>
      </c>
    </row>
    <row r="46" spans="1:7" ht="19" x14ac:dyDescent="0.25">
      <c r="D46">
        <v>0.20602999999999999</v>
      </c>
      <c r="E46" s="34">
        <v>0.20462289</v>
      </c>
      <c r="F46" s="34">
        <v>0.20489726</v>
      </c>
      <c r="G46" s="34">
        <v>0.205269055676329</v>
      </c>
    </row>
    <row r="47" spans="1:7" ht="19" x14ac:dyDescent="0.25">
      <c r="D47">
        <v>0.20602999999999999</v>
      </c>
      <c r="E47" s="34">
        <v>0.20988082999999999</v>
      </c>
      <c r="F47" s="34">
        <v>0.21025082</v>
      </c>
      <c r="G47" s="34">
        <v>0.21107811363276299</v>
      </c>
    </row>
    <row r="48" spans="1:7" ht="19" x14ac:dyDescent="0.25">
      <c r="A48" t="s">
        <v>58</v>
      </c>
      <c r="B48" t="s">
        <v>13</v>
      </c>
      <c r="C48">
        <v>0.5</v>
      </c>
      <c r="D48">
        <v>0</v>
      </c>
      <c r="E48" s="34">
        <v>0</v>
      </c>
      <c r="F48" s="34">
        <v>0</v>
      </c>
      <c r="G48" s="34">
        <v>0</v>
      </c>
    </row>
    <row r="49" spans="3:7" ht="19" x14ac:dyDescent="0.25">
      <c r="D49">
        <v>8.5000000000000006E-2</v>
      </c>
      <c r="E49" s="34">
        <v>7.1915809999999997E-2</v>
      </c>
      <c r="F49" s="34">
        <v>7.367224E-2</v>
      </c>
      <c r="G49" s="34">
        <v>7.7015386736212402E-2</v>
      </c>
    </row>
    <row r="50" spans="3:7" ht="19" x14ac:dyDescent="0.25">
      <c r="D50">
        <v>0.125</v>
      </c>
      <c r="E50" s="34">
        <v>0.11394627</v>
      </c>
      <c r="F50" s="34">
        <v>0.1157046</v>
      </c>
      <c r="G50" s="34">
        <v>0.117797713096638</v>
      </c>
    </row>
    <row r="51" spans="3:7" ht="19" x14ac:dyDescent="0.25">
      <c r="D51">
        <v>0.15</v>
      </c>
      <c r="E51" s="34">
        <v>0.16099105999999999</v>
      </c>
      <c r="F51" s="34">
        <v>0.16188480999999999</v>
      </c>
      <c r="G51" s="34">
        <v>0.16191377125788001</v>
      </c>
    </row>
    <row r="52" spans="3:7" ht="19" x14ac:dyDescent="0.25">
      <c r="D52">
        <v>0.17499999999999999</v>
      </c>
      <c r="E52" s="34">
        <v>0.18668287</v>
      </c>
      <c r="F52" s="34">
        <v>0.18672707999999999</v>
      </c>
      <c r="G52" s="34">
        <v>0.18595541581658401</v>
      </c>
    </row>
    <row r="53" spans="3:7" ht="19" x14ac:dyDescent="0.25">
      <c r="D53">
        <v>0.2</v>
      </c>
      <c r="E53" s="34">
        <v>0.20287042999999999</v>
      </c>
      <c r="F53" s="34">
        <v>0.20224497999999999</v>
      </c>
      <c r="G53" s="34">
        <v>0.201224718744346</v>
      </c>
    </row>
    <row r="54" spans="3:7" ht="19" x14ac:dyDescent="0.25">
      <c r="D54">
        <v>0.21</v>
      </c>
      <c r="E54" s="34">
        <v>0.21400443</v>
      </c>
      <c r="F54" s="34">
        <v>0.21285872</v>
      </c>
      <c r="G54" s="34">
        <v>0.211771960951319</v>
      </c>
    </row>
    <row r="55" spans="3:7" ht="19" x14ac:dyDescent="0.25">
      <c r="D55">
        <v>0.22</v>
      </c>
      <c r="E55" s="34">
        <v>0.22213184</v>
      </c>
      <c r="F55" s="34">
        <v>0.22057588</v>
      </c>
      <c r="G55" s="34">
        <v>0.219452067855467</v>
      </c>
    </row>
    <row r="56" spans="3:7" ht="19" x14ac:dyDescent="0.25">
      <c r="D56">
        <v>0.23</v>
      </c>
      <c r="E56" s="34">
        <v>0.22832562000000001</v>
      </c>
      <c r="F56" s="34">
        <v>0.22643984</v>
      </c>
      <c r="G56" s="34">
        <v>0.22524882253627801</v>
      </c>
    </row>
    <row r="57" spans="3:7" ht="19" x14ac:dyDescent="0.25">
      <c r="D57">
        <v>0.24</v>
      </c>
      <c r="E57" s="34">
        <v>0.23320247</v>
      </c>
      <c r="F57" s="34">
        <v>0.23104657000000001</v>
      </c>
      <c r="G57" s="34">
        <v>0.22973818340031499</v>
      </c>
    </row>
    <row r="58" spans="3:7" ht="19" x14ac:dyDescent="0.25">
      <c r="D58">
        <v>0.24</v>
      </c>
      <c r="E58" s="34">
        <v>0.24039083999999999</v>
      </c>
      <c r="F58" s="34">
        <v>0.23782014000000001</v>
      </c>
      <c r="G58" s="34">
        <v>0.23612151330189801</v>
      </c>
    </row>
    <row r="59" spans="3:7" ht="19" x14ac:dyDescent="0.25">
      <c r="C59">
        <v>2</v>
      </c>
      <c r="D59">
        <v>0</v>
      </c>
      <c r="E59" s="34">
        <v>0</v>
      </c>
      <c r="F59" s="34">
        <v>0</v>
      </c>
      <c r="G59" s="34">
        <v>0</v>
      </c>
    </row>
    <row r="60" spans="3:7" ht="19" x14ac:dyDescent="0.25">
      <c r="D60">
        <v>0.13</v>
      </c>
      <c r="E60" s="34">
        <v>0.1318896</v>
      </c>
      <c r="F60" s="34">
        <v>0.12879065000000001</v>
      </c>
      <c r="G60" s="34">
        <v>0.13561547209292299</v>
      </c>
    </row>
    <row r="61" spans="3:7" ht="19" x14ac:dyDescent="0.25">
      <c r="D61">
        <v>0.25</v>
      </c>
      <c r="E61" s="34">
        <v>0.22413606999999999</v>
      </c>
      <c r="F61" s="34">
        <v>0.22017067000000001</v>
      </c>
      <c r="G61" s="34">
        <v>0.22572740061534799</v>
      </c>
    </row>
    <row r="62" spans="3:7" ht="19" x14ac:dyDescent="0.25">
      <c r="D62">
        <v>0.32500000000000001</v>
      </c>
      <c r="E62" s="34">
        <v>0.34467144</v>
      </c>
      <c r="F62" s="34">
        <v>0.34122386999999998</v>
      </c>
      <c r="G62" s="34">
        <v>0.34142972924065401</v>
      </c>
    </row>
    <row r="63" spans="3:7" ht="19" x14ac:dyDescent="0.25">
      <c r="D63">
        <v>0.38500000000000001</v>
      </c>
      <c r="E63" s="34">
        <v>0.41995165000000001</v>
      </c>
      <c r="F63" s="34">
        <v>0.41779365000000002</v>
      </c>
      <c r="G63" s="34">
        <v>0.414705150258243</v>
      </c>
    </row>
    <row r="64" spans="3:7" ht="19" x14ac:dyDescent="0.25">
      <c r="D64">
        <v>0.46</v>
      </c>
      <c r="E64" s="34">
        <v>0.47143508000000001</v>
      </c>
      <c r="F64" s="34">
        <v>0.47059367000000002</v>
      </c>
      <c r="G64" s="34">
        <v>0.46641241581659099</v>
      </c>
    </row>
    <row r="65" spans="3:7" ht="19" x14ac:dyDescent="0.25">
      <c r="D65">
        <v>0.52500000000000002</v>
      </c>
      <c r="E65" s="34">
        <v>0.50886527999999998</v>
      </c>
      <c r="F65" s="34">
        <v>0.50920513000000001</v>
      </c>
      <c r="G65" s="34">
        <v>0.50540075630587999</v>
      </c>
    </row>
    <row r="66" spans="3:7" ht="19" x14ac:dyDescent="0.25">
      <c r="D66">
        <v>0.56000000000000005</v>
      </c>
      <c r="E66" s="34">
        <v>0.53730531999999998</v>
      </c>
      <c r="F66" s="34">
        <v>0.53866979999999998</v>
      </c>
      <c r="G66" s="34">
        <v>0.53614986882901206</v>
      </c>
    </row>
    <row r="67" spans="3:7" ht="19" x14ac:dyDescent="0.25">
      <c r="D67">
        <v>0.57999999999999996</v>
      </c>
      <c r="E67" s="34">
        <v>0.55964687999999996</v>
      </c>
      <c r="F67" s="34">
        <v>0.56189367999999995</v>
      </c>
      <c r="G67" s="34">
        <v>0.56120236542565105</v>
      </c>
    </row>
    <row r="68" spans="3:7" ht="19" x14ac:dyDescent="0.25">
      <c r="D68">
        <v>0.58499999999999996</v>
      </c>
      <c r="E68" s="34">
        <v>0.57766156999999996</v>
      </c>
      <c r="F68" s="34">
        <v>0.58066967000000003</v>
      </c>
      <c r="G68" s="34">
        <v>0.58212272311505198</v>
      </c>
    </row>
    <row r="69" spans="3:7" ht="19" x14ac:dyDescent="0.25">
      <c r="D69">
        <v>0.58499999999999996</v>
      </c>
      <c r="E69" s="34">
        <v>0.60492250999999997</v>
      </c>
      <c r="F69" s="34">
        <v>0.60916760000000003</v>
      </c>
      <c r="G69" s="34">
        <v>0.61533425442290002</v>
      </c>
    </row>
    <row r="70" spans="3:7" ht="19" x14ac:dyDescent="0.25">
      <c r="C70">
        <v>3.6</v>
      </c>
      <c r="D70">
        <v>0</v>
      </c>
      <c r="E70" s="34">
        <v>0</v>
      </c>
      <c r="F70" s="34">
        <v>0</v>
      </c>
      <c r="G70" s="34">
        <v>0</v>
      </c>
    </row>
    <row r="71" spans="3:7" ht="19" x14ac:dyDescent="0.25">
      <c r="D71">
        <v>0.15</v>
      </c>
      <c r="E71" s="34">
        <v>0.15753233</v>
      </c>
      <c r="F71" s="34">
        <v>0.15425923</v>
      </c>
      <c r="G71" s="34">
        <v>0.160559595169735</v>
      </c>
    </row>
    <row r="72" spans="3:7" ht="19" x14ac:dyDescent="0.25">
      <c r="D72">
        <v>0.27500000000000002</v>
      </c>
      <c r="E72" s="34">
        <v>0.26844435999999999</v>
      </c>
      <c r="F72" s="34">
        <v>0.26450224</v>
      </c>
      <c r="G72" s="34">
        <v>0.26966089208865301</v>
      </c>
    </row>
    <row r="73" spans="3:7" ht="19" x14ac:dyDescent="0.25">
      <c r="D73">
        <v>0.41</v>
      </c>
      <c r="E73" s="34">
        <v>0.41428481</v>
      </c>
      <c r="F73" s="34">
        <v>0.41156798</v>
      </c>
      <c r="G73" s="34">
        <v>0.41171051805088998</v>
      </c>
    </row>
    <row r="74" spans="3:7" ht="19" x14ac:dyDescent="0.25">
      <c r="D74">
        <v>0.46</v>
      </c>
      <c r="E74" s="34">
        <v>0.50589989999999996</v>
      </c>
      <c r="F74" s="34">
        <v>0.50519994999999995</v>
      </c>
      <c r="G74" s="34">
        <v>0.50223238680543503</v>
      </c>
    </row>
    <row r="75" spans="3:7" ht="19" x14ac:dyDescent="0.25">
      <c r="D75">
        <v>0.56000000000000005</v>
      </c>
      <c r="E75" s="34">
        <v>0.56879126000000002</v>
      </c>
      <c r="F75" s="34">
        <v>0.57004246000000003</v>
      </c>
      <c r="G75" s="34">
        <v>0.56604708040886897</v>
      </c>
    </row>
    <row r="76" spans="3:7" ht="19" x14ac:dyDescent="0.25">
      <c r="D76">
        <v>0.65</v>
      </c>
      <c r="E76" s="34">
        <v>0.61463668999999999</v>
      </c>
      <c r="F76" s="34">
        <v>0.61760424000000003</v>
      </c>
      <c r="G76" s="34">
        <v>0.61396529933411903</v>
      </c>
    </row>
    <row r="77" spans="3:7" ht="19" x14ac:dyDescent="0.25">
      <c r="D77">
        <v>0.7</v>
      </c>
      <c r="E77" s="34">
        <v>0.64953925999999995</v>
      </c>
      <c r="F77" s="34">
        <v>0.65398106</v>
      </c>
      <c r="G77" s="34">
        <v>0.651541134459383</v>
      </c>
    </row>
    <row r="78" spans="3:7" ht="19" x14ac:dyDescent="0.25">
      <c r="D78">
        <v>0.7</v>
      </c>
      <c r="E78" s="34">
        <v>0.67699916000000004</v>
      </c>
      <c r="F78" s="34">
        <v>0.68270330999999995</v>
      </c>
      <c r="G78" s="34">
        <v>0.68195520765891304</v>
      </c>
    </row>
    <row r="79" spans="3:7" ht="19" x14ac:dyDescent="0.25">
      <c r="D79">
        <v>0.7</v>
      </c>
      <c r="E79" s="34">
        <v>0.69916763999999998</v>
      </c>
      <c r="F79" s="34">
        <v>0.70595704999999997</v>
      </c>
      <c r="G79" s="34">
        <v>0.70717532121549298</v>
      </c>
    </row>
    <row r="80" spans="3:7" ht="19" x14ac:dyDescent="0.25">
      <c r="D80">
        <v>0.7</v>
      </c>
      <c r="E80" s="34">
        <v>0.73275977999999997</v>
      </c>
      <c r="F80" s="34">
        <v>0.74130684000000002</v>
      </c>
      <c r="G80" s="34">
        <v>0.74678938821482299</v>
      </c>
    </row>
    <row r="81" spans="3:7" ht="19" x14ac:dyDescent="0.25">
      <c r="C81">
        <v>4.3</v>
      </c>
      <c r="D81">
        <v>0</v>
      </c>
      <c r="E81" s="34">
        <v>0</v>
      </c>
      <c r="F81" s="34">
        <v>0</v>
      </c>
      <c r="G81" s="34">
        <v>0</v>
      </c>
    </row>
    <row r="82" spans="3:7" ht="19" x14ac:dyDescent="0.25">
      <c r="D82">
        <v>0.21</v>
      </c>
      <c r="E82" s="34">
        <v>0.16957511</v>
      </c>
      <c r="F82" s="34">
        <v>0.15950028999999999</v>
      </c>
      <c r="G82" s="34">
        <v>0.16659334984942301</v>
      </c>
    </row>
    <row r="83" spans="3:7" ht="19" x14ac:dyDescent="0.25">
      <c r="D83">
        <v>0.34</v>
      </c>
      <c r="E83" s="34">
        <v>0.29138140000000001</v>
      </c>
      <c r="F83" s="34">
        <v>0.27758000999999999</v>
      </c>
      <c r="G83">
        <v>0.28433793454008499</v>
      </c>
    </row>
    <row r="84" spans="3:7" ht="19" x14ac:dyDescent="0.25">
      <c r="D84">
        <v>0.41</v>
      </c>
      <c r="E84" s="34">
        <v>0.45468058</v>
      </c>
      <c r="F84" s="34">
        <v>0.44071174000000002</v>
      </c>
      <c r="G84" s="34">
        <v>0.442802426812616</v>
      </c>
    </row>
    <row r="85" spans="3:7" ht="19" x14ac:dyDescent="0.25">
      <c r="D85">
        <v>0.5</v>
      </c>
      <c r="E85" s="34">
        <v>0.55913228000000004</v>
      </c>
      <c r="F85" s="34">
        <v>0.54807908999999999</v>
      </c>
      <c r="G85" s="34">
        <v>0.54661400092248702</v>
      </c>
    </row>
    <row r="86" spans="3:7" ht="19" x14ac:dyDescent="0.25">
      <c r="D86">
        <v>0.55000000000000004</v>
      </c>
      <c r="E86" s="34">
        <v>0.63168988999999998</v>
      </c>
      <c r="F86" s="34">
        <v>0.62410173999999996</v>
      </c>
      <c r="G86" s="34">
        <v>0.62101793322571797</v>
      </c>
    </row>
    <row r="87" spans="3:7" ht="19" x14ac:dyDescent="0.25">
      <c r="D87">
        <v>0.7</v>
      </c>
      <c r="E87" s="34">
        <v>0.68502673000000003</v>
      </c>
      <c r="F87" s="34">
        <v>0.68075741999999995</v>
      </c>
      <c r="G87" s="34">
        <v>0.67750801700227703</v>
      </c>
    </row>
    <row r="88" spans="3:7" ht="19" x14ac:dyDescent="0.25">
      <c r="D88">
        <v>0.76</v>
      </c>
      <c r="E88" s="34">
        <v>0.72588697999999996</v>
      </c>
      <c r="F88" s="34">
        <v>0.72461063999999997</v>
      </c>
      <c r="G88" s="34">
        <v>0.722157380138987</v>
      </c>
    </row>
    <row r="89" spans="3:7" ht="19" x14ac:dyDescent="0.25">
      <c r="D89">
        <v>0.8</v>
      </c>
      <c r="E89" s="34">
        <v>0.75819002999999996</v>
      </c>
      <c r="F89" s="34">
        <v>0.75956033000000001</v>
      </c>
      <c r="G89" s="34">
        <v>0.758512436710714</v>
      </c>
    </row>
    <row r="90" spans="3:7" ht="19" x14ac:dyDescent="0.25">
      <c r="D90">
        <v>0.8</v>
      </c>
      <c r="E90" s="34">
        <v>0.78436923000000003</v>
      </c>
      <c r="F90" s="34">
        <v>0.78806812999999998</v>
      </c>
      <c r="G90" s="34">
        <v>0.78879915625549801</v>
      </c>
    </row>
    <row r="91" spans="3:7" ht="19" x14ac:dyDescent="0.25">
      <c r="D91">
        <v>0.81</v>
      </c>
      <c r="E91" s="34">
        <v>0.82421158999999999</v>
      </c>
      <c r="F91" s="34">
        <v>0.83177347000000001</v>
      </c>
      <c r="G91" s="34">
        <v>0.83661626860168503</v>
      </c>
    </row>
    <row r="92" spans="3:7" ht="19" x14ac:dyDescent="0.25">
      <c r="C92">
        <v>5.8</v>
      </c>
      <c r="D92">
        <v>0</v>
      </c>
      <c r="E92" s="34">
        <v>0</v>
      </c>
      <c r="F92" s="34">
        <v>0</v>
      </c>
      <c r="G92" s="34">
        <v>0</v>
      </c>
    </row>
    <row r="93" spans="3:7" ht="19" x14ac:dyDescent="0.25">
      <c r="D93">
        <v>0.23</v>
      </c>
      <c r="E93" s="34">
        <v>0.22772845</v>
      </c>
      <c r="F93" s="34">
        <v>0.22131687</v>
      </c>
      <c r="G93" s="34">
        <v>0.22827213699805299</v>
      </c>
    </row>
    <row r="94" spans="3:7" ht="19" x14ac:dyDescent="0.25">
      <c r="D94">
        <v>0.4</v>
      </c>
      <c r="E94" s="34">
        <v>0.37272279000000003</v>
      </c>
      <c r="F94" s="34">
        <v>0.36513867</v>
      </c>
      <c r="G94" s="34">
        <v>0.369716820943017</v>
      </c>
    </row>
    <row r="95" spans="3:7" ht="19" x14ac:dyDescent="0.25">
      <c r="D95">
        <v>0.5</v>
      </c>
      <c r="E95" s="34">
        <v>0.54679431000000001</v>
      </c>
      <c r="F95" s="34">
        <v>0.54088431000000003</v>
      </c>
      <c r="G95" s="34">
        <v>0.53981368129174301</v>
      </c>
    </row>
    <row r="96" spans="3:7" ht="19" x14ac:dyDescent="0.25">
      <c r="D96">
        <v>0.61</v>
      </c>
      <c r="E96" s="34">
        <v>0.64761164000000004</v>
      </c>
      <c r="F96" s="34">
        <v>0.64424532000000001</v>
      </c>
      <c r="G96" s="34">
        <v>0.64066810503737404</v>
      </c>
    </row>
    <row r="97" spans="1:7" ht="19" x14ac:dyDescent="0.25">
      <c r="D97">
        <v>0.7</v>
      </c>
      <c r="E97" s="34">
        <v>0.71337751000000005</v>
      </c>
      <c r="F97" s="34">
        <v>0.71230473999999999</v>
      </c>
      <c r="G97" s="34">
        <v>0.70839474256009605</v>
      </c>
    </row>
    <row r="98" spans="1:7" ht="19" x14ac:dyDescent="0.25">
      <c r="D98">
        <v>0.8</v>
      </c>
      <c r="E98" s="34">
        <v>0.75966451000000002</v>
      </c>
      <c r="F98" s="34">
        <v>0.76050983999999999</v>
      </c>
      <c r="G98" s="34">
        <v>0.75742130152325904</v>
      </c>
    </row>
    <row r="99" spans="1:7" ht="19" x14ac:dyDescent="0.25">
      <c r="D99">
        <v>0.83</v>
      </c>
      <c r="E99" s="34">
        <v>0.79401038999999995</v>
      </c>
      <c r="F99" s="34">
        <v>0.79644258999999995</v>
      </c>
      <c r="G99" s="34">
        <v>0.79475062258234797</v>
      </c>
    </row>
    <row r="100" spans="1:7" ht="19" x14ac:dyDescent="0.25">
      <c r="D100">
        <v>0.84</v>
      </c>
      <c r="E100" s="34">
        <v>0.82050805000000004</v>
      </c>
      <c r="F100" s="34">
        <v>0.82426032999999999</v>
      </c>
      <c r="G100" s="34">
        <v>0.82422899721213305</v>
      </c>
    </row>
    <row r="101" spans="1:7" ht="19" x14ac:dyDescent="0.25">
      <c r="D101">
        <v>0.84</v>
      </c>
      <c r="E101" s="34">
        <v>0.84157170000000003</v>
      </c>
      <c r="F101" s="34">
        <v>0.84643318000000001</v>
      </c>
      <c r="G101" s="34">
        <v>0.84815926230248995</v>
      </c>
    </row>
    <row r="102" spans="1:7" ht="19" x14ac:dyDescent="0.25">
      <c r="D102">
        <v>0.85</v>
      </c>
      <c r="E102" s="34">
        <v>0.87294541999999997</v>
      </c>
      <c r="F102" s="34">
        <v>0.87955768000000001</v>
      </c>
      <c r="G102" s="34">
        <v>0.884769908725347</v>
      </c>
    </row>
    <row r="103" spans="1:7" ht="19" x14ac:dyDescent="0.25">
      <c r="A103" t="s">
        <v>61</v>
      </c>
      <c r="B103" t="s">
        <v>15</v>
      </c>
      <c r="C103">
        <v>50</v>
      </c>
      <c r="D103">
        <v>0</v>
      </c>
      <c r="E103" s="34">
        <v>0</v>
      </c>
      <c r="F103" s="34">
        <v>0</v>
      </c>
      <c r="G103" s="34">
        <v>0</v>
      </c>
    </row>
    <row r="104" spans="1:7" ht="19" x14ac:dyDescent="0.25">
      <c r="D104">
        <v>2.0226443461741326</v>
      </c>
      <c r="E104" s="34">
        <v>2.6218469199999999</v>
      </c>
      <c r="F104" s="34">
        <v>2.8181263799999998</v>
      </c>
      <c r="G104" s="34">
        <v>2.9037125313296501</v>
      </c>
    </row>
    <row r="105" spans="1:7" ht="19" x14ac:dyDescent="0.25">
      <c r="D105">
        <v>4.6095419331649561</v>
      </c>
      <c r="E105" s="34">
        <v>4.5325629599999999</v>
      </c>
      <c r="F105" s="34">
        <v>4.79259857</v>
      </c>
      <c r="G105" s="34">
        <v>4.8446170335055001</v>
      </c>
    </row>
    <row r="106" spans="1:7" ht="19" x14ac:dyDescent="0.25">
      <c r="D106">
        <v>6.3992310942706405</v>
      </c>
      <c r="E106" s="34">
        <v>5.98691993</v>
      </c>
      <c r="F106" s="34">
        <v>6.2529362900000001</v>
      </c>
      <c r="G106" s="34">
        <v>6.2579396601218704</v>
      </c>
    </row>
    <row r="107" spans="1:7" ht="19" x14ac:dyDescent="0.25">
      <c r="D107">
        <v>7.2363434229477486</v>
      </c>
      <c r="E107" s="34">
        <v>7.1309723700000003</v>
      </c>
      <c r="F107" s="34">
        <v>7.3768202</v>
      </c>
      <c r="G107" s="34">
        <v>7.3455313496919796</v>
      </c>
    </row>
    <row r="108" spans="1:7" ht="19" x14ac:dyDescent="0.25">
      <c r="D108">
        <v>8.4745104538383771</v>
      </c>
      <c r="E108" s="34">
        <v>8.0544577700000008</v>
      </c>
      <c r="F108" s="34">
        <v>8.26851497</v>
      </c>
      <c r="G108" s="34">
        <v>8.2154636523989808</v>
      </c>
    </row>
    <row r="109" spans="1:7" ht="19" x14ac:dyDescent="0.25">
      <c r="D109">
        <v>9.3923763542787508</v>
      </c>
      <c r="E109" s="34">
        <v>8.8155541300000007</v>
      </c>
      <c r="F109" s="34">
        <v>8.9932376000000005</v>
      </c>
      <c r="G109" s="34">
        <v>8.9314998888532209</v>
      </c>
    </row>
    <row r="110" spans="1:7" ht="19" x14ac:dyDescent="0.25">
      <c r="D110">
        <v>9.9333482153200929</v>
      </c>
      <c r="E110" s="34">
        <v>9.4536324799999996</v>
      </c>
      <c r="F110" s="34">
        <v>9.5938719900000002</v>
      </c>
      <c r="G110" s="34">
        <v>9.5340063664248795</v>
      </c>
    </row>
    <row r="111" spans="1:7" ht="19" x14ac:dyDescent="0.25">
      <c r="D111">
        <v>10.244364936135209</v>
      </c>
      <c r="E111" s="34">
        <v>9.99628826</v>
      </c>
      <c r="F111" s="34">
        <v>10.09977479</v>
      </c>
      <c r="G111" s="34">
        <v>10.0499436735273</v>
      </c>
    </row>
    <row r="112" spans="1:7" ht="19" x14ac:dyDescent="0.25">
      <c r="D112">
        <v>10.87449072467725</v>
      </c>
      <c r="E112" s="34">
        <v>10.86981434</v>
      </c>
      <c r="F112" s="34">
        <v>10.90481885</v>
      </c>
      <c r="G112" s="34">
        <v>10.891997662224499</v>
      </c>
    </row>
    <row r="113" spans="3:7" ht="19" x14ac:dyDescent="0.25">
      <c r="D113">
        <v>11.346561370782151</v>
      </c>
      <c r="E113" s="34">
        <v>11.542226299999999</v>
      </c>
      <c r="F113" s="34">
        <v>11.516815599999999</v>
      </c>
      <c r="G113" s="34">
        <v>11.5547973153855</v>
      </c>
    </row>
    <row r="114" spans="3:7" ht="19" x14ac:dyDescent="0.25">
      <c r="D114">
        <v>11.624537175620635</v>
      </c>
      <c r="E114" s="34">
        <v>12.0758087</v>
      </c>
      <c r="F114" s="34">
        <v>11.997769140000001</v>
      </c>
      <c r="G114" s="34">
        <v>12.093606416585599</v>
      </c>
    </row>
    <row r="115" spans="3:7" ht="19" x14ac:dyDescent="0.25">
      <c r="C115">
        <v>75</v>
      </c>
      <c r="D115">
        <v>0</v>
      </c>
      <c r="E115">
        <v>0</v>
      </c>
      <c r="F115">
        <v>0</v>
      </c>
      <c r="G115" s="34">
        <v>0</v>
      </c>
    </row>
    <row r="116" spans="3:7" ht="19" x14ac:dyDescent="0.25">
      <c r="D116">
        <v>3.5708993386624375</v>
      </c>
      <c r="E116" s="34">
        <v>3.6381259899999998</v>
      </c>
      <c r="F116" s="34">
        <v>3.64463889</v>
      </c>
      <c r="G116" s="34">
        <v>3.7552094425012998</v>
      </c>
    </row>
    <row r="117" spans="3:7" ht="19" x14ac:dyDescent="0.25">
      <c r="D117">
        <v>5.8785745003446159</v>
      </c>
      <c r="E117" s="34">
        <v>6.1045211699999999</v>
      </c>
      <c r="F117" s="34">
        <v>6.11664941</v>
      </c>
      <c r="G117" s="34">
        <v>6.1849861486614301</v>
      </c>
    </row>
    <row r="118" spans="3:7" ht="19" x14ac:dyDescent="0.25">
      <c r="D118">
        <v>7.711626037840694</v>
      </c>
      <c r="E118" s="34">
        <v>7.8867409000000004</v>
      </c>
      <c r="F118" s="34">
        <v>7.9035306800000003</v>
      </c>
      <c r="G118" s="34">
        <v>7.9159166580154903</v>
      </c>
    </row>
    <row r="119" spans="3:7" ht="19" x14ac:dyDescent="0.25">
      <c r="D119">
        <v>9.4207659179795442</v>
      </c>
      <c r="E119" s="34">
        <v>9.2347934800000004</v>
      </c>
      <c r="F119" s="34">
        <v>9.2554459100000006</v>
      </c>
      <c r="G119" s="34">
        <v>9.2261272035853494</v>
      </c>
    </row>
    <row r="120" spans="3:7" ht="19" x14ac:dyDescent="0.25">
      <c r="D120">
        <v>10.525288693666147</v>
      </c>
      <c r="E120" s="34">
        <v>10.290104019999999</v>
      </c>
      <c r="F120" s="34">
        <v>10.313982729999999</v>
      </c>
      <c r="G120" s="34">
        <v>10.260300748975199</v>
      </c>
    </row>
    <row r="121" spans="3:7" ht="19" x14ac:dyDescent="0.25">
      <c r="D121">
        <v>11.075731590710348</v>
      </c>
      <c r="E121" s="34">
        <v>11.13869021</v>
      </c>
      <c r="F121" s="34">
        <v>11.165292170000001</v>
      </c>
      <c r="G121" s="34">
        <v>11.102049159768301</v>
      </c>
    </row>
    <row r="122" spans="3:7" ht="19" x14ac:dyDescent="0.25">
      <c r="D122">
        <v>12.099549077755157</v>
      </c>
      <c r="E122" s="34">
        <v>11.83587605</v>
      </c>
      <c r="F122" s="34">
        <v>11.864801480000001</v>
      </c>
      <c r="G122" s="34">
        <v>11.803469715341199</v>
      </c>
    </row>
    <row r="123" spans="3:7" ht="19" x14ac:dyDescent="0.25">
      <c r="D123">
        <v>12.552362743113735</v>
      </c>
      <c r="E123" s="34">
        <v>12.41886118</v>
      </c>
      <c r="F123" s="34">
        <v>12.44978907</v>
      </c>
      <c r="G123" s="34">
        <v>12.3989183367355</v>
      </c>
    </row>
    <row r="124" spans="3:7" ht="19" x14ac:dyDescent="0.25">
      <c r="D124">
        <v>13.472827143125667</v>
      </c>
      <c r="E124" s="34">
        <v>3.3386701300000001</v>
      </c>
      <c r="F124" s="34">
        <v>13.372867859999999</v>
      </c>
      <c r="G124" s="34">
        <v>13.359872395528001</v>
      </c>
    </row>
    <row r="125" spans="3:7" ht="19" x14ac:dyDescent="0.25">
      <c r="D125">
        <v>13.978253365517974</v>
      </c>
      <c r="E125" s="34">
        <v>14.031503519999999</v>
      </c>
      <c r="F125" s="34">
        <v>14.068253479999999</v>
      </c>
      <c r="G125" s="34">
        <v>14.1060872301512</v>
      </c>
    </row>
    <row r="126" spans="3:7" ht="19" x14ac:dyDescent="0.25">
      <c r="D126">
        <v>14.364504362880481</v>
      </c>
      <c r="E126" s="34">
        <v>14.57214806</v>
      </c>
      <c r="F126" s="34">
        <v>14.6109429</v>
      </c>
      <c r="G126" s="34">
        <v>14.7055123696188</v>
      </c>
    </row>
    <row r="127" spans="3:7" x14ac:dyDescent="0.2">
      <c r="C127">
        <v>100</v>
      </c>
      <c r="D127">
        <v>0</v>
      </c>
      <c r="E127">
        <v>0</v>
      </c>
      <c r="F127">
        <v>0</v>
      </c>
      <c r="G127">
        <v>0</v>
      </c>
    </row>
    <row r="128" spans="3:7" ht="19" x14ac:dyDescent="0.25">
      <c r="D128">
        <v>3.596826794633099</v>
      </c>
      <c r="E128" s="34">
        <v>4.3236858800000002</v>
      </c>
      <c r="F128" s="34">
        <v>4.5428156700000004</v>
      </c>
      <c r="G128" s="34">
        <v>4.6712442367426403</v>
      </c>
    </row>
    <row r="129" spans="1:7" ht="19" x14ac:dyDescent="0.25">
      <c r="D129">
        <v>7.8899920691057996</v>
      </c>
      <c r="E129" s="34">
        <v>7.5290118499999998</v>
      </c>
      <c r="F129" s="34">
        <v>7.8213464799999999</v>
      </c>
      <c r="G129" s="34">
        <v>7.9104189848744202</v>
      </c>
    </row>
    <row r="130" spans="1:7" ht="19" x14ac:dyDescent="0.25">
      <c r="D130">
        <v>10.664427842646266</v>
      </c>
      <c r="E130" s="34">
        <v>10.000197630000001</v>
      </c>
      <c r="F130" s="34">
        <v>10.29890524</v>
      </c>
      <c r="G130" s="34">
        <v>10.3223221261636</v>
      </c>
    </row>
    <row r="131" spans="1:7" ht="19" x14ac:dyDescent="0.25">
      <c r="D131">
        <v>12.467111513684877</v>
      </c>
      <c r="E131" s="34">
        <v>11.963545890000001</v>
      </c>
      <c r="F131" s="34">
        <v>12.23706572</v>
      </c>
      <c r="G131" s="34">
        <v>12.205914114616901</v>
      </c>
    </row>
    <row r="132" spans="1:7" ht="19" x14ac:dyDescent="0.25">
      <c r="D132">
        <v>13.251315733381341</v>
      </c>
      <c r="E132" s="34">
        <v>13.56101389</v>
      </c>
      <c r="F132" s="34">
        <v>13.7946866</v>
      </c>
      <c r="G132" s="34">
        <v>13.728108164164899</v>
      </c>
    </row>
    <row r="133" spans="1:7" ht="19" x14ac:dyDescent="0.25">
      <c r="D133">
        <v>14.923078604675776</v>
      </c>
      <c r="E133" s="34">
        <v>14.88615968</v>
      </c>
      <c r="F133" s="34">
        <v>15.07382224</v>
      </c>
      <c r="G133" s="34">
        <v>14.9903567633846</v>
      </c>
    </row>
    <row r="134" spans="1:7" ht="19" x14ac:dyDescent="0.25">
      <c r="D134">
        <v>16.912784973512704</v>
      </c>
      <c r="E134" s="34">
        <v>16.003148710000001</v>
      </c>
      <c r="F134" s="34">
        <v>16.14302915</v>
      </c>
      <c r="G134" s="34">
        <v>16.058327758728101</v>
      </c>
    </row>
    <row r="135" spans="1:7" ht="19" x14ac:dyDescent="0.25">
      <c r="D135">
        <v>17.398549189487362</v>
      </c>
      <c r="E135" s="34">
        <v>16.957455899999999</v>
      </c>
      <c r="F135" s="34">
        <v>17.050067680000002</v>
      </c>
      <c r="G135" s="34">
        <v>16.9766412644118</v>
      </c>
    </row>
    <row r="136" spans="1:7" ht="19" x14ac:dyDescent="0.25">
      <c r="D136">
        <v>18.359669174620318</v>
      </c>
      <c r="E136" s="34">
        <v>18.502113120000001</v>
      </c>
      <c r="F136" s="34">
        <v>18.505782100000001</v>
      </c>
      <c r="G136" s="34">
        <v>18.481807899602401</v>
      </c>
    </row>
    <row r="137" spans="1:7" ht="19" x14ac:dyDescent="0.25">
      <c r="D137">
        <v>19.241658805520103</v>
      </c>
      <c r="E137" s="34">
        <v>19.698328969999999</v>
      </c>
      <c r="F137" s="34">
        <v>19.622689999999999</v>
      </c>
      <c r="G137" s="34">
        <v>19.670998124427602</v>
      </c>
    </row>
    <row r="138" spans="1:7" ht="19" x14ac:dyDescent="0.25">
      <c r="D138">
        <v>20.446366594225342</v>
      </c>
      <c r="E138" s="34">
        <v>20.652054589999999</v>
      </c>
      <c r="F138" s="34">
        <v>20.506743570000001</v>
      </c>
      <c r="G138" s="34">
        <v>20.6397408269045</v>
      </c>
    </row>
    <row r="139" spans="1:7" ht="19" x14ac:dyDescent="0.25">
      <c r="A139" t="s">
        <v>56</v>
      </c>
      <c r="B139" t="s">
        <v>18</v>
      </c>
      <c r="C139">
        <v>2.8</v>
      </c>
      <c r="D139">
        <v>0</v>
      </c>
      <c r="E139" s="34">
        <v>0</v>
      </c>
      <c r="F139" s="34">
        <v>0</v>
      </c>
      <c r="G139" s="34">
        <v>0</v>
      </c>
    </row>
    <row r="140" spans="1:7" ht="19" x14ac:dyDescent="0.25">
      <c r="D140">
        <v>0.15</v>
      </c>
      <c r="E140" s="34">
        <v>0.13797554000000001</v>
      </c>
      <c r="F140" s="34">
        <v>0.18866881999999999</v>
      </c>
      <c r="G140" s="34">
        <v>0.19389778275699801</v>
      </c>
    </row>
    <row r="141" spans="1:7" ht="19" x14ac:dyDescent="0.25">
      <c r="D141">
        <v>0.3</v>
      </c>
      <c r="E141" s="34">
        <v>0.20619288999999999</v>
      </c>
      <c r="F141" s="34">
        <v>0.24883071000000001</v>
      </c>
      <c r="G141" s="34">
        <v>0.24624462839308001</v>
      </c>
    </row>
    <row r="142" spans="1:7" ht="19" x14ac:dyDescent="0.25">
      <c r="D142">
        <v>0.3</v>
      </c>
      <c r="E142" s="34">
        <v>0.24688006000000001</v>
      </c>
      <c r="F142" s="34">
        <v>0.27842504000000001</v>
      </c>
      <c r="G142" s="34">
        <v>0.27310886204297902</v>
      </c>
    </row>
    <row r="143" spans="1:7" ht="19" x14ac:dyDescent="0.25">
      <c r="D143">
        <v>0.3</v>
      </c>
      <c r="E143" s="34">
        <v>0.30757192999999999</v>
      </c>
      <c r="F143" s="34">
        <v>0.31600913000000003</v>
      </c>
      <c r="G143" s="34">
        <v>0.31087492606676698</v>
      </c>
    </row>
    <row r="144" spans="1:7" ht="19" x14ac:dyDescent="0.25">
      <c r="D144">
        <v>0.3</v>
      </c>
      <c r="E144" s="34">
        <v>0.33502566</v>
      </c>
      <c r="F144" s="34">
        <v>0.33089825</v>
      </c>
      <c r="G144" s="34">
        <v>0.32817664427855903</v>
      </c>
    </row>
    <row r="145" spans="3:7" ht="19" x14ac:dyDescent="0.25">
      <c r="D145">
        <v>0.3</v>
      </c>
      <c r="E145" s="34">
        <v>0.35067626000000002</v>
      </c>
      <c r="F145" s="34">
        <v>0.33888163999999998</v>
      </c>
      <c r="G145" s="34">
        <v>0.33844747066518399</v>
      </c>
    </row>
    <row r="146" spans="3:7" ht="19" x14ac:dyDescent="0.25">
      <c r="D146">
        <v>0.4</v>
      </c>
      <c r="E146" s="34">
        <v>0.37710041999999999</v>
      </c>
      <c r="F146" s="34">
        <v>0.35160613000000002</v>
      </c>
      <c r="G146" s="34">
        <v>0.35701075819115902</v>
      </c>
    </row>
    <row r="147" spans="3:7" x14ac:dyDescent="0.2">
      <c r="C147">
        <v>14</v>
      </c>
      <c r="D147">
        <v>0</v>
      </c>
      <c r="E147">
        <v>0</v>
      </c>
      <c r="F147">
        <v>0</v>
      </c>
      <c r="G147">
        <v>0</v>
      </c>
    </row>
    <row r="148" spans="3:7" ht="19" x14ac:dyDescent="0.25">
      <c r="D148">
        <v>0.25</v>
      </c>
      <c r="E148" s="34">
        <v>0.25709282</v>
      </c>
      <c r="F148" s="34">
        <v>0.26322234999999999</v>
      </c>
      <c r="G148" s="34">
        <v>0.27134858679038498</v>
      </c>
    </row>
    <row r="149" spans="3:7" ht="19" x14ac:dyDescent="0.25">
      <c r="D149">
        <v>0.4</v>
      </c>
      <c r="E149" s="34">
        <v>0.44464577</v>
      </c>
      <c r="F149" s="34">
        <v>0.45532594999999998</v>
      </c>
      <c r="G149" s="34">
        <v>0.46017226383825799</v>
      </c>
    </row>
    <row r="150" spans="3:7" ht="19" x14ac:dyDescent="0.25">
      <c r="D150">
        <v>0.5</v>
      </c>
      <c r="E150" s="34">
        <v>0.58751193999999995</v>
      </c>
      <c r="F150" s="34">
        <v>0.60170330000000005</v>
      </c>
      <c r="G150" s="34">
        <v>0.60122410290584405</v>
      </c>
    </row>
    <row r="151" spans="3:7" ht="19" x14ac:dyDescent="0.25">
      <c r="D151">
        <v>1</v>
      </c>
      <c r="E151" s="34">
        <v>0.86564730000000001</v>
      </c>
      <c r="F151" s="34">
        <v>0.88678544999999998</v>
      </c>
      <c r="G151" s="34">
        <v>0.87570334220410895</v>
      </c>
    </row>
    <row r="152" spans="3:7" ht="19" x14ac:dyDescent="0.25">
      <c r="D152">
        <v>1.1000000000000001</v>
      </c>
      <c r="E152" s="34">
        <v>1.02784553</v>
      </c>
      <c r="F152" s="34">
        <v>1.0531026100000001</v>
      </c>
      <c r="G152" s="34">
        <v>1.0408439731749299</v>
      </c>
    </row>
    <row r="153" spans="3:7" ht="19" x14ac:dyDescent="0.25">
      <c r="D153">
        <v>1.2</v>
      </c>
      <c r="E153" s="34">
        <v>1.1340943999999999</v>
      </c>
      <c r="F153" s="34">
        <v>1.16207671</v>
      </c>
      <c r="G153" s="34">
        <v>1.1538846690701201</v>
      </c>
    </row>
    <row r="154" spans="3:7" ht="19" x14ac:dyDescent="0.25">
      <c r="D154">
        <v>1.3</v>
      </c>
      <c r="E154" s="34">
        <v>1.3422120399999999</v>
      </c>
      <c r="F154" s="34">
        <v>1.3755946400000001</v>
      </c>
      <c r="G154" s="34">
        <v>1.3973030002521201</v>
      </c>
    </row>
    <row r="155" spans="3:7" x14ac:dyDescent="0.2">
      <c r="C155">
        <v>53</v>
      </c>
      <c r="D155">
        <v>0</v>
      </c>
      <c r="E155">
        <v>0</v>
      </c>
      <c r="F155">
        <v>0</v>
      </c>
      <c r="G155">
        <v>0</v>
      </c>
    </row>
    <row r="156" spans="3:7" ht="19" x14ac:dyDescent="0.25">
      <c r="D156">
        <v>0.9</v>
      </c>
      <c r="E156" s="34">
        <v>0.79356788</v>
      </c>
      <c r="F156" s="34">
        <v>0.81920512000000001</v>
      </c>
      <c r="G156" s="34">
        <v>0.871010205612198</v>
      </c>
    </row>
    <row r="157" spans="3:7" ht="19" x14ac:dyDescent="0.25">
      <c r="D157">
        <v>1.6</v>
      </c>
      <c r="E157" s="34">
        <v>1.3205653900000001</v>
      </c>
      <c r="F157" s="34">
        <v>1.3506016000000001</v>
      </c>
      <c r="G157" s="34">
        <v>1.3877126571584799</v>
      </c>
    </row>
    <row r="158" spans="3:7" ht="19" x14ac:dyDescent="0.25">
      <c r="D158">
        <v>1.7</v>
      </c>
      <c r="E158" s="34">
        <v>1.69599418</v>
      </c>
      <c r="F158" s="34">
        <v>1.72319942</v>
      </c>
      <c r="G158" s="34">
        <v>1.7379397012492499</v>
      </c>
    </row>
    <row r="159" spans="3:7" ht="19" x14ac:dyDescent="0.25">
      <c r="D159">
        <v>2.2000000000000002</v>
      </c>
      <c r="E159" s="34">
        <v>2.3696799199999998</v>
      </c>
      <c r="F159" s="34">
        <v>2.37970031</v>
      </c>
      <c r="G159" s="34">
        <v>2.3508298095556799</v>
      </c>
    </row>
    <row r="160" spans="3:7" ht="19" x14ac:dyDescent="0.25">
      <c r="D160">
        <v>2.6</v>
      </c>
      <c r="E160" s="34">
        <v>2.7313274500000002</v>
      </c>
      <c r="F160" s="34">
        <v>2.7258650900000001</v>
      </c>
      <c r="G160" s="34">
        <v>2.68368054093908</v>
      </c>
    </row>
    <row r="161" spans="1:7" ht="19" x14ac:dyDescent="0.25">
      <c r="D161">
        <v>2.9</v>
      </c>
      <c r="E161" s="34">
        <v>2.9569653599999999</v>
      </c>
      <c r="F161" s="34">
        <v>2.9396761200000001</v>
      </c>
      <c r="G161" s="34">
        <v>2.8980654231858698</v>
      </c>
    </row>
    <row r="162" spans="1:7" ht="19" x14ac:dyDescent="0.25">
      <c r="D162">
        <v>3.3</v>
      </c>
      <c r="E162" s="34">
        <v>3.3752099699999998</v>
      </c>
      <c r="F162" s="34">
        <v>3.3316696800000001</v>
      </c>
      <c r="G162" s="34">
        <v>3.3249619830447901</v>
      </c>
    </row>
    <row r="163" spans="1:7" ht="19" x14ac:dyDescent="0.25">
      <c r="D163">
        <v>3.6</v>
      </c>
      <c r="E163" s="34">
        <v>3.5422183199999999</v>
      </c>
      <c r="F163" s="34">
        <v>3.4866462600000001</v>
      </c>
      <c r="G163" s="34">
        <v>3.51503256904242</v>
      </c>
    </row>
    <row r="164" spans="1:7" ht="19" x14ac:dyDescent="0.25">
      <c r="D164">
        <v>3.6</v>
      </c>
      <c r="E164" s="34">
        <v>3.5930141799999999</v>
      </c>
      <c r="F164" s="34">
        <v>3.5336091299999999</v>
      </c>
      <c r="G164" s="34">
        <v>3.5765359506294998</v>
      </c>
    </row>
    <row r="165" spans="1:7" x14ac:dyDescent="0.2">
      <c r="C165">
        <v>110</v>
      </c>
      <c r="D165">
        <v>0</v>
      </c>
      <c r="E165">
        <v>0</v>
      </c>
      <c r="F165">
        <v>0</v>
      </c>
      <c r="G165">
        <v>0</v>
      </c>
    </row>
    <row r="166" spans="1:7" ht="19" x14ac:dyDescent="0.25">
      <c r="D166">
        <v>3.2</v>
      </c>
      <c r="E166" s="34">
        <v>1.8102839399999999</v>
      </c>
      <c r="F166" s="34">
        <v>2.1039965700000001</v>
      </c>
      <c r="G166" s="34">
        <v>2.2480777845385198</v>
      </c>
    </row>
    <row r="167" spans="1:7" ht="19" x14ac:dyDescent="0.25">
      <c r="D167">
        <v>3.9</v>
      </c>
      <c r="E167" s="34">
        <v>3.0444115100000002</v>
      </c>
      <c r="F167" s="34">
        <v>3.3995884799999998</v>
      </c>
      <c r="G167" s="34">
        <v>3.4924757243413098</v>
      </c>
    </row>
    <row r="168" spans="1:7" ht="19" x14ac:dyDescent="0.25">
      <c r="D168">
        <v>4.4000000000000004</v>
      </c>
      <c r="E168" s="34">
        <v>3.9396793200000002</v>
      </c>
      <c r="F168" s="34">
        <v>4.2776048299999996</v>
      </c>
      <c r="G168" s="34">
        <v>4.30693105568424</v>
      </c>
    </row>
    <row r="169" spans="1:7" ht="19" x14ac:dyDescent="0.25">
      <c r="D169">
        <v>5</v>
      </c>
      <c r="E169" s="34">
        <v>5.5808297600000003</v>
      </c>
      <c r="F169" s="34">
        <v>5.7670751999999998</v>
      </c>
      <c r="G169" s="34">
        <v>5.6883728378978198</v>
      </c>
    </row>
    <row r="170" spans="1:7" ht="19" x14ac:dyDescent="0.25">
      <c r="D170">
        <v>5.8</v>
      </c>
      <c r="E170" s="34">
        <v>6.4807199500000001</v>
      </c>
      <c r="F170" s="34">
        <v>6.5243375800000001</v>
      </c>
      <c r="G170" s="34">
        <v>6.42091885122439</v>
      </c>
    </row>
    <row r="171" spans="1:7" ht="19" x14ac:dyDescent="0.25">
      <c r="D171">
        <v>6.4</v>
      </c>
      <c r="E171" s="34">
        <v>7.0490367899999997</v>
      </c>
      <c r="F171" s="34">
        <v>6.9827848899999996</v>
      </c>
      <c r="G171" s="34">
        <v>6.8881629374106002</v>
      </c>
    </row>
    <row r="172" spans="1:7" ht="19" x14ac:dyDescent="0.25">
      <c r="D172">
        <v>7.5</v>
      </c>
      <c r="E172" s="34">
        <v>8.1167106100000002</v>
      </c>
      <c r="F172" s="34">
        <v>7.8054905100000003</v>
      </c>
      <c r="G172" s="34">
        <v>7.8127766900194997</v>
      </c>
    </row>
    <row r="173" spans="1:7" ht="19" x14ac:dyDescent="0.25">
      <c r="D173">
        <v>8.8000000000000007</v>
      </c>
      <c r="E173" s="34">
        <v>8.5482963900000009</v>
      </c>
      <c r="F173" s="34">
        <v>8.1245669800000009</v>
      </c>
      <c r="G173" s="34">
        <v>8.2244420739213595</v>
      </c>
    </row>
    <row r="174" spans="1:7" ht="19" x14ac:dyDescent="0.25">
      <c r="D174">
        <v>8.9</v>
      </c>
      <c r="E174" s="34">
        <v>8.6801667200000008</v>
      </c>
      <c r="F174" s="34">
        <v>8.2205797399999998</v>
      </c>
      <c r="G174" s="34">
        <v>8.3580341157073708</v>
      </c>
    </row>
    <row r="175" spans="1:7" x14ac:dyDescent="0.2">
      <c r="A175" t="s">
        <v>57</v>
      </c>
      <c r="B175" t="s">
        <v>19</v>
      </c>
      <c r="C175">
        <v>20</v>
      </c>
      <c r="D175">
        <v>0</v>
      </c>
      <c r="E175">
        <v>0</v>
      </c>
      <c r="F175">
        <v>0</v>
      </c>
      <c r="G175">
        <v>0</v>
      </c>
    </row>
    <row r="176" spans="1:7" ht="19" x14ac:dyDescent="0.25">
      <c r="D176">
        <v>0.5</v>
      </c>
      <c r="E176" s="34">
        <v>0.53706246999999996</v>
      </c>
      <c r="F176" s="34">
        <v>0.50824672000000004</v>
      </c>
      <c r="G176" s="34">
        <v>0.51434430790964203</v>
      </c>
    </row>
    <row r="177" spans="3:7" ht="19" x14ac:dyDescent="0.25">
      <c r="D177">
        <v>0.7</v>
      </c>
      <c r="E177" s="34">
        <v>0.69835937999999997</v>
      </c>
      <c r="F177" s="34">
        <v>0.68594200999999999</v>
      </c>
      <c r="G177" s="34">
        <v>0.67996391406471501</v>
      </c>
    </row>
    <row r="178" spans="3:7" ht="19" x14ac:dyDescent="0.25">
      <c r="D178">
        <v>0.75</v>
      </c>
      <c r="E178" s="34">
        <v>0.75505080999999996</v>
      </c>
      <c r="F178" s="34">
        <v>0.75163986000000005</v>
      </c>
      <c r="G178" s="34">
        <v>0.74685351966151203</v>
      </c>
    </row>
    <row r="179" spans="3:7" ht="19" x14ac:dyDescent="0.25">
      <c r="D179">
        <v>0.77500000000000002</v>
      </c>
      <c r="E179" s="34">
        <v>0.77605022000000001</v>
      </c>
      <c r="F179" s="34">
        <v>0.77642798000000002</v>
      </c>
      <c r="G179" s="34">
        <v>0.77401633113754298</v>
      </c>
    </row>
    <row r="180" spans="3:7" ht="19" x14ac:dyDescent="0.25">
      <c r="D180">
        <v>0.8</v>
      </c>
      <c r="E180" s="34">
        <v>0.78699412000000002</v>
      </c>
      <c r="F180" s="34">
        <v>0.78944544000000005</v>
      </c>
      <c r="G180" s="34">
        <v>0.78893498762613301</v>
      </c>
    </row>
    <row r="181" spans="3:7" ht="19" x14ac:dyDescent="0.25">
      <c r="D181">
        <v>0.8</v>
      </c>
      <c r="E181" s="34">
        <v>0.79370989000000003</v>
      </c>
      <c r="F181" s="34">
        <v>0.79746755999999996</v>
      </c>
      <c r="G181" s="34">
        <v>0.79841570543332596</v>
      </c>
    </row>
    <row r="182" spans="3:7" ht="19" x14ac:dyDescent="0.25">
      <c r="D182">
        <v>0.8</v>
      </c>
      <c r="E182" s="34">
        <v>0.80152677999999999</v>
      </c>
      <c r="F182" s="34">
        <v>0.80683766999999995</v>
      </c>
      <c r="G182" s="34">
        <v>0.80982713578444998</v>
      </c>
    </row>
    <row r="183" spans="3:7" ht="19" x14ac:dyDescent="0.25">
      <c r="D183">
        <v>0.8</v>
      </c>
      <c r="E183" s="34">
        <v>0.80400123000000001</v>
      </c>
      <c r="F183" s="34">
        <v>0.80981115999999997</v>
      </c>
      <c r="G183" s="34">
        <v>0.813536937588478</v>
      </c>
    </row>
    <row r="184" spans="3:7" x14ac:dyDescent="0.2">
      <c r="C184">
        <v>50</v>
      </c>
      <c r="D184">
        <v>0</v>
      </c>
      <c r="E184">
        <v>0</v>
      </c>
      <c r="F184">
        <v>0</v>
      </c>
      <c r="G184">
        <v>0</v>
      </c>
    </row>
    <row r="185" spans="3:7" ht="19" x14ac:dyDescent="0.25">
      <c r="D185">
        <v>0.8</v>
      </c>
      <c r="E185" s="34">
        <v>0.58264318000000004</v>
      </c>
      <c r="F185" s="34">
        <v>0.71883286000000002</v>
      </c>
      <c r="G185" s="34">
        <v>0.71971299963110102</v>
      </c>
    </row>
    <row r="186" spans="3:7" ht="19" x14ac:dyDescent="0.25">
      <c r="D186">
        <v>0.9</v>
      </c>
      <c r="E186" s="34">
        <v>0.91907865</v>
      </c>
      <c r="F186" s="34">
        <v>0.99168135000000002</v>
      </c>
      <c r="G186" s="34">
        <v>0.98498181881667302</v>
      </c>
    </row>
    <row r="187" spans="3:7" ht="19" x14ac:dyDescent="0.25">
      <c r="D187">
        <v>1</v>
      </c>
      <c r="E187" s="34">
        <v>1.07413851</v>
      </c>
      <c r="F187" s="34">
        <v>1.09565081</v>
      </c>
      <c r="G187" s="34">
        <v>1.09164086551981</v>
      </c>
    </row>
    <row r="188" spans="3:7" ht="19" x14ac:dyDescent="0.25">
      <c r="D188">
        <v>1.1000000000000001</v>
      </c>
      <c r="E188" s="34">
        <v>1.13814485</v>
      </c>
      <c r="F188" s="34">
        <v>1.13532732</v>
      </c>
      <c r="G188" s="34">
        <v>1.1341129319485399</v>
      </c>
    </row>
    <row r="189" spans="3:7" ht="19" x14ac:dyDescent="0.25">
      <c r="D189">
        <v>1.2</v>
      </c>
      <c r="E189" s="34">
        <v>1.1730963999999999</v>
      </c>
      <c r="F189" s="34">
        <v>1.15626304</v>
      </c>
      <c r="G189" s="34">
        <v>1.1570954741659401</v>
      </c>
    </row>
    <row r="190" spans="3:7" ht="19" x14ac:dyDescent="0.25">
      <c r="D190">
        <v>1.2</v>
      </c>
      <c r="E190" s="34">
        <v>1.19511707</v>
      </c>
      <c r="F190" s="34">
        <v>1.16919924</v>
      </c>
      <c r="G190" s="34">
        <v>1.1715388188677101</v>
      </c>
    </row>
    <row r="191" spans="3:7" ht="19" x14ac:dyDescent="0.25">
      <c r="D191">
        <v>1.2</v>
      </c>
      <c r="E191" s="34">
        <v>1.22131805</v>
      </c>
      <c r="F191" s="34">
        <v>1.1843425000000001</v>
      </c>
      <c r="G191" s="34">
        <v>1.18872322326784</v>
      </c>
    </row>
    <row r="192" spans="3:7" ht="19" x14ac:dyDescent="0.25">
      <c r="D192">
        <v>1.25</v>
      </c>
      <c r="E192" s="34">
        <v>1.2297430899999999</v>
      </c>
      <c r="F192" s="34">
        <v>1.18915554</v>
      </c>
      <c r="G192" s="34">
        <v>1.1942558671461001</v>
      </c>
    </row>
    <row r="193" spans="1:7" x14ac:dyDescent="0.2">
      <c r="C193">
        <v>100</v>
      </c>
      <c r="D193">
        <v>0</v>
      </c>
      <c r="E193">
        <v>0</v>
      </c>
      <c r="F193">
        <v>0</v>
      </c>
      <c r="G193">
        <v>0</v>
      </c>
    </row>
    <row r="194" spans="1:7" ht="19" x14ac:dyDescent="0.25">
      <c r="D194">
        <v>1.2</v>
      </c>
      <c r="E194" s="34">
        <v>1.0415745000000001</v>
      </c>
      <c r="F194" s="34">
        <v>1.1133975899999999</v>
      </c>
      <c r="G194" s="34">
        <v>1.1156349308992699</v>
      </c>
    </row>
    <row r="195" spans="1:7" ht="19" x14ac:dyDescent="0.25">
      <c r="D195">
        <v>1.4</v>
      </c>
      <c r="E195" s="34">
        <v>1.47969368</v>
      </c>
      <c r="F195" s="34">
        <v>1.5118385599999999</v>
      </c>
      <c r="G195" s="34">
        <v>1.5052208921436101</v>
      </c>
    </row>
    <row r="196" spans="1:7" ht="19" x14ac:dyDescent="0.25">
      <c r="D196">
        <v>1.5</v>
      </c>
      <c r="E196" s="34">
        <v>1.65358077</v>
      </c>
      <c r="F196" s="34">
        <v>1.6603851000000001</v>
      </c>
      <c r="G196" s="34">
        <v>1.6563004285284</v>
      </c>
    </row>
    <row r="197" spans="1:7" ht="19" x14ac:dyDescent="0.25">
      <c r="D197">
        <v>1.8</v>
      </c>
      <c r="E197" s="34">
        <v>1.72099537</v>
      </c>
      <c r="F197" s="34">
        <v>1.7166071700000001</v>
      </c>
      <c r="G197" s="34">
        <v>1.71522479171488</v>
      </c>
    </row>
    <row r="198" spans="1:7" ht="19" x14ac:dyDescent="0.25">
      <c r="D198">
        <v>1.8</v>
      </c>
      <c r="E198" s="34">
        <v>1.7568068800000001</v>
      </c>
      <c r="F198" s="34">
        <v>1.74617058</v>
      </c>
      <c r="G198" s="34">
        <v>1.7467520787916699</v>
      </c>
    </row>
    <row r="199" spans="1:7" ht="19" x14ac:dyDescent="0.25">
      <c r="D199">
        <v>1.8</v>
      </c>
      <c r="E199" s="34">
        <v>1.77901821</v>
      </c>
      <c r="F199" s="34">
        <v>1.76440251</v>
      </c>
      <c r="G199" s="34">
        <v>1.7664203154189</v>
      </c>
    </row>
    <row r="200" spans="1:7" ht="19" x14ac:dyDescent="0.25">
      <c r="D200">
        <v>1.8</v>
      </c>
      <c r="E200" s="34">
        <v>1.8051003800000001</v>
      </c>
      <c r="F200" s="34">
        <v>1.78571083</v>
      </c>
      <c r="G200" s="34">
        <v>1.7896598418359</v>
      </c>
    </row>
    <row r="201" spans="1:7" ht="19" x14ac:dyDescent="0.25">
      <c r="D201">
        <v>1.8</v>
      </c>
      <c r="E201" s="34">
        <v>1.8134086300000001</v>
      </c>
      <c r="F201" s="34">
        <v>1.79247562</v>
      </c>
      <c r="G201" s="34">
        <v>1.7971015186820101</v>
      </c>
    </row>
    <row r="202" spans="1:7" x14ac:dyDescent="0.2">
      <c r="A202" t="s">
        <v>57</v>
      </c>
      <c r="B202" t="s">
        <v>19</v>
      </c>
      <c r="C202">
        <v>20</v>
      </c>
      <c r="D202">
        <v>0</v>
      </c>
      <c r="E202">
        <v>0</v>
      </c>
      <c r="F202">
        <v>0</v>
      </c>
      <c r="G202">
        <v>0</v>
      </c>
    </row>
    <row r="203" spans="1:7" ht="19" x14ac:dyDescent="0.25">
      <c r="D203">
        <v>0.4</v>
      </c>
      <c r="E203" s="34">
        <v>0.45552250999999999</v>
      </c>
      <c r="F203" s="34">
        <v>0.43790363999999998</v>
      </c>
      <c r="G203" s="34">
        <v>0.44617632450679201</v>
      </c>
    </row>
    <row r="204" spans="1:7" ht="19" x14ac:dyDescent="0.25">
      <c r="D204">
        <v>0.7</v>
      </c>
      <c r="E204" s="34">
        <v>0.65178163</v>
      </c>
      <c r="F204" s="34">
        <v>0.64395009999999997</v>
      </c>
      <c r="G204" s="34">
        <v>0.63784882707024804</v>
      </c>
    </row>
    <row r="205" spans="1:7" ht="19" x14ac:dyDescent="0.25">
      <c r="D205">
        <v>0.75</v>
      </c>
      <c r="E205" s="34">
        <v>0.73046023000000004</v>
      </c>
      <c r="F205" s="34">
        <v>0.72979791999999999</v>
      </c>
      <c r="G205" s="34">
        <v>0.72352572681949201</v>
      </c>
    </row>
    <row r="206" spans="1:7" ht="19" x14ac:dyDescent="0.25">
      <c r="D206">
        <v>0.73750000000000004</v>
      </c>
      <c r="E206" s="34">
        <v>0.76108452000000004</v>
      </c>
      <c r="F206" s="34">
        <v>0.76373696000000002</v>
      </c>
      <c r="G206" s="34">
        <v>0.76000804550257295</v>
      </c>
    </row>
    <row r="207" spans="1:7" ht="19" x14ac:dyDescent="0.25">
      <c r="D207">
        <v>0.77500000000000002</v>
      </c>
      <c r="E207" s="34">
        <v>0.77738021999999996</v>
      </c>
      <c r="F207" s="34">
        <v>0.78191840000000001</v>
      </c>
      <c r="G207" s="34">
        <v>0.78054469036318797</v>
      </c>
    </row>
    <row r="208" spans="1:7" ht="19" x14ac:dyDescent="0.25">
      <c r="D208">
        <v>0.8</v>
      </c>
      <c r="E208" s="34">
        <v>0.78749694999999997</v>
      </c>
      <c r="F208" s="34">
        <v>0.79324879999999998</v>
      </c>
      <c r="G208" s="34">
        <v>0.79380540524410104</v>
      </c>
    </row>
    <row r="209" spans="3:7" ht="19" x14ac:dyDescent="0.25">
      <c r="D209">
        <v>0.8</v>
      </c>
      <c r="E209" s="34">
        <v>0.79938622999999998</v>
      </c>
      <c r="F209" s="34">
        <v>0.80660668000000002</v>
      </c>
      <c r="G209" s="34">
        <v>0.81001050440743205</v>
      </c>
    </row>
    <row r="210" spans="3:7" ht="19" x14ac:dyDescent="0.25">
      <c r="D210">
        <v>0.8</v>
      </c>
      <c r="E210" s="34">
        <v>0.80317559999999999</v>
      </c>
      <c r="F210" s="34">
        <v>0.81087377000000005</v>
      </c>
      <c r="G210" s="34">
        <v>0.81534218325319696</v>
      </c>
    </row>
    <row r="211" spans="3:7" x14ac:dyDescent="0.2">
      <c r="C211">
        <v>50</v>
      </c>
      <c r="D211">
        <v>0</v>
      </c>
      <c r="E211">
        <v>0</v>
      </c>
      <c r="F211">
        <v>0</v>
      </c>
      <c r="G211">
        <v>0</v>
      </c>
    </row>
    <row r="212" spans="3:7" ht="19" x14ac:dyDescent="0.25">
      <c r="D212">
        <v>0.8</v>
      </c>
      <c r="E212" s="34">
        <v>0.82611628999999998</v>
      </c>
      <c r="F212" s="34">
        <v>0.87653391999999997</v>
      </c>
      <c r="G212" s="34">
        <v>0.91709118183032001</v>
      </c>
    </row>
    <row r="213" spans="3:7" ht="19" x14ac:dyDescent="0.25">
      <c r="D213">
        <v>1.8</v>
      </c>
      <c r="E213" s="34">
        <v>1.6060602799999999</v>
      </c>
      <c r="F213" s="34">
        <v>1.6564598800000001</v>
      </c>
      <c r="G213" s="34">
        <v>1.6480240977118901</v>
      </c>
    </row>
    <row r="214" spans="3:7" ht="19" x14ac:dyDescent="0.25">
      <c r="D214">
        <v>2.15</v>
      </c>
      <c r="E214" s="34">
        <v>2.1022482600000001</v>
      </c>
      <c r="F214" s="34">
        <v>2.13034715</v>
      </c>
      <c r="G214" s="34">
        <v>2.0986313968169998</v>
      </c>
    </row>
    <row r="215" spans="3:7" ht="19" x14ac:dyDescent="0.25">
      <c r="D215">
        <v>2.15</v>
      </c>
      <c r="E215" s="34">
        <v>2.34359764</v>
      </c>
      <c r="F215" s="34">
        <v>2.3549152900000001</v>
      </c>
      <c r="G215" s="34">
        <v>2.3274973410655799</v>
      </c>
    </row>
    <row r="216" spans="3:7" ht="19" x14ac:dyDescent="0.25">
      <c r="D216">
        <v>2.5</v>
      </c>
      <c r="E216" s="34">
        <v>2.4863190199999998</v>
      </c>
      <c r="F216" s="34">
        <v>2.4859416599999999</v>
      </c>
      <c r="G216" s="34">
        <v>2.4702482662436398</v>
      </c>
    </row>
    <row r="217" spans="3:7" ht="19" x14ac:dyDescent="0.25">
      <c r="D217">
        <v>2.6</v>
      </c>
      <c r="E217" s="34">
        <v>2.5806121399999999</v>
      </c>
      <c r="F217" s="34">
        <v>2.57179783</v>
      </c>
      <c r="G217" s="34">
        <v>2.56933940893743</v>
      </c>
    </row>
    <row r="218" spans="3:7" ht="19" x14ac:dyDescent="0.25">
      <c r="D218">
        <v>2.7</v>
      </c>
      <c r="E218" s="34">
        <v>2.69753014</v>
      </c>
      <c r="F218" s="34">
        <v>2.6774792399999998</v>
      </c>
      <c r="G218" s="34">
        <v>2.6998879727544001</v>
      </c>
    </row>
    <row r="219" spans="3:7" ht="19" x14ac:dyDescent="0.25">
      <c r="D219">
        <v>2.75</v>
      </c>
      <c r="E219" s="34">
        <v>2.7362708699999998</v>
      </c>
      <c r="F219" s="34">
        <v>2.7123090400000001</v>
      </c>
      <c r="G219" s="34">
        <v>2.7456539991243698</v>
      </c>
    </row>
    <row r="220" spans="3:7" x14ac:dyDescent="0.2">
      <c r="C220">
        <v>100</v>
      </c>
      <c r="D220">
        <v>0</v>
      </c>
      <c r="E220">
        <v>0</v>
      </c>
      <c r="F220">
        <v>0</v>
      </c>
      <c r="G220">
        <v>0</v>
      </c>
    </row>
    <row r="221" spans="3:7" ht="19" x14ac:dyDescent="0.25">
      <c r="D221">
        <v>1.75</v>
      </c>
      <c r="E221" s="34">
        <v>2.1082081600000002</v>
      </c>
      <c r="F221" s="34">
        <v>1.8890830999999999</v>
      </c>
      <c r="G221" s="34">
        <v>1.91622313970893</v>
      </c>
    </row>
    <row r="222" spans="3:7" ht="19" x14ac:dyDescent="0.25">
      <c r="D222">
        <v>2.9</v>
      </c>
      <c r="E222" s="34">
        <v>2.8003729100000001</v>
      </c>
      <c r="F222" s="34">
        <v>2.7014460800000002</v>
      </c>
      <c r="G222" s="34">
        <v>2.6819937368308402</v>
      </c>
    </row>
    <row r="223" spans="3:7" ht="19" x14ac:dyDescent="0.25">
      <c r="D223">
        <v>3.05</v>
      </c>
      <c r="E223" s="34">
        <v>3.0507801699999999</v>
      </c>
      <c r="F223" s="34">
        <v>3.0268560299999998</v>
      </c>
      <c r="G223" s="34">
        <v>3.00809101928041</v>
      </c>
    </row>
    <row r="224" spans="3:7" ht="19" x14ac:dyDescent="0.25">
      <c r="D224">
        <v>3.2</v>
      </c>
      <c r="E224" s="34">
        <v>3.1445066499999998</v>
      </c>
      <c r="F224" s="34">
        <v>3.1534761900000001</v>
      </c>
      <c r="G224" s="34">
        <v>3.1426489864431599</v>
      </c>
    </row>
    <row r="225" spans="1:7" ht="19" x14ac:dyDescent="0.25">
      <c r="D225">
        <v>3.2250000000000001</v>
      </c>
      <c r="E225" s="34">
        <v>3.1935631899999999</v>
      </c>
      <c r="F225" s="34">
        <v>3.2208437299999999</v>
      </c>
      <c r="G225" s="34">
        <v>3.2169667208761599</v>
      </c>
    </row>
    <row r="226" spans="1:7" ht="19" x14ac:dyDescent="0.25">
      <c r="D226">
        <v>3.25</v>
      </c>
      <c r="E226" s="34">
        <v>3.2237387599999998</v>
      </c>
      <c r="F226" s="34">
        <v>3.2626637999999999</v>
      </c>
      <c r="G226" s="34">
        <v>3.2643203606599398</v>
      </c>
    </row>
    <row r="227" spans="1:7" ht="19" x14ac:dyDescent="0.25">
      <c r="D227">
        <v>3.25</v>
      </c>
      <c r="E227" s="34">
        <v>3.25893101</v>
      </c>
      <c r="F227" s="34">
        <v>3.3118079900000001</v>
      </c>
      <c r="G227" s="34">
        <v>3.3214204152961901</v>
      </c>
    </row>
    <row r="228" spans="1:7" ht="19" x14ac:dyDescent="0.25">
      <c r="D228">
        <v>3.25</v>
      </c>
      <c r="E228" s="34">
        <v>3.2700867100000002</v>
      </c>
      <c r="F228" s="34">
        <v>3.3274705999999998</v>
      </c>
      <c r="G228" s="34">
        <v>3.3400023566555901</v>
      </c>
    </row>
    <row r="229" spans="1:7" x14ac:dyDescent="0.2">
      <c r="A229" t="s">
        <v>58</v>
      </c>
      <c r="B229" t="s">
        <v>22</v>
      </c>
      <c r="C229">
        <v>50</v>
      </c>
      <c r="D229">
        <v>0</v>
      </c>
      <c r="E229">
        <v>0</v>
      </c>
      <c r="F229">
        <v>0</v>
      </c>
      <c r="G229">
        <v>0</v>
      </c>
    </row>
    <row r="230" spans="1:7" ht="19" x14ac:dyDescent="0.25">
      <c r="D230">
        <v>6.5</v>
      </c>
      <c r="E230" s="34">
        <v>6.2632761500000003</v>
      </c>
      <c r="F230" s="34">
        <v>6.1765834799999997</v>
      </c>
      <c r="G230" s="34">
        <v>6.3128401154232296</v>
      </c>
    </row>
    <row r="231" spans="1:7" ht="19" x14ac:dyDescent="0.25">
      <c r="D231">
        <v>8.5</v>
      </c>
      <c r="E231" s="34">
        <v>9.6161117100000002</v>
      </c>
      <c r="F231" s="34">
        <v>9.55501413</v>
      </c>
      <c r="G231" s="34">
        <v>9.5551479209088797</v>
      </c>
    </row>
    <row r="232" spans="1:7" ht="19" x14ac:dyDescent="0.25">
      <c r="D232">
        <v>12</v>
      </c>
      <c r="E232" s="34">
        <v>11.704681770000001</v>
      </c>
      <c r="F232" s="34">
        <v>11.68558447</v>
      </c>
      <c r="G232" s="34">
        <v>11.6103236722848</v>
      </c>
    </row>
    <row r="233" spans="1:7" ht="19" x14ac:dyDescent="0.25">
      <c r="D233">
        <v>13.2</v>
      </c>
      <c r="E233" s="34">
        <v>13.130635010000001</v>
      </c>
      <c r="F233" s="34">
        <v>13.15188332</v>
      </c>
      <c r="G233" s="34">
        <v>13.0612480647751</v>
      </c>
    </row>
    <row r="234" spans="1:7" ht="19" x14ac:dyDescent="0.25">
      <c r="D234">
        <v>15</v>
      </c>
      <c r="E234" s="34">
        <v>14.166130369999999</v>
      </c>
      <c r="F234" s="34">
        <v>14.222673950000001</v>
      </c>
      <c r="G234" s="34">
        <v>14.1555713251069</v>
      </c>
    </row>
    <row r="235" spans="1:7" ht="19" x14ac:dyDescent="0.25">
      <c r="D235">
        <v>15.5</v>
      </c>
      <c r="E235" s="34">
        <v>14.952229129999999</v>
      </c>
      <c r="F235" s="34">
        <v>15.038961560000001</v>
      </c>
      <c r="G235" s="34">
        <v>15.018774054664901</v>
      </c>
    </row>
    <row r="236" spans="1:7" ht="19" x14ac:dyDescent="0.25">
      <c r="D236">
        <v>15.5</v>
      </c>
      <c r="E236" s="34">
        <v>15.56934717</v>
      </c>
      <c r="F236" s="34">
        <v>15.68184319</v>
      </c>
      <c r="G236" s="34">
        <v>15.722121509809901</v>
      </c>
    </row>
    <row r="237" spans="1:7" ht="19" x14ac:dyDescent="0.25">
      <c r="D237">
        <v>15.5</v>
      </c>
      <c r="E237" s="34">
        <v>16.066683050000002</v>
      </c>
      <c r="F237" s="34">
        <v>16.201268930000001</v>
      </c>
      <c r="G237" s="34">
        <v>16.3094833167061</v>
      </c>
    </row>
    <row r="238" spans="1:7" x14ac:dyDescent="0.2">
      <c r="C238">
        <v>100</v>
      </c>
      <c r="D238">
        <v>0</v>
      </c>
      <c r="E238">
        <v>0</v>
      </c>
      <c r="F238">
        <v>0</v>
      </c>
      <c r="G238">
        <v>0</v>
      </c>
    </row>
    <row r="239" spans="1:7" ht="19" x14ac:dyDescent="0.25">
      <c r="D239">
        <v>11.5</v>
      </c>
      <c r="E239" s="34">
        <v>11.01732543</v>
      </c>
      <c r="F239" s="34">
        <v>10.8462491</v>
      </c>
      <c r="G239" s="34">
        <v>11.1062281689314</v>
      </c>
    </row>
    <row r="240" spans="1:7" ht="19" x14ac:dyDescent="0.25">
      <c r="D240">
        <v>15.5</v>
      </c>
      <c r="E240" s="34">
        <v>16.819328200000001</v>
      </c>
      <c r="F240" s="34">
        <v>16.68452718</v>
      </c>
      <c r="G240" s="34">
        <v>16.697826290492301</v>
      </c>
    </row>
    <row r="241" spans="3:7" ht="19" x14ac:dyDescent="0.25">
      <c r="D241">
        <v>20</v>
      </c>
      <c r="E241" s="34">
        <v>20.400461549999999</v>
      </c>
      <c r="F241" s="34">
        <v>20.332736830000002</v>
      </c>
      <c r="G241" s="34">
        <v>20.209132566634299</v>
      </c>
    </row>
    <row r="242" spans="3:7" ht="19" x14ac:dyDescent="0.25">
      <c r="D242">
        <v>23</v>
      </c>
      <c r="E242" s="34">
        <v>22.831026869999999</v>
      </c>
      <c r="F242" s="34">
        <v>22.82856383</v>
      </c>
      <c r="G242" s="34">
        <v>22.674064413638099</v>
      </c>
    </row>
    <row r="243" spans="3:7" ht="19" x14ac:dyDescent="0.25">
      <c r="D243">
        <v>26</v>
      </c>
      <c r="E243" s="34">
        <v>24.58876978</v>
      </c>
      <c r="F243" s="34">
        <v>24.643549279999998</v>
      </c>
      <c r="G243" s="34">
        <v>24.5259041800436</v>
      </c>
    </row>
    <row r="244" spans="3:7" ht="19" x14ac:dyDescent="0.25">
      <c r="D244">
        <v>26.5</v>
      </c>
      <c r="E244" s="34">
        <v>25.919097130000001</v>
      </c>
      <c r="F244" s="34">
        <v>26.022847290000001</v>
      </c>
      <c r="G244" s="34">
        <v>25.982334229383401</v>
      </c>
    </row>
    <row r="245" spans="3:7" ht="19" x14ac:dyDescent="0.25">
      <c r="D245">
        <v>27</v>
      </c>
      <c r="E245" s="34">
        <v>26.961006099999999</v>
      </c>
      <c r="F245" s="34">
        <v>27.10652636</v>
      </c>
      <c r="G245" s="34">
        <v>27.1662646681106</v>
      </c>
    </row>
    <row r="246" spans="3:7" ht="19" x14ac:dyDescent="0.25">
      <c r="D246">
        <v>27</v>
      </c>
      <c r="E246" s="34">
        <v>27.799118360000001</v>
      </c>
      <c r="F246" s="34">
        <v>27.980425790000002</v>
      </c>
      <c r="G246" s="34">
        <v>28.153031680117</v>
      </c>
    </row>
    <row r="247" spans="3:7" x14ac:dyDescent="0.2">
      <c r="C247">
        <v>150</v>
      </c>
      <c r="D247">
        <v>0</v>
      </c>
      <c r="E247">
        <v>0</v>
      </c>
      <c r="F247">
        <v>0</v>
      </c>
      <c r="G247">
        <v>0</v>
      </c>
    </row>
    <row r="248" spans="3:7" ht="19" x14ac:dyDescent="0.25">
      <c r="D248">
        <v>20</v>
      </c>
      <c r="E248" s="34">
        <v>21.012314289999999</v>
      </c>
      <c r="F248" s="34">
        <v>20.247388189999999</v>
      </c>
      <c r="G248" s="34">
        <v>20.5906435060059</v>
      </c>
    </row>
    <row r="249" spans="3:7" ht="19" x14ac:dyDescent="0.25">
      <c r="D249">
        <v>26</v>
      </c>
      <c r="E249" s="34">
        <v>27.443189400000001</v>
      </c>
      <c r="F249" s="34">
        <v>27.007825610000001</v>
      </c>
      <c r="G249" s="34">
        <v>26.893644202389702</v>
      </c>
    </row>
    <row r="250" spans="3:7" ht="19" x14ac:dyDescent="0.25">
      <c r="D250">
        <v>31</v>
      </c>
      <c r="E250" s="34">
        <v>30.56094216</v>
      </c>
      <c r="F250" s="34">
        <v>30.390168580000001</v>
      </c>
      <c r="G250" s="34">
        <v>30.170333450404101</v>
      </c>
    </row>
    <row r="251" spans="3:7" ht="19" x14ac:dyDescent="0.25">
      <c r="D251">
        <v>34</v>
      </c>
      <c r="E251" s="34">
        <v>32.40146738</v>
      </c>
      <c r="F251" s="34">
        <v>32.420254630000002</v>
      </c>
      <c r="G251" s="34">
        <v>2.2319916579303398</v>
      </c>
    </row>
    <row r="252" spans="3:7" ht="19" x14ac:dyDescent="0.25">
      <c r="D252">
        <v>34.5</v>
      </c>
      <c r="E252" s="34">
        <v>33.616183190000001</v>
      </c>
      <c r="F252" s="34">
        <v>33.773928900000001</v>
      </c>
      <c r="G252" s="34">
        <v>33.668395572306999</v>
      </c>
    </row>
    <row r="253" spans="3:7" ht="19" x14ac:dyDescent="0.25">
      <c r="D253">
        <v>34.5</v>
      </c>
      <c r="E253" s="34">
        <v>34.4778898</v>
      </c>
      <c r="F253" s="34">
        <v>34.74097802</v>
      </c>
      <c r="G253" s="34">
        <v>34.735392447224797</v>
      </c>
    </row>
    <row r="254" spans="3:7" ht="19" x14ac:dyDescent="0.25">
      <c r="D254">
        <v>35</v>
      </c>
      <c r="E254" s="34">
        <v>35.120946400000001</v>
      </c>
      <c r="F254" s="34">
        <v>35.466340850000002</v>
      </c>
      <c r="G254" s="34">
        <v>35.563804101452398</v>
      </c>
    </row>
    <row r="255" spans="3:7" ht="19" x14ac:dyDescent="0.25">
      <c r="D255">
        <v>35</v>
      </c>
      <c r="E255" s="34">
        <v>35.619204070000002</v>
      </c>
      <c r="F255" s="34">
        <v>36.030556969999999</v>
      </c>
      <c r="G255" s="34">
        <v>36.2281733654657</v>
      </c>
    </row>
    <row r="256" spans="3:7" x14ac:dyDescent="0.2">
      <c r="C256">
        <v>200</v>
      </c>
      <c r="D256">
        <v>0</v>
      </c>
      <c r="E256">
        <v>0</v>
      </c>
      <c r="F256">
        <v>0</v>
      </c>
      <c r="G256">
        <v>0</v>
      </c>
    </row>
    <row r="257" spans="1:7" ht="19" x14ac:dyDescent="0.25">
      <c r="D257">
        <v>28</v>
      </c>
      <c r="E257" s="34">
        <v>29.27799168</v>
      </c>
      <c r="F257" s="34">
        <v>28.088441199999998</v>
      </c>
      <c r="G257" s="34">
        <v>28.431980161897201</v>
      </c>
    </row>
    <row r="258" spans="1:7" ht="19" x14ac:dyDescent="0.25">
      <c r="D258">
        <v>34</v>
      </c>
      <c r="E258" s="34">
        <v>36.064312459999996</v>
      </c>
      <c r="F258" s="34">
        <v>35.457227019999998</v>
      </c>
      <c r="G258" s="34">
        <v>35.300826575312897</v>
      </c>
    </row>
    <row r="259" spans="1:7" ht="19" x14ac:dyDescent="0.25">
      <c r="D259">
        <v>40</v>
      </c>
      <c r="E259" s="34">
        <v>39.084066640000003</v>
      </c>
      <c r="F259" s="34">
        <v>38.85499652</v>
      </c>
      <c r="G259" s="34">
        <v>38.6269534838178</v>
      </c>
    </row>
    <row r="260" spans="1:7" ht="19" x14ac:dyDescent="0.25">
      <c r="D260">
        <v>42.5</v>
      </c>
      <c r="E260" s="34">
        <v>40.791868729999997</v>
      </c>
      <c r="F260" s="34">
        <v>40.810369819999998</v>
      </c>
      <c r="G260" s="34">
        <v>40.635667716337402</v>
      </c>
    </row>
    <row r="261" spans="1:7" ht="19" x14ac:dyDescent="0.25">
      <c r="D261">
        <v>42.5</v>
      </c>
      <c r="E261" s="34">
        <v>41.890117240000002</v>
      </c>
      <c r="F261" s="34">
        <v>42.081002849999997</v>
      </c>
      <c r="G261" s="34">
        <v>41.995564432694401</v>
      </c>
    </row>
    <row r="262" spans="1:7" ht="19" x14ac:dyDescent="0.25">
      <c r="D262">
        <v>43</v>
      </c>
      <c r="E262" s="34">
        <v>42.655737139999999</v>
      </c>
      <c r="F262" s="34">
        <v>42.972980190000001</v>
      </c>
      <c r="G262" s="34">
        <v>42.983676273295799</v>
      </c>
    </row>
    <row r="263" spans="1:7" ht="19" x14ac:dyDescent="0.25">
      <c r="D263">
        <v>43</v>
      </c>
      <c r="E263" s="34">
        <v>43.219969579999997</v>
      </c>
      <c r="F263" s="34">
        <v>43.633614139999999</v>
      </c>
      <c r="G263" s="34">
        <v>43.737230772883201</v>
      </c>
    </row>
    <row r="264" spans="1:7" ht="19" x14ac:dyDescent="0.25">
      <c r="D264">
        <v>43</v>
      </c>
      <c r="E264" s="34">
        <v>43.653037830000002</v>
      </c>
      <c r="F264" s="34">
        <v>44.142574959999997</v>
      </c>
      <c r="G264" s="34">
        <v>44.3325502259218</v>
      </c>
    </row>
    <row r="265" spans="1:7" x14ac:dyDescent="0.2">
      <c r="A265" t="s">
        <v>59</v>
      </c>
      <c r="B265" t="s">
        <v>24</v>
      </c>
      <c r="C265">
        <v>100</v>
      </c>
      <c r="D265">
        <v>0</v>
      </c>
      <c r="E265">
        <v>0</v>
      </c>
      <c r="F265">
        <v>0</v>
      </c>
    </row>
    <row r="266" spans="1:7" ht="19" x14ac:dyDescent="0.25">
      <c r="D266">
        <v>3</v>
      </c>
      <c r="E266" s="34">
        <v>2.9460031799999999</v>
      </c>
      <c r="F266" s="34">
        <v>2.9470063199999998</v>
      </c>
    </row>
    <row r="267" spans="1:7" ht="19" x14ac:dyDescent="0.25">
      <c r="D267">
        <v>4</v>
      </c>
      <c r="E267" s="34">
        <v>4.0374360600000001</v>
      </c>
      <c r="F267" s="34">
        <v>4.0374699200000004</v>
      </c>
    </row>
    <row r="268" spans="1:7" ht="19" x14ac:dyDescent="0.25">
      <c r="D268">
        <v>4.5</v>
      </c>
      <c r="E268" s="34">
        <v>4.6062796600000002</v>
      </c>
      <c r="F268" s="34">
        <v>4.6055213300000002</v>
      </c>
    </row>
    <row r="269" spans="1:7" ht="19" x14ac:dyDescent="0.25">
      <c r="D269">
        <v>5</v>
      </c>
      <c r="E269" s="34">
        <v>4.9553660900000001</v>
      </c>
      <c r="F269" s="34">
        <v>4.9540243000000004</v>
      </c>
    </row>
    <row r="270" spans="1:7" ht="19" x14ac:dyDescent="0.25">
      <c r="D270">
        <v>5.3</v>
      </c>
      <c r="E270" s="34">
        <v>5.1914250500000003</v>
      </c>
      <c r="F270" s="34">
        <v>5.1896467900000003</v>
      </c>
    </row>
    <row r="271" spans="1:7" ht="19" x14ac:dyDescent="0.25">
      <c r="D271">
        <v>5.3</v>
      </c>
      <c r="E271" s="34">
        <v>5.3617021300000003</v>
      </c>
      <c r="F271" s="34">
        <v>5.3595880200000003</v>
      </c>
    </row>
    <row r="272" spans="1:7" x14ac:dyDescent="0.2">
      <c r="C272">
        <v>200</v>
      </c>
      <c r="D272">
        <v>0</v>
      </c>
      <c r="E272">
        <v>0</v>
      </c>
      <c r="F272">
        <v>0</v>
      </c>
    </row>
    <row r="273" spans="3:6" ht="19" x14ac:dyDescent="0.25">
      <c r="D273">
        <v>5</v>
      </c>
      <c r="E273" s="34">
        <v>5.4019113399999998</v>
      </c>
      <c r="F273" s="34">
        <v>5.2876273600000001</v>
      </c>
    </row>
    <row r="274" spans="3:6" ht="19" x14ac:dyDescent="0.25">
      <c r="D274">
        <v>7.5</v>
      </c>
      <c r="E274" s="34">
        <v>7.38074166</v>
      </c>
      <c r="F274" s="34">
        <v>7.3316586299999997</v>
      </c>
    </row>
    <row r="275" spans="3:6" ht="19" x14ac:dyDescent="0.25">
      <c r="D275">
        <v>8.5</v>
      </c>
      <c r="E275" s="34">
        <v>8.4073343699999992</v>
      </c>
      <c r="F275" s="34">
        <v>8.4161293799999992</v>
      </c>
    </row>
    <row r="276" spans="3:6" ht="19" x14ac:dyDescent="0.25">
      <c r="D276">
        <v>9.5</v>
      </c>
      <c r="E276" s="34">
        <v>9.0357272900000005</v>
      </c>
      <c r="F276" s="34">
        <v>9.08828119</v>
      </c>
    </row>
    <row r="277" spans="3:6" ht="19" x14ac:dyDescent="0.25">
      <c r="D277">
        <v>9.5</v>
      </c>
      <c r="E277" s="34">
        <v>9.4599695799999992</v>
      </c>
      <c r="F277" s="34">
        <v>9.5456999699999994</v>
      </c>
    </row>
    <row r="278" spans="3:6" ht="19" x14ac:dyDescent="0.25">
      <c r="D278">
        <v>9.5</v>
      </c>
      <c r="E278" s="34">
        <v>9.7656449999999992</v>
      </c>
      <c r="F278" s="34">
        <v>9.8771141199999999</v>
      </c>
    </row>
    <row r="279" spans="3:6" x14ac:dyDescent="0.2">
      <c r="C279">
        <v>300</v>
      </c>
      <c r="D279">
        <v>0</v>
      </c>
      <c r="E279">
        <v>0</v>
      </c>
      <c r="F279">
        <v>0</v>
      </c>
    </row>
    <row r="280" spans="3:6" ht="19" x14ac:dyDescent="0.25">
      <c r="D280">
        <v>8</v>
      </c>
      <c r="E280" s="34">
        <v>8.6386613200000006</v>
      </c>
      <c r="F280" s="34">
        <v>8.4443597700000002</v>
      </c>
    </row>
    <row r="281" spans="3:6" ht="19" x14ac:dyDescent="0.25">
      <c r="D281">
        <v>11.8</v>
      </c>
      <c r="E281" s="34">
        <v>11.33038262</v>
      </c>
      <c r="F281" s="34">
        <v>11.25112871</v>
      </c>
    </row>
    <row r="282" spans="3:6" ht="19" x14ac:dyDescent="0.25">
      <c r="D282">
        <v>12.5</v>
      </c>
      <c r="E282" s="34">
        <v>12.643588230000001</v>
      </c>
      <c r="F282" s="34">
        <v>12.653014689999999</v>
      </c>
    </row>
    <row r="283" spans="3:6" ht="19" x14ac:dyDescent="0.25">
      <c r="D283">
        <v>14</v>
      </c>
      <c r="E283" s="34">
        <v>13.421364779999999</v>
      </c>
      <c r="F283" s="34">
        <v>13.493667370000001</v>
      </c>
    </row>
    <row r="284" spans="3:6" ht="19" x14ac:dyDescent="0.25">
      <c r="D284">
        <v>14</v>
      </c>
      <c r="E284" s="34">
        <v>13.935722459999999</v>
      </c>
      <c r="F284" s="34">
        <v>14.05390309</v>
      </c>
    </row>
    <row r="285" spans="3:6" ht="19" x14ac:dyDescent="0.25">
      <c r="D285">
        <v>14</v>
      </c>
      <c r="E285" s="34">
        <v>14.30110423</v>
      </c>
      <c r="F285" s="34">
        <v>14.45397384</v>
      </c>
    </row>
    <row r="286" spans="3:6" x14ac:dyDescent="0.2">
      <c r="C286">
        <v>400</v>
      </c>
      <c r="D286">
        <v>0</v>
      </c>
      <c r="E286">
        <v>0</v>
      </c>
      <c r="F286">
        <v>0</v>
      </c>
    </row>
    <row r="287" spans="3:6" ht="19" x14ac:dyDescent="0.25">
      <c r="D287">
        <v>12</v>
      </c>
      <c r="E287" s="34">
        <v>12.52642556</v>
      </c>
      <c r="F287" s="34">
        <v>12.20146424</v>
      </c>
    </row>
    <row r="288" spans="3:6" ht="19" x14ac:dyDescent="0.25">
      <c r="D288">
        <v>15.6</v>
      </c>
      <c r="E288" s="34">
        <v>15.75971959</v>
      </c>
      <c r="F288" s="34">
        <v>15.622537380000001</v>
      </c>
    </row>
    <row r="289" spans="1:7" ht="19" x14ac:dyDescent="0.25">
      <c r="D289">
        <v>17.5</v>
      </c>
      <c r="E289" s="34">
        <v>17.243322719999998</v>
      </c>
      <c r="F289" s="34">
        <v>17.233161150000001</v>
      </c>
    </row>
    <row r="290" spans="1:7" ht="19" x14ac:dyDescent="0.25">
      <c r="D290">
        <v>18.7</v>
      </c>
      <c r="E290" s="34">
        <v>18.095046880000002</v>
      </c>
      <c r="F290" s="34">
        <v>18.169778430000001</v>
      </c>
    </row>
    <row r="291" spans="1:7" ht="19" x14ac:dyDescent="0.25">
      <c r="D291">
        <v>18.7</v>
      </c>
      <c r="E291" s="34">
        <v>18.647702509999998</v>
      </c>
      <c r="F291" s="34">
        <v>18.782264789999999</v>
      </c>
    </row>
    <row r="292" spans="1:7" ht="19" x14ac:dyDescent="0.25">
      <c r="D292">
        <v>18.7</v>
      </c>
      <c r="E292" s="34">
        <v>19.035283969999998</v>
      </c>
      <c r="F292" s="34">
        <v>19.214056809999999</v>
      </c>
    </row>
    <row r="293" spans="1:7" x14ac:dyDescent="0.2">
      <c r="C293">
        <v>500</v>
      </c>
      <c r="D293">
        <v>0</v>
      </c>
      <c r="E293">
        <v>0</v>
      </c>
      <c r="F293">
        <v>0</v>
      </c>
    </row>
    <row r="294" spans="1:7" ht="19" x14ac:dyDescent="0.25">
      <c r="D294">
        <v>15</v>
      </c>
      <c r="E294" s="34">
        <v>15.861944340000001</v>
      </c>
      <c r="F294" s="34">
        <v>15.297321520000001</v>
      </c>
    </row>
    <row r="295" spans="1:7" ht="19" x14ac:dyDescent="0.25">
      <c r="D295">
        <v>19</v>
      </c>
      <c r="E295" s="34">
        <v>19.450763729999998</v>
      </c>
      <c r="F295" s="34">
        <v>19.225749409999999</v>
      </c>
    </row>
    <row r="296" spans="1:7" ht="19" x14ac:dyDescent="0.25">
      <c r="D296">
        <v>22</v>
      </c>
      <c r="E296" s="34">
        <v>21.037355009999999</v>
      </c>
      <c r="F296" s="34">
        <v>21.025573170000001</v>
      </c>
    </row>
    <row r="297" spans="1:7" ht="19" x14ac:dyDescent="0.25">
      <c r="D297">
        <v>22.5</v>
      </c>
      <c r="E297" s="34">
        <v>21.931840900000001</v>
      </c>
      <c r="F297" s="34">
        <v>22.058058750000001</v>
      </c>
    </row>
    <row r="298" spans="1:7" ht="19" x14ac:dyDescent="0.25">
      <c r="D298">
        <v>22.5</v>
      </c>
      <c r="E298" s="34">
        <v>22.505999549999999</v>
      </c>
      <c r="F298" s="34">
        <v>22.727701100000001</v>
      </c>
    </row>
    <row r="299" spans="1:7" ht="19" x14ac:dyDescent="0.25">
      <c r="D299">
        <v>22.5</v>
      </c>
      <c r="E299" s="34">
        <v>22.905769790000001</v>
      </c>
      <c r="F299" s="34">
        <v>23.197183840000001</v>
      </c>
    </row>
    <row r="300" spans="1:7" x14ac:dyDescent="0.2">
      <c r="A300" t="s">
        <v>60</v>
      </c>
      <c r="B300" t="s">
        <v>27</v>
      </c>
      <c r="C300">
        <v>10</v>
      </c>
      <c r="D300">
        <v>0</v>
      </c>
      <c r="E300">
        <v>0</v>
      </c>
      <c r="F300">
        <v>0</v>
      </c>
      <c r="G300">
        <v>0</v>
      </c>
    </row>
    <row r="301" spans="1:7" ht="19" x14ac:dyDescent="0.25">
      <c r="D301">
        <v>78</v>
      </c>
      <c r="E301" s="34">
        <v>84.771823589999997</v>
      </c>
      <c r="F301" s="34">
        <v>78.017099619999996</v>
      </c>
      <c r="G301" s="34">
        <v>81.548272143431703</v>
      </c>
    </row>
    <row r="302" spans="1:7" ht="19" x14ac:dyDescent="0.25">
      <c r="D302">
        <v>104</v>
      </c>
      <c r="E302" s="34">
        <v>110.80058907</v>
      </c>
      <c r="F302" s="34">
        <v>106.18931209</v>
      </c>
      <c r="G302" s="34">
        <v>106.16469767561701</v>
      </c>
    </row>
    <row r="303" spans="1:7" ht="19" x14ac:dyDescent="0.25">
      <c r="D303">
        <v>118</v>
      </c>
      <c r="E303" s="34">
        <v>123.433837</v>
      </c>
      <c r="F303" s="34">
        <v>120.72011225</v>
      </c>
      <c r="G303" s="34">
        <v>119.19093884863101</v>
      </c>
    </row>
    <row r="304" spans="1:7" ht="19" x14ac:dyDescent="0.25">
      <c r="D304">
        <v>128</v>
      </c>
      <c r="E304" s="34">
        <v>130.89608379000001</v>
      </c>
      <c r="F304" s="34">
        <v>129.58631958000001</v>
      </c>
      <c r="G304" s="34">
        <v>127.560454859418</v>
      </c>
    </row>
    <row r="305" spans="3:7" ht="19" x14ac:dyDescent="0.25">
      <c r="D305">
        <v>150</v>
      </c>
      <c r="E305" s="34">
        <v>139.31865417</v>
      </c>
      <c r="F305" s="34">
        <v>139.85810380000001</v>
      </c>
      <c r="G305" s="34">
        <v>138.028222366797</v>
      </c>
    </row>
    <row r="306" spans="3:7" ht="19" x14ac:dyDescent="0.25">
      <c r="D306">
        <v>150</v>
      </c>
      <c r="E306" s="34">
        <v>143.94991689</v>
      </c>
      <c r="F306" s="34">
        <v>145.62984879999999</v>
      </c>
      <c r="G306" s="34">
        <v>144.51811015610099</v>
      </c>
    </row>
    <row r="307" spans="3:7" ht="19" x14ac:dyDescent="0.25">
      <c r="D307">
        <v>150</v>
      </c>
      <c r="E307" s="34">
        <v>148.89967408000001</v>
      </c>
      <c r="F307" s="34">
        <v>151.89848312000001</v>
      </c>
      <c r="G307" s="34">
        <v>152.42079731758199</v>
      </c>
    </row>
    <row r="308" spans="3:7" ht="19" x14ac:dyDescent="0.25">
      <c r="D308">
        <v>150</v>
      </c>
      <c r="E308" s="34">
        <v>152.39305869</v>
      </c>
      <c r="F308" s="34">
        <v>156.38624526999999</v>
      </c>
      <c r="G308" s="34">
        <v>159.00344361036699</v>
      </c>
    </row>
    <row r="309" spans="3:7" x14ac:dyDescent="0.2">
      <c r="C309">
        <v>20</v>
      </c>
      <c r="D309">
        <v>0</v>
      </c>
      <c r="E309">
        <v>0</v>
      </c>
      <c r="F309">
        <v>0</v>
      </c>
      <c r="G309">
        <v>0</v>
      </c>
    </row>
    <row r="310" spans="3:7" ht="19" x14ac:dyDescent="0.25">
      <c r="D310">
        <v>116</v>
      </c>
      <c r="E310" s="34">
        <v>114.44894954</v>
      </c>
      <c r="F310" s="34">
        <v>113.36319822999999</v>
      </c>
      <c r="G310" s="34">
        <v>118.816065790013</v>
      </c>
    </row>
    <row r="311" spans="3:7" ht="19" x14ac:dyDescent="0.25">
      <c r="D311">
        <v>168</v>
      </c>
      <c r="E311" s="34">
        <v>167.50482067999999</v>
      </c>
      <c r="F311" s="34">
        <v>166.54324163000001</v>
      </c>
      <c r="G311" s="34">
        <v>167.486710000877</v>
      </c>
    </row>
    <row r="312" spans="3:7" ht="19" x14ac:dyDescent="0.25">
      <c r="D312">
        <v>192</v>
      </c>
      <c r="E312" s="34">
        <v>198.11932429000001</v>
      </c>
      <c r="F312" s="34">
        <v>197.41281978999999</v>
      </c>
      <c r="G312" s="34">
        <v>195.658630361196</v>
      </c>
    </row>
    <row r="313" spans="3:7" ht="19" x14ac:dyDescent="0.25">
      <c r="D313">
        <v>220</v>
      </c>
      <c r="E313" s="34">
        <v>218.04515101000001</v>
      </c>
      <c r="F313" s="34">
        <v>217.57731213</v>
      </c>
      <c r="G313" s="34">
        <v>214.577296890366</v>
      </c>
    </row>
    <row r="314" spans="3:7" ht="19" x14ac:dyDescent="0.25">
      <c r="D314">
        <v>236</v>
      </c>
      <c r="E314" s="34">
        <v>242.42724102</v>
      </c>
      <c r="F314" s="34">
        <v>242.32979419</v>
      </c>
      <c r="G314" s="34">
        <v>239.05909192100401</v>
      </c>
    </row>
    <row r="315" spans="3:7" ht="19" x14ac:dyDescent="0.25">
      <c r="D315">
        <v>260</v>
      </c>
      <c r="E315" s="34">
        <v>256.7842119</v>
      </c>
      <c r="F315" s="34">
        <v>256.94537063000001</v>
      </c>
      <c r="G315" s="34">
        <v>254.649266458646</v>
      </c>
    </row>
    <row r="316" spans="3:7" ht="19" x14ac:dyDescent="0.25">
      <c r="D316">
        <v>280</v>
      </c>
      <c r="E316" s="34">
        <v>272.94871878999999</v>
      </c>
      <c r="F316" s="34">
        <v>273.43711517000003</v>
      </c>
      <c r="G316" s="34">
        <v>274.00206733141601</v>
      </c>
    </row>
    <row r="317" spans="3:7" ht="19" x14ac:dyDescent="0.25">
      <c r="D317">
        <v>282</v>
      </c>
      <c r="E317" s="34">
        <v>284.90519637</v>
      </c>
      <c r="F317" s="34">
        <v>285.66030151000001</v>
      </c>
      <c r="G317" s="34">
        <v>290.38293289965799</v>
      </c>
    </row>
    <row r="318" spans="3:7" x14ac:dyDescent="0.2">
      <c r="C318">
        <v>30</v>
      </c>
      <c r="D318">
        <v>0</v>
      </c>
      <c r="E318">
        <v>0</v>
      </c>
      <c r="F318">
        <v>0</v>
      </c>
      <c r="G318">
        <v>0</v>
      </c>
    </row>
    <row r="319" spans="3:7" ht="19" x14ac:dyDescent="0.25">
      <c r="C319" s="65"/>
      <c r="D319">
        <v>186</v>
      </c>
      <c r="E319" s="34">
        <v>160.36182740999999</v>
      </c>
      <c r="F319" s="34">
        <v>166.41707371999999</v>
      </c>
      <c r="G319" s="34">
        <v>173.97240633190501</v>
      </c>
    </row>
    <row r="320" spans="3:7" ht="19" x14ac:dyDescent="0.25">
      <c r="C320" s="65"/>
      <c r="D320">
        <v>240</v>
      </c>
      <c r="E320" s="34">
        <v>236.53089419</v>
      </c>
      <c r="F320" s="34">
        <v>241.41241991000001</v>
      </c>
      <c r="G320" s="34">
        <v>242.49990759444799</v>
      </c>
    </row>
    <row r="321" spans="3:7" ht="19" x14ac:dyDescent="0.25">
      <c r="C321" s="65"/>
      <c r="D321">
        <v>282</v>
      </c>
      <c r="E321" s="34">
        <v>281.02486082000001</v>
      </c>
      <c r="F321" s="34">
        <v>284.08668578999999</v>
      </c>
      <c r="G321" s="34">
        <v>281.568740848179</v>
      </c>
    </row>
    <row r="322" spans="3:7" ht="19" x14ac:dyDescent="0.25">
      <c r="C322" s="65"/>
      <c r="D322">
        <v>300</v>
      </c>
      <c r="E322" s="34">
        <v>310.20089818000002</v>
      </c>
      <c r="F322" s="34">
        <v>311.62996637999998</v>
      </c>
      <c r="G322" s="34">
        <v>307.56951529921702</v>
      </c>
    </row>
    <row r="323" spans="3:7" ht="19" x14ac:dyDescent="0.25">
      <c r="C323" s="65"/>
      <c r="D323">
        <v>330</v>
      </c>
      <c r="E323" s="34">
        <v>346.13687306999998</v>
      </c>
      <c r="F323" s="34">
        <v>345.08750780000003</v>
      </c>
      <c r="G323" s="34">
        <v>340.92569891942702</v>
      </c>
    </row>
    <row r="324" spans="3:7" ht="19" x14ac:dyDescent="0.25">
      <c r="C324" s="65"/>
      <c r="D324">
        <v>354</v>
      </c>
      <c r="E324" s="34">
        <v>367.41915428999999</v>
      </c>
      <c r="F324" s="34">
        <v>364.66318222000001</v>
      </c>
      <c r="G324" s="34">
        <v>361.97973060024401</v>
      </c>
    </row>
    <row r="325" spans="3:7" ht="19" x14ac:dyDescent="0.25">
      <c r="C325" s="65"/>
      <c r="D325">
        <v>408</v>
      </c>
      <c r="E325" s="34">
        <v>391.48997847999999</v>
      </c>
      <c r="F325" s="34">
        <v>386.59334573000001</v>
      </c>
      <c r="G325" s="34">
        <v>387.87105687729502</v>
      </c>
    </row>
    <row r="326" spans="3:7" ht="19" x14ac:dyDescent="0.25">
      <c r="C326" s="65"/>
      <c r="D326">
        <v>408</v>
      </c>
      <c r="E326" s="34">
        <v>409.36939232999998</v>
      </c>
      <c r="F326" s="34">
        <v>402.74003534000002</v>
      </c>
      <c r="G326" s="34">
        <v>409.512117398474</v>
      </c>
    </row>
    <row r="327" spans="3:7" x14ac:dyDescent="0.2">
      <c r="C327">
        <v>40</v>
      </c>
      <c r="D327">
        <v>0</v>
      </c>
      <c r="E327">
        <v>0</v>
      </c>
      <c r="F327">
        <v>0</v>
      </c>
      <c r="G327">
        <v>0</v>
      </c>
    </row>
    <row r="328" spans="3:7" ht="19" x14ac:dyDescent="0.25">
      <c r="D328">
        <v>224</v>
      </c>
      <c r="E328" s="34">
        <v>191.93433418999999</v>
      </c>
      <c r="F328" s="34">
        <v>199.52435287</v>
      </c>
      <c r="G328" s="34">
        <v>208.69573896601699</v>
      </c>
    </row>
    <row r="329" spans="3:7" ht="19" x14ac:dyDescent="0.25">
      <c r="D329">
        <v>304</v>
      </c>
      <c r="E329" s="34">
        <v>288.88860533000002</v>
      </c>
      <c r="F329" s="34">
        <v>295.22219933999997</v>
      </c>
      <c r="G329" s="34">
        <v>297.11570339345002</v>
      </c>
    </row>
    <row r="330" spans="3:7" ht="19" x14ac:dyDescent="0.25">
      <c r="D330">
        <v>336</v>
      </c>
      <c r="E330" s="34">
        <v>347.38094818000002</v>
      </c>
      <c r="F330" s="34">
        <v>351.40339105999999</v>
      </c>
      <c r="G330" s="34">
        <v>348.81190249854001</v>
      </c>
    </row>
    <row r="331" spans="3:7" ht="19" x14ac:dyDescent="0.25">
      <c r="D331">
        <v>376</v>
      </c>
      <c r="E331" s="34">
        <v>386.51000196000001</v>
      </c>
      <c r="F331" s="34">
        <v>388.35570412999999</v>
      </c>
      <c r="G331" s="34">
        <v>383.66183916456703</v>
      </c>
    </row>
    <row r="332" spans="3:7" ht="19" x14ac:dyDescent="0.25">
      <c r="D332">
        <v>416</v>
      </c>
      <c r="E332" s="34">
        <v>435.57302777000001</v>
      </c>
      <c r="F332" s="34">
        <v>433.99282406999998</v>
      </c>
      <c r="G332" s="34">
        <v>428.81888363389697</v>
      </c>
    </row>
    <row r="333" spans="3:7" ht="19" x14ac:dyDescent="0.25">
      <c r="D333">
        <v>456</v>
      </c>
      <c r="E333" s="34">
        <v>465.09208947000002</v>
      </c>
      <c r="F333" s="34">
        <v>461.08471183</v>
      </c>
      <c r="G333" s="34">
        <v>457.54118199849398</v>
      </c>
    </row>
    <row r="334" spans="3:7" ht="19" x14ac:dyDescent="0.25">
      <c r="D334">
        <v>504</v>
      </c>
      <c r="E334" s="34">
        <v>498.90306838999999</v>
      </c>
      <c r="F334" s="34">
        <v>491.78421175</v>
      </c>
      <c r="G334" s="34">
        <v>493.04589050706602</v>
      </c>
    </row>
    <row r="335" spans="3:7" ht="19" x14ac:dyDescent="0.25">
      <c r="D335">
        <v>528</v>
      </c>
      <c r="E335" s="34">
        <v>524.31390161000002</v>
      </c>
      <c r="F335" s="34">
        <v>514.62715264999997</v>
      </c>
      <c r="G335" s="34">
        <v>522.83180681653903</v>
      </c>
    </row>
    <row r="336" spans="3:7" x14ac:dyDescent="0.2">
      <c r="C336">
        <v>50</v>
      </c>
      <c r="D336">
        <v>0</v>
      </c>
      <c r="E336">
        <v>0</v>
      </c>
      <c r="F336">
        <v>0</v>
      </c>
      <c r="G336">
        <v>0</v>
      </c>
    </row>
    <row r="337" spans="1:7" ht="19" x14ac:dyDescent="0.25">
      <c r="D337">
        <v>290</v>
      </c>
      <c r="E337" s="34">
        <v>221.94630154999999</v>
      </c>
      <c r="F337" s="34">
        <v>238.10899461</v>
      </c>
      <c r="G337" s="34">
        <v>248.679731270487</v>
      </c>
    </row>
    <row r="338" spans="1:7" ht="19" x14ac:dyDescent="0.25">
      <c r="D338">
        <v>350</v>
      </c>
      <c r="E338" s="34">
        <v>338.04499374</v>
      </c>
      <c r="F338" s="34">
        <v>352.01038729999999</v>
      </c>
      <c r="G338" s="34">
        <v>354.244258688809</v>
      </c>
    </row>
    <row r="339" spans="1:7" ht="19" x14ac:dyDescent="0.25">
      <c r="D339">
        <v>390</v>
      </c>
      <c r="E339" s="34">
        <v>409.43613592999998</v>
      </c>
      <c r="F339" s="34">
        <v>418.78714356</v>
      </c>
      <c r="G339" s="34">
        <v>415.926276760159</v>
      </c>
    </row>
    <row r="340" spans="1:7" ht="19" x14ac:dyDescent="0.25">
      <c r="D340">
        <v>450</v>
      </c>
      <c r="E340" s="34">
        <v>457.77443461000001</v>
      </c>
      <c r="F340" s="34">
        <v>462.67181914999998</v>
      </c>
      <c r="G340" s="34">
        <v>457.456969692661</v>
      </c>
    </row>
    <row r="341" spans="1:7" ht="19" x14ac:dyDescent="0.25">
      <c r="D341">
        <v>500</v>
      </c>
      <c r="E341" s="34">
        <v>519.05432905999999</v>
      </c>
      <c r="F341" s="34">
        <v>516.83044551</v>
      </c>
      <c r="G341" s="34">
        <v>511.15838172263199</v>
      </c>
    </row>
    <row r="342" spans="1:7" ht="19" x14ac:dyDescent="0.25">
      <c r="D342">
        <v>540</v>
      </c>
      <c r="E342" s="34">
        <v>556.28802879</v>
      </c>
      <c r="F342" s="34">
        <v>548.96004669000001</v>
      </c>
      <c r="G342" s="34">
        <v>545.21120679398098</v>
      </c>
    </row>
    <row r="343" spans="1:7" ht="19" x14ac:dyDescent="0.25">
      <c r="D343">
        <v>580</v>
      </c>
      <c r="E343" s="34">
        <v>599.27635299999997</v>
      </c>
      <c r="F343" s="34">
        <v>585.34922895</v>
      </c>
      <c r="G343" s="34">
        <v>587.12766174807405</v>
      </c>
    </row>
    <row r="344" spans="1:7" s="26" customFormat="1" ht="20" thickBot="1" x14ac:dyDescent="0.3">
      <c r="D344" s="26">
        <v>650</v>
      </c>
      <c r="E344" s="66">
        <v>631.82684969000002</v>
      </c>
      <c r="F344" s="66">
        <v>612.41276462999997</v>
      </c>
      <c r="G344" s="66">
        <v>622.06041094605303</v>
      </c>
    </row>
    <row r="345" spans="1:7" x14ac:dyDescent="0.2">
      <c r="A345" t="s">
        <v>62</v>
      </c>
      <c r="B345" t="s">
        <v>31</v>
      </c>
      <c r="C345">
        <v>1</v>
      </c>
      <c r="D345">
        <v>0</v>
      </c>
      <c r="E345">
        <v>0</v>
      </c>
      <c r="F345">
        <v>0</v>
      </c>
      <c r="G345">
        <v>0</v>
      </c>
    </row>
    <row r="346" spans="1:7" ht="19" x14ac:dyDescent="0.25">
      <c r="D346">
        <v>9.25</v>
      </c>
      <c r="E346" s="34">
        <v>8.5549598800000002</v>
      </c>
      <c r="F346" s="34">
        <v>8.2452975100000003</v>
      </c>
      <c r="G346" s="34">
        <v>8.8161192747638406</v>
      </c>
    </row>
    <row r="347" spans="1:7" ht="19" x14ac:dyDescent="0.25">
      <c r="D347">
        <v>18</v>
      </c>
      <c r="E347" s="34">
        <v>18.934774139999998</v>
      </c>
      <c r="F347" s="34">
        <v>18.47969419</v>
      </c>
      <c r="G347" s="34">
        <v>18.786487477520399</v>
      </c>
    </row>
    <row r="348" spans="1:7" ht="19" x14ac:dyDescent="0.25">
      <c r="D348">
        <v>26.75</v>
      </c>
      <c r="E348" s="34">
        <v>27.17886936</v>
      </c>
      <c r="F348" s="34">
        <v>26.794207700000001</v>
      </c>
      <c r="G348" s="34">
        <v>26.5909040393007</v>
      </c>
    </row>
    <row r="349" spans="1:7" ht="19" x14ac:dyDescent="0.25">
      <c r="D349">
        <v>32</v>
      </c>
      <c r="E349" s="34">
        <v>32.91048636</v>
      </c>
      <c r="F349" s="34">
        <v>32.67469964</v>
      </c>
      <c r="G349" s="34">
        <v>32.2355546960477</v>
      </c>
    </row>
    <row r="350" spans="1:7" ht="19" x14ac:dyDescent="0.25">
      <c r="D350">
        <v>37</v>
      </c>
      <c r="E350" s="34">
        <v>37.339844630000002</v>
      </c>
      <c r="F350" s="34">
        <v>37.276531679999998</v>
      </c>
      <c r="G350" s="34">
        <v>36.925735052819299</v>
      </c>
    </row>
    <row r="351" spans="1:7" ht="19" x14ac:dyDescent="0.25">
      <c r="D351">
        <v>40.5</v>
      </c>
      <c r="E351" s="34">
        <v>39.093692619999999</v>
      </c>
      <c r="F351" s="34">
        <v>39.112714240000003</v>
      </c>
      <c r="G351" s="34">
        <v>38.919141435307601</v>
      </c>
    </row>
    <row r="352" spans="1:7" ht="19" x14ac:dyDescent="0.25">
      <c r="D352">
        <v>41.25</v>
      </c>
      <c r="E352" s="34">
        <v>40.865489959999998</v>
      </c>
      <c r="F352" s="34">
        <v>40.975857759999997</v>
      </c>
      <c r="G352" s="34">
        <v>41.048098588959299</v>
      </c>
    </row>
    <row r="353" spans="3:7" ht="19" x14ac:dyDescent="0.25">
      <c r="D353">
        <v>42</v>
      </c>
      <c r="E353" s="34">
        <v>41.705566500000003</v>
      </c>
      <c r="F353" s="34">
        <v>41.862130030000003</v>
      </c>
      <c r="G353" s="34">
        <v>42.108160619708897</v>
      </c>
    </row>
    <row r="354" spans="3:7" ht="19" x14ac:dyDescent="0.25">
      <c r="D354">
        <v>42</v>
      </c>
      <c r="E354" s="34">
        <v>42.655513620000001</v>
      </c>
      <c r="F354" s="34">
        <v>42.86656043</v>
      </c>
      <c r="G354" s="34">
        <v>43.354055777624403</v>
      </c>
    </row>
    <row r="355" spans="3:7" x14ac:dyDescent="0.2">
      <c r="C355">
        <v>1.5</v>
      </c>
      <c r="D355">
        <v>0</v>
      </c>
      <c r="E355">
        <v>0</v>
      </c>
      <c r="F355">
        <v>0</v>
      </c>
      <c r="G355">
        <v>0</v>
      </c>
    </row>
    <row r="356" spans="3:7" ht="19" x14ac:dyDescent="0.25">
      <c r="D356">
        <v>6.333333333333333</v>
      </c>
      <c r="E356" s="34">
        <v>5.6395472599999996</v>
      </c>
      <c r="F356" s="34">
        <v>5.4109510900000002</v>
      </c>
      <c r="G356" s="34">
        <v>5.1733321803340697</v>
      </c>
    </row>
    <row r="357" spans="3:7" ht="19" x14ac:dyDescent="0.25">
      <c r="D357">
        <v>12.333333333333334</v>
      </c>
      <c r="E357" s="34">
        <v>13.105575290000001</v>
      </c>
      <c r="F357" s="34">
        <v>12.73116169</v>
      </c>
      <c r="G357" s="34">
        <v>12.4826267930073</v>
      </c>
    </row>
    <row r="358" spans="3:7" ht="19" x14ac:dyDescent="0.25">
      <c r="D358">
        <v>19.333333333333332</v>
      </c>
      <c r="E358" s="34">
        <v>19.588847810000001</v>
      </c>
      <c r="F358" s="34">
        <v>19.237544530000001</v>
      </c>
      <c r="G358" s="34">
        <v>19.262713796009301</v>
      </c>
    </row>
    <row r="359" spans="3:7" ht="19" x14ac:dyDescent="0.25">
      <c r="D359">
        <v>23.666666666666668</v>
      </c>
      <c r="E359" s="34">
        <v>24.421291549999999</v>
      </c>
      <c r="F359" s="34">
        <v>24.180645210000002</v>
      </c>
      <c r="G359" s="34">
        <v>24.485606382900801</v>
      </c>
    </row>
    <row r="360" spans="3:7" ht="19" x14ac:dyDescent="0.25">
      <c r="D360">
        <v>27.5</v>
      </c>
      <c r="E360" s="34">
        <v>28.356135200000001</v>
      </c>
      <c r="F360" s="34">
        <v>28.26607611</v>
      </c>
      <c r="G360" s="34">
        <v>28.614507403940699</v>
      </c>
    </row>
    <row r="361" spans="3:7" ht="19" x14ac:dyDescent="0.25">
      <c r="D361">
        <v>31.333333333333332</v>
      </c>
      <c r="E361" s="34">
        <v>29.965518119999999</v>
      </c>
      <c r="F361" s="34">
        <v>29.95297352</v>
      </c>
      <c r="G361" s="34">
        <v>30.153298952033499</v>
      </c>
    </row>
    <row r="362" spans="3:7" ht="19" x14ac:dyDescent="0.25">
      <c r="D362">
        <v>32</v>
      </c>
      <c r="E362" s="34">
        <v>31.62221289</v>
      </c>
      <c r="F362" s="34">
        <v>31.69923734</v>
      </c>
      <c r="G362" s="34">
        <v>31.5386779547005</v>
      </c>
    </row>
    <row r="363" spans="3:7" ht="19" x14ac:dyDescent="0.25">
      <c r="D363">
        <v>32.666666666666664</v>
      </c>
      <c r="E363" s="34">
        <v>32.418803480000001</v>
      </c>
      <c r="F363" s="34">
        <v>32.542451040000003</v>
      </c>
      <c r="G363" s="34">
        <v>32.097679330157703</v>
      </c>
    </row>
    <row r="364" spans="3:7" ht="19" x14ac:dyDescent="0.25">
      <c r="D364">
        <v>32.833333333333336</v>
      </c>
      <c r="E364" s="34">
        <v>33.328336909999997</v>
      </c>
      <c r="F364" s="34">
        <v>33.508057579999999</v>
      </c>
      <c r="G364" s="34">
        <v>32.622263915268299</v>
      </c>
    </row>
    <row r="365" spans="3:7" x14ac:dyDescent="0.2">
      <c r="C365">
        <v>2</v>
      </c>
      <c r="D365">
        <v>0</v>
      </c>
      <c r="E365">
        <v>0</v>
      </c>
      <c r="F365">
        <v>0</v>
      </c>
      <c r="G365">
        <v>0</v>
      </c>
    </row>
    <row r="366" spans="3:7" ht="19" x14ac:dyDescent="0.25">
      <c r="D366">
        <v>5</v>
      </c>
      <c r="E366" s="34">
        <v>4.7973423100000003</v>
      </c>
      <c r="F366" s="34">
        <v>4.53731682</v>
      </c>
      <c r="G366" s="34">
        <v>3.9439359319765699</v>
      </c>
    </row>
    <row r="367" spans="3:7" ht="19" x14ac:dyDescent="0.25">
      <c r="D367">
        <v>9.625</v>
      </c>
      <c r="E367" s="34">
        <v>10.813828060000001</v>
      </c>
      <c r="F367" s="34">
        <v>10.43226185</v>
      </c>
      <c r="G367" s="34">
        <v>9.8167378293004095</v>
      </c>
    </row>
    <row r="368" spans="3:7" ht="19" x14ac:dyDescent="0.25">
      <c r="D368">
        <v>15</v>
      </c>
      <c r="E368" s="34">
        <v>15.75285622</v>
      </c>
      <c r="F368" s="34">
        <v>15.45070424</v>
      </c>
      <c r="G368" s="34">
        <v>15.442348656888001</v>
      </c>
    </row>
    <row r="369" spans="3:7" ht="19" x14ac:dyDescent="0.25">
      <c r="D369">
        <v>19.5</v>
      </c>
      <c r="E369" s="34">
        <v>19.274100489999999</v>
      </c>
      <c r="F369" s="34">
        <v>19.132106180000001</v>
      </c>
      <c r="G369" s="34">
        <v>19.684739396998499</v>
      </c>
    </row>
    <row r="370" spans="3:7" ht="19" x14ac:dyDescent="0.25">
      <c r="D370">
        <v>22.75</v>
      </c>
      <c r="E370" s="34">
        <v>22.046085349999998</v>
      </c>
      <c r="F370" s="34">
        <v>22.093152289999999</v>
      </c>
      <c r="G370" s="34">
        <v>22.721682504076899</v>
      </c>
    </row>
    <row r="371" spans="3:7" ht="19" x14ac:dyDescent="0.25">
      <c r="D371">
        <v>24.25</v>
      </c>
      <c r="E371" s="34">
        <v>23.15618641</v>
      </c>
      <c r="F371" s="34">
        <v>23.294925330000002</v>
      </c>
      <c r="G371" s="34">
        <v>23.690591076392501</v>
      </c>
    </row>
    <row r="372" spans="3:7" ht="19" x14ac:dyDescent="0.25">
      <c r="D372">
        <v>24.75</v>
      </c>
      <c r="E372" s="34">
        <v>24.284958580000001</v>
      </c>
      <c r="F372" s="34">
        <v>24.526432799999998</v>
      </c>
      <c r="G372" s="34">
        <v>24.425132330236799</v>
      </c>
    </row>
    <row r="373" spans="3:7" ht="19" x14ac:dyDescent="0.25">
      <c r="D373">
        <v>24.75</v>
      </c>
      <c r="E373" s="34">
        <v>24.822740840000002</v>
      </c>
      <c r="F373" s="34">
        <v>25.116570769999999</v>
      </c>
      <c r="G373" s="34">
        <v>24.667050074336899</v>
      </c>
    </row>
    <row r="374" spans="3:7" ht="19" x14ac:dyDescent="0.25">
      <c r="D374">
        <v>24.75</v>
      </c>
      <c r="E374" s="34">
        <v>25.432876910000001</v>
      </c>
      <c r="F374" s="34">
        <v>25.78879207</v>
      </c>
      <c r="G374" s="34">
        <v>24.852964827569402</v>
      </c>
    </row>
    <row r="375" spans="3:7" x14ac:dyDescent="0.2">
      <c r="C375">
        <v>3</v>
      </c>
      <c r="D375">
        <v>0</v>
      </c>
      <c r="E375">
        <v>0</v>
      </c>
      <c r="F375">
        <v>0</v>
      </c>
      <c r="G375">
        <v>0</v>
      </c>
    </row>
    <row r="376" spans="3:7" ht="19" x14ac:dyDescent="0.25">
      <c r="D376">
        <v>3.5</v>
      </c>
      <c r="E376" s="34">
        <v>3.5632207500000002</v>
      </c>
      <c r="F376" s="34">
        <v>3.3577714900000002</v>
      </c>
      <c r="G376" s="34">
        <v>2.7408377369846599</v>
      </c>
    </row>
    <row r="377" spans="3:7" ht="19" x14ac:dyDescent="0.25">
      <c r="D377">
        <v>6.5</v>
      </c>
      <c r="E377" s="34">
        <v>7.7758510699999999</v>
      </c>
      <c r="F377" s="34">
        <v>7.5045401900000002</v>
      </c>
      <c r="G377" s="34">
        <v>6.9154662441719301</v>
      </c>
    </row>
    <row r="378" spans="3:7" ht="19" x14ac:dyDescent="0.25">
      <c r="D378">
        <v>10.833333333333334</v>
      </c>
      <c r="E378" s="34">
        <v>11.03839703</v>
      </c>
      <c r="F378" s="34">
        <v>10.856385189999999</v>
      </c>
      <c r="G378" s="34">
        <v>10.923238770571601</v>
      </c>
    </row>
    <row r="379" spans="3:7" ht="19" x14ac:dyDescent="0.25">
      <c r="D379">
        <v>13.833333333333334</v>
      </c>
      <c r="E379" s="34">
        <v>13.264588290000001</v>
      </c>
      <c r="F379" s="34">
        <v>13.217844510000001</v>
      </c>
      <c r="G379" s="34">
        <v>13.814708500729999</v>
      </c>
    </row>
    <row r="380" spans="3:7" ht="19" x14ac:dyDescent="0.25">
      <c r="D380">
        <v>15.833333333333334</v>
      </c>
      <c r="E380" s="34">
        <v>14.96191819</v>
      </c>
      <c r="F380" s="34">
        <v>15.06056283</v>
      </c>
      <c r="G380" s="34">
        <v>15.662854802480901</v>
      </c>
    </row>
    <row r="381" spans="3:7" ht="19" x14ac:dyDescent="0.25">
      <c r="D381">
        <v>16.333333333333332</v>
      </c>
      <c r="E381" s="34">
        <v>15.62852417</v>
      </c>
      <c r="F381" s="34">
        <v>15.79454264</v>
      </c>
      <c r="G381" s="34">
        <v>16.165390191283102</v>
      </c>
    </row>
    <row r="382" spans="3:7" ht="19" x14ac:dyDescent="0.25">
      <c r="D382">
        <v>16.5</v>
      </c>
      <c r="E382" s="34">
        <v>16.298835239999999</v>
      </c>
      <c r="F382" s="34">
        <v>16.538551810000001</v>
      </c>
      <c r="G382" s="34">
        <v>16.489590916019502</v>
      </c>
    </row>
    <row r="383" spans="3:7" ht="19" x14ac:dyDescent="0.25">
      <c r="D383">
        <v>16.5</v>
      </c>
      <c r="E383" s="34">
        <v>16.61556659</v>
      </c>
      <c r="F383" s="34">
        <v>16.892202900000001</v>
      </c>
      <c r="G383" s="34">
        <v>16.578152591803899</v>
      </c>
    </row>
    <row r="384" spans="3:7" ht="19" x14ac:dyDescent="0.25">
      <c r="D384">
        <v>16.5</v>
      </c>
      <c r="E384" s="34">
        <v>16.972882370000001</v>
      </c>
      <c r="F384" s="34">
        <v>17.292797310000001</v>
      </c>
      <c r="G384" s="34">
        <v>16.635379191417201</v>
      </c>
    </row>
    <row r="385" spans="1:7" x14ac:dyDescent="0.2">
      <c r="A385" t="s">
        <v>63</v>
      </c>
      <c r="B385" t="s">
        <v>33</v>
      </c>
      <c r="C385">
        <v>0.5</v>
      </c>
      <c r="D385" s="65">
        <v>0</v>
      </c>
      <c r="E385" s="65">
        <v>0</v>
      </c>
      <c r="F385" s="65">
        <v>0</v>
      </c>
      <c r="G385" s="65">
        <v>0</v>
      </c>
    </row>
    <row r="386" spans="1:7" ht="19" x14ac:dyDescent="0.25">
      <c r="D386" s="65">
        <v>3</v>
      </c>
      <c r="E386" s="34">
        <v>3.7395547100000002</v>
      </c>
      <c r="F386" s="34">
        <v>3.6227544900000002</v>
      </c>
      <c r="G386" s="34">
        <v>3.6677701829758602</v>
      </c>
    </row>
    <row r="387" spans="1:7" ht="19" x14ac:dyDescent="0.25">
      <c r="D387" s="65">
        <v>4.8</v>
      </c>
      <c r="E387" s="34">
        <v>4.4945282000000004</v>
      </c>
      <c r="F387" s="34">
        <v>4.4147671800000001</v>
      </c>
      <c r="G387" s="34">
        <v>4.41237687741864</v>
      </c>
    </row>
    <row r="388" spans="1:7" ht="19" x14ac:dyDescent="0.25">
      <c r="D388" s="65">
        <v>5.8</v>
      </c>
      <c r="E388" s="34">
        <v>5.2965064100000001</v>
      </c>
      <c r="F388" s="34">
        <v>5.2806088799999999</v>
      </c>
      <c r="G388" s="34">
        <v>5.2460388766953097</v>
      </c>
    </row>
    <row r="389" spans="1:7" ht="19" x14ac:dyDescent="0.25">
      <c r="D389" s="65">
        <v>5.8</v>
      </c>
      <c r="E389" s="34">
        <v>5.6314547299999997</v>
      </c>
      <c r="F389" s="34">
        <v>5.6499740100000002</v>
      </c>
      <c r="G389" s="34">
        <v>5.61790911750301</v>
      </c>
    </row>
    <row r="390" spans="1:7" ht="19" x14ac:dyDescent="0.25">
      <c r="D390" s="65">
        <v>6</v>
      </c>
      <c r="E390" s="34">
        <v>5.9315407899999997</v>
      </c>
      <c r="F390" s="34">
        <v>5.9848754399999997</v>
      </c>
      <c r="G390" s="34">
        <v>5.9707038767334</v>
      </c>
    </row>
    <row r="391" spans="1:7" ht="19" x14ac:dyDescent="0.25">
      <c r="D391" s="65">
        <v>5.8</v>
      </c>
      <c r="E391" s="34">
        <v>6.0116269100000004</v>
      </c>
      <c r="F391" s="34">
        <v>6.0748976099999998</v>
      </c>
      <c r="G391" s="34">
        <v>6.0691222109368397</v>
      </c>
    </row>
    <row r="392" spans="1:7" ht="19" x14ac:dyDescent="0.25">
      <c r="D392" s="65">
        <v>6</v>
      </c>
      <c r="E392" s="34">
        <v>6.0701682100000003</v>
      </c>
      <c r="F392" s="34">
        <v>6.1408752299999998</v>
      </c>
      <c r="G392" s="34">
        <v>6.1424828027605303</v>
      </c>
    </row>
    <row r="393" spans="1:7" ht="19" x14ac:dyDescent="0.25">
      <c r="D393" s="65">
        <v>6.2</v>
      </c>
      <c r="E393" s="34">
        <v>6.1500201900000002</v>
      </c>
      <c r="F393" s="34">
        <v>6.2311074599999996</v>
      </c>
      <c r="G393" s="34">
        <v>6.2447550017437097</v>
      </c>
    </row>
    <row r="394" spans="1:7" ht="19" x14ac:dyDescent="0.25">
      <c r="D394" s="65">
        <v>6.2</v>
      </c>
      <c r="E394" s="34">
        <v>6.1784670100000003</v>
      </c>
      <c r="F394" s="34">
        <v>6.26331843</v>
      </c>
      <c r="G394" s="34">
        <v>6.2818763966901798</v>
      </c>
    </row>
    <row r="395" spans="1:7" ht="19" x14ac:dyDescent="0.25">
      <c r="C395">
        <v>1</v>
      </c>
      <c r="D395">
        <v>0</v>
      </c>
      <c r="E395" s="34">
        <v>0</v>
      </c>
      <c r="F395" s="34">
        <v>0</v>
      </c>
      <c r="G395" s="34">
        <v>0</v>
      </c>
    </row>
    <row r="396" spans="1:7" ht="19" x14ac:dyDescent="0.25">
      <c r="D396">
        <v>3.3</v>
      </c>
      <c r="E396" s="34">
        <v>3.3275630299999999</v>
      </c>
      <c r="F396" s="34">
        <v>3.4470455699999998</v>
      </c>
      <c r="G396" s="34">
        <v>5.8130042700000004</v>
      </c>
    </row>
    <row r="397" spans="1:7" ht="19" x14ac:dyDescent="0.25">
      <c r="D397">
        <v>4.3999999999999995</v>
      </c>
      <c r="E397" s="34">
        <v>4.0741379000000002</v>
      </c>
      <c r="F397" s="34">
        <v>4.1691221799999996</v>
      </c>
      <c r="G397" s="34">
        <v>4.1550455524631698</v>
      </c>
    </row>
    <row r="398" spans="1:7" ht="19" x14ac:dyDescent="0.25">
      <c r="D398">
        <v>4.9000000000000004</v>
      </c>
      <c r="E398" s="34">
        <v>4.8983937400000004</v>
      </c>
      <c r="F398" s="34">
        <v>4.9462099300000002</v>
      </c>
      <c r="G398" s="34">
        <v>4.8795853175821504</v>
      </c>
    </row>
    <row r="399" spans="1:7" ht="19" x14ac:dyDescent="0.25">
      <c r="D399">
        <v>5.3000000000000007</v>
      </c>
      <c r="E399" s="34">
        <v>5.2526202499999997</v>
      </c>
      <c r="F399" s="34">
        <v>5.2738781100000001</v>
      </c>
      <c r="G399" s="34">
        <v>5.21455585986347</v>
      </c>
    </row>
    <row r="400" spans="1:7" ht="19" x14ac:dyDescent="0.25">
      <c r="D400">
        <v>5.4</v>
      </c>
      <c r="E400" s="34">
        <v>5.5751532600000004</v>
      </c>
      <c r="F400" s="34">
        <v>5.5690197399999999</v>
      </c>
      <c r="G400" s="34">
        <v>5.5471559498197403</v>
      </c>
    </row>
    <row r="401" spans="3:7" ht="19" x14ac:dyDescent="0.25">
      <c r="D401">
        <v>5.6000000000000005</v>
      </c>
      <c r="E401" s="34">
        <v>5.6620720200000001</v>
      </c>
      <c r="F401" s="34">
        <v>5.6480399500000003</v>
      </c>
      <c r="G401" s="34">
        <v>5.6439398228703102</v>
      </c>
    </row>
    <row r="402" spans="3:7" ht="19" x14ac:dyDescent="0.25">
      <c r="D402">
        <v>5.7000000000000011</v>
      </c>
      <c r="E402" s="34">
        <v>5.72583485</v>
      </c>
      <c r="F402" s="34">
        <v>5.7058699500000003</v>
      </c>
      <c r="G402" s="34">
        <v>5.7176342694989</v>
      </c>
    </row>
    <row r="403" spans="3:7" ht="19" x14ac:dyDescent="0.25">
      <c r="D403">
        <v>5.9</v>
      </c>
      <c r="E403" s="34">
        <v>5.8131199499999999</v>
      </c>
      <c r="F403" s="34">
        <v>5.7848442699999998</v>
      </c>
      <c r="G403" s="34">
        <v>5.8230589817327401</v>
      </c>
    </row>
    <row r="404" spans="3:7" ht="19" x14ac:dyDescent="0.25">
      <c r="D404">
        <v>5.85</v>
      </c>
      <c r="E404" s="34">
        <v>5.8443018200000001</v>
      </c>
      <c r="F404" s="34">
        <v>5.8130042700000004</v>
      </c>
      <c r="G404" s="34">
        <v>5.8622364817441603</v>
      </c>
    </row>
    <row r="405" spans="3:7" x14ac:dyDescent="0.2">
      <c r="C405">
        <v>1.5</v>
      </c>
      <c r="D405" s="65">
        <v>0</v>
      </c>
      <c r="E405" s="65">
        <v>0</v>
      </c>
      <c r="F405" s="65">
        <v>0</v>
      </c>
      <c r="G405" s="65">
        <v>0</v>
      </c>
    </row>
    <row r="406" spans="3:7" ht="19" x14ac:dyDescent="0.25">
      <c r="D406" s="65">
        <v>4</v>
      </c>
      <c r="E406" s="34">
        <v>3.7547821400000001</v>
      </c>
      <c r="F406" s="34">
        <v>3.8896931299999999</v>
      </c>
      <c r="G406" s="34">
        <v>3.9375599810101001</v>
      </c>
    </row>
    <row r="407" spans="3:7" ht="19" x14ac:dyDescent="0.25">
      <c r="D407" s="65">
        <v>4.266667</v>
      </c>
      <c r="E407" s="34">
        <v>4.2402375399999999</v>
      </c>
      <c r="F407" s="34">
        <v>4.3282573099999997</v>
      </c>
      <c r="G407" s="34">
        <v>4.2985669560704496</v>
      </c>
    </row>
    <row r="408" spans="3:7" ht="19" x14ac:dyDescent="0.25">
      <c r="D408" s="65">
        <v>4.4666670000000002</v>
      </c>
      <c r="E408" s="34">
        <v>4.6955532299999998</v>
      </c>
      <c r="F408" s="34">
        <v>4.7280764399999997</v>
      </c>
      <c r="G408" s="34">
        <v>4.6717797264223897</v>
      </c>
    </row>
    <row r="409" spans="3:7" ht="19" x14ac:dyDescent="0.25">
      <c r="D409" s="65">
        <v>5</v>
      </c>
      <c r="E409" s="34">
        <v>4.8698614100000004</v>
      </c>
      <c r="F409" s="34">
        <v>4.8782856199999998</v>
      </c>
      <c r="G409" s="34">
        <v>4.8359802444946602</v>
      </c>
    </row>
    <row r="410" spans="3:7" ht="19" x14ac:dyDescent="0.25">
      <c r="D410" s="65">
        <v>5.0666669999999998</v>
      </c>
      <c r="E410" s="34">
        <v>5.0189108999999998</v>
      </c>
      <c r="F410" s="34">
        <v>5.0055039800000003</v>
      </c>
      <c r="G410" s="34">
        <v>4.9959801230439203</v>
      </c>
    </row>
    <row r="411" spans="3:7" ht="19" x14ac:dyDescent="0.25">
      <c r="D411" s="65">
        <v>5</v>
      </c>
      <c r="E411" s="34">
        <v>5.0576098500000004</v>
      </c>
      <c r="F411" s="34">
        <v>5.0383521399999998</v>
      </c>
      <c r="G411" s="34">
        <v>5.0422391523335701</v>
      </c>
    </row>
    <row r="412" spans="3:7" ht="19" x14ac:dyDescent="0.25">
      <c r="D412" s="65">
        <v>5.0666669999999998</v>
      </c>
      <c r="E412" s="34">
        <v>5.0856193699999999</v>
      </c>
      <c r="F412" s="34">
        <v>5.0620803099999998</v>
      </c>
      <c r="G412" s="34">
        <v>5.0774395122055402</v>
      </c>
    </row>
    <row r="413" spans="3:7" ht="19" x14ac:dyDescent="0.25">
      <c r="D413" s="65">
        <v>5.0666669999999998</v>
      </c>
      <c r="E413" s="34">
        <v>5.1234515700000003</v>
      </c>
      <c r="F413" s="34">
        <v>5.0940677299999999</v>
      </c>
      <c r="G413" s="34">
        <v>5.1278341627962902</v>
      </c>
    </row>
    <row r="414" spans="3:7" ht="19" x14ac:dyDescent="0.25">
      <c r="D414" s="65">
        <v>5.2</v>
      </c>
      <c r="E414" s="34">
        <v>5.13682616</v>
      </c>
      <c r="F414" s="34">
        <v>5.1053590399999997</v>
      </c>
      <c r="G414" s="34">
        <v>5.1465937176856098</v>
      </c>
    </row>
    <row r="415" spans="3:7" x14ac:dyDescent="0.2">
      <c r="C415">
        <v>2</v>
      </c>
      <c r="D415">
        <v>0</v>
      </c>
      <c r="E415">
        <v>0</v>
      </c>
      <c r="F415">
        <v>0</v>
      </c>
      <c r="G415">
        <v>0</v>
      </c>
    </row>
    <row r="416" spans="3:7" ht="19" x14ac:dyDescent="0.25">
      <c r="D416">
        <v>3.25</v>
      </c>
      <c r="E416" s="34">
        <v>3.14595249</v>
      </c>
      <c r="F416" s="34">
        <v>3.2488486499999998</v>
      </c>
      <c r="G416" s="34">
        <v>3.3024510963294</v>
      </c>
    </row>
    <row r="417" spans="1:7" ht="19" x14ac:dyDescent="0.25">
      <c r="D417">
        <v>3.5</v>
      </c>
      <c r="E417" s="34">
        <v>3.5180440700000002</v>
      </c>
      <c r="F417" s="34">
        <v>3.5878870699999998</v>
      </c>
      <c r="G417" s="34">
        <v>3.5687737190536999</v>
      </c>
    </row>
    <row r="418" spans="1:7" ht="19" x14ac:dyDescent="0.25">
      <c r="D418">
        <v>4.1000000000000005</v>
      </c>
      <c r="E418" s="34">
        <v>3.86049811</v>
      </c>
      <c r="F418" s="34">
        <v>3.89254641</v>
      </c>
      <c r="G418" s="34">
        <v>3.8446149230711999</v>
      </c>
    </row>
    <row r="419" spans="1:7" ht="19" x14ac:dyDescent="0.25">
      <c r="D419">
        <v>4</v>
      </c>
      <c r="E419" s="34">
        <v>3.98996196</v>
      </c>
      <c r="F419" s="34">
        <v>4.0059320600000001</v>
      </c>
      <c r="G419" s="34">
        <v>3.9673186279182602</v>
      </c>
    </row>
    <row r="420" spans="1:7" ht="19" x14ac:dyDescent="0.25">
      <c r="D420">
        <v>4.0500000000000007</v>
      </c>
      <c r="E420" s="34">
        <v>4.0999573500000004</v>
      </c>
      <c r="F420" s="34">
        <v>4.1015100799999997</v>
      </c>
      <c r="G420" s="34">
        <v>4.0888231270706701</v>
      </c>
    </row>
    <row r="421" spans="1:7" ht="19" x14ac:dyDescent="0.25">
      <c r="D421">
        <v>4.0500000000000007</v>
      </c>
      <c r="E421" s="34">
        <v>4.12841039</v>
      </c>
      <c r="F421" s="34">
        <v>4.1261214900000001</v>
      </c>
      <c r="G421" s="34">
        <v>4.1245358540501798</v>
      </c>
    </row>
    <row r="422" spans="1:7" ht="19" x14ac:dyDescent="0.25">
      <c r="D422">
        <v>4.0500000000000007</v>
      </c>
      <c r="E422" s="34">
        <v>4.1489769799999996</v>
      </c>
      <c r="F422" s="34">
        <v>4.1438826799999999</v>
      </c>
      <c r="G422" s="34">
        <v>4.1519597454037296</v>
      </c>
    </row>
    <row r="423" spans="1:7" ht="19" x14ac:dyDescent="0.25">
      <c r="D423">
        <v>4.2</v>
      </c>
      <c r="E423" s="34">
        <v>4.1767199799999997</v>
      </c>
      <c r="F423" s="34">
        <v>4.1678034999999998</v>
      </c>
      <c r="G423" s="34">
        <v>4.1916886645326903</v>
      </c>
    </row>
    <row r="424" spans="1:7" ht="19" x14ac:dyDescent="0.25">
      <c r="D424">
        <v>4.25</v>
      </c>
      <c r="E424" s="34">
        <v>4.1865178900000002</v>
      </c>
      <c r="F424" s="34">
        <v>4.17624116</v>
      </c>
      <c r="G424" s="34">
        <v>4.2066476723752597</v>
      </c>
    </row>
    <row r="425" spans="1:7" x14ac:dyDescent="0.2">
      <c r="A425" t="s">
        <v>64</v>
      </c>
      <c r="B425" t="s">
        <v>35</v>
      </c>
      <c r="C425">
        <v>0.5</v>
      </c>
      <c r="D425">
        <v>0</v>
      </c>
      <c r="E425">
        <v>0</v>
      </c>
      <c r="F425">
        <v>0</v>
      </c>
      <c r="G425">
        <v>0</v>
      </c>
    </row>
    <row r="426" spans="1:7" ht="19" x14ac:dyDescent="0.25">
      <c r="D426">
        <v>20.798439999999999</v>
      </c>
      <c r="E426" s="34">
        <v>12.651610760000001</v>
      </c>
      <c r="F426" s="34">
        <v>17.632324730000001</v>
      </c>
      <c r="G426" s="34">
        <v>17.680837477836</v>
      </c>
    </row>
    <row r="427" spans="1:7" ht="19" x14ac:dyDescent="0.25">
      <c r="D427">
        <v>22.358322999999999</v>
      </c>
      <c r="E427" s="34">
        <v>16.275767460000001</v>
      </c>
      <c r="F427" s="34">
        <v>21.118211540000001</v>
      </c>
      <c r="G427" s="34">
        <v>21.0680550615645</v>
      </c>
    </row>
    <row r="428" spans="1:7" ht="19" x14ac:dyDescent="0.25">
      <c r="D428">
        <v>23.398244999999999</v>
      </c>
      <c r="E428" s="34">
        <v>22.80982805</v>
      </c>
      <c r="F428" s="34">
        <v>26.322044160000001</v>
      </c>
      <c r="G428" s="34">
        <v>26.170484879519801</v>
      </c>
    </row>
    <row r="429" spans="1:7" ht="19" x14ac:dyDescent="0.25">
      <c r="D429">
        <v>24.958127999999999</v>
      </c>
      <c r="E429" s="34">
        <v>28.538316399999999</v>
      </c>
      <c r="F429" s="34">
        <v>30.020827059999998</v>
      </c>
      <c r="G429" s="34">
        <v>29.897848597822101</v>
      </c>
    </row>
    <row r="430" spans="1:7" ht="19" x14ac:dyDescent="0.25">
      <c r="D430">
        <v>31.197659999999999</v>
      </c>
      <c r="E430" s="34">
        <v>32.63650209</v>
      </c>
      <c r="F430" s="34">
        <v>32.289492469999999</v>
      </c>
      <c r="G430" s="34">
        <v>32.268424019932901</v>
      </c>
    </row>
    <row r="431" spans="1:7" ht="19" x14ac:dyDescent="0.25">
      <c r="D431">
        <v>32.757542999999998</v>
      </c>
      <c r="E431" s="34">
        <v>34.27727436</v>
      </c>
      <c r="F431" s="34">
        <v>33.123879879999997</v>
      </c>
      <c r="G431" s="34">
        <v>33.165948128589001</v>
      </c>
    </row>
    <row r="432" spans="1:7" ht="19" x14ac:dyDescent="0.25">
      <c r="D432">
        <v>33.797465000000003</v>
      </c>
      <c r="E432" s="34">
        <v>35.161122059999997</v>
      </c>
      <c r="F432" s="34">
        <v>33.557456209999998</v>
      </c>
      <c r="G432" s="34">
        <v>33.639672391685203</v>
      </c>
    </row>
    <row r="433" spans="3:7" ht="19" x14ac:dyDescent="0.25">
      <c r="D433">
        <v>35.877308999999997</v>
      </c>
      <c r="E433" s="34">
        <v>35.713653100000002</v>
      </c>
      <c r="F433" s="34">
        <v>33.82309343</v>
      </c>
      <c r="G433" s="34">
        <v>33.932827763905699</v>
      </c>
    </row>
    <row r="434" spans="3:7" ht="19" x14ac:dyDescent="0.25">
      <c r="D434">
        <v>37.437191999999996</v>
      </c>
      <c r="E434" s="34">
        <v>36.091756609999997</v>
      </c>
      <c r="F434" s="34">
        <v>34.002533710000002</v>
      </c>
      <c r="G434" s="34">
        <v>34.132259628321698</v>
      </c>
    </row>
    <row r="435" spans="3:7" x14ac:dyDescent="0.2">
      <c r="C435">
        <v>0.8</v>
      </c>
      <c r="D435">
        <v>0</v>
      </c>
      <c r="E435">
        <v>0</v>
      </c>
      <c r="F435">
        <v>0</v>
      </c>
      <c r="G435">
        <v>0</v>
      </c>
    </row>
    <row r="436" spans="3:7" ht="19" x14ac:dyDescent="0.25">
      <c r="D436">
        <v>13.518986</v>
      </c>
      <c r="E436" s="34">
        <v>10.28711639</v>
      </c>
      <c r="F436" s="34">
        <v>13.07002846</v>
      </c>
      <c r="G436" s="34">
        <v>13.1190942712135</v>
      </c>
    </row>
    <row r="437" spans="3:7" ht="19" x14ac:dyDescent="0.25">
      <c r="D437">
        <v>16.638752</v>
      </c>
      <c r="E437" s="34">
        <v>13.01749143</v>
      </c>
      <c r="F437" s="34">
        <v>15.69170207</v>
      </c>
      <c r="G437" s="34">
        <v>15.682750256343001</v>
      </c>
    </row>
    <row r="438" spans="3:7" ht="19" x14ac:dyDescent="0.25">
      <c r="D438">
        <v>19.238557</v>
      </c>
      <c r="E438" s="34">
        <v>17.72092537</v>
      </c>
      <c r="F438" s="34">
        <v>19.629022519999999</v>
      </c>
      <c r="G438" s="34">
        <v>19.553771767552099</v>
      </c>
    </row>
    <row r="439" spans="3:7" ht="19" x14ac:dyDescent="0.25">
      <c r="D439">
        <v>20.278479000000001</v>
      </c>
      <c r="E439" s="34">
        <v>21.62824603</v>
      </c>
      <c r="F439" s="34">
        <v>22.44493434</v>
      </c>
      <c r="G439" s="34">
        <v>22.375330324577099</v>
      </c>
    </row>
    <row r="440" spans="3:7" ht="19" x14ac:dyDescent="0.25">
      <c r="D440">
        <v>23.918206000000001</v>
      </c>
      <c r="E440" s="34">
        <v>24.30811765</v>
      </c>
      <c r="F440" s="34">
        <v>24.179271780000001</v>
      </c>
      <c r="G440" s="34">
        <v>24.158731946294299</v>
      </c>
    </row>
    <row r="441" spans="3:7" ht="19" x14ac:dyDescent="0.25">
      <c r="D441">
        <v>23.918206000000001</v>
      </c>
      <c r="E441" s="34">
        <v>25.35534496</v>
      </c>
      <c r="F441" s="34">
        <v>24.818520540000002</v>
      </c>
      <c r="G441" s="34">
        <v>24.829905386859998</v>
      </c>
    </row>
    <row r="442" spans="3:7" ht="19" x14ac:dyDescent="0.25">
      <c r="D442">
        <v>24.438166999999996</v>
      </c>
      <c r="E442" s="34">
        <v>25.913540529999999</v>
      </c>
      <c r="F442" s="34">
        <v>25.150990010000001</v>
      </c>
      <c r="G442" s="34">
        <v>25.182914133375501</v>
      </c>
    </row>
    <row r="443" spans="3:7" ht="19" x14ac:dyDescent="0.25">
      <c r="D443">
        <v>26.518011000000001</v>
      </c>
      <c r="E443" s="34">
        <v>26.26041287</v>
      </c>
      <c r="F443" s="34">
        <v>25.35478195</v>
      </c>
      <c r="G443" s="34">
        <v>25.400854696624801</v>
      </c>
    </row>
    <row r="444" spans="3:7" ht="19" x14ac:dyDescent="0.25">
      <c r="D444">
        <v>27.557933000000002</v>
      </c>
      <c r="E444" s="34">
        <v>26.496866600000001</v>
      </c>
      <c r="F444" s="34">
        <v>25.492487959999998</v>
      </c>
      <c r="G444" s="34">
        <v>25.5488672253937</v>
      </c>
    </row>
    <row r="445" spans="3:7" x14ac:dyDescent="0.2">
      <c r="C445">
        <v>1</v>
      </c>
      <c r="D445">
        <v>0</v>
      </c>
      <c r="E445">
        <v>0</v>
      </c>
      <c r="F445">
        <v>0</v>
      </c>
      <c r="G445">
        <v>0</v>
      </c>
    </row>
    <row r="446" spans="3:7" ht="19" x14ac:dyDescent="0.25">
      <c r="D446">
        <v>17.158712999999999</v>
      </c>
      <c r="E446" s="34">
        <v>13.84892964</v>
      </c>
      <c r="F446" s="34">
        <v>17.380988469999998</v>
      </c>
      <c r="G446" s="34">
        <v>17.5161363537539</v>
      </c>
    </row>
    <row r="447" spans="3:7" ht="19" x14ac:dyDescent="0.25">
      <c r="D447">
        <v>21.318400999999998</v>
      </c>
      <c r="E447" s="34">
        <v>17.038131809999999</v>
      </c>
      <c r="F447" s="34">
        <v>20.24183442</v>
      </c>
      <c r="G447" s="34">
        <v>20.209528188678402</v>
      </c>
    </row>
    <row r="448" spans="3:7" ht="19" x14ac:dyDescent="0.25">
      <c r="D448">
        <v>23.918206000000001</v>
      </c>
      <c r="E448" s="34">
        <v>22.135639900000001</v>
      </c>
      <c r="F448" s="34">
        <v>24.230002580000001</v>
      </c>
      <c r="G448" s="34">
        <v>24.040000602313199</v>
      </c>
    </row>
    <row r="449" spans="3:7" ht="19" x14ac:dyDescent="0.25">
      <c r="D449">
        <v>25.998049999999999</v>
      </c>
      <c r="E449" s="34">
        <v>26.029409709999999</v>
      </c>
      <c r="F449" s="34">
        <v>26.877817329999999</v>
      </c>
      <c r="G449" s="34">
        <v>26.715001076742698</v>
      </c>
    </row>
    <row r="450" spans="3:7" ht="19" x14ac:dyDescent="0.25">
      <c r="D450">
        <v>27.557933000000002</v>
      </c>
      <c r="E450" s="34">
        <v>28.539533039999998</v>
      </c>
      <c r="F450" s="34">
        <v>28.431278989999999</v>
      </c>
      <c r="G450" s="34">
        <v>28.384886595287099</v>
      </c>
    </row>
    <row r="451" spans="3:7" ht="19" x14ac:dyDescent="0.25">
      <c r="D451">
        <v>27.557933000000002</v>
      </c>
      <c r="E451" s="34">
        <v>29.48739681</v>
      </c>
      <c r="F451" s="34">
        <v>28.989788180000001</v>
      </c>
      <c r="G451" s="34">
        <v>29.014866935095402</v>
      </c>
    </row>
    <row r="452" spans="3:7" ht="19" x14ac:dyDescent="0.25">
      <c r="D452">
        <v>28.597855000000003</v>
      </c>
      <c r="E452" s="34">
        <v>29.985337940000001</v>
      </c>
      <c r="F452" s="34">
        <v>29.277352990000001</v>
      </c>
      <c r="G452" s="34">
        <v>29.347644078929498</v>
      </c>
    </row>
    <row r="453" spans="3:7" ht="19" x14ac:dyDescent="0.25">
      <c r="D453">
        <v>31.197659999999999</v>
      </c>
      <c r="E453" s="34">
        <v>30.292257429999999</v>
      </c>
      <c r="F453" s="34">
        <v>29.452646680000001</v>
      </c>
      <c r="G453" s="34">
        <v>29.5538461831303</v>
      </c>
    </row>
    <row r="454" spans="3:7" ht="19" x14ac:dyDescent="0.25">
      <c r="D454">
        <v>31.197659999999999</v>
      </c>
      <c r="E454" s="34">
        <v>30.500384990000001</v>
      </c>
      <c r="F454" s="34">
        <v>29.570679980000001</v>
      </c>
      <c r="G454" s="34">
        <v>29.694301553592801</v>
      </c>
    </row>
    <row r="455" spans="3:7" x14ac:dyDescent="0.2">
      <c r="C455">
        <v>1.5</v>
      </c>
      <c r="D455">
        <v>0</v>
      </c>
      <c r="E455">
        <v>0</v>
      </c>
      <c r="F455">
        <v>0</v>
      </c>
      <c r="G455">
        <v>0</v>
      </c>
    </row>
    <row r="456" spans="3:7" ht="19" x14ac:dyDescent="0.25">
      <c r="D456">
        <v>5.1996099999999998</v>
      </c>
      <c r="E456" s="34">
        <v>3.4944282200000001</v>
      </c>
      <c r="F456" s="34">
        <v>5.2301150300000003</v>
      </c>
      <c r="G456" s="34">
        <v>5.2442035515345902</v>
      </c>
    </row>
    <row r="457" spans="3:7" ht="19" x14ac:dyDescent="0.25">
      <c r="D457">
        <v>6.2395319999999996</v>
      </c>
      <c r="E457" s="34">
        <v>4.4304156099999998</v>
      </c>
      <c r="F457" s="34">
        <v>6.0531815399999997</v>
      </c>
      <c r="G457" s="34">
        <v>6.0471559234861703</v>
      </c>
    </row>
    <row r="458" spans="3:7" ht="19" x14ac:dyDescent="0.25">
      <c r="D458">
        <v>7.2794540000000003</v>
      </c>
      <c r="E458" s="34">
        <v>6.0512516700000001</v>
      </c>
      <c r="F458" s="34">
        <v>7.1836821500000001</v>
      </c>
      <c r="G458" s="34">
        <v>7.1608070629931504</v>
      </c>
    </row>
    <row r="459" spans="3:7" ht="19" x14ac:dyDescent="0.25">
      <c r="D459">
        <v>7.7994149999999998</v>
      </c>
      <c r="E459" s="34">
        <v>7.4059607099999996</v>
      </c>
      <c r="F459" s="34">
        <v>7.9235927500000001</v>
      </c>
      <c r="G459" s="34">
        <v>7.9057868925458603</v>
      </c>
    </row>
    <row r="460" spans="3:7" ht="19" x14ac:dyDescent="0.25">
      <c r="D460">
        <v>7.7994149999999998</v>
      </c>
      <c r="E460" s="34">
        <v>8.3394472999999998</v>
      </c>
      <c r="F460" s="34">
        <v>8.3538088699999999</v>
      </c>
      <c r="G460" s="34">
        <v>8.3498178360372304</v>
      </c>
    </row>
    <row r="461" spans="3:7" ht="19" x14ac:dyDescent="0.25">
      <c r="D461">
        <v>7.7994149999999998</v>
      </c>
      <c r="E461" s="34">
        <v>8.7051970500000007</v>
      </c>
      <c r="F461" s="34">
        <v>8.5077873099999994</v>
      </c>
      <c r="G461" s="34">
        <v>8.5116517879670504</v>
      </c>
    </row>
    <row r="462" spans="3:7" ht="19" x14ac:dyDescent="0.25">
      <c r="D462">
        <v>8.3193760000000001</v>
      </c>
      <c r="E462" s="34">
        <v>8.9003723899999994</v>
      </c>
      <c r="F462" s="34">
        <v>8.5869249399999994</v>
      </c>
      <c r="G462" s="34">
        <v>8.5956000697881496</v>
      </c>
    </row>
    <row r="463" spans="3:7" ht="19" x14ac:dyDescent="0.25">
      <c r="D463">
        <v>8.3193760000000001</v>
      </c>
      <c r="E463" s="34">
        <v>9.0217357800000002</v>
      </c>
      <c r="F463" s="34">
        <v>8.6351181599999993</v>
      </c>
      <c r="G463" s="34">
        <v>8.6470190860638194</v>
      </c>
    </row>
    <row r="464" spans="3:7" ht="19" x14ac:dyDescent="0.25">
      <c r="D464">
        <v>10.39922</v>
      </c>
      <c r="E464" s="34">
        <v>9.1045003300000005</v>
      </c>
      <c r="F464" s="34">
        <v>8.6675486300000006</v>
      </c>
      <c r="G464" s="34">
        <v>8.6817591260937093</v>
      </c>
    </row>
    <row r="465" spans="3:7" x14ac:dyDescent="0.2">
      <c r="C465">
        <v>2</v>
      </c>
      <c r="D465">
        <v>0</v>
      </c>
      <c r="E465">
        <v>0</v>
      </c>
      <c r="F465">
        <v>0</v>
      </c>
      <c r="G465">
        <v>0</v>
      </c>
    </row>
    <row r="466" spans="3:7" ht="19" x14ac:dyDescent="0.25">
      <c r="D466">
        <v>3.6397270000000002</v>
      </c>
      <c r="E466" s="34">
        <v>2.4362892999999999</v>
      </c>
      <c r="F466" s="34">
        <v>3.4627113999999999</v>
      </c>
      <c r="G466" s="34">
        <v>3.48790151998256</v>
      </c>
    </row>
    <row r="467" spans="3:7" ht="19" x14ac:dyDescent="0.25">
      <c r="D467">
        <v>4.6796489999999995</v>
      </c>
      <c r="E467" s="34">
        <v>3.2776912899999999</v>
      </c>
      <c r="F467" s="34">
        <v>4.3974973400000001</v>
      </c>
      <c r="G467" s="34">
        <v>4.3999652419266004</v>
      </c>
    </row>
    <row r="468" spans="3:7" ht="19" x14ac:dyDescent="0.25">
      <c r="D468">
        <v>6.2395319999999996</v>
      </c>
      <c r="E468" s="34">
        <v>5.00687675</v>
      </c>
      <c r="F468" s="34">
        <v>6.0236207500000001</v>
      </c>
      <c r="G468" s="34">
        <v>5.9847108832478204</v>
      </c>
    </row>
    <row r="469" spans="3:7" ht="19" x14ac:dyDescent="0.25">
      <c r="D469">
        <v>7.2794540000000003</v>
      </c>
      <c r="E469" s="34">
        <v>6.8007981800000001</v>
      </c>
      <c r="F469" s="34">
        <v>7.3899656399999998</v>
      </c>
      <c r="G469" s="34">
        <v>7.3403591279534801</v>
      </c>
    </row>
    <row r="470" spans="3:7" ht="19" x14ac:dyDescent="0.25">
      <c r="D470">
        <v>7.2794540000000003</v>
      </c>
      <c r="E470" s="34">
        <v>8.2850252999999991</v>
      </c>
      <c r="F470" s="34">
        <v>7.3899656399999998</v>
      </c>
      <c r="G470" s="34">
        <v>8.3132719910964497</v>
      </c>
    </row>
    <row r="471" spans="3:7" ht="19" x14ac:dyDescent="0.25">
      <c r="D471">
        <v>7.2794540000000003</v>
      </c>
      <c r="E471" s="34">
        <v>8.9350279599999993</v>
      </c>
      <c r="F471" s="34">
        <v>8.7065816599999994</v>
      </c>
      <c r="G471" s="34">
        <v>8.7092583146920894</v>
      </c>
    </row>
    <row r="472" spans="3:7" ht="19" x14ac:dyDescent="0.25">
      <c r="D472">
        <v>8.3193760000000001</v>
      </c>
      <c r="E472" s="34">
        <v>9.2998379199999999</v>
      </c>
      <c r="F472" s="34">
        <v>8.9048966800000002</v>
      </c>
      <c r="G472" s="34">
        <v>8.9254059541362807</v>
      </c>
    </row>
    <row r="473" spans="3:7" ht="19" x14ac:dyDescent="0.25">
      <c r="D473">
        <v>10.39922</v>
      </c>
      <c r="E473" s="34">
        <v>9.5333820800000009</v>
      </c>
      <c r="F473" s="34">
        <v>9.0282822300000003</v>
      </c>
      <c r="G473" s="34">
        <v>9.0618752223009302</v>
      </c>
    </row>
    <row r="474" spans="3:7" ht="19" x14ac:dyDescent="0.25">
      <c r="D474">
        <v>10.39922</v>
      </c>
      <c r="E474" s="34">
        <v>9.6957057300000002</v>
      </c>
      <c r="F474" s="34">
        <v>9.11245656</v>
      </c>
      <c r="G474" s="34">
        <v>9.1559787596686295</v>
      </c>
    </row>
    <row r="475" spans="3:7" x14ac:dyDescent="0.2">
      <c r="C475">
        <v>2.5</v>
      </c>
      <c r="D475">
        <v>0</v>
      </c>
      <c r="E475">
        <v>0</v>
      </c>
      <c r="F475">
        <v>0</v>
      </c>
      <c r="G475">
        <v>0</v>
      </c>
    </row>
    <row r="476" spans="3:7" ht="19" x14ac:dyDescent="0.25">
      <c r="D476">
        <v>3.1197659999999998</v>
      </c>
      <c r="E476" s="34">
        <v>2.0135542000000002</v>
      </c>
      <c r="F476" s="34">
        <v>2.89531779</v>
      </c>
      <c r="G476" s="34">
        <v>2.9062398595718202</v>
      </c>
    </row>
    <row r="477" spans="3:7" ht="19" x14ac:dyDescent="0.25">
      <c r="D477">
        <v>3.6397270000000002</v>
      </c>
      <c r="E477" s="34">
        <v>2.6082682799999999</v>
      </c>
      <c r="F477" s="34">
        <v>3.4811973599999999</v>
      </c>
      <c r="G477" s="34">
        <v>3.4778760557287001</v>
      </c>
    </row>
    <row r="478" spans="3:7" ht="19" x14ac:dyDescent="0.25">
      <c r="D478">
        <v>4.1596880000000001</v>
      </c>
      <c r="E478" s="34">
        <v>3.7015372599999998</v>
      </c>
      <c r="F478" s="34">
        <v>4.3643395900000002</v>
      </c>
      <c r="G478" s="34">
        <v>4.3448511407189701</v>
      </c>
    </row>
    <row r="479" spans="3:7" ht="19" x14ac:dyDescent="0.25">
      <c r="D479">
        <v>4.6796489999999995</v>
      </c>
      <c r="E479" s="34">
        <v>4.6829860200000004</v>
      </c>
      <c r="F479" s="34">
        <v>4.9983538200000002</v>
      </c>
      <c r="G479" s="34">
        <v>4.98073265013171</v>
      </c>
    </row>
    <row r="480" spans="3:7" ht="19" x14ac:dyDescent="0.25">
      <c r="D480">
        <v>5.1996099999999998</v>
      </c>
      <c r="E480" s="34">
        <v>5.3987098900000001</v>
      </c>
      <c r="F480" s="34">
        <v>5.3898496400000004</v>
      </c>
      <c r="G480" s="34">
        <v>5.3850723396554301</v>
      </c>
    </row>
    <row r="481" spans="1:7" ht="19" x14ac:dyDescent="0.25">
      <c r="D481">
        <v>5.1996099999999998</v>
      </c>
      <c r="E481" s="34">
        <v>5.6885109500000004</v>
      </c>
      <c r="F481" s="34">
        <v>5.5343419899999997</v>
      </c>
      <c r="G481" s="34">
        <v>5.53788869265831</v>
      </c>
    </row>
    <row r="482" spans="1:7" ht="19" x14ac:dyDescent="0.25">
      <c r="D482">
        <v>5.1996099999999998</v>
      </c>
      <c r="E482" s="34">
        <v>5.8454005999999996</v>
      </c>
      <c r="F482" s="34">
        <v>5.60953283</v>
      </c>
      <c r="G482" s="34">
        <v>5.6184373003547003</v>
      </c>
    </row>
    <row r="483" spans="1:7" ht="19" x14ac:dyDescent="0.25">
      <c r="D483">
        <v>5.7195710000000002</v>
      </c>
      <c r="E483" s="34">
        <v>5.9437582300000003</v>
      </c>
      <c r="F483" s="34">
        <v>5.6556360899999998</v>
      </c>
      <c r="G483" s="34">
        <v>5.6682337485652701</v>
      </c>
    </row>
    <row r="484" spans="1:7" ht="19" x14ac:dyDescent="0.25">
      <c r="D484">
        <v>6.759493</v>
      </c>
      <c r="E484" s="34">
        <v>6.0111897499999998</v>
      </c>
      <c r="F484" s="34">
        <v>5.6867949199999996</v>
      </c>
      <c r="G484" s="34">
        <v>5.7020844547736997</v>
      </c>
    </row>
    <row r="485" spans="1:7" x14ac:dyDescent="0.2">
      <c r="A485" t="s">
        <v>65</v>
      </c>
      <c r="B485" t="s">
        <v>37</v>
      </c>
      <c r="C485">
        <v>0.05</v>
      </c>
      <c r="D485">
        <v>0</v>
      </c>
      <c r="E485">
        <v>0</v>
      </c>
      <c r="F485">
        <v>0</v>
      </c>
      <c r="G485">
        <v>0</v>
      </c>
    </row>
    <row r="486" spans="1:7" ht="19" x14ac:dyDescent="0.25">
      <c r="D486">
        <v>2.0320000000000001E-2</v>
      </c>
      <c r="E486" s="34">
        <v>2.545677E-2</v>
      </c>
      <c r="F486" s="34">
        <v>3.0806099999999999E-2</v>
      </c>
      <c r="G486" s="34">
        <v>3.1696545933993597E-2</v>
      </c>
    </row>
    <row r="487" spans="1:7" ht="19" x14ac:dyDescent="0.25">
      <c r="D487">
        <v>0.1016</v>
      </c>
      <c r="E487" s="34">
        <v>9.3451290000000006E-2</v>
      </c>
      <c r="F487" s="34">
        <v>0.11016297</v>
      </c>
      <c r="G487" s="34">
        <v>0.111897137582122</v>
      </c>
    </row>
    <row r="488" spans="1:7" ht="19" x14ac:dyDescent="0.25">
      <c r="D488">
        <v>0.16256000000000001</v>
      </c>
      <c r="E488" s="34">
        <v>0.16843027999999999</v>
      </c>
      <c r="F488" s="34">
        <v>0.19304325</v>
      </c>
      <c r="G488" s="34">
        <v>0.19402396972670399</v>
      </c>
    </row>
    <row r="489" spans="1:7" ht="19" x14ac:dyDescent="0.25">
      <c r="D489">
        <v>0.26416000000000006</v>
      </c>
      <c r="E489" s="34">
        <v>0.26923932</v>
      </c>
      <c r="F489" s="34">
        <v>0.29748995</v>
      </c>
      <c r="G489" s="34">
        <v>0.296397861470579</v>
      </c>
    </row>
    <row r="490" spans="1:7" ht="19" x14ac:dyDescent="0.25">
      <c r="D490">
        <v>0.52832000000000012</v>
      </c>
      <c r="E490" s="34">
        <v>0.40918574000000002</v>
      </c>
      <c r="F490" s="34">
        <v>0.43062892000000003</v>
      </c>
      <c r="G490" s="34">
        <v>0.42796257804409799</v>
      </c>
    </row>
    <row r="491" spans="1:7" ht="19" x14ac:dyDescent="0.25">
      <c r="D491">
        <v>0.50800000000000001</v>
      </c>
      <c r="E491" s="34">
        <v>0.49493973000000002</v>
      </c>
      <c r="F491" s="34">
        <v>0.50613421000000003</v>
      </c>
      <c r="G491" s="34">
        <v>0.50500131703301498</v>
      </c>
    </row>
    <row r="492" spans="1:7" ht="19" x14ac:dyDescent="0.25">
      <c r="D492">
        <v>0.50800000000000001</v>
      </c>
      <c r="E492" s="34">
        <v>0.55287317999999996</v>
      </c>
      <c r="F492" s="34">
        <v>0.55477014000000002</v>
      </c>
      <c r="G492" s="34">
        <v>0.55644659068704305</v>
      </c>
    </row>
    <row r="493" spans="1:7" x14ac:dyDescent="0.2">
      <c r="C493">
        <v>0.1</v>
      </c>
      <c r="D493">
        <v>0</v>
      </c>
      <c r="E493">
        <v>0</v>
      </c>
      <c r="F493">
        <v>0</v>
      </c>
      <c r="G493">
        <v>0</v>
      </c>
    </row>
    <row r="494" spans="1:7" ht="19" x14ac:dyDescent="0.25">
      <c r="D494">
        <v>0.20319999999999999</v>
      </c>
      <c r="E494" s="34">
        <v>7.8288010000000005E-2</v>
      </c>
      <c r="F494" s="34">
        <v>0.1298801</v>
      </c>
      <c r="G494" s="34">
        <v>0.13232450432224699</v>
      </c>
    </row>
    <row r="495" spans="1:7" ht="19" x14ac:dyDescent="0.25">
      <c r="D495">
        <v>0.23368000000000003</v>
      </c>
      <c r="E495" s="34">
        <v>0.20336873999999999</v>
      </c>
      <c r="F495" s="34">
        <v>0.25636258000000001</v>
      </c>
      <c r="G495" s="34">
        <v>0.25259835604737102</v>
      </c>
    </row>
    <row r="496" spans="1:7" ht="19" x14ac:dyDescent="0.25">
      <c r="D496">
        <v>0.24384</v>
      </c>
      <c r="E496" s="34">
        <v>0.27717608999999999</v>
      </c>
      <c r="F496" s="34">
        <v>0.30603394</v>
      </c>
      <c r="G496" s="34">
        <v>0.30214233649940803</v>
      </c>
    </row>
    <row r="497" spans="1:7" ht="19" x14ac:dyDescent="0.25">
      <c r="D497">
        <v>0.28448000000000001</v>
      </c>
      <c r="E497" s="34">
        <v>0.33369156999999999</v>
      </c>
      <c r="F497" s="34">
        <v>0.33645584000000001</v>
      </c>
      <c r="G497" s="34">
        <v>0.334970961012927</v>
      </c>
    </row>
    <row r="498" spans="1:7" ht="19" x14ac:dyDescent="0.25">
      <c r="D498">
        <v>0.37592000000000003</v>
      </c>
      <c r="E498" s="34">
        <v>0.37769825000000001</v>
      </c>
      <c r="F498" s="34">
        <v>0.35671888000000002</v>
      </c>
      <c r="G498" s="34">
        <v>0.35889490694827603</v>
      </c>
    </row>
    <row r="499" spans="1:7" ht="19" x14ac:dyDescent="0.25">
      <c r="D499">
        <v>0.38608000000000003</v>
      </c>
      <c r="E499" s="34">
        <v>0.39506508000000001</v>
      </c>
      <c r="F499" s="34">
        <v>0.36402672000000003</v>
      </c>
      <c r="G499" s="34">
        <v>0.36818627122911901</v>
      </c>
    </row>
    <row r="500" spans="1:7" ht="19" x14ac:dyDescent="0.25">
      <c r="D500">
        <v>0.41656000000000004</v>
      </c>
      <c r="E500" s="34">
        <v>0.40436149999999998</v>
      </c>
      <c r="F500" s="34">
        <v>0.36779408000000002</v>
      </c>
      <c r="G500" s="34">
        <v>0.373172003629067</v>
      </c>
    </row>
    <row r="501" spans="1:7" x14ac:dyDescent="0.2">
      <c r="C501">
        <v>0.5</v>
      </c>
      <c r="D501">
        <v>0</v>
      </c>
      <c r="E501">
        <v>0</v>
      </c>
      <c r="F501">
        <v>0</v>
      </c>
      <c r="G501">
        <v>0</v>
      </c>
    </row>
    <row r="502" spans="1:7" ht="19" x14ac:dyDescent="0.25">
      <c r="D502">
        <v>5.0799999999999998E-2</v>
      </c>
      <c r="E502" s="34">
        <v>3.6705420000000002E-2</v>
      </c>
      <c r="F502" s="34">
        <v>4.0902470000000003E-2</v>
      </c>
      <c r="G502" s="34">
        <v>4.6144030514312699E-2</v>
      </c>
    </row>
    <row r="503" spans="1:7" ht="19" x14ac:dyDescent="0.25">
      <c r="D503">
        <v>0.1016</v>
      </c>
      <c r="E503" s="34">
        <v>9.2328869999999993E-2</v>
      </c>
      <c r="F503" s="34">
        <v>9.7178619999999993E-2</v>
      </c>
      <c r="G503" s="34">
        <v>9.7889616228331297E-2</v>
      </c>
    </row>
    <row r="504" spans="1:7" ht="19" x14ac:dyDescent="0.25">
      <c r="D504">
        <v>0.11582400000000001</v>
      </c>
      <c r="E504" s="34">
        <v>0.12352794</v>
      </c>
      <c r="F504" s="34">
        <v>0.12609307</v>
      </c>
      <c r="G504" s="34">
        <v>0.12351369314154401</v>
      </c>
    </row>
    <row r="505" spans="1:7" ht="19" x14ac:dyDescent="0.25">
      <c r="D505">
        <v>0.13817599999999999</v>
      </c>
      <c r="E505" s="34">
        <v>0.14665421000000001</v>
      </c>
      <c r="F505" s="34">
        <v>0.14642432</v>
      </c>
      <c r="G505" s="34">
        <v>0.143182195222648</v>
      </c>
    </row>
    <row r="506" spans="1:7" ht="19" x14ac:dyDescent="0.25">
      <c r="D506">
        <v>0.16256000000000001</v>
      </c>
      <c r="E506" s="34">
        <v>0.16422275</v>
      </c>
      <c r="F506" s="34">
        <v>0.16128463000000001</v>
      </c>
      <c r="G506" s="34">
        <v>0.16026418292976799</v>
      </c>
    </row>
    <row r="507" spans="1:7" ht="19" x14ac:dyDescent="0.25">
      <c r="D507">
        <v>0.16662400000000002</v>
      </c>
      <c r="E507" s="34">
        <v>0.17105322000000001</v>
      </c>
      <c r="F507" s="34">
        <v>0.16693182000000001</v>
      </c>
      <c r="G507" s="34">
        <v>0.168173310766146</v>
      </c>
    </row>
    <row r="508" spans="1:7" ht="19" x14ac:dyDescent="0.25">
      <c r="D508">
        <v>0.17881600000000003</v>
      </c>
      <c r="E508" s="34">
        <v>0.17468606</v>
      </c>
      <c r="F508" s="34">
        <v>0.16990636000000001</v>
      </c>
      <c r="G508" s="34">
        <v>0.17296655612870299</v>
      </c>
    </row>
    <row r="509" spans="1:7" x14ac:dyDescent="0.2">
      <c r="A509" t="s">
        <v>66</v>
      </c>
      <c r="B509" t="s">
        <v>37</v>
      </c>
      <c r="C509">
        <v>0.1</v>
      </c>
      <c r="D509">
        <v>0</v>
      </c>
      <c r="E509">
        <v>0</v>
      </c>
      <c r="F509">
        <v>0</v>
      </c>
      <c r="G509">
        <v>0</v>
      </c>
    </row>
    <row r="510" spans="1:7" ht="19" x14ac:dyDescent="0.25">
      <c r="D510">
        <v>65</v>
      </c>
      <c r="E510" s="34">
        <v>59.131527220000002</v>
      </c>
      <c r="F510" s="34">
        <v>58.258538350000002</v>
      </c>
    </row>
    <row r="511" spans="1:7" ht="19" x14ac:dyDescent="0.25">
      <c r="D511">
        <v>85.000000000000014</v>
      </c>
      <c r="E511" s="34">
        <v>79.426650530000003</v>
      </c>
      <c r="F511" s="34">
        <v>78.376842659999994</v>
      </c>
    </row>
    <row r="512" spans="1:7" ht="19" x14ac:dyDescent="0.25">
      <c r="D512">
        <v>102.49999999999997</v>
      </c>
      <c r="E512" s="34">
        <v>95.880745739999995</v>
      </c>
      <c r="F512" s="34">
        <v>94.733992580000006</v>
      </c>
    </row>
    <row r="513" spans="4:6" ht="19" x14ac:dyDescent="0.25">
      <c r="D513">
        <v>120</v>
      </c>
      <c r="E513" s="34">
        <v>120.93342005</v>
      </c>
      <c r="F513" s="34">
        <v>119.71925211</v>
      </c>
    </row>
    <row r="514" spans="4:6" ht="19" x14ac:dyDescent="0.25">
      <c r="D514">
        <v>140</v>
      </c>
      <c r="E514" s="34">
        <v>139.1070574</v>
      </c>
      <c r="F514" s="34">
        <v>137.90484925000001</v>
      </c>
    </row>
    <row r="515" spans="4:6" ht="19" x14ac:dyDescent="0.25">
      <c r="D515">
        <v>140</v>
      </c>
      <c r="E515" s="34">
        <v>152.89292707000001</v>
      </c>
      <c r="F515" s="34">
        <v>151.73407768000001</v>
      </c>
    </row>
    <row r="516" spans="4:6" ht="19" x14ac:dyDescent="0.25">
      <c r="D516">
        <v>150</v>
      </c>
      <c r="E516" s="34">
        <v>163.70891183000001</v>
      </c>
      <c r="F516" s="34">
        <v>162.60485667</v>
      </c>
    </row>
    <row r="517" spans="4:6" ht="19" x14ac:dyDescent="0.25">
      <c r="D517">
        <v>170</v>
      </c>
      <c r="E517" s="34">
        <v>179.58962206000001</v>
      </c>
      <c r="F517" s="34">
        <v>178.59922610000001</v>
      </c>
    </row>
    <row r="518" spans="4:6" ht="19" x14ac:dyDescent="0.25">
      <c r="D518">
        <v>200</v>
      </c>
      <c r="E518" s="34">
        <v>190.68834471</v>
      </c>
      <c r="F518" s="34">
        <v>189.80090555000001</v>
      </c>
    </row>
    <row r="519" spans="4:6" ht="19" x14ac:dyDescent="0.25">
      <c r="D519">
        <v>205</v>
      </c>
      <c r="E519" s="34">
        <v>198.88235996</v>
      </c>
      <c r="F519" s="34">
        <v>198.08338481999999</v>
      </c>
    </row>
    <row r="520" spans="4:6" ht="19" x14ac:dyDescent="0.25">
      <c r="D520">
        <v>202.5</v>
      </c>
      <c r="E520" s="34">
        <v>210.17137901000001</v>
      </c>
      <c r="F520" s="34">
        <v>209.51164883000001</v>
      </c>
    </row>
    <row r="521" spans="4:6" ht="19" x14ac:dyDescent="0.25">
      <c r="D521">
        <v>217.50000000000003</v>
      </c>
      <c r="E521" s="34">
        <v>217.58163881999999</v>
      </c>
      <c r="F521" s="34">
        <v>217.02427503999999</v>
      </c>
    </row>
    <row r="522" spans="4:6" ht="19" x14ac:dyDescent="0.25">
      <c r="D522">
        <v>235</v>
      </c>
      <c r="E522" s="34">
        <v>237.08652975999999</v>
      </c>
      <c r="F522" s="34">
        <v>236.84027279</v>
      </c>
    </row>
    <row r="523" spans="4:6" ht="19" x14ac:dyDescent="0.25">
      <c r="D523">
        <v>242.5</v>
      </c>
      <c r="E523" s="34">
        <v>238.26007862</v>
      </c>
      <c r="F523" s="34">
        <v>238.03447011</v>
      </c>
    </row>
    <row r="524" spans="4:6" ht="19" x14ac:dyDescent="0.25">
      <c r="D524">
        <v>240</v>
      </c>
      <c r="E524" s="34">
        <v>240.16211482</v>
      </c>
      <c r="F524" s="34">
        <v>239.97043854</v>
      </c>
    </row>
    <row r="525" spans="4:6" ht="19" x14ac:dyDescent="0.25">
      <c r="D525">
        <v>245</v>
      </c>
      <c r="E525" s="34">
        <v>240.94351971</v>
      </c>
      <c r="F525" s="34">
        <v>240.76595076000001</v>
      </c>
    </row>
    <row r="526" spans="4:6" ht="19" x14ac:dyDescent="0.25">
      <c r="D526">
        <v>245</v>
      </c>
      <c r="E526" s="34">
        <v>242.81465603999999</v>
      </c>
      <c r="F526" s="34">
        <v>242.67126397999999</v>
      </c>
    </row>
    <row r="527" spans="4:6" ht="19" x14ac:dyDescent="0.25">
      <c r="D527">
        <v>240</v>
      </c>
      <c r="E527" s="34">
        <v>245.2525436</v>
      </c>
      <c r="F527" s="34">
        <v>245.15451820000001</v>
      </c>
    </row>
    <row r="528" spans="4:6" ht="19" x14ac:dyDescent="0.25">
      <c r="D528">
        <v>247.5</v>
      </c>
      <c r="E528" s="34">
        <v>245.55281411000001</v>
      </c>
      <c r="F528" s="34">
        <v>245.46044205999999</v>
      </c>
    </row>
    <row r="529" spans="3:6" x14ac:dyDescent="0.2">
      <c r="C529">
        <v>0.2</v>
      </c>
      <c r="D529">
        <v>0</v>
      </c>
      <c r="E529">
        <v>0</v>
      </c>
      <c r="F529">
        <v>0</v>
      </c>
    </row>
    <row r="530" spans="3:6" ht="19" x14ac:dyDescent="0.25">
      <c r="D530">
        <v>54.999999999999986</v>
      </c>
      <c r="E530" s="34">
        <v>39.696656419999997</v>
      </c>
      <c r="F530" s="34">
        <v>46.851455610000002</v>
      </c>
    </row>
    <row r="531" spans="3:6" ht="19" x14ac:dyDescent="0.25">
      <c r="D531">
        <v>67.5</v>
      </c>
      <c r="E531" s="34">
        <v>54.69048068</v>
      </c>
      <c r="F531" s="34">
        <v>63.373455900000003</v>
      </c>
    </row>
    <row r="532" spans="3:6" ht="19" x14ac:dyDescent="0.25">
      <c r="D532">
        <v>79.999999999999986</v>
      </c>
      <c r="E532" s="34">
        <v>67.423803169999999</v>
      </c>
      <c r="F532" s="34">
        <v>76.939715280000001</v>
      </c>
    </row>
    <row r="533" spans="3:6" ht="19" x14ac:dyDescent="0.25">
      <c r="D533">
        <v>127.5</v>
      </c>
      <c r="E533" s="34">
        <v>103.60743794</v>
      </c>
      <c r="F533" s="34">
        <v>113.33042207</v>
      </c>
    </row>
    <row r="534" spans="3:6" ht="19" x14ac:dyDescent="0.25">
      <c r="D534">
        <v>122.5</v>
      </c>
      <c r="E534" s="34">
        <v>116.06490865000001</v>
      </c>
      <c r="F534" s="34">
        <v>125.17102207000001</v>
      </c>
    </row>
    <row r="535" spans="3:6" ht="19" x14ac:dyDescent="0.25">
      <c r="D535">
        <v>142.5</v>
      </c>
      <c r="E535" s="34">
        <v>126.17919978</v>
      </c>
      <c r="F535" s="34">
        <v>134.54220662</v>
      </c>
    </row>
    <row r="536" spans="3:6" ht="19" x14ac:dyDescent="0.25">
      <c r="D536">
        <v>142.5</v>
      </c>
      <c r="E536" s="34">
        <v>141.60402003999999</v>
      </c>
      <c r="F536" s="34">
        <v>148.43314536</v>
      </c>
    </row>
    <row r="537" spans="3:6" ht="19" x14ac:dyDescent="0.25">
      <c r="D537">
        <v>145</v>
      </c>
      <c r="E537" s="34">
        <v>152.81238175999999</v>
      </c>
      <c r="F537" s="34">
        <v>158.23544738000001</v>
      </c>
    </row>
    <row r="538" spans="3:6" ht="19" x14ac:dyDescent="0.25">
      <c r="D538">
        <v>152.5</v>
      </c>
      <c r="E538" s="34">
        <v>161.32528583999999</v>
      </c>
      <c r="F538" s="34">
        <v>165.52269415000001</v>
      </c>
    </row>
    <row r="539" spans="3:6" ht="19" x14ac:dyDescent="0.25">
      <c r="D539">
        <v>172.5</v>
      </c>
      <c r="E539" s="34">
        <v>173.4000431</v>
      </c>
      <c r="F539" s="34">
        <v>175.63328496</v>
      </c>
    </row>
    <row r="540" spans="3:6" ht="19" x14ac:dyDescent="0.25">
      <c r="D540">
        <v>170</v>
      </c>
      <c r="E540" s="34">
        <v>181.55330466000001</v>
      </c>
      <c r="F540" s="34">
        <v>182.31507490000001</v>
      </c>
    </row>
    <row r="541" spans="3:6" ht="19" x14ac:dyDescent="0.25">
      <c r="D541">
        <v>195</v>
      </c>
      <c r="E541" s="34">
        <v>203.92676674000001</v>
      </c>
      <c r="F541" s="34">
        <v>200.07564962999999</v>
      </c>
    </row>
    <row r="542" spans="3:6" ht="19" x14ac:dyDescent="0.25">
      <c r="D542">
        <v>196.25</v>
      </c>
      <c r="E542" s="34">
        <v>205.31698349999999</v>
      </c>
      <c r="F542" s="34">
        <v>201.15233327999999</v>
      </c>
    </row>
    <row r="543" spans="3:6" ht="19" x14ac:dyDescent="0.25">
      <c r="D543">
        <v>200</v>
      </c>
      <c r="E543" s="34">
        <v>207.58119124000001</v>
      </c>
      <c r="F543" s="34">
        <v>202.89933970999999</v>
      </c>
    </row>
    <row r="544" spans="3:6" ht="19" x14ac:dyDescent="0.25">
      <c r="D544">
        <v>202.5</v>
      </c>
      <c r="E544" s="34">
        <v>208.51535455999999</v>
      </c>
      <c r="F544" s="34">
        <v>203.61775978</v>
      </c>
    </row>
    <row r="545" spans="3:6" ht="19" x14ac:dyDescent="0.25">
      <c r="D545">
        <v>215</v>
      </c>
      <c r="E545" s="34">
        <v>210.76174639000001</v>
      </c>
      <c r="F545" s="34">
        <v>205.33974634</v>
      </c>
    </row>
    <row r="546" spans="3:6" ht="19" x14ac:dyDescent="0.25">
      <c r="D546">
        <v>210</v>
      </c>
      <c r="E546" s="34">
        <v>211.92140921000001</v>
      </c>
      <c r="F546" s="34">
        <v>206.22560844</v>
      </c>
    </row>
    <row r="547" spans="3:6" ht="19" x14ac:dyDescent="0.25">
      <c r="D547">
        <v>212.5</v>
      </c>
      <c r="E547" s="34">
        <v>212.88906089</v>
      </c>
      <c r="F547" s="34">
        <v>206.96319328999999</v>
      </c>
    </row>
    <row r="548" spans="3:6" ht="19" x14ac:dyDescent="0.25">
      <c r="D548">
        <v>225</v>
      </c>
      <c r="E548" s="34">
        <v>213.70874363999999</v>
      </c>
      <c r="F548" s="34">
        <v>207.5868542</v>
      </c>
    </row>
    <row r="549" spans="3:6" x14ac:dyDescent="0.2">
      <c r="C549">
        <v>0.4</v>
      </c>
      <c r="D549">
        <v>0</v>
      </c>
      <c r="E549">
        <v>0</v>
      </c>
      <c r="F549">
        <v>0</v>
      </c>
    </row>
    <row r="550" spans="3:6" ht="19" x14ac:dyDescent="0.25">
      <c r="D550">
        <v>53.125000000000007</v>
      </c>
      <c r="E550" s="34">
        <v>55.964383560000002</v>
      </c>
      <c r="F550" s="34">
        <v>51.294682100000003</v>
      </c>
    </row>
    <row r="551" spans="3:6" ht="19" x14ac:dyDescent="0.25">
      <c r="D551">
        <v>63.75</v>
      </c>
      <c r="E551" s="34">
        <v>67.996609570000004</v>
      </c>
      <c r="F551" s="34">
        <v>63.479375179999998</v>
      </c>
    </row>
    <row r="552" spans="3:6" ht="19" x14ac:dyDescent="0.25">
      <c r="D552">
        <v>70</v>
      </c>
      <c r="E552" s="34">
        <v>76.186588560000004</v>
      </c>
      <c r="F552" s="34">
        <v>72.035091320000006</v>
      </c>
    </row>
    <row r="553" spans="3:6" ht="19" x14ac:dyDescent="0.25">
      <c r="D553">
        <v>81.25</v>
      </c>
      <c r="E553" s="34">
        <v>86.619655170000001</v>
      </c>
      <c r="F553" s="34">
        <v>83.256335570000005</v>
      </c>
    </row>
    <row r="554" spans="3:6" ht="19" x14ac:dyDescent="0.25">
      <c r="D554">
        <v>88.75</v>
      </c>
      <c r="E554" s="34">
        <v>92.986485720000005</v>
      </c>
      <c r="F554" s="34">
        <v>90.288681389999994</v>
      </c>
    </row>
    <row r="555" spans="3:6" ht="19" x14ac:dyDescent="0.25">
      <c r="D555">
        <v>93.75</v>
      </c>
      <c r="E555" s="34">
        <v>97.276575339999994</v>
      </c>
      <c r="F555" s="34">
        <v>95.108766739999993</v>
      </c>
    </row>
    <row r="556" spans="3:6" ht="19" x14ac:dyDescent="0.25">
      <c r="D556">
        <v>100</v>
      </c>
      <c r="E556" s="34">
        <v>100.36353695</v>
      </c>
      <c r="F556" s="34">
        <v>98.618621000000005</v>
      </c>
    </row>
    <row r="557" spans="3:6" ht="19" x14ac:dyDescent="0.25">
      <c r="D557">
        <v>103.75</v>
      </c>
      <c r="E557" s="34">
        <v>104.5091353</v>
      </c>
      <c r="F557" s="34">
        <v>103.38784855999999</v>
      </c>
    </row>
    <row r="558" spans="3:6" ht="19" x14ac:dyDescent="0.25">
      <c r="D558">
        <v>108.75</v>
      </c>
      <c r="E558" s="34">
        <v>107.16505981</v>
      </c>
      <c r="F558" s="34">
        <v>106.47741741</v>
      </c>
    </row>
    <row r="559" spans="3:6" ht="19" x14ac:dyDescent="0.25">
      <c r="D559">
        <v>111.25</v>
      </c>
      <c r="E559" s="34">
        <v>109.01196404</v>
      </c>
      <c r="F559" s="34">
        <v>108.64180021999999</v>
      </c>
    </row>
    <row r="560" spans="3:6" ht="19" x14ac:dyDescent="0.25">
      <c r="D560">
        <v>113.75</v>
      </c>
      <c r="E560" s="34">
        <v>111.41208699000001</v>
      </c>
      <c r="F560" s="34">
        <v>111.47424277</v>
      </c>
    </row>
    <row r="561" spans="1:7" ht="19" x14ac:dyDescent="0.25">
      <c r="D561">
        <v>115.875</v>
      </c>
      <c r="E561" s="34">
        <v>112.90356979000001</v>
      </c>
      <c r="F561" s="34">
        <v>113.24572675</v>
      </c>
    </row>
    <row r="562" spans="1:7" ht="19" x14ac:dyDescent="0.25">
      <c r="D562">
        <v>116.875</v>
      </c>
      <c r="E562" s="34">
        <v>116.54399943</v>
      </c>
      <c r="F562" s="34">
        <v>117.60657618</v>
      </c>
    </row>
    <row r="563" spans="1:7" ht="19" x14ac:dyDescent="0.25">
      <c r="D563">
        <v>116.875</v>
      </c>
      <c r="E563" s="34">
        <v>116.75083898</v>
      </c>
      <c r="F563" s="34">
        <v>117.85593763999999</v>
      </c>
    </row>
    <row r="564" spans="1:7" ht="19" x14ac:dyDescent="0.25">
      <c r="D564">
        <v>117.5</v>
      </c>
      <c r="E564" s="34">
        <v>117.08331373</v>
      </c>
      <c r="F564" s="34">
        <v>118.25712296</v>
      </c>
    </row>
    <row r="565" spans="1:7" ht="19" x14ac:dyDescent="0.25">
      <c r="D565">
        <v>117.5</v>
      </c>
      <c r="E565" s="34">
        <v>117.21892312</v>
      </c>
      <c r="F565" s="34">
        <v>118.42088576</v>
      </c>
    </row>
    <row r="566" spans="1:7" ht="19" x14ac:dyDescent="0.25">
      <c r="D566">
        <v>117.5</v>
      </c>
      <c r="E566" s="34">
        <v>117.54135974</v>
      </c>
      <c r="F566" s="34">
        <v>118.81056017</v>
      </c>
    </row>
    <row r="567" spans="1:7" ht="19" x14ac:dyDescent="0.25">
      <c r="D567">
        <v>117.5</v>
      </c>
      <c r="E567" s="34">
        <v>118.0074602</v>
      </c>
      <c r="F567" s="34">
        <v>119.37459891</v>
      </c>
    </row>
    <row r="568" spans="1:7" x14ac:dyDescent="0.2">
      <c r="A568" t="s">
        <v>62</v>
      </c>
      <c r="B568" t="s">
        <v>40</v>
      </c>
      <c r="C568">
        <v>0.1</v>
      </c>
      <c r="D568">
        <v>0</v>
      </c>
      <c r="E568">
        <v>0</v>
      </c>
      <c r="F568">
        <v>0</v>
      </c>
      <c r="G568">
        <v>0</v>
      </c>
    </row>
    <row r="569" spans="1:7" ht="19" x14ac:dyDescent="0.25">
      <c r="D569">
        <v>97.499999999999972</v>
      </c>
      <c r="E569" s="34">
        <v>85.151306270000006</v>
      </c>
      <c r="F569" s="34">
        <v>84.852825150000001</v>
      </c>
      <c r="G569" s="34">
        <v>88.002547197452401</v>
      </c>
    </row>
    <row r="570" spans="1:7" ht="19" x14ac:dyDescent="0.25">
      <c r="D570">
        <v>92.500000000000028</v>
      </c>
      <c r="E570" s="34">
        <v>106.06291888</v>
      </c>
      <c r="F570" s="34">
        <v>105.75964046999999</v>
      </c>
      <c r="G570" s="34">
        <v>107.504748439661</v>
      </c>
    </row>
    <row r="571" spans="1:7" ht="19" x14ac:dyDescent="0.25">
      <c r="D571">
        <v>112.49999999999997</v>
      </c>
      <c r="E571" s="34">
        <v>120.90950718000001</v>
      </c>
      <c r="F571" s="34">
        <v>120.61928149000001</v>
      </c>
      <c r="G571" s="34">
        <v>121.207910504403</v>
      </c>
    </row>
    <row r="572" spans="1:7" ht="19" x14ac:dyDescent="0.25">
      <c r="D572">
        <v>147.5</v>
      </c>
      <c r="E572" s="34">
        <v>131.99546862</v>
      </c>
      <c r="F572" s="34">
        <v>131.72391506</v>
      </c>
      <c r="G572" s="34">
        <v>131.449426511903</v>
      </c>
    </row>
    <row r="573" spans="1:7" ht="19" x14ac:dyDescent="0.25">
      <c r="D573">
        <v>140</v>
      </c>
      <c r="E573" s="34">
        <v>140.58902798</v>
      </c>
      <c r="F573" s="34">
        <v>140.33720484</v>
      </c>
      <c r="G573" s="34">
        <v>139.438566885353</v>
      </c>
    </row>
    <row r="574" spans="1:7" ht="19" x14ac:dyDescent="0.25">
      <c r="D574">
        <v>152.5</v>
      </c>
      <c r="E574" s="34">
        <v>153.04392583000001</v>
      </c>
      <c r="F574" s="34">
        <v>152.82885461999999</v>
      </c>
      <c r="G574" s="34">
        <v>151.17489402542799</v>
      </c>
    </row>
    <row r="575" spans="1:7" ht="19" x14ac:dyDescent="0.25">
      <c r="D575">
        <v>155.00000000000003</v>
      </c>
      <c r="E575" s="34">
        <v>161.63558355999999</v>
      </c>
      <c r="F575" s="34">
        <v>161.45149552000001</v>
      </c>
      <c r="G575" s="34">
        <v>159.44375976650201</v>
      </c>
    </row>
    <row r="576" spans="1:7" ht="19" x14ac:dyDescent="0.25">
      <c r="D576">
        <v>175</v>
      </c>
      <c r="E576" s="34">
        <v>176.49809310000001</v>
      </c>
      <c r="F576" s="34">
        <v>176.37846931000001</v>
      </c>
      <c r="G576" s="34">
        <v>174.29227313552499</v>
      </c>
    </row>
    <row r="577" spans="3:7" ht="19" x14ac:dyDescent="0.25">
      <c r="D577">
        <v>180</v>
      </c>
      <c r="E577" s="34">
        <v>182.07885415999999</v>
      </c>
      <c r="F577" s="34">
        <v>181.98699611000001</v>
      </c>
      <c r="G577" s="34">
        <v>180.128408297557</v>
      </c>
    </row>
    <row r="578" spans="3:7" ht="19" x14ac:dyDescent="0.25">
      <c r="D578">
        <v>195</v>
      </c>
      <c r="E578" s="34">
        <v>196.58242294999999</v>
      </c>
      <c r="F578" s="34">
        <v>196.57182309000001</v>
      </c>
      <c r="G578" s="34">
        <v>196.408975727925</v>
      </c>
    </row>
    <row r="579" spans="3:7" ht="19" x14ac:dyDescent="0.25">
      <c r="D579">
        <v>200</v>
      </c>
      <c r="E579" s="34">
        <v>197.44658183999999</v>
      </c>
      <c r="F579" s="34">
        <v>197.44123863999999</v>
      </c>
      <c r="G579" s="34">
        <v>197.45157977179201</v>
      </c>
    </row>
    <row r="580" spans="3:7" ht="19" x14ac:dyDescent="0.25">
      <c r="D580">
        <v>195</v>
      </c>
      <c r="E580" s="34">
        <v>198.84515085000001</v>
      </c>
      <c r="F580" s="34">
        <v>198.84841409000001</v>
      </c>
      <c r="G580" s="34">
        <v>199.16290891707101</v>
      </c>
    </row>
    <row r="581" spans="3:7" ht="19" x14ac:dyDescent="0.25">
      <c r="D581">
        <v>210.00000000000003</v>
      </c>
      <c r="E581" s="34">
        <v>199.41899530000001</v>
      </c>
      <c r="F581" s="34">
        <v>199.42582522999999</v>
      </c>
      <c r="G581" s="34">
        <v>199.87427537668</v>
      </c>
    </row>
    <row r="582" spans="3:7" ht="19" x14ac:dyDescent="0.25">
      <c r="D582">
        <v>200</v>
      </c>
      <c r="E582" s="34">
        <v>202.33862637999999</v>
      </c>
      <c r="F582" s="34">
        <v>202.36392215000001</v>
      </c>
      <c r="G582" s="34">
        <v>203.588421704941</v>
      </c>
    </row>
    <row r="583" spans="3:7" ht="19" x14ac:dyDescent="0.25">
      <c r="D583">
        <v>205</v>
      </c>
      <c r="E583" s="34">
        <v>202.57589440000001</v>
      </c>
      <c r="F583" s="34">
        <v>202.60271426</v>
      </c>
      <c r="G583" s="34">
        <v>203.89804453546199</v>
      </c>
    </row>
    <row r="584" spans="3:7" ht="19" x14ac:dyDescent="0.25">
      <c r="D584">
        <v>200</v>
      </c>
      <c r="E584" s="34">
        <v>202.79540546000001</v>
      </c>
      <c r="F584" s="34">
        <v>202.82363849000001</v>
      </c>
      <c r="G584" s="34">
        <v>204.185656750307</v>
      </c>
    </row>
    <row r="585" spans="3:7" x14ac:dyDescent="0.2">
      <c r="C585">
        <v>0.2</v>
      </c>
      <c r="D585">
        <v>0</v>
      </c>
      <c r="E585">
        <v>0</v>
      </c>
      <c r="F585">
        <v>0</v>
      </c>
      <c r="G585">
        <v>0</v>
      </c>
    </row>
    <row r="586" spans="3:7" ht="19" x14ac:dyDescent="0.25">
      <c r="D586">
        <v>79.999999999999986</v>
      </c>
      <c r="E586" s="34">
        <v>70.090237900000005</v>
      </c>
      <c r="F586" s="34">
        <v>72.498074900000006</v>
      </c>
      <c r="G586" s="34">
        <v>76.1307519007172</v>
      </c>
    </row>
    <row r="587" spans="3:7" ht="19" x14ac:dyDescent="0.25">
      <c r="D587">
        <v>90</v>
      </c>
      <c r="E587" s="34">
        <v>85.507157179999993</v>
      </c>
      <c r="F587" s="34">
        <v>87.727687849999995</v>
      </c>
      <c r="G587" s="34">
        <v>89.485050708782495</v>
      </c>
    </row>
    <row r="588" spans="3:7" ht="19" x14ac:dyDescent="0.25">
      <c r="D588">
        <v>95</v>
      </c>
      <c r="E588" s="34">
        <v>96.073198880000007</v>
      </c>
      <c r="F588" s="34">
        <v>98.02355274</v>
      </c>
      <c r="G588" s="34">
        <v>98.446890149982593</v>
      </c>
    </row>
    <row r="589" spans="3:7" ht="19" x14ac:dyDescent="0.25">
      <c r="D589">
        <v>102.5</v>
      </c>
      <c r="E589" s="34">
        <v>103.76660599</v>
      </c>
      <c r="F589" s="34">
        <v>105.44894942000001</v>
      </c>
      <c r="G589" s="34">
        <v>104.964997786231</v>
      </c>
    </row>
    <row r="590" spans="3:7" ht="19" x14ac:dyDescent="0.25">
      <c r="D590">
        <v>112.49999999999997</v>
      </c>
      <c r="E590" s="34">
        <v>109.61867947</v>
      </c>
      <c r="F590" s="34">
        <v>111.0574349</v>
      </c>
      <c r="G590" s="34">
        <v>109.96275221025699</v>
      </c>
    </row>
    <row r="591" spans="3:7" ht="19" x14ac:dyDescent="0.25">
      <c r="D591">
        <v>112.49999999999997</v>
      </c>
      <c r="E591" s="34">
        <v>117.93239766000001</v>
      </c>
      <c r="F591" s="34">
        <v>118.96675147000001</v>
      </c>
      <c r="G591" s="34">
        <v>117.197013492046</v>
      </c>
    </row>
    <row r="592" spans="3:7" ht="19" x14ac:dyDescent="0.25">
      <c r="D592">
        <v>122.5</v>
      </c>
      <c r="E592" s="34">
        <v>123.55479574</v>
      </c>
      <c r="F592" s="34">
        <v>124.2772361</v>
      </c>
      <c r="G592" s="34">
        <v>122.238838410097</v>
      </c>
    </row>
    <row r="593" spans="3:7" ht="19" x14ac:dyDescent="0.25">
      <c r="D593">
        <v>127.5</v>
      </c>
      <c r="E593" s="34">
        <v>127.61066719999999</v>
      </c>
      <c r="F593" s="34">
        <v>128.08902838</v>
      </c>
      <c r="G593" s="34">
        <v>125.988015742407</v>
      </c>
    </row>
    <row r="594" spans="3:7" ht="19" x14ac:dyDescent="0.25">
      <c r="D594">
        <v>135</v>
      </c>
      <c r="E594" s="34">
        <v>133.07098553</v>
      </c>
      <c r="F594" s="34">
        <v>133.19569909000001</v>
      </c>
      <c r="G594" s="34">
        <v>131.24414156115401</v>
      </c>
    </row>
    <row r="595" spans="3:7" ht="19" x14ac:dyDescent="0.25">
      <c r="D595">
        <v>132.5</v>
      </c>
      <c r="E595" s="34">
        <v>136.57738197</v>
      </c>
      <c r="F595" s="34">
        <v>136.45994112</v>
      </c>
      <c r="G595" s="34">
        <v>134.790983903117</v>
      </c>
    </row>
    <row r="596" spans="3:7" ht="19" x14ac:dyDescent="0.25">
      <c r="D596">
        <v>145</v>
      </c>
      <c r="E596" s="34">
        <v>145.52466196</v>
      </c>
      <c r="F596" s="34">
        <v>144.73644329000001</v>
      </c>
      <c r="G596" s="34">
        <v>144.849952179865</v>
      </c>
    </row>
    <row r="597" spans="3:7" ht="19" x14ac:dyDescent="0.25">
      <c r="D597">
        <v>142.5</v>
      </c>
      <c r="E597" s="34">
        <v>146.05036866</v>
      </c>
      <c r="F597" s="34">
        <v>145.22039036000001</v>
      </c>
      <c r="G597" s="34">
        <v>145.50968386006801</v>
      </c>
    </row>
    <row r="598" spans="3:7" ht="19" x14ac:dyDescent="0.25">
      <c r="D598">
        <v>145</v>
      </c>
      <c r="E598" s="34">
        <v>146.89944561999999</v>
      </c>
      <c r="F598" s="34">
        <v>146.00147336000001</v>
      </c>
      <c r="G598" s="34">
        <v>146.59902529797901</v>
      </c>
    </row>
    <row r="599" spans="3:7" ht="19" x14ac:dyDescent="0.25">
      <c r="D599">
        <v>155</v>
      </c>
      <c r="E599" s="34">
        <v>147.24720980000001</v>
      </c>
      <c r="F599" s="34">
        <v>146.32119366000001</v>
      </c>
      <c r="G599" s="34">
        <v>147.054444627111</v>
      </c>
    </row>
    <row r="600" spans="3:7" ht="19" x14ac:dyDescent="0.25">
      <c r="D600">
        <v>147.5</v>
      </c>
      <c r="E600" s="34">
        <v>149.01102505</v>
      </c>
      <c r="F600" s="34">
        <v>147.94103175000001</v>
      </c>
      <c r="G600" s="34">
        <v>149.462057016953</v>
      </c>
    </row>
    <row r="601" spans="3:7" ht="19" x14ac:dyDescent="0.25">
      <c r="D601">
        <v>148.75</v>
      </c>
      <c r="E601" s="34">
        <v>149.15395749000001</v>
      </c>
      <c r="F601" s="34">
        <v>148.07216951999999</v>
      </c>
      <c r="G601" s="34">
        <v>149.665381185467</v>
      </c>
    </row>
    <row r="602" spans="3:7" ht="19" x14ac:dyDescent="0.25">
      <c r="D602">
        <v>150</v>
      </c>
      <c r="E602" s="34">
        <v>149.28613870999999</v>
      </c>
      <c r="F602" s="34">
        <v>148.19342628999999</v>
      </c>
      <c r="G602" s="34">
        <v>149.85466612756301</v>
      </c>
    </row>
    <row r="603" spans="3:7" x14ac:dyDescent="0.2">
      <c r="C603">
        <v>0.4</v>
      </c>
      <c r="D603">
        <v>0</v>
      </c>
      <c r="E603">
        <v>0</v>
      </c>
      <c r="F603">
        <v>0</v>
      </c>
      <c r="G603">
        <v>0</v>
      </c>
    </row>
    <row r="604" spans="3:7" ht="19" x14ac:dyDescent="0.25">
      <c r="D604">
        <v>56.249999999999986</v>
      </c>
      <c r="E604" s="34">
        <v>58.03856528</v>
      </c>
      <c r="F604" s="34">
        <v>55.297807200000001</v>
      </c>
      <c r="G604" s="34">
        <v>57.904366249984101</v>
      </c>
    </row>
    <row r="605" spans="3:7" ht="19" x14ac:dyDescent="0.25">
      <c r="D605">
        <v>63.75</v>
      </c>
      <c r="E605" s="34">
        <v>65.969166790000003</v>
      </c>
      <c r="F605" s="34">
        <v>63.675848850000001</v>
      </c>
      <c r="G605" s="34">
        <v>64.628161360286896</v>
      </c>
    </row>
    <row r="606" spans="3:7" ht="19" x14ac:dyDescent="0.25">
      <c r="D606">
        <v>66.874999999999986</v>
      </c>
      <c r="E606" s="34">
        <v>70.806817890000005</v>
      </c>
      <c r="F606" s="34">
        <v>68.894901700000005</v>
      </c>
      <c r="G606" s="34">
        <v>68.887928031125</v>
      </c>
    </row>
    <row r="607" spans="3:7" ht="19" x14ac:dyDescent="0.25">
      <c r="D607">
        <v>71.874999999999986</v>
      </c>
      <c r="E607" s="34">
        <v>74.065647209999995</v>
      </c>
      <c r="F607" s="34">
        <v>72.458230740000005</v>
      </c>
      <c r="G607" s="34">
        <v>71.882785584705402</v>
      </c>
    </row>
    <row r="608" spans="3:7" ht="19" x14ac:dyDescent="0.25">
      <c r="D608">
        <v>76.25</v>
      </c>
      <c r="E608" s="34">
        <v>76.410125379999997</v>
      </c>
      <c r="F608" s="34">
        <v>75.045873999999998</v>
      </c>
      <c r="G608" s="34">
        <v>74.128794604810196</v>
      </c>
    </row>
    <row r="609" spans="1:7" ht="19" x14ac:dyDescent="0.25">
      <c r="D609">
        <v>79.375</v>
      </c>
      <c r="E609" s="34">
        <v>79.558043870000006</v>
      </c>
      <c r="F609" s="34">
        <v>78.552476780000006</v>
      </c>
      <c r="G609" s="34">
        <v>77.314028686890097</v>
      </c>
    </row>
    <row r="610" spans="1:7" ht="19" x14ac:dyDescent="0.25">
      <c r="D610">
        <v>80.625</v>
      </c>
      <c r="E610" s="34">
        <v>81.574449819999998</v>
      </c>
      <c r="F610" s="34">
        <v>80.818271510000002</v>
      </c>
      <c r="G610" s="34">
        <v>79.495115212872506</v>
      </c>
    </row>
    <row r="611" spans="1:7" ht="19" x14ac:dyDescent="0.25">
      <c r="D611">
        <v>81.875</v>
      </c>
      <c r="E611" s="34">
        <v>82.976480859999995</v>
      </c>
      <c r="F611" s="34">
        <v>82.40284217</v>
      </c>
      <c r="G611" s="34">
        <v>81.099982689063907</v>
      </c>
    </row>
    <row r="612" spans="1:7" ht="19" x14ac:dyDescent="0.25">
      <c r="D612">
        <v>83.75</v>
      </c>
      <c r="E612" s="34">
        <v>84.798280160000004</v>
      </c>
      <c r="F612" s="34">
        <v>84.473129630000003</v>
      </c>
      <c r="G612" s="34">
        <v>83.330381808523299</v>
      </c>
    </row>
    <row r="613" spans="1:7" ht="19" x14ac:dyDescent="0.25">
      <c r="D613">
        <v>86.25</v>
      </c>
      <c r="E613" s="34">
        <v>85.930271099999999</v>
      </c>
      <c r="F613" s="34">
        <v>85.765999649999998</v>
      </c>
      <c r="G613" s="34">
        <v>84.825796665500803</v>
      </c>
    </row>
    <row r="614" spans="1:7" ht="19" x14ac:dyDescent="0.25">
      <c r="D614">
        <v>90</v>
      </c>
      <c r="E614" s="34">
        <v>88.692893409999996</v>
      </c>
      <c r="F614" s="34">
        <v>88.942298919999999</v>
      </c>
      <c r="G614" s="34">
        <v>89.051870993435301</v>
      </c>
    </row>
    <row r="615" spans="1:7" ht="19" x14ac:dyDescent="0.25">
      <c r="D615">
        <v>90.625</v>
      </c>
      <c r="E615" s="34">
        <v>88.849843149999998</v>
      </c>
      <c r="F615" s="34">
        <v>89.123653219999994</v>
      </c>
      <c r="G615" s="34">
        <v>89.329752796129696</v>
      </c>
    </row>
    <row r="616" spans="1:7" ht="19" x14ac:dyDescent="0.25">
      <c r="D616">
        <v>89.375000000000014</v>
      </c>
      <c r="E616" s="34">
        <v>89.102121409999995</v>
      </c>
      <c r="F616" s="34">
        <v>89.415363429999999</v>
      </c>
      <c r="G616" s="34">
        <v>89.789249573991697</v>
      </c>
    </row>
    <row r="617" spans="1:7" ht="19" x14ac:dyDescent="0.25">
      <c r="D617">
        <v>90</v>
      </c>
      <c r="E617" s="34">
        <v>89.205019140000005</v>
      </c>
      <c r="F617" s="34">
        <v>89.534416890000003</v>
      </c>
      <c r="G617" s="34">
        <v>89.981641071608607</v>
      </c>
    </row>
    <row r="618" spans="1:7" ht="19" x14ac:dyDescent="0.25">
      <c r="D618">
        <v>89.375000000000014</v>
      </c>
      <c r="E618" s="34">
        <v>89.723093399999996</v>
      </c>
      <c r="F618" s="34">
        <v>90.134471550000001</v>
      </c>
      <c r="G618" s="34">
        <v>91.0025620365587</v>
      </c>
    </row>
    <row r="619" spans="1:7" ht="19" x14ac:dyDescent="0.25">
      <c r="D619">
        <v>88.75</v>
      </c>
      <c r="E619" s="34">
        <v>89.764799420000003</v>
      </c>
      <c r="F619" s="34">
        <v>90.182823569999996</v>
      </c>
      <c r="G619" s="34">
        <v>91.089145102087897</v>
      </c>
    </row>
    <row r="620" spans="1:7" ht="19" x14ac:dyDescent="0.25">
      <c r="D620">
        <v>90</v>
      </c>
      <c r="E620" s="34">
        <v>89.803331720000003</v>
      </c>
      <c r="F620" s="34">
        <v>90.227502270000002</v>
      </c>
      <c r="G620" s="34">
        <v>91.169811634832797</v>
      </c>
    </row>
    <row r="621" spans="1:7" x14ac:dyDescent="0.2">
      <c r="A621" t="s">
        <v>62</v>
      </c>
      <c r="B621" t="s">
        <v>40</v>
      </c>
      <c r="C621">
        <v>0.05</v>
      </c>
      <c r="D621">
        <v>0</v>
      </c>
      <c r="E621">
        <v>0</v>
      </c>
      <c r="F621">
        <v>0</v>
      </c>
      <c r="G621">
        <v>0</v>
      </c>
    </row>
    <row r="622" spans="1:7" ht="19" x14ac:dyDescent="0.25">
      <c r="D622">
        <v>0.56880599999999992</v>
      </c>
      <c r="E622" s="34">
        <v>0.48875534999999998</v>
      </c>
      <c r="F622" s="34">
        <v>0.50133797000000002</v>
      </c>
      <c r="G622" s="34">
        <v>0.50137863186692899</v>
      </c>
    </row>
    <row r="623" spans="1:7" ht="19" x14ac:dyDescent="0.25">
      <c r="D623">
        <v>0.74533199999999999</v>
      </c>
      <c r="E623" s="34">
        <v>0.75032553000000002</v>
      </c>
      <c r="F623" s="34">
        <v>0.76088310999999997</v>
      </c>
      <c r="G623" s="34">
        <v>0.76088261503204102</v>
      </c>
    </row>
    <row r="624" spans="1:7" ht="19" x14ac:dyDescent="0.25">
      <c r="D624">
        <v>0.96108599999999988</v>
      </c>
      <c r="E624" s="34">
        <v>1.0000991299999999</v>
      </c>
      <c r="F624" s="34">
        <v>1.0032683600000001</v>
      </c>
      <c r="G624" s="34">
        <v>1.0032339826321901</v>
      </c>
    </row>
    <row r="625" spans="3:7" ht="19" x14ac:dyDescent="0.25">
      <c r="D625">
        <v>1.1964539999999999</v>
      </c>
      <c r="E625" s="34">
        <v>1.23502746</v>
      </c>
      <c r="F625" s="34">
        <v>1.2265389499999999</v>
      </c>
      <c r="G625" s="34">
        <v>1.2265154233878</v>
      </c>
    </row>
    <row r="626" spans="3:7" ht="19" x14ac:dyDescent="0.25">
      <c r="D626">
        <v>1.3141379999999998</v>
      </c>
      <c r="E626" s="34">
        <v>1.3399476100000001</v>
      </c>
      <c r="F626" s="34">
        <v>1.3248151800000001</v>
      </c>
      <c r="G626" s="34">
        <v>1.32482205488202</v>
      </c>
    </row>
    <row r="627" spans="3:7" ht="19" x14ac:dyDescent="0.25">
      <c r="D627">
        <v>1.4318219999999999</v>
      </c>
      <c r="E627" s="34">
        <v>1.39938925</v>
      </c>
      <c r="F627" s="34">
        <v>1.38010554</v>
      </c>
      <c r="G627" s="34">
        <v>1.3801397438040699</v>
      </c>
    </row>
    <row r="628" spans="3:7" x14ac:dyDescent="0.2">
      <c r="C628">
        <v>0.1</v>
      </c>
      <c r="D628">
        <v>0</v>
      </c>
      <c r="E628">
        <v>0</v>
      </c>
      <c r="F628">
        <v>0</v>
      </c>
      <c r="G628">
        <v>0</v>
      </c>
    </row>
    <row r="629" spans="3:7" ht="19" x14ac:dyDescent="0.25">
      <c r="D629">
        <v>0.70610399999999995</v>
      </c>
      <c r="E629" s="34">
        <v>0.61868709</v>
      </c>
      <c r="F629" s="34">
        <v>0.67105068000000001</v>
      </c>
      <c r="G629" s="34">
        <v>0.67106029431518599</v>
      </c>
    </row>
    <row r="630" spans="3:7" ht="19" x14ac:dyDescent="0.25">
      <c r="D630">
        <v>0.74533199999999999</v>
      </c>
      <c r="E630" s="34">
        <v>0.75935098000000001</v>
      </c>
      <c r="F630" s="34">
        <v>0.78754922000000005</v>
      </c>
      <c r="G630" s="34">
        <v>0.78752802782382603</v>
      </c>
    </row>
    <row r="631" spans="3:7" ht="19" x14ac:dyDescent="0.25">
      <c r="D631">
        <v>0.83359499999999986</v>
      </c>
      <c r="E631" s="34">
        <v>0.84948159999999995</v>
      </c>
      <c r="F631" s="34">
        <v>0.85697836000000005</v>
      </c>
      <c r="G631" s="34">
        <v>0.85696109811902099</v>
      </c>
    </row>
    <row r="632" spans="3:7" ht="19" x14ac:dyDescent="0.25">
      <c r="D632">
        <v>0.90224399999999993</v>
      </c>
      <c r="E632" s="34">
        <v>0.91129013000000003</v>
      </c>
      <c r="F632" s="34">
        <v>0.90243991999999995</v>
      </c>
      <c r="G632" s="34">
        <v>0.90244100830097795</v>
      </c>
    </row>
    <row r="633" spans="3:7" ht="19" x14ac:dyDescent="0.25">
      <c r="D633">
        <v>0.92185799999999996</v>
      </c>
      <c r="E633" s="34">
        <v>0.93394142000000002</v>
      </c>
      <c r="F633" s="34">
        <v>0.91868492999999996</v>
      </c>
      <c r="G633" s="34">
        <v>0.918696856834745</v>
      </c>
    </row>
    <row r="634" spans="3:7" ht="19" x14ac:dyDescent="0.25">
      <c r="D634">
        <v>0.95618249999999994</v>
      </c>
      <c r="E634" s="34">
        <v>0.94569464000000003</v>
      </c>
      <c r="F634" s="34">
        <v>0.92702874000000002</v>
      </c>
      <c r="G634" s="34">
        <v>0.92704734723764204</v>
      </c>
    </row>
    <row r="635" spans="3:7" x14ac:dyDescent="0.2">
      <c r="C635">
        <v>0.5</v>
      </c>
      <c r="D635">
        <v>0</v>
      </c>
      <c r="E635">
        <v>0</v>
      </c>
      <c r="F635">
        <v>0</v>
      </c>
      <c r="G635">
        <v>0</v>
      </c>
    </row>
    <row r="636" spans="3:7" ht="19" x14ac:dyDescent="0.25">
      <c r="D636">
        <v>0.18241019999999999</v>
      </c>
      <c r="E636" s="34">
        <v>0.18185672999999999</v>
      </c>
      <c r="F636" s="34">
        <v>0.18211329000000001</v>
      </c>
      <c r="G636" s="34">
        <v>0.1821139420849</v>
      </c>
    </row>
    <row r="637" spans="3:7" ht="19" x14ac:dyDescent="0.25">
      <c r="D637">
        <v>0.18829439999999997</v>
      </c>
      <c r="E637" s="34">
        <v>0.18925373000000001</v>
      </c>
      <c r="F637" s="34">
        <v>0.18935814000000001</v>
      </c>
      <c r="G637" s="34">
        <v>0.18935704702890499</v>
      </c>
    </row>
    <row r="638" spans="3:7" ht="19" x14ac:dyDescent="0.25">
      <c r="D638">
        <v>0.19417859999999998</v>
      </c>
      <c r="E638" s="34">
        <v>0.19291557000000001</v>
      </c>
      <c r="F638" s="34">
        <v>0.19294006999999999</v>
      </c>
      <c r="G638" s="34">
        <v>0.192939371767129</v>
      </c>
    </row>
    <row r="639" spans="3:7" ht="19" x14ac:dyDescent="0.25">
      <c r="D639">
        <v>0.19417859999999998</v>
      </c>
      <c r="E639" s="34">
        <v>0.19507239000000001</v>
      </c>
      <c r="F639" s="34">
        <v>0.19504838999999999</v>
      </c>
      <c r="G639" s="34">
        <v>0.195048454885275</v>
      </c>
    </row>
    <row r="640" spans="3:7" ht="19" x14ac:dyDescent="0.25">
      <c r="D640">
        <v>0.19613999999999998</v>
      </c>
      <c r="E640" s="34">
        <v>0.19580207999999999</v>
      </c>
      <c r="F640" s="34">
        <v>0.19576144000000001</v>
      </c>
      <c r="G640" s="34">
        <v>0.195761872291148</v>
      </c>
    </row>
    <row r="641" spans="1:7" ht="19" x14ac:dyDescent="0.25">
      <c r="D641">
        <v>0.19613999999999998</v>
      </c>
      <c r="E641" s="34">
        <v>0.19616897999999999</v>
      </c>
      <c r="F641" s="34">
        <v>0.19611993</v>
      </c>
      <c r="G641" s="34">
        <v>0.196120564924706</v>
      </c>
    </row>
    <row r="642" spans="1:7" x14ac:dyDescent="0.2">
      <c r="A642" t="s">
        <v>67</v>
      </c>
      <c r="B642" t="s">
        <v>43</v>
      </c>
      <c r="C642">
        <v>1</v>
      </c>
      <c r="D642" s="65">
        <v>0</v>
      </c>
      <c r="E642" s="65">
        <v>0</v>
      </c>
      <c r="F642" s="65">
        <v>0</v>
      </c>
      <c r="G642" s="65">
        <v>0</v>
      </c>
    </row>
    <row r="643" spans="1:7" ht="19" x14ac:dyDescent="0.25">
      <c r="D643" s="65">
        <v>1.481481</v>
      </c>
      <c r="E643" s="34">
        <v>1.67464115</v>
      </c>
      <c r="F643" s="34">
        <v>1.7100865599999999</v>
      </c>
      <c r="G643" s="34">
        <v>1.7386463593333601</v>
      </c>
    </row>
    <row r="644" spans="1:7" ht="19" x14ac:dyDescent="0.25">
      <c r="D644" s="65">
        <v>2.1428569999999998</v>
      </c>
      <c r="E644" s="34">
        <v>2.2481162800000001</v>
      </c>
      <c r="F644" s="34">
        <v>2.2876371299999998</v>
      </c>
      <c r="G644" s="34">
        <v>2.3028051366548898</v>
      </c>
    </row>
    <row r="645" spans="1:7" ht="19" x14ac:dyDescent="0.25">
      <c r="D645" s="65">
        <v>2.6666669999999999</v>
      </c>
      <c r="E645" s="34">
        <v>2.7125717300000001</v>
      </c>
      <c r="F645" s="34">
        <v>2.7524283999999999</v>
      </c>
      <c r="G645" s="34">
        <v>2.7540902423891098</v>
      </c>
    </row>
    <row r="646" spans="1:7" ht="19" x14ac:dyDescent="0.25">
      <c r="D646" s="65">
        <v>3.1746029999999998</v>
      </c>
      <c r="E646" s="34">
        <v>3.0963966100000002</v>
      </c>
      <c r="F646" s="34">
        <v>3.1345456700000001</v>
      </c>
      <c r="G646" s="34">
        <v>3.1257039697917399</v>
      </c>
    </row>
    <row r="647" spans="1:7" ht="19" x14ac:dyDescent="0.25">
      <c r="D647" s="65">
        <v>3.5294120000000002</v>
      </c>
      <c r="E647" s="34">
        <v>3.4189104600000002</v>
      </c>
      <c r="F647" s="34">
        <v>3.4542456499999998</v>
      </c>
      <c r="G647" s="34">
        <v>3.4386272725953302</v>
      </c>
    </row>
    <row r="648" spans="1:7" ht="19" x14ac:dyDescent="0.25">
      <c r="D648" s="65">
        <v>3.8888889999999998</v>
      </c>
      <c r="E648" s="34">
        <v>3.6937172</v>
      </c>
      <c r="F648" s="34">
        <v>3.7256670000000001</v>
      </c>
      <c r="G648" s="34">
        <v>3.7066290038137599</v>
      </c>
    </row>
    <row r="649" spans="1:7" ht="19" x14ac:dyDescent="0.25">
      <c r="D649" s="65">
        <v>4.1025640000000001</v>
      </c>
      <c r="E649" s="34">
        <v>3.9306732900000001</v>
      </c>
      <c r="F649" s="34">
        <v>3.95897795</v>
      </c>
      <c r="G649" s="34">
        <v>3.9395306454533299</v>
      </c>
    </row>
    <row r="650" spans="1:7" ht="19" x14ac:dyDescent="0.25">
      <c r="D650" s="65">
        <v>4.2857139999999996</v>
      </c>
      <c r="E650" s="34">
        <v>4.1370949399999999</v>
      </c>
      <c r="F650" s="34">
        <v>4.16167862</v>
      </c>
      <c r="G650" s="34">
        <v>4.1443962087828297</v>
      </c>
    </row>
    <row r="651" spans="1:7" ht="19" x14ac:dyDescent="0.25">
      <c r="D651" s="65">
        <v>4.4444439999999998</v>
      </c>
      <c r="E651" s="34">
        <v>4.3185269499999999</v>
      </c>
      <c r="F651" s="34">
        <v>4.3394222200000003</v>
      </c>
      <c r="G651" s="34">
        <v>4.3262985898861404</v>
      </c>
    </row>
    <row r="652" spans="1:7" ht="19" x14ac:dyDescent="0.25">
      <c r="D652" s="65">
        <v>4.5833329999999997</v>
      </c>
      <c r="E652" s="34">
        <v>4.4792482400000004</v>
      </c>
      <c r="F652" s="34">
        <v>4.4965506399999997</v>
      </c>
      <c r="G652" s="34">
        <v>4.4892467016268398</v>
      </c>
    </row>
    <row r="653" spans="1:7" ht="19" x14ac:dyDescent="0.25">
      <c r="D653" s="65">
        <v>4.6153849999999998</v>
      </c>
      <c r="E653" s="34">
        <v>4.6226135499999996</v>
      </c>
      <c r="F653" s="34">
        <v>4.6364538</v>
      </c>
      <c r="G653" s="34">
        <v>4.6363375644937301</v>
      </c>
    </row>
    <row r="654" spans="1:7" ht="19" x14ac:dyDescent="0.25">
      <c r="D654" s="65">
        <v>4.7272730000000003</v>
      </c>
      <c r="E654" s="34">
        <v>4.7512902400000003</v>
      </c>
      <c r="F654" s="34">
        <v>4.7618170099999997</v>
      </c>
      <c r="G654" s="34">
        <v>4.7698917310642797</v>
      </c>
    </row>
    <row r="655" spans="1:7" ht="19" x14ac:dyDescent="0.25">
      <c r="D655" s="65">
        <v>4.6666670000000003</v>
      </c>
      <c r="E655" s="34">
        <v>4.8674256900000001</v>
      </c>
      <c r="F655" s="34">
        <v>4.87479496</v>
      </c>
      <c r="G655" s="34">
        <v>4.8918828887893797</v>
      </c>
    </row>
    <row r="656" spans="1:7" ht="19" x14ac:dyDescent="0.25">
      <c r="D656" s="65">
        <v>4.8387099999999998</v>
      </c>
      <c r="E656" s="34">
        <v>4.9727681700000002</v>
      </c>
      <c r="F656" s="34">
        <v>4.9771366700000002</v>
      </c>
      <c r="G656" s="34">
        <v>5.0039065160188096</v>
      </c>
    </row>
    <row r="657" spans="3:7" x14ac:dyDescent="0.2">
      <c r="C657">
        <v>1.25</v>
      </c>
      <c r="D657">
        <v>0</v>
      </c>
      <c r="E657">
        <v>0</v>
      </c>
      <c r="F657">
        <v>0</v>
      </c>
      <c r="G657">
        <v>0</v>
      </c>
    </row>
    <row r="658" spans="3:7" ht="19" x14ac:dyDescent="0.25">
      <c r="D658">
        <v>1.4814814814814816</v>
      </c>
      <c r="E658" s="34">
        <v>1.6222479700000001</v>
      </c>
      <c r="F658" s="34">
        <v>1.62804152</v>
      </c>
      <c r="G658" s="34">
        <v>1.65934962289607</v>
      </c>
    </row>
    <row r="659" spans="3:7" ht="19" x14ac:dyDescent="0.25">
      <c r="D659">
        <v>2</v>
      </c>
      <c r="E659" s="34">
        <v>2.12732798</v>
      </c>
      <c r="F659" s="34">
        <v>2.1365992399999998</v>
      </c>
      <c r="G659" s="34">
        <v>2.1514209834278502</v>
      </c>
    </row>
    <row r="660" spans="3:7" ht="19" x14ac:dyDescent="0.25">
      <c r="D660">
        <v>2.3529411764705883</v>
      </c>
      <c r="E660" s="34">
        <v>2.5195542299999998</v>
      </c>
      <c r="F660" s="34">
        <v>2.53207659</v>
      </c>
      <c r="G660" s="34">
        <v>2.53209340256709</v>
      </c>
    </row>
    <row r="661" spans="3:7" ht="19" x14ac:dyDescent="0.25">
      <c r="D661">
        <v>2.7027027027027026</v>
      </c>
      <c r="E661" s="34">
        <v>2.8329493800000001</v>
      </c>
      <c r="F661" s="34">
        <v>2.8484159199999999</v>
      </c>
      <c r="G661" s="34">
        <v>2.8378388324492101</v>
      </c>
    </row>
    <row r="662" spans="3:7" ht="19" x14ac:dyDescent="0.25">
      <c r="D662">
        <v>3.4285714285714284</v>
      </c>
      <c r="E662" s="34">
        <v>3.0891089100000002</v>
      </c>
      <c r="F662" s="34">
        <v>3.1072109000000001</v>
      </c>
      <c r="G662" s="34">
        <v>3.09035960313249</v>
      </c>
    </row>
    <row r="663" spans="3:7" ht="19" x14ac:dyDescent="0.25">
      <c r="D663">
        <v>3.5</v>
      </c>
      <c r="E663" s="34">
        <v>3.3024003300000002</v>
      </c>
      <c r="F663" s="34">
        <v>3.3228540400000002</v>
      </c>
      <c r="G663" s="34">
        <v>3.3033045258559399</v>
      </c>
    </row>
    <row r="664" spans="3:7" ht="19" x14ac:dyDescent="0.25">
      <c r="D664">
        <v>3.6363636363636362</v>
      </c>
      <c r="E664" s="34">
        <v>3.4827536700000001</v>
      </c>
      <c r="F664" s="34">
        <v>3.5053076000000001</v>
      </c>
      <c r="G664" s="34">
        <v>3.48602448970597</v>
      </c>
    </row>
    <row r="665" spans="3:7" ht="19" x14ac:dyDescent="0.25">
      <c r="D665">
        <v>3.8297872340425534</v>
      </c>
      <c r="E665" s="34">
        <v>3.6372518500000002</v>
      </c>
      <c r="F665" s="34">
        <v>3.6616863400000002</v>
      </c>
      <c r="G665" s="34">
        <v>3.6450510283717898</v>
      </c>
    </row>
    <row r="666" spans="3:7" ht="19" x14ac:dyDescent="0.25">
      <c r="D666">
        <v>3.9215686274509802</v>
      </c>
      <c r="E666" s="34">
        <v>3.77108284</v>
      </c>
      <c r="F666" s="34">
        <v>3.7972071199999999</v>
      </c>
      <c r="G666" s="34">
        <v>3.7849836164655302</v>
      </c>
    </row>
    <row r="667" spans="3:7" ht="19" x14ac:dyDescent="0.25">
      <c r="D667">
        <v>4</v>
      </c>
      <c r="E667" s="34">
        <v>3.8881336200000001</v>
      </c>
      <c r="F667" s="34">
        <v>3.9157820999999999</v>
      </c>
      <c r="G667" s="34">
        <v>3.9093642551416599</v>
      </c>
    </row>
    <row r="668" spans="3:7" ht="19" x14ac:dyDescent="0.25">
      <c r="D668">
        <v>4</v>
      </c>
      <c r="E668" s="34">
        <v>3.9913739499999998</v>
      </c>
      <c r="F668" s="34">
        <v>4.0204026700000002</v>
      </c>
      <c r="G668" s="34">
        <v>4.0208821886706998</v>
      </c>
    </row>
    <row r="669" spans="3:7" ht="19" x14ac:dyDescent="0.25">
      <c r="D669">
        <v>4</v>
      </c>
      <c r="E669" s="34">
        <v>4.0831118599999998</v>
      </c>
      <c r="F669" s="34">
        <v>4.1133952699999998</v>
      </c>
      <c r="G669" s="34">
        <v>4.1215343999863503</v>
      </c>
    </row>
    <row r="670" spans="3:7" ht="19" x14ac:dyDescent="0.25">
      <c r="D670">
        <v>4</v>
      </c>
      <c r="E670" s="34">
        <v>4.16516821</v>
      </c>
      <c r="F670" s="34">
        <v>4.1965963899999998</v>
      </c>
      <c r="G670" s="34">
        <v>4.2129858225754901</v>
      </c>
    </row>
    <row r="671" spans="3:7" ht="19" x14ac:dyDescent="0.25">
      <c r="D671">
        <v>4.1095890410958908</v>
      </c>
      <c r="E671" s="34">
        <v>4.2389987900000001</v>
      </c>
      <c r="F671" s="34">
        <v>4.2714751700000004</v>
      </c>
      <c r="G671" s="34">
        <v>4.2965669693399802</v>
      </c>
    </row>
    <row r="672" spans="3:7" x14ac:dyDescent="0.2">
      <c r="C672">
        <v>1.5</v>
      </c>
      <c r="D672">
        <v>0</v>
      </c>
      <c r="E672">
        <v>0</v>
      </c>
      <c r="F672">
        <v>0</v>
      </c>
      <c r="G672">
        <v>0</v>
      </c>
    </row>
    <row r="673" spans="3:7" ht="19" x14ac:dyDescent="0.25">
      <c r="D673">
        <v>1.4814814814814816</v>
      </c>
      <c r="E673" s="34">
        <v>1.7369726999999999</v>
      </c>
      <c r="F673" s="34">
        <v>1.68675061</v>
      </c>
      <c r="G673" s="34">
        <v>1.72151686925062</v>
      </c>
    </row>
    <row r="674" spans="3:7" ht="19" x14ac:dyDescent="0.25">
      <c r="D674">
        <v>2</v>
      </c>
      <c r="E674" s="34">
        <v>2.14690154</v>
      </c>
      <c r="F674" s="34">
        <v>2.1066637799999999</v>
      </c>
      <c r="G674" s="34">
        <v>2.11836472266637</v>
      </c>
    </row>
    <row r="675" spans="3:7" ht="19" x14ac:dyDescent="0.25">
      <c r="D675">
        <v>2.3529411764705883</v>
      </c>
      <c r="E675" s="34">
        <v>2.43413134</v>
      </c>
      <c r="F675" s="34">
        <v>2.4061692799999999</v>
      </c>
      <c r="G675" s="34">
        <v>2.4019808525777302</v>
      </c>
    </row>
    <row r="676" spans="3:7" ht="19" x14ac:dyDescent="0.25">
      <c r="D676">
        <v>2.7027027027027026</v>
      </c>
      <c r="E676" s="34">
        <v>2.6465798</v>
      </c>
      <c r="F676" s="34">
        <v>2.63056234</v>
      </c>
      <c r="G676" s="34">
        <v>2.6171675225573998</v>
      </c>
    </row>
    <row r="677" spans="3:7" ht="19" x14ac:dyDescent="0.25">
      <c r="D677">
        <v>3</v>
      </c>
      <c r="E677" s="34">
        <v>2.8100874899999999</v>
      </c>
      <c r="F677" s="34">
        <v>2.8049505799999999</v>
      </c>
      <c r="G677" s="34">
        <v>2.7873470376357901</v>
      </c>
    </row>
    <row r="678" spans="3:7" ht="19" x14ac:dyDescent="0.25">
      <c r="D678">
        <v>3.1111111111111112</v>
      </c>
      <c r="E678" s="34">
        <v>2.9398190899999999</v>
      </c>
      <c r="F678" s="34">
        <v>2.9443732599999999</v>
      </c>
      <c r="G678" s="34">
        <v>2.92598740281578</v>
      </c>
    </row>
    <row r="679" spans="3:7" ht="19" x14ac:dyDescent="0.25">
      <c r="D679">
        <v>3.2</v>
      </c>
      <c r="E679" s="34">
        <v>3.0452606000000002</v>
      </c>
      <c r="F679" s="34">
        <v>3.0583882899999999</v>
      </c>
      <c r="G679" s="34">
        <v>3.0416250974516101</v>
      </c>
    </row>
    <row r="680" spans="3:7" ht="19" x14ac:dyDescent="0.25">
      <c r="D680">
        <v>3.214285714285714</v>
      </c>
      <c r="E680" s="34">
        <v>3.1326499399999999</v>
      </c>
      <c r="F680" s="34">
        <v>3.1533609199999999</v>
      </c>
      <c r="G680" s="34">
        <v>3.1398930320106202</v>
      </c>
    </row>
    <row r="681" spans="3:7" ht="19" x14ac:dyDescent="0.25">
      <c r="D681">
        <v>3.278688524590164</v>
      </c>
      <c r="E681" s="34">
        <v>3.20625749</v>
      </c>
      <c r="F681" s="34">
        <v>3.2336940599999999</v>
      </c>
      <c r="G681" s="34">
        <v>3.22460493168726</v>
      </c>
    </row>
    <row r="682" spans="3:7" ht="19" x14ac:dyDescent="0.25">
      <c r="D682">
        <v>3.3333333333333335</v>
      </c>
      <c r="E682" s="34">
        <v>3.2691051600000001</v>
      </c>
      <c r="F682" s="34">
        <v>3.3025303899999998</v>
      </c>
      <c r="G682" s="34">
        <v>3.2985629070073901</v>
      </c>
    </row>
    <row r="683" spans="3:7" ht="19" x14ac:dyDescent="0.25">
      <c r="D683">
        <v>3.3333333333333335</v>
      </c>
      <c r="E683" s="34">
        <v>3.3233915600000001</v>
      </c>
      <c r="F683" s="34">
        <v>3.36217313</v>
      </c>
      <c r="G683" s="34">
        <v>3.3638261331383799</v>
      </c>
    </row>
    <row r="684" spans="3:7" ht="19" x14ac:dyDescent="0.25">
      <c r="D684">
        <v>3.3333333333333335</v>
      </c>
      <c r="E684" s="34">
        <v>3.3707544999999999</v>
      </c>
      <c r="F684" s="34">
        <v>3.41434879</v>
      </c>
      <c r="G684" s="34">
        <v>3.42189620037077</v>
      </c>
    </row>
    <row r="685" spans="3:7" ht="19" x14ac:dyDescent="0.25">
      <c r="D685">
        <v>3.3333333333333335</v>
      </c>
      <c r="E685" s="34">
        <v>3.4124390600000001</v>
      </c>
      <c r="F685" s="34">
        <v>3.46037705</v>
      </c>
      <c r="G685" s="34">
        <v>3.4739809043151499</v>
      </c>
    </row>
    <row r="686" spans="3:7" ht="19" x14ac:dyDescent="0.25">
      <c r="D686">
        <v>3.3333333333333335</v>
      </c>
      <c r="E686" s="34">
        <v>3.44940867</v>
      </c>
      <c r="F686" s="34">
        <v>3.5012839100000002</v>
      </c>
      <c r="G686" s="34">
        <v>3.5210248847450298</v>
      </c>
    </row>
    <row r="687" spans="3:7" x14ac:dyDescent="0.2">
      <c r="C687">
        <v>1.75</v>
      </c>
      <c r="D687">
        <v>0</v>
      </c>
      <c r="E687">
        <v>0</v>
      </c>
      <c r="F687">
        <v>0</v>
      </c>
      <c r="G687">
        <v>0</v>
      </c>
    </row>
    <row r="688" spans="3:7" ht="19" x14ac:dyDescent="0.25">
      <c r="D688">
        <v>1.4814814814814816</v>
      </c>
      <c r="E688" s="34">
        <v>1.7699115000000001</v>
      </c>
      <c r="F688" s="34">
        <v>1.70738711</v>
      </c>
      <c r="G688" s="34">
        <v>1.7407238080927601</v>
      </c>
    </row>
    <row r="689" spans="3:7" ht="19" x14ac:dyDescent="0.25">
      <c r="D689">
        <v>2</v>
      </c>
      <c r="E689" s="34">
        <v>2.1103896099999999</v>
      </c>
      <c r="F689" s="34">
        <v>2.0628087900000001</v>
      </c>
      <c r="G689" s="34">
        <v>2.0708814013576999</v>
      </c>
    </row>
    <row r="690" spans="3:7" ht="19" x14ac:dyDescent="0.25">
      <c r="D690">
        <v>2.3529411764705883</v>
      </c>
      <c r="E690" s="34">
        <v>2.3349797900000002</v>
      </c>
      <c r="F690" s="34">
        <v>2.30245655</v>
      </c>
      <c r="G690" s="34">
        <v>2.29578678901796</v>
      </c>
    </row>
    <row r="691" spans="3:7" ht="19" x14ac:dyDescent="0.25">
      <c r="D691">
        <v>2.7027027027027026</v>
      </c>
      <c r="E691" s="34">
        <v>2.4942440499999998</v>
      </c>
      <c r="F691" s="34">
        <v>2.47497539</v>
      </c>
      <c r="G691" s="34">
        <v>2.4609570968391301</v>
      </c>
    </row>
    <row r="692" spans="3:7" ht="19" x14ac:dyDescent="0.25">
      <c r="D692">
        <v>2.6666666666666665</v>
      </c>
      <c r="E692" s="34">
        <v>2.61306533</v>
      </c>
      <c r="F692" s="34">
        <v>2.6051059300000001</v>
      </c>
      <c r="G692" s="34">
        <v>2.5884852423189102</v>
      </c>
    </row>
    <row r="693" spans="3:7" ht="19" x14ac:dyDescent="0.25">
      <c r="D693">
        <v>2.8000000000000003</v>
      </c>
      <c r="E693" s="34">
        <v>2.7051129600000001</v>
      </c>
      <c r="F693" s="34">
        <v>2.7067612799999998</v>
      </c>
      <c r="G693" s="34">
        <v>2.6904597403634098</v>
      </c>
    </row>
    <row r="694" spans="3:7" ht="19" x14ac:dyDescent="0.25">
      <c r="D694">
        <v>2.8571428571428572</v>
      </c>
      <c r="E694" s="34">
        <v>2.7785199</v>
      </c>
      <c r="F694" s="34">
        <v>2.7883661200000001</v>
      </c>
      <c r="G694" s="34">
        <v>2.7742428090518101</v>
      </c>
    </row>
    <row r="695" spans="3:7" ht="19" x14ac:dyDescent="0.25">
      <c r="D695">
        <v>2.903225806451613</v>
      </c>
      <c r="E695" s="34">
        <v>2.8384279499999998</v>
      </c>
      <c r="F695" s="34">
        <v>2.8553200900000002</v>
      </c>
      <c r="G695" s="34">
        <v>2.8445526755966801</v>
      </c>
    </row>
    <row r="696" spans="3:7" ht="19" x14ac:dyDescent="0.25">
      <c r="D696">
        <v>2.8985507246376812</v>
      </c>
      <c r="E696" s="34">
        <v>2.8882470599999999</v>
      </c>
      <c r="F696" s="34">
        <v>2.9112436800000001</v>
      </c>
      <c r="G696" s="34">
        <v>2.90451806176018</v>
      </c>
    </row>
    <row r="697" spans="3:7" ht="19" x14ac:dyDescent="0.25">
      <c r="D697">
        <v>2.9333333333333331</v>
      </c>
      <c r="E697" s="34">
        <v>2.9303278700000002</v>
      </c>
      <c r="F697" s="34">
        <v>2.95865526</v>
      </c>
      <c r="G697" s="34">
        <v>2.9563867452366202</v>
      </c>
    </row>
    <row r="698" spans="3:7" ht="19" x14ac:dyDescent="0.25">
      <c r="D698">
        <v>2.9629629629629628</v>
      </c>
      <c r="E698" s="34">
        <v>2.9663434099999999</v>
      </c>
      <c r="F698" s="34">
        <v>2.9993607799999999</v>
      </c>
      <c r="G698" s="34">
        <v>3.0017840574480998</v>
      </c>
    </row>
    <row r="699" spans="3:7" ht="19" x14ac:dyDescent="0.25">
      <c r="D699">
        <v>3.0232558139534884</v>
      </c>
      <c r="E699" s="34">
        <v>2.9975168499999998</v>
      </c>
      <c r="F699" s="34">
        <v>3.0346890599999998</v>
      </c>
      <c r="G699" s="34">
        <v>3.0418834193404498</v>
      </c>
    </row>
    <row r="700" spans="3:7" ht="19" x14ac:dyDescent="0.25">
      <c r="D700">
        <v>2.9473684210526314</v>
      </c>
      <c r="E700" s="34">
        <v>3.0247631699999999</v>
      </c>
      <c r="F700" s="34">
        <v>3.0656395999999999</v>
      </c>
      <c r="G700" s="34">
        <v>3.0776132405463801</v>
      </c>
    </row>
    <row r="701" spans="3:7" ht="19" x14ac:dyDescent="0.25">
      <c r="D701">
        <v>3</v>
      </c>
      <c r="E701" s="34">
        <v>3.04878049</v>
      </c>
      <c r="F701" s="34">
        <v>3.0929786099999999</v>
      </c>
      <c r="G701" s="34">
        <v>3.1096920288073302</v>
      </c>
    </row>
    <row r="702" spans="3:7" x14ac:dyDescent="0.2">
      <c r="C702">
        <v>2</v>
      </c>
      <c r="D702">
        <v>0</v>
      </c>
      <c r="E702">
        <v>0</v>
      </c>
      <c r="F702">
        <v>0</v>
      </c>
      <c r="G702">
        <v>0</v>
      </c>
    </row>
    <row r="703" spans="3:7" ht="19" x14ac:dyDescent="0.25">
      <c r="D703">
        <v>1.3793103448275863</v>
      </c>
      <c r="E703" s="34">
        <v>1.6184971100000001</v>
      </c>
      <c r="F703" s="34">
        <v>1.55125695</v>
      </c>
      <c r="G703" s="34">
        <v>1.57909635091914</v>
      </c>
    </row>
    <row r="704" spans="3:7" ht="19" x14ac:dyDescent="0.25">
      <c r="D704">
        <v>1.8181818181818181</v>
      </c>
      <c r="E704" s="34">
        <v>1.8905817199999999</v>
      </c>
      <c r="F704" s="34">
        <v>1.8405646899999999</v>
      </c>
      <c r="G704" s="34">
        <v>1.8462998952912799</v>
      </c>
    </row>
    <row r="705" spans="4:7" ht="19" x14ac:dyDescent="0.25">
      <c r="D705">
        <v>2.1052631578947367</v>
      </c>
      <c r="E705" s="34">
        <v>2.0640771199999999</v>
      </c>
      <c r="F705" s="34">
        <v>2.0298468000000001</v>
      </c>
      <c r="G705" s="34">
        <v>2.0237449902648801</v>
      </c>
    </row>
    <row r="706" spans="4:7" ht="19" x14ac:dyDescent="0.25">
      <c r="D706">
        <v>2.2222222222222223</v>
      </c>
      <c r="E706" s="34">
        <v>2.1843495000000002</v>
      </c>
      <c r="F706" s="34">
        <v>2.16333193</v>
      </c>
      <c r="G706" s="34">
        <v>2.1517933910536602</v>
      </c>
    </row>
    <row r="707" spans="4:7" ht="19" x14ac:dyDescent="0.25">
      <c r="D707">
        <v>2.4</v>
      </c>
      <c r="E707" s="34">
        <v>2.2726326700000001</v>
      </c>
      <c r="F707" s="34">
        <v>2.2625227200000002</v>
      </c>
      <c r="G707" s="34">
        <v>2.24936071649973</v>
      </c>
    </row>
    <row r="708" spans="4:7" ht="19" x14ac:dyDescent="0.25">
      <c r="D708">
        <v>2.3728813559322033</v>
      </c>
      <c r="E708" s="34">
        <v>2.3401910400000001</v>
      </c>
      <c r="F708" s="34">
        <v>2.3391308099999999</v>
      </c>
      <c r="G708" s="34">
        <v>2.32655894971177</v>
      </c>
    </row>
    <row r="709" spans="4:7" ht="19" x14ac:dyDescent="0.25">
      <c r="D709">
        <v>2.4615384615384617</v>
      </c>
      <c r="E709" s="34">
        <v>2.3935558100000001</v>
      </c>
      <c r="F709" s="34">
        <v>2.4000800999999998</v>
      </c>
      <c r="G709" s="34">
        <v>2.3894327508719102</v>
      </c>
    </row>
    <row r="710" spans="4:7" ht="19" x14ac:dyDescent="0.25">
      <c r="D710">
        <v>2.5</v>
      </c>
      <c r="E710" s="34">
        <v>2.43677477</v>
      </c>
      <c r="F710" s="34">
        <v>2.44972645</v>
      </c>
      <c r="G710" s="34">
        <v>2.4418027522145702</v>
      </c>
    </row>
    <row r="711" spans="4:7" ht="19" x14ac:dyDescent="0.25">
      <c r="D711">
        <v>2.5</v>
      </c>
      <c r="E711" s="34">
        <v>2.4724901500000001</v>
      </c>
      <c r="F711" s="34">
        <v>2.4909472199999998</v>
      </c>
      <c r="G711" s="34">
        <v>2.4861773457543799</v>
      </c>
    </row>
    <row r="712" spans="4:7" ht="19" x14ac:dyDescent="0.25">
      <c r="D712">
        <v>2.5</v>
      </c>
      <c r="E712" s="34">
        <v>2.5024999999999999</v>
      </c>
      <c r="F712" s="34">
        <v>2.52571952</v>
      </c>
      <c r="G712" s="34">
        <v>2.5243390201425999</v>
      </c>
    </row>
    <row r="713" spans="4:7" ht="19" x14ac:dyDescent="0.25">
      <c r="D713">
        <v>2.5263157894736841</v>
      </c>
      <c r="E713" s="34">
        <v>2.52807038</v>
      </c>
      <c r="F713" s="34">
        <v>2.5554467500000002</v>
      </c>
      <c r="G713" s="34">
        <v>2.5575663538976401</v>
      </c>
    </row>
    <row r="714" spans="4:7" ht="19" x14ac:dyDescent="0.25">
      <c r="D714">
        <v>2.5</v>
      </c>
      <c r="E714" s="34">
        <v>2.55011856</v>
      </c>
      <c r="F714" s="34">
        <v>2.5811526300000001</v>
      </c>
      <c r="G714" s="34">
        <v>2.5867778421482299</v>
      </c>
    </row>
    <row r="715" spans="4:7" ht="19" x14ac:dyDescent="0.25">
      <c r="D715">
        <v>2.5454545454545454</v>
      </c>
      <c r="E715" s="34">
        <v>2.5693253999999999</v>
      </c>
      <c r="F715" s="34">
        <v>2.6036014299999999</v>
      </c>
      <c r="G715" s="34">
        <v>2.6126940065340798</v>
      </c>
    </row>
    <row r="716" spans="4:7" ht="19" x14ac:dyDescent="0.25">
      <c r="D716">
        <v>2.5641025641025643</v>
      </c>
      <c r="E716" s="34">
        <v>2.5862069000000001</v>
      </c>
      <c r="F716" s="34">
        <v>2.6233753200000001</v>
      </c>
      <c r="G716" s="34">
        <v>2.6358693833162401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YANAN XIONG</dc:creator>
  <cp:lastModifiedBy>Xiong, Yanan</cp:lastModifiedBy>
  <dcterms:created xsi:type="dcterms:W3CDTF">2022-07-30T22:25:46Z</dcterms:created>
  <dcterms:modified xsi:type="dcterms:W3CDTF">2022-08-08T19:43:25Z</dcterms:modified>
</cp:coreProperties>
</file>