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А\Вайс Максим\"/>
    </mc:Choice>
  </mc:AlternateContent>
  <bookViews>
    <workbookView xWindow="0" yWindow="0" windowWidth="28800" windowHeight="13320" activeTab="3"/>
  </bookViews>
  <sheets>
    <sheet name="Лист1" sheetId="1" r:id="rId1"/>
    <sheet name="Лист2" sheetId="2" r:id="rId2"/>
    <sheet name="Лист3" sheetId="3" r:id="rId3"/>
    <sheet name="Лист5" sheetId="5" r:id="rId4"/>
    <sheet name="Лист4" sheetId="4" r:id="rId5"/>
  </sheets>
  <definedNames>
    <definedName name="_xlnm._FilterDatabase" localSheetId="1" hidden="1">Лист2!$A$1:$F$6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5" l="1"/>
  <c r="K7" i="5"/>
  <c r="L7" i="5" s="1"/>
  <c r="M7" i="5" s="1"/>
  <c r="K8" i="5"/>
  <c r="L8" i="5" s="1"/>
  <c r="M8" i="5" s="1"/>
  <c r="K9" i="5"/>
  <c r="L9" i="5" s="1"/>
  <c r="M9" i="5" s="1"/>
  <c r="K10" i="5"/>
  <c r="L10" i="5" s="1"/>
  <c r="M10" i="5" s="1"/>
  <c r="K11" i="5"/>
  <c r="L11" i="5" s="1"/>
  <c r="M11" i="5" s="1"/>
  <c r="K12" i="5"/>
  <c r="L12" i="5" s="1"/>
  <c r="M12" i="5" s="1"/>
  <c r="K13" i="5"/>
  <c r="L13" i="5" s="1"/>
  <c r="M13" i="5" s="1"/>
  <c r="K14" i="5"/>
  <c r="L14" i="5" s="1"/>
  <c r="M14" i="5" s="1"/>
  <c r="K15" i="5"/>
  <c r="L15" i="5" s="1"/>
  <c r="M15" i="5" s="1"/>
  <c r="L16" i="5"/>
  <c r="M16" i="5" s="1"/>
  <c r="K6" i="5"/>
  <c r="L6" i="5" s="1"/>
  <c r="M6" i="5" s="1"/>
  <c r="N4" i="5" l="1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C4" i="4"/>
  <c r="D4" i="4"/>
  <c r="E4" i="4"/>
  <c r="F4" i="4"/>
  <c r="G4" i="4"/>
  <c r="H4" i="4"/>
  <c r="B4" i="4"/>
  <c r="D11" i="3"/>
  <c r="E11" i="3"/>
  <c r="F11" i="3"/>
  <c r="G11" i="3"/>
  <c r="I11" i="3"/>
  <c r="J11" i="3"/>
  <c r="K11" i="3"/>
  <c r="L11" i="3"/>
  <c r="C11" i="3"/>
  <c r="N10" i="3" s="1"/>
  <c r="G2" i="3" l="1"/>
  <c r="C3" i="3"/>
  <c r="D3" i="3"/>
  <c r="E3" i="3"/>
  <c r="B3" i="3"/>
  <c r="C2" i="3"/>
  <c r="D2" i="3" s="1"/>
  <c r="E2" i="3" s="1"/>
  <c r="B2" i="3"/>
  <c r="I4" i="1"/>
</calcChain>
</file>

<file path=xl/sharedStrings.xml><?xml version="1.0" encoding="utf-8"?>
<sst xmlns="http://schemas.openxmlformats.org/spreadsheetml/2006/main" count="128" uniqueCount="116">
  <si>
    <t>Разряды</t>
  </si>
  <si>
    <t xml:space="preserve">Основание </t>
  </si>
  <si>
    <t>Показатель степени</t>
  </si>
  <si>
    <t>Пицца</t>
  </si>
  <si>
    <t>Комедия</t>
  </si>
  <si>
    <t xml:space="preserve">Комедия </t>
  </si>
  <si>
    <t>Хоррор</t>
  </si>
  <si>
    <t>A</t>
  </si>
  <si>
    <t>B</t>
  </si>
  <si>
    <t>C</t>
  </si>
  <si>
    <t>Лягман с мясом</t>
  </si>
  <si>
    <t>Фамилия</t>
  </si>
  <si>
    <t>Имя</t>
  </si>
  <si>
    <t>Отчество</t>
  </si>
  <si>
    <t>Максим</t>
  </si>
  <si>
    <t>Константинович</t>
  </si>
  <si>
    <t>Игоревич</t>
  </si>
  <si>
    <t>Сергеевич</t>
  </si>
  <si>
    <t>Вячеслав</t>
  </si>
  <si>
    <t xml:space="preserve">Воронин </t>
  </si>
  <si>
    <t>Абдуллох</t>
  </si>
  <si>
    <t>Али оглы</t>
  </si>
  <si>
    <t>Никита</t>
  </si>
  <si>
    <t xml:space="preserve">Алексеевич </t>
  </si>
  <si>
    <t xml:space="preserve">Вайс </t>
  </si>
  <si>
    <t>Гаджиев</t>
  </si>
  <si>
    <t xml:space="preserve">Давыдов  </t>
  </si>
  <si>
    <t xml:space="preserve">Марцинкевич </t>
  </si>
  <si>
    <t>Основание системы:</t>
  </si>
  <si>
    <t>Разряды:</t>
  </si>
  <si>
    <t>Число:</t>
  </si>
  <si>
    <t>,</t>
  </si>
  <si>
    <t>Перевод:</t>
  </si>
  <si>
    <t>=</t>
  </si>
  <si>
    <t>Таблица умножения</t>
  </si>
  <si>
    <t>ричной системы</t>
  </si>
  <si>
    <t>*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</si>
  <si>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</si>
  <si>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</si>
  <si>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</si>
  <si>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</si>
  <si>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</si>
  <si>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</si>
  <si>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</si>
  <si>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</si>
  <si>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</si>
  <si>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АБВГДЕЖЗИЙК</t>
  </si>
  <si>
    <t xml:space="preserve">А 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</si>
  <si>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</si>
  <si>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</si>
  <si>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</si>
  <si>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</si>
  <si>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</si>
  <si>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</si>
  <si>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</si>
  <si>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</si>
  <si>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</si>
  <si>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</si>
  <si>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</si>
  <si>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</si>
  <si>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</si>
  <si>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</si>
  <si>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</si>
  <si>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</si>
  <si>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</si>
  <si>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</si>
  <si>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</si>
  <si>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</si>
  <si>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</si>
  <si>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</si>
  <si>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ЛМНОПРСТУФХ</t>
  </si>
  <si>
    <t>ЦЧШЩЪЫЬЭЮЯ</t>
  </si>
  <si>
    <t>.-</t>
  </si>
  <si>
    <t>-…</t>
  </si>
  <si>
    <t>12</t>
  </si>
  <si>
    <t>22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</si>
  <si>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</si>
  <si>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</si>
  <si>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</si>
  <si>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</si>
  <si>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</si>
  <si>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</si>
  <si>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</si>
  <si>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</si>
  <si>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</si>
  <si>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</si>
  <si>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</si>
  <si>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</si>
  <si>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</si>
  <si>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</si>
  <si>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</si>
  <si>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</si>
  <si>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</si>
  <si>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</si>
  <si>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.-..</t>
  </si>
  <si>
    <t>--</t>
  </si>
  <si>
    <t>-</t>
  </si>
  <si>
    <t>---</t>
  </si>
  <si>
    <t>.--.</t>
  </si>
  <si>
    <t>…</t>
  </si>
  <si>
    <t>..-</t>
  </si>
  <si>
    <t>..-.</t>
  </si>
  <si>
    <t>.-.</t>
  </si>
  <si>
    <t>….</t>
  </si>
  <si>
    <t>-.-.</t>
  </si>
  <si>
    <t>---.</t>
  </si>
  <si>
    <t>----</t>
  </si>
  <si>
    <t>--.-</t>
  </si>
  <si>
    <t>.--.-</t>
  </si>
  <si>
    <t>-.--</t>
  </si>
  <si>
    <t>-..-</t>
  </si>
  <si>
    <t>..-..</t>
  </si>
  <si>
    <t>..--</t>
  </si>
  <si>
    <t>.-.-</t>
  </si>
  <si>
    <t>ЛЯГМАНСМЯСОМ</t>
  </si>
  <si>
    <t>БВГДЕЖЗИЙК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</si>
</sst>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4"/>
  <sheetViews>
    <sheetView zoomScale="160" zoomScaleNormal="160" workbookViewId="0">
      <selection activeCell="I4" sqref="I4"/>
    </sheetView>
  </sheetViews>
  <sheetFormatPr defaultRowHeight="15" x14ac:dyDescent="0.25"/>
  <cols>
    <col min="1" max="1" width="19.85546875" customWidth="1"/>
  </cols>
  <sheetData>
    <row r="1" spans="1:9" x14ac:dyDescent="0.25">
      <c r="B1">
        <v>2</v>
      </c>
      <c r="C1">
        <v>3</v>
      </c>
      <c r="D1">
        <v>1</v>
      </c>
      <c r="E1">
        <v>7</v>
      </c>
      <c r="F1">
        <v>4</v>
      </c>
      <c r="G1">
        <v>5</v>
      </c>
    </row>
    <row r="2" spans="1:9" x14ac:dyDescent="0.25">
      <c r="A2" t="s">
        <v>0</v>
      </c>
    </row>
    <row r="3" spans="1:9" x14ac:dyDescent="0.25">
      <c r="A3" t="s">
        <v>1</v>
      </c>
      <c r="B3">
        <v>8</v>
      </c>
    </row>
    <row r="4" spans="1:9" x14ac:dyDescent="0.25">
      <c r="A4" t="s">
        <v>2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f>((((B1*B3+C1)*B3+D1)*B3+E1)*B3+F1)*B3+G1</f>
        <v>78821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6"/>
  <sheetViews>
    <sheetView zoomScale="175" zoomScaleNormal="175" workbookViewId="0">
      <selection activeCell="A7" sqref="A7"/>
    </sheetView>
  </sheetViews>
  <sheetFormatPr defaultRowHeight="15" x14ac:dyDescent="0.25"/>
  <cols>
    <col min="1" max="1" width="30.85546875" customWidth="1"/>
    <col min="2" max="2" width="15.42578125" customWidth="1"/>
    <col min="3" max="3" width="15.85546875" customWidth="1"/>
    <col min="4" max="4" width="20.140625" customWidth="1"/>
    <col min="5" max="5" width="14.42578125" customWidth="1"/>
    <col min="6" max="6" width="9.710937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7</v>
      </c>
      <c r="E1" t="s">
        <v>8</v>
      </c>
      <c r="F1" t="s">
        <v>9</v>
      </c>
    </row>
    <row r="2" spans="1:6" x14ac:dyDescent="0.25">
      <c r="A2" t="s">
        <v>24</v>
      </c>
      <c r="B2" t="s">
        <v>14</v>
      </c>
      <c r="C2" s="1" t="s">
        <v>15</v>
      </c>
      <c r="D2" t="s">
        <v>3</v>
      </c>
      <c r="E2" t="s">
        <v>4</v>
      </c>
      <c r="F2" t="s">
        <v>7</v>
      </c>
    </row>
    <row r="3" spans="1:6" x14ac:dyDescent="0.25">
      <c r="A3" t="s">
        <v>19</v>
      </c>
      <c r="B3" t="s">
        <v>18</v>
      </c>
      <c r="C3" t="s">
        <v>16</v>
      </c>
      <c r="D3" t="s">
        <v>3</v>
      </c>
      <c r="E3" t="s">
        <v>5</v>
      </c>
      <c r="F3" t="s">
        <v>9</v>
      </c>
    </row>
    <row r="4" spans="1:6" x14ac:dyDescent="0.25">
      <c r="A4" t="s">
        <v>25</v>
      </c>
      <c r="B4" t="s">
        <v>20</v>
      </c>
      <c r="C4" t="s">
        <v>21</v>
      </c>
      <c r="D4" t="s">
        <v>10</v>
      </c>
      <c r="E4" t="s">
        <v>6</v>
      </c>
      <c r="F4" t="s">
        <v>9</v>
      </c>
    </row>
    <row r="5" spans="1:6" x14ac:dyDescent="0.25">
      <c r="A5" t="s">
        <v>26</v>
      </c>
      <c r="B5" t="s">
        <v>22</v>
      </c>
      <c r="C5" t="s">
        <v>23</v>
      </c>
      <c r="D5" t="s">
        <v>10</v>
      </c>
      <c r="E5" t="s">
        <v>4</v>
      </c>
      <c r="F5" t="s">
        <v>8</v>
      </c>
    </row>
    <row r="6" spans="1:6" x14ac:dyDescent="0.25">
      <c r="A6" t="s">
        <v>27</v>
      </c>
      <c r="B6" t="s">
        <v>14</v>
      </c>
      <c r="C6" t="s">
        <v>17</v>
      </c>
      <c r="D6" t="s">
        <v>3</v>
      </c>
      <c r="E6" t="s">
        <v>6</v>
      </c>
      <c r="F6" t="s">
        <v>7</v>
      </c>
    </row>
  </sheetData>
  <autoFilter ref="A1:F6"/>
  <sortState ref="A2:A6">
    <sortCondition ref="A2:A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N23"/>
  <sheetViews>
    <sheetView zoomScale="115" zoomScaleNormal="115" workbookViewId="0">
      <selection activeCell="F7" sqref="F7"/>
    </sheetView>
  </sheetViews>
  <sheetFormatPr defaultRowHeight="15" x14ac:dyDescent="0.25"/>
  <cols>
    <col min="1" max="1" width="19.140625" customWidth="1"/>
    <col min="14" max="14" width="19.140625" customWidth="1"/>
  </cols>
  <sheetData>
    <row r="2" spans="1:14" x14ac:dyDescent="0.25">
      <c r="A2">
        <v>58</v>
      </c>
      <c r="B2">
        <f>QUOTIENT(A2,$A4)</f>
        <v>19</v>
      </c>
      <c r="C2">
        <f t="shared" ref="C2:E2" si="0">QUOTIENT(B2,$A4)</f>
        <v>6</v>
      </c>
      <c r="D2">
        <f t="shared" si="0"/>
        <v>2</v>
      </c>
      <c r="E2">
        <f t="shared" si="0"/>
        <v>0</v>
      </c>
      <c r="G2" t="str">
        <f>CONCATENATE(E3,D3,C3,B3)</f>
        <v>2011</v>
      </c>
    </row>
    <row r="3" spans="1:14" x14ac:dyDescent="0.25">
      <c r="B3">
        <f>MOD(A2,$A4)</f>
        <v>1</v>
      </c>
      <c r="C3">
        <f t="shared" ref="C3:E3" si="1">MOD(B2,$A4)</f>
        <v>1</v>
      </c>
      <c r="D3">
        <f t="shared" si="1"/>
        <v>0</v>
      </c>
      <c r="E3">
        <f t="shared" si="1"/>
        <v>2</v>
      </c>
    </row>
    <row r="4" spans="1:14" x14ac:dyDescent="0.25">
      <c r="A4">
        <v>3</v>
      </c>
    </row>
    <row r="7" spans="1:14" ht="19.5" customHeight="1" x14ac:dyDescent="0.25">
      <c r="A7" t="s">
        <v>28</v>
      </c>
      <c r="D7">
        <v>3</v>
      </c>
    </row>
    <row r="9" spans="1:14" x14ac:dyDescent="0.25">
      <c r="A9" t="s">
        <v>29</v>
      </c>
      <c r="B9">
        <v>5</v>
      </c>
      <c r="C9">
        <v>4</v>
      </c>
      <c r="D9">
        <v>3</v>
      </c>
      <c r="E9">
        <v>2</v>
      </c>
      <c r="F9">
        <v>1</v>
      </c>
      <c r="G9">
        <v>0</v>
      </c>
      <c r="I9">
        <v>-1</v>
      </c>
      <c r="J9">
        <v>-2</v>
      </c>
      <c r="K9">
        <v>-3</v>
      </c>
      <c r="L9">
        <v>-4</v>
      </c>
    </row>
    <row r="10" spans="1:14" x14ac:dyDescent="0.25">
      <c r="A10" t="s">
        <v>30</v>
      </c>
      <c r="D10">
        <v>2</v>
      </c>
      <c r="E10">
        <v>0</v>
      </c>
      <c r="F10">
        <v>1</v>
      </c>
      <c r="G10">
        <v>1</v>
      </c>
      <c r="H10" t="s">
        <v>31</v>
      </c>
      <c r="I10">
        <v>1</v>
      </c>
      <c r="M10" t="s">
        <v>33</v>
      </c>
      <c r="N10">
        <f xml:space="preserve"> IF(D7&gt;=10,"ТЕБЕ ЭТО НЕ НУЖНО", SUM(B11:L11))</f>
        <v>58.333333333333336</v>
      </c>
    </row>
    <row r="11" spans="1:14" x14ac:dyDescent="0.25">
      <c r="A11" t="s">
        <v>32</v>
      </c>
      <c r="B11">
        <v>0</v>
      </c>
      <c r="C11">
        <f>C10*$D$7^C9</f>
        <v>0</v>
      </c>
      <c r="D11">
        <f t="shared" ref="D11:L11" si="2">D10*$D$7^D9</f>
        <v>54</v>
      </c>
      <c r="E11">
        <f t="shared" si="2"/>
        <v>0</v>
      </c>
      <c r="F11">
        <f t="shared" si="2"/>
        <v>3</v>
      </c>
      <c r="G11">
        <f t="shared" si="2"/>
        <v>1</v>
      </c>
      <c r="I11">
        <f t="shared" si="2"/>
        <v>0.33333333333333331</v>
      </c>
      <c r="J11">
        <f t="shared" si="2"/>
        <v>0</v>
      </c>
      <c r="K11">
        <f t="shared" si="2"/>
        <v>0</v>
      </c>
      <c r="L11">
        <f t="shared" si="2"/>
        <v>0</v>
      </c>
    </row>
    <row r="15" spans="1:14" x14ac:dyDescent="0.25">
      <c r="D15">
        <v>2</v>
      </c>
    </row>
    <row r="16" spans="1:14" x14ac:dyDescent="0.25">
      <c r="D16">
        <v>3</v>
      </c>
    </row>
    <row r="17" spans="4:4" x14ac:dyDescent="0.25">
      <c r="D17">
        <v>4</v>
      </c>
    </row>
    <row r="18" spans="4:4" x14ac:dyDescent="0.25">
      <c r="D18">
        <v>5</v>
      </c>
    </row>
    <row r="19" spans="4:4" x14ac:dyDescent="0.25">
      <c r="D19">
        <v>6</v>
      </c>
    </row>
    <row r="20" spans="4:4" x14ac:dyDescent="0.25">
      <c r="D20">
        <v>7</v>
      </c>
    </row>
    <row r="21" spans="4:4" x14ac:dyDescent="0.25">
      <c r="D21">
        <v>8</v>
      </c>
    </row>
    <row r="22" spans="4:4" x14ac:dyDescent="0.25">
      <c r="D22">
        <v>9</v>
      </c>
    </row>
    <row r="23" spans="4:4" x14ac:dyDescent="0.25">
      <c r="D23">
        <v>10</v>
      </c>
    </row>
  </sheetData>
  <dataValidations count="2">
    <dataValidation type="list" allowBlank="1" showInputMessage="1" showErrorMessage="1" sqref="D7">
      <formula1>$D$15:$D$23</formula1>
    </dataValidation>
    <dataValidation type="custom" allowBlank="1" showInputMessage="1" showErrorMessage="1" sqref="D16:D23">
      <formula1>"D7"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K17" sqref="K17"/>
    </sheetView>
  </sheetViews>
  <sheetFormatPr defaultRowHeight="15" x14ac:dyDescent="0.25"/>
  <cols>
    <col min="2" max="2" width="15.85546875" customWidth="1"/>
    <col min="5" max="5" width="14.7109375" customWidth="1"/>
    <col min="8" max="8" width="15.42578125" customWidth="1"/>
    <col min="12" max="12" width="27.5703125" customWidth="1"/>
  </cols>
  <sheetData>
    <row r="1" spans="1:16" x14ac:dyDescent="0.25">
      <c r="B1" s="2" t="s">
        <v>46</v>
      </c>
      <c r="E1" t="s">
        <v>70</v>
      </c>
      <c r="F1" s="5"/>
      <c r="H1" t="s">
        <v>71</v>
      </c>
      <c r="I1" s="5"/>
      <c r="L1" t="s">
        <v>114</v>
      </c>
    </row>
    <row r="2" spans="1:16" x14ac:dyDescent="0.25">
      <c r="A2" s="2">
        <v>1</v>
      </c>
      <c r="B2" s="2" t="s">
        <v>47</v>
      </c>
      <c r="C2" s="5" t="s">
        <v>72</v>
      </c>
      <c r="D2" s="6" t="s">
        <v>74</v>
      </c>
      <c r="E2" s="2" t="s">
        <v>49</v>
      </c>
      <c r="F2" s="6" t="s">
        <v>94</v>
      </c>
      <c r="G2" s="2">
        <v>23</v>
      </c>
      <c r="H2" s="2" t="s">
        <v>60</v>
      </c>
      <c r="I2" s="5" t="s">
        <v>104</v>
      </c>
    </row>
    <row r="3" spans="1:16" x14ac:dyDescent="0.25">
      <c r="A3" s="2">
        <v>2</v>
      </c>
      <c r="B3" s="2" t="s">
        <v>37</v>
      </c>
      <c r="C3" s="5" t="s">
        <v>73</v>
      </c>
      <c r="D3" s="6" t="s">
        <v>76</v>
      </c>
      <c r="E3" s="2" t="s">
        <v>50</v>
      </c>
      <c r="F3" s="5" t="s">
        <v>95</v>
      </c>
      <c r="G3" s="2">
        <v>24</v>
      </c>
      <c r="H3" s="2" t="s">
        <v>61</v>
      </c>
      <c r="I3" s="5" t="s">
        <v>105</v>
      </c>
    </row>
    <row r="4" spans="1:16" x14ac:dyDescent="0.25">
      <c r="A4" s="2">
        <v>3</v>
      </c>
      <c r="B4" s="2" t="s">
        <v>38</v>
      </c>
      <c r="C4" s="5" t="s">
        <v>85</v>
      </c>
      <c r="D4" s="6" t="s">
        <v>77</v>
      </c>
      <c r="E4" s="2" t="s">
        <v>51</v>
      </c>
      <c r="F4" s="5" t="s">
        <v>96</v>
      </c>
      <c r="G4" s="2">
        <v>25</v>
      </c>
      <c r="H4" s="2" t="s">
        <v>62</v>
      </c>
      <c r="I4" s="5" t="s">
        <v>106</v>
      </c>
      <c r="N4" s="3" t="str">
        <f ca="1">CONCATENATE(M6,M7,M8,M9,M10,M11,M12,M13,M14,M15,M16)</f>
        <v>-….----.-...…---.....----.--.-</v>
      </c>
      <c r="O4" s="3"/>
      <c r="P4" s="3"/>
    </row>
    <row r="5" spans="1:16" x14ac:dyDescent="0.25">
      <c r="A5" s="2">
        <v>4</v>
      </c>
      <c r="B5" s="2" t="s">
        <v>39</v>
      </c>
      <c r="C5" s="5" t="s">
        <v>86</v>
      </c>
      <c r="D5" s="6" t="s">
        <v>78</v>
      </c>
      <c r="E5" s="2" t="s">
        <v>52</v>
      </c>
      <c r="F5" s="5" t="s">
        <v>97</v>
      </c>
      <c r="G5" s="2">
        <v>26</v>
      </c>
      <c r="H5" s="2" t="s">
        <v>63</v>
      </c>
      <c r="I5" s="5" t="s">
        <v>107</v>
      </c>
      <c r="N5" s="3"/>
      <c r="O5" s="3"/>
      <c r="P5" s="3"/>
    </row>
    <row r="6" spans="1:16" x14ac:dyDescent="0.25">
      <c r="A6" s="2">
        <v>5</v>
      </c>
      <c r="B6" s="2" t="s">
        <v>40</v>
      </c>
      <c r="C6" s="5" t="s">
        <v>87</v>
      </c>
      <c r="D6" s="6" t="s">
        <v>79</v>
      </c>
      <c r="E6" s="2" t="s">
        <v>53</v>
      </c>
      <c r="F6" s="5" t="s">
        <v>98</v>
      </c>
      <c r="G6" s="2">
        <v>27</v>
      </c>
      <c r="H6" s="2" t="s">
        <v>64</v>
      </c>
      <c r="I6" s="5" t="s">
        <v>108</v>
      </c>
      <c r="J6">
        <v>1</v>
      </c>
      <c r="K6" t="str">
        <f>MID($B$14,J6,1)</f>
        <v>Б</v>
      </c>
      <c r="L6">
        <f>MATCH(K6,$B$2:$B$12,0)</f>
        <v>2</v>
      </c>
      <c r="M6" t="str">
        <f ca="1">OFFSET($B$2,L6-1,1)</f>
        <v>-…</v>
      </c>
    </row>
    <row r="7" spans="1:16" x14ac:dyDescent="0.25">
      <c r="A7" s="2">
        <v>6</v>
      </c>
      <c r="B7" s="2" t="s">
        <v>41</v>
      </c>
      <c r="C7" s="5" t="s">
        <v>88</v>
      </c>
      <c r="D7" s="6" t="s">
        <v>80</v>
      </c>
      <c r="E7" s="2" t="s">
        <v>54</v>
      </c>
      <c r="F7" s="5" t="s">
        <v>102</v>
      </c>
      <c r="G7" s="2">
        <v>28</v>
      </c>
      <c r="H7" s="2" t="s">
        <v>65</v>
      </c>
      <c r="I7" s="5" t="s">
        <v>109</v>
      </c>
      <c r="J7">
        <v>2</v>
      </c>
      <c r="K7" t="str">
        <f t="shared" ref="K7:K17" si="0">MID($B$14,J7,1)</f>
        <v>В</v>
      </c>
      <c r="L7">
        <f t="shared" ref="L7:L16" si="1">MATCH(K7,$B$2:$B$12,0)</f>
        <v>3</v>
      </c>
      <c r="M7" t="str">
        <f t="shared" ref="M7:M16" ca="1" si="2">OFFSET($B$2,L7-1,1)</f>
        <v>.--</v>
      </c>
    </row>
    <row r="8" spans="1:16" x14ac:dyDescent="0.25">
      <c r="A8" s="2">
        <v>7</v>
      </c>
      <c r="B8" s="2" t="s">
        <v>42</v>
      </c>
      <c r="C8" s="5" t="s">
        <v>89</v>
      </c>
      <c r="D8" s="6" t="s">
        <v>81</v>
      </c>
      <c r="E8" s="2" t="s">
        <v>55</v>
      </c>
      <c r="F8" s="5" t="s">
        <v>99</v>
      </c>
      <c r="G8" s="2">
        <v>29</v>
      </c>
      <c r="H8" s="2" t="s">
        <v>66</v>
      </c>
      <c r="I8" s="5" t="s">
        <v>110</v>
      </c>
      <c r="J8">
        <v>3</v>
      </c>
      <c r="K8" t="str">
        <f t="shared" si="0"/>
        <v>Г</v>
      </c>
      <c r="L8">
        <f t="shared" si="1"/>
        <v>4</v>
      </c>
      <c r="M8" t="str">
        <f t="shared" ca="1" si="2"/>
        <v>--.</v>
      </c>
    </row>
    <row r="9" spans="1:16" x14ac:dyDescent="0.25">
      <c r="A9" s="2">
        <v>8</v>
      </c>
      <c r="B9" s="2" t="s">
        <v>43</v>
      </c>
      <c r="C9" s="5" t="s">
        <v>90</v>
      </c>
      <c r="D9" s="6" t="s">
        <v>82</v>
      </c>
      <c r="E9" s="2" t="s">
        <v>56</v>
      </c>
      <c r="F9" s="5" t="s">
        <v>96</v>
      </c>
      <c r="G9" s="2">
        <v>30</v>
      </c>
      <c r="H9" s="2" t="s">
        <v>67</v>
      </c>
      <c r="I9" s="5" t="s">
        <v>111</v>
      </c>
      <c r="J9">
        <v>4</v>
      </c>
      <c r="K9" t="str">
        <f t="shared" si="0"/>
        <v>Д</v>
      </c>
      <c r="L9">
        <f t="shared" si="1"/>
        <v>5</v>
      </c>
      <c r="M9" t="str">
        <f t="shared" ca="1" si="2"/>
        <v>-..</v>
      </c>
    </row>
    <row r="10" spans="1:16" x14ac:dyDescent="0.25">
      <c r="A10" s="2">
        <v>9</v>
      </c>
      <c r="B10" s="2" t="s">
        <v>44</v>
      </c>
      <c r="C10" s="5" t="s">
        <v>91</v>
      </c>
      <c r="D10" s="6" t="s">
        <v>83</v>
      </c>
      <c r="E10" s="2" t="s">
        <v>57</v>
      </c>
      <c r="F10" s="5" t="s">
        <v>100</v>
      </c>
      <c r="G10" s="2">
        <v>31</v>
      </c>
      <c r="H10" s="2" t="s">
        <v>68</v>
      </c>
      <c r="I10" s="5" t="s">
        <v>112</v>
      </c>
      <c r="J10">
        <v>5</v>
      </c>
      <c r="K10" t="str">
        <f t="shared" si="0"/>
        <v>Е</v>
      </c>
      <c r="L10">
        <f t="shared" si="1"/>
        <v>6</v>
      </c>
      <c r="M10" t="str">
        <f t="shared" ca="1" si="2"/>
        <v>.</v>
      </c>
    </row>
    <row r="11" spans="1:16" x14ac:dyDescent="0.25">
      <c r="A11" s="2">
        <v>10</v>
      </c>
      <c r="B11" s="2" t="s">
        <v>45</v>
      </c>
      <c r="C11" s="5" t="s">
        <v>92</v>
      </c>
      <c r="D11" s="6" t="s">
        <v>84</v>
      </c>
      <c r="E11" s="2" t="s">
        <v>58</v>
      </c>
      <c r="F11" s="5" t="s">
        <v>101</v>
      </c>
      <c r="G11" s="2">
        <v>32</v>
      </c>
      <c r="H11" s="2" t="s">
        <v>69</v>
      </c>
      <c r="I11" s="5" t="s">
        <v>113</v>
      </c>
      <c r="J11">
        <v>6</v>
      </c>
      <c r="K11" t="str">
        <f t="shared" si="0"/>
        <v>Ж</v>
      </c>
      <c r="L11">
        <f t="shared" si="1"/>
        <v>7</v>
      </c>
      <c r="M11" t="str">
        <f t="shared" ca="1" si="2"/>
        <v>…-</v>
      </c>
    </row>
    <row r="12" spans="1:16" x14ac:dyDescent="0.25">
      <c r="A12" s="2">
        <v>11</v>
      </c>
      <c r="B12" s="2" t="s">
        <v>48</v>
      </c>
      <c r="C12" s="5" t="s">
        <v>93</v>
      </c>
      <c r="D12" s="6" t="s">
        <v>75</v>
      </c>
      <c r="E12" s="2" t="s">
        <v>59</v>
      </c>
      <c r="F12" s="5" t="s">
        <v>103</v>
      </c>
      <c r="I12" s="5"/>
      <c r="J12">
        <v>7</v>
      </c>
      <c r="K12" t="str">
        <f t="shared" si="0"/>
        <v>З</v>
      </c>
      <c r="L12">
        <f t="shared" si="1"/>
        <v>8</v>
      </c>
      <c r="M12" t="str">
        <f t="shared" ca="1" si="2"/>
        <v>--..</v>
      </c>
    </row>
    <row r="13" spans="1:16" x14ac:dyDescent="0.25">
      <c r="F13" s="5"/>
      <c r="J13">
        <v>8</v>
      </c>
      <c r="K13" t="str">
        <f t="shared" si="0"/>
        <v>И</v>
      </c>
      <c r="L13">
        <f t="shared" si="1"/>
        <v>9</v>
      </c>
      <c r="M13" t="str">
        <f t="shared" ca="1" si="2"/>
        <v>..</v>
      </c>
    </row>
    <row r="14" spans="1:16" x14ac:dyDescent="0.25">
      <c r="B14" s="3" t="s">
        <v>115</v>
      </c>
      <c r="C14" s="3"/>
      <c r="D14" s="3"/>
      <c r="J14">
        <v>9</v>
      </c>
      <c r="K14" t="str">
        <f t="shared" si="0"/>
        <v>Й</v>
      </c>
      <c r="L14">
        <f t="shared" si="1"/>
        <v>10</v>
      </c>
      <c r="M14" t="str">
        <f t="shared" ca="1" si="2"/>
        <v>.---</v>
      </c>
    </row>
    <row r="15" spans="1:16" x14ac:dyDescent="0.25">
      <c r="B15" s="3"/>
      <c r="C15" s="3"/>
      <c r="D15" s="3"/>
      <c r="J15">
        <v>10</v>
      </c>
      <c r="K15" t="str">
        <f t="shared" si="0"/>
        <v>К</v>
      </c>
      <c r="L15">
        <f t="shared" si="1"/>
        <v>11</v>
      </c>
      <c r="M15" t="str">
        <f t="shared" ca="1" si="2"/>
        <v>-.-</v>
      </c>
    </row>
    <row r="16" spans="1:16" x14ac:dyDescent="0.25">
      <c r="B16" s="3"/>
      <c r="C16" s="3"/>
      <c r="D16" s="3"/>
      <c r="K16" t="str">
        <f>MID($B$14,J15,1)</f>
        <v>К</v>
      </c>
      <c r="L16">
        <f t="shared" si="1"/>
        <v>11</v>
      </c>
      <c r="M16" t="str">
        <f t="shared" ca="1" si="2"/>
        <v>-.-</v>
      </c>
    </row>
    <row r="17" spans="2:4" x14ac:dyDescent="0.25">
      <c r="B17" s="3"/>
      <c r="C17" s="3"/>
      <c r="D17" s="3"/>
    </row>
  </sheetData>
  <mergeCells count="2">
    <mergeCell ref="B14:D17"/>
    <mergeCell ref="N4:P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10"/>
  <sheetViews>
    <sheetView zoomScale="130" zoomScaleNormal="130" workbookViewId="0">
      <selection activeCell="E12" sqref="E12"/>
    </sheetView>
  </sheetViews>
  <sheetFormatPr defaultRowHeight="15" x14ac:dyDescent="0.25"/>
  <sheetData>
    <row r="1" spans="1:8" x14ac:dyDescent="0.25">
      <c r="A1" s="3" t="s">
        <v>34</v>
      </c>
      <c r="B1" s="3"/>
      <c r="C1" s="3"/>
      <c r="D1">
        <v>8</v>
      </c>
      <c r="E1" s="4" t="s">
        <v>35</v>
      </c>
      <c r="F1" s="4"/>
      <c r="G1" s="4"/>
    </row>
    <row r="3" spans="1:8" x14ac:dyDescent="0.25">
      <c r="A3" t="s">
        <v>36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Лист5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2022-09-12T05:56:38Z</dcterms:created>
  <dcterms:modified xsi:type="dcterms:W3CDTF">2022-09-19T07:14:53Z</dcterms:modified>
</cp:coreProperties>
</file>